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X:\02_作業中フォルダ（保存期間１年未満）\03 直轄調査\R4年度\【調査１】鉄道\12運輸局HP掲載\運輸局hp｜libraryフォルダ以下\pdf\"/>
    </mc:Choice>
  </mc:AlternateContent>
  <xr:revisionPtr revIDLastSave="0" documentId="13_ncr:1_{B4B147FA-DBF7-40EC-8098-78C2BC556848}" xr6:coauthVersionLast="47" xr6:coauthVersionMax="47" xr10:uidLastSave="{00000000-0000-0000-0000-000000000000}"/>
  <bookViews>
    <workbookView xWindow="1920" yWindow="1920" windowWidth="13068" windowHeight="9852" activeTab="1" xr2:uid="{DD8A1A0F-9985-41F5-A666-485D9614B76D}"/>
  </bookViews>
  <sheets>
    <sheet name="記載例" sheetId="2" r:id="rId1"/>
    <sheet name="参考様式" sheetId="1" r:id="rId2"/>
  </sheets>
  <definedNames>
    <definedName name="_xlnm.Print_Area" localSheetId="1">参考様式!$A$1:$G$41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4" i="2" l="1"/>
  <c r="C34" i="2"/>
  <c r="B34" i="2"/>
  <c r="D33" i="2"/>
  <c r="C33" i="2"/>
  <c r="B33" i="2"/>
  <c r="E32" i="2"/>
  <c r="D32" i="2"/>
  <c r="C32" i="2"/>
  <c r="B32" i="2"/>
  <c r="D31" i="2"/>
  <c r="C31" i="2"/>
  <c r="B31" i="2"/>
  <c r="E30" i="2"/>
  <c r="D30" i="2"/>
  <c r="C30" i="2"/>
  <c r="B30" i="2"/>
  <c r="E25" i="2"/>
  <c r="E24" i="2"/>
  <c r="E23" i="2"/>
  <c r="E22" i="2"/>
  <c r="E21" i="2"/>
  <c r="G16" i="2"/>
  <c r="E34" i="2" s="1"/>
  <c r="G15" i="2"/>
  <c r="E33" i="2" s="1"/>
  <c r="G14" i="2"/>
  <c r="G13" i="2"/>
  <c r="E31" i="2" s="1"/>
  <c r="G12" i="2"/>
  <c r="E32" i="1"/>
  <c r="E30" i="1"/>
  <c r="D31" i="1"/>
  <c r="D32" i="1"/>
  <c r="D33" i="1"/>
  <c r="D34" i="1"/>
  <c r="D30" i="1"/>
  <c r="E24" i="1"/>
  <c r="C32" i="1"/>
  <c r="C31" i="1"/>
  <c r="E21" i="1"/>
  <c r="G15" i="1"/>
  <c r="E33" i="1" s="1"/>
  <c r="G14" i="1"/>
  <c r="G13" i="1"/>
  <c r="E31" i="1" s="1"/>
  <c r="G12" i="1"/>
  <c r="E25" i="1"/>
  <c r="G16" i="1"/>
  <c r="E34" i="1" s="1"/>
  <c r="C34" i="1"/>
  <c r="B34" i="1"/>
  <c r="C33" i="1" l="1"/>
  <c r="E23" i="1"/>
  <c r="E22" i="1"/>
  <c r="C30" i="1"/>
  <c r="B31" i="1" l="1"/>
  <c r="B32" i="1"/>
  <c r="B30" i="1"/>
  <c r="B3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Masayuki Fukumoto</author>
  </authors>
  <commentList>
    <comment ref="A1" authorId="0" shapeId="0" xr:uid="{375B738C-796F-451D-9EB6-A92282B493FE}">
      <text>
        <r>
          <rPr>
            <b/>
            <sz val="9"/>
            <color indexed="81"/>
            <rFont val="MS P ゴシック"/>
            <family val="3"/>
            <charset val="128"/>
          </rPr>
          <t>このシートの記載項目はあくまで例示ですので、それぞれの地域の状況に合わせてカスタマイズしてご活用下さい</t>
        </r>
      </text>
    </comment>
    <comment ref="B4" authorId="0" shapeId="0" xr:uid="{73E2E913-2DA1-496B-8FF1-36D10F484245}">
      <text>
        <r>
          <rPr>
            <b/>
            <sz val="9"/>
            <color indexed="81"/>
            <rFont val="MS P ゴシック"/>
            <family val="3"/>
            <charset val="128"/>
          </rPr>
          <t>運行回数は、路線型運行においては往路を0.5回、復路を0.5回、区域型運行による運行においては1運行を1回とカウントします。なお、循環系統については１循環で１回とカウントします。</t>
        </r>
      </text>
    </comment>
    <comment ref="B9" authorId="0" shapeId="0" xr:uid="{45CBA14A-49A0-42A0-B0E9-EB07835B9B46}">
      <text>
        <r>
          <rPr>
            <b/>
            <sz val="9"/>
            <color indexed="81"/>
            <rFont val="MS P ゴシック"/>
            <family val="3"/>
            <charset val="128"/>
          </rPr>
          <t>フィーダー系統の補助金交付申請　様式第1-8別添表の「実績運行回数（ろ）」の項目に相当します。
運行回数は、路線型運行においては往路を0.5回、復路を0.5回、区域型運行による運行においては1運行を1回とカウントします。なお、循環系統については１循環で１回とカウントします。</t>
        </r>
      </text>
    </comment>
    <comment ref="F18" authorId="0" shapeId="0" xr:uid="{85F45805-8FCA-46E4-9461-83AA7E7FB5B3}">
      <text>
        <r>
          <rPr>
            <b/>
            <sz val="9"/>
            <color indexed="81"/>
            <rFont val="MS P ゴシック"/>
            <family val="3"/>
            <charset val="128"/>
          </rPr>
          <t>今年度に実施した主な取組について記載します。協議会に際しては、別紙に参考資料をつけるのも良いでしょう。</t>
        </r>
      </text>
    </comment>
    <comment ref="F27" authorId="0" shapeId="0" xr:uid="{32A05365-BC9B-444D-B2D5-7BA0C33D13D3}">
      <text>
        <r>
          <rPr>
            <b/>
            <sz val="9"/>
            <color indexed="81"/>
            <rFont val="MS P ゴシック"/>
            <family val="3"/>
            <charset val="128"/>
          </rPr>
          <t>今年度の実績値や、これまでの数値の推移を見ながら、考察を行いましょう。
単に数値がどうなっているのかを説明するのではなく、なぜそのような結果になったのかについて考えましょう。</t>
        </r>
      </text>
    </comment>
    <comment ref="A36" authorId="0" shapeId="0" xr:uid="{F8786356-AB7D-45F0-83FF-86FA376CD90F}">
      <text>
        <r>
          <rPr>
            <b/>
            <sz val="9"/>
            <color indexed="81"/>
            <rFont val="MS P ゴシック"/>
            <family val="3"/>
            <charset val="128"/>
          </rPr>
          <t>考察を踏まえて、今後の取組方針を記載しましょう。
また、それ以外に直近に予定している施策などがあれば合わせて記載しましょう。</t>
        </r>
      </text>
    </comment>
  </commentList>
</comments>
</file>

<file path=xl/sharedStrings.xml><?xml version="1.0" encoding="utf-8"?>
<sst xmlns="http://schemas.openxmlformats.org/spreadsheetml/2006/main" count="152" uniqueCount="62">
  <si>
    <t>運行回数</t>
    <rPh sb="0" eb="2">
      <t>ウンコウ</t>
    </rPh>
    <rPh sb="2" eb="4">
      <t>カイスウ</t>
    </rPh>
    <phoneticPr fontId="2"/>
  </si>
  <si>
    <t>(回)</t>
    <rPh sb="1" eb="2">
      <t>カイ</t>
    </rPh>
    <phoneticPr fontId="2"/>
  </si>
  <si>
    <t>(千円)</t>
    <rPh sb="1" eb="3">
      <t>センエン</t>
    </rPh>
    <phoneticPr fontId="2"/>
  </si>
  <si>
    <t>市町村負担額</t>
    <rPh sb="0" eb="3">
      <t>シチョウソン</t>
    </rPh>
    <rPh sb="3" eb="6">
      <t>フタンガク</t>
    </rPh>
    <phoneticPr fontId="2"/>
  </si>
  <si>
    <t>県補助額</t>
    <rPh sb="0" eb="1">
      <t>ケン</t>
    </rPh>
    <rPh sb="1" eb="4">
      <t>ホジョガク</t>
    </rPh>
    <phoneticPr fontId="2"/>
  </si>
  <si>
    <t>国補助額</t>
    <rPh sb="0" eb="1">
      <t>クニ</t>
    </rPh>
    <rPh sb="1" eb="4">
      <t>ホジョガク</t>
    </rPh>
    <phoneticPr fontId="2"/>
  </si>
  <si>
    <t>年</t>
    <rPh sb="0" eb="1">
      <t>ネン</t>
    </rPh>
    <phoneticPr fontId="2"/>
  </si>
  <si>
    <t>(人)</t>
    <rPh sb="1" eb="2">
      <t>ニン</t>
    </rPh>
    <phoneticPr fontId="2"/>
  </si>
  <si>
    <t>運賃収入</t>
    <rPh sb="0" eb="2">
      <t>ウンチン</t>
    </rPh>
    <rPh sb="2" eb="4">
      <t>シュウニュウ</t>
    </rPh>
    <phoneticPr fontId="2"/>
  </si>
  <si>
    <t>その他収入</t>
    <rPh sb="2" eb="3">
      <t>タ</t>
    </rPh>
    <rPh sb="3" eb="5">
      <t>シュウニュウ</t>
    </rPh>
    <phoneticPr fontId="2"/>
  </si>
  <si>
    <t>(人/回)</t>
    <rPh sb="1" eb="2">
      <t>ニン</t>
    </rPh>
    <rPh sb="3" eb="4">
      <t>カイ</t>
    </rPh>
    <phoneticPr fontId="2"/>
  </si>
  <si>
    <t>収支率</t>
    <rPh sb="0" eb="3">
      <t>シュウシリツ</t>
    </rPh>
    <phoneticPr fontId="2"/>
  </si>
  <si>
    <t>(％)</t>
    <phoneticPr fontId="2"/>
  </si>
  <si>
    <t>(円/人)</t>
    <rPh sb="1" eb="2">
      <t>エン</t>
    </rPh>
    <rPh sb="3" eb="4">
      <t>ニン</t>
    </rPh>
    <phoneticPr fontId="2"/>
  </si>
  <si>
    <t>市町村のみ</t>
    <rPh sb="0" eb="3">
      <t>シチョウソン</t>
    </rPh>
    <phoneticPr fontId="2"/>
  </si>
  <si>
    <t>全公的負担</t>
    <rPh sb="0" eb="1">
      <t>ゼン</t>
    </rPh>
    <rPh sb="1" eb="3">
      <t>コウテキ</t>
    </rPh>
    <rPh sb="3" eb="5">
      <t>フタン</t>
    </rPh>
    <phoneticPr fontId="2"/>
  </si>
  <si>
    <t>公的負担</t>
    <rPh sb="0" eb="2">
      <t>コウテキ</t>
    </rPh>
    <rPh sb="2" eb="4">
      <t>フタン</t>
    </rPh>
    <phoneticPr fontId="2"/>
  </si>
  <si>
    <t>公的負担計</t>
    <rPh sb="0" eb="2">
      <t>コウテキ</t>
    </rPh>
    <rPh sb="2" eb="4">
      <t>フタン</t>
    </rPh>
    <rPh sb="4" eb="5">
      <t>ケイ</t>
    </rPh>
    <phoneticPr fontId="2"/>
  </si>
  <si>
    <t>収入</t>
    <rPh sb="0" eb="2">
      <t>シュウニュウ</t>
    </rPh>
    <phoneticPr fontId="2"/>
  </si>
  <si>
    <t>収入計</t>
    <rPh sb="0" eb="2">
      <t>シュウニュウ</t>
    </rPh>
    <rPh sb="2" eb="3">
      <t>ケイ</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</si>
  <si>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</si>
  <si>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</si>
  <si>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</si>
  <si>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</si>
  <si>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</si>
  <si>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1回あたり
利用者数</t>
    <rPh sb="1" eb="2">
      <t>カイ</t>
    </rPh>
    <rPh sb="6" eb="9">
      <t>リヨウシャ</t>
    </rPh>
    <rPh sb="9" eb="10">
      <t>スウ</t>
    </rPh>
    <phoneticPr fontId="2"/>
  </si>
  <si>
    <t>利用者1人あたり公的負担</t>
    <rPh sb="0" eb="3">
      <t>リヨウシャ</t>
    </rPh>
    <rPh sb="4" eb="5">
      <t>ニン</t>
    </rPh>
    <rPh sb="8" eb="10">
      <t>コウテキ</t>
    </rPh>
    <rPh sb="10" eb="12">
      <t>フタン</t>
    </rPh>
    <phoneticPr fontId="2"/>
  </si>
  <si>
    <t>(千円)</t>
    <phoneticPr fontId="2"/>
  </si>
  <si>
    <t>年間
運行回数</t>
    <rPh sb="0" eb="2">
      <t>ネンカン</t>
    </rPh>
    <rPh sb="3" eb="5">
      <t>ウンコウ</t>
    </rPh>
    <rPh sb="5" eb="7">
      <t>カイスウ</t>
    </rPh>
    <phoneticPr fontId="2"/>
  </si>
  <si>
    <t>年間
運行経費</t>
    <rPh sb="0" eb="2">
      <t>ネンカン</t>
    </rPh>
    <rPh sb="3" eb="5">
      <t>ウンコウ</t>
    </rPh>
    <rPh sb="5" eb="7">
      <t>ケイヒ</t>
    </rPh>
    <phoneticPr fontId="2"/>
  </si>
  <si>
    <t>年間
利用者数</t>
    <rPh sb="0" eb="2">
      <t>ネンカン</t>
    </rPh>
    <rPh sb="3" eb="6">
      <t>リヨウシャ</t>
    </rPh>
    <rPh sb="6" eb="7">
      <t>スウ</t>
    </rPh>
    <phoneticPr fontId="2"/>
  </si>
  <si>
    <t>コミバス・フィーダー分析シート（令和○年度）</t>
    <rPh sb="10" eb="12">
      <t>ブンセキ</t>
    </rPh>
    <rPh sb="16" eb="18">
      <t>レイワ</t>
    </rPh>
    <rPh sb="19" eb="21">
      <t>ネンド</t>
    </rPh>
    <phoneticPr fontId="2"/>
  </si>
  <si>
    <t>系統の概要</t>
    <rPh sb="0" eb="2">
      <t>ケイトウ</t>
    </rPh>
    <rPh sb="3" eb="5">
      <t>ガイヨウ</t>
    </rPh>
    <phoneticPr fontId="2"/>
  </si>
  <si>
    <t>運行系統名</t>
    <rPh sb="0" eb="2">
      <t>ウンコウ</t>
    </rPh>
    <rPh sb="2" eb="4">
      <t>ケイトウ</t>
    </rPh>
    <rPh sb="4" eb="5">
      <t>メイ</t>
    </rPh>
    <phoneticPr fontId="2"/>
  </si>
  <si>
    <t>運行事業者</t>
    <rPh sb="0" eb="2">
      <t>ウンコウ</t>
    </rPh>
    <rPh sb="2" eb="5">
      <t>ジギョウシャ</t>
    </rPh>
    <phoneticPr fontId="2"/>
  </si>
  <si>
    <t>運行区間</t>
    <rPh sb="0" eb="2">
      <t>ウンコウ</t>
    </rPh>
    <rPh sb="2" eb="4">
      <t>クカン</t>
    </rPh>
    <phoneticPr fontId="2"/>
  </si>
  <si>
    <t>三の丸乗合自動車(株)</t>
    <rPh sb="0" eb="1">
      <t>サン</t>
    </rPh>
    <rPh sb="2" eb="3">
      <t>マル</t>
    </rPh>
    <rPh sb="3" eb="5">
      <t>ノリアイ</t>
    </rPh>
    <rPh sb="5" eb="8">
      <t>ジドウシャ</t>
    </rPh>
    <rPh sb="8" eb="11">
      <t>カブ</t>
    </rPh>
    <phoneticPr fontId="2"/>
  </si>
  <si>
    <t>おでかけバス1号線</t>
    <rPh sb="7" eb="9">
      <t>ゴウセン</t>
    </rPh>
    <phoneticPr fontId="2"/>
  </si>
  <si>
    <t>起点</t>
    <rPh sb="0" eb="2">
      <t>キテン</t>
    </rPh>
    <phoneticPr fontId="2"/>
  </si>
  <si>
    <t>主な経由地</t>
    <rPh sb="0" eb="1">
      <t>オモ</t>
    </rPh>
    <rPh sb="2" eb="5">
      <t>ケイユチ</t>
    </rPh>
    <phoneticPr fontId="2"/>
  </si>
  <si>
    <t>終点</t>
    <rPh sb="0" eb="2">
      <t>シュウテン</t>
    </rPh>
    <phoneticPr fontId="2"/>
  </si>
  <si>
    <t>市役所</t>
    <rPh sb="0" eb="3">
      <t>シヤクショ</t>
    </rPh>
    <phoneticPr fontId="2"/>
  </si>
  <si>
    <t>三の丸駅</t>
    <rPh sb="0" eb="1">
      <t>サン</t>
    </rPh>
    <rPh sb="2" eb="3">
      <t>マル</t>
    </rPh>
    <rPh sb="3" eb="4">
      <t>エキ</t>
    </rPh>
    <phoneticPr fontId="2"/>
  </si>
  <si>
    <t>ショッピングセンター</t>
    <phoneticPr fontId="2"/>
  </si>
  <si>
    <t>平日</t>
    <rPh sb="0" eb="2">
      <t>ヘイジツ</t>
    </rPh>
    <phoneticPr fontId="2"/>
  </si>
  <si>
    <t>土曜日</t>
    <rPh sb="0" eb="3">
      <t>ドヨウビ</t>
    </rPh>
    <phoneticPr fontId="2"/>
  </si>
  <si>
    <t>日祝</t>
    <rPh sb="0" eb="2">
      <t>ニチシュク</t>
    </rPh>
    <phoneticPr fontId="2"/>
  </si>
  <si>
    <t>今年度実施した取組</t>
    <rPh sb="0" eb="3">
      <t>コンネンド</t>
    </rPh>
    <rPh sb="3" eb="5">
      <t>ジッシ</t>
    </rPh>
    <rPh sb="7" eb="8">
      <t>ト</t>
    </rPh>
    <rPh sb="8" eb="9">
      <t>ク</t>
    </rPh>
    <phoneticPr fontId="2"/>
  </si>
  <si>
    <t>利用状況等についての考察</t>
    <rPh sb="0" eb="2">
      <t>リヨウ</t>
    </rPh>
    <rPh sb="2" eb="4">
      <t>ジョウキョウ</t>
    </rPh>
    <rPh sb="4" eb="5">
      <t>トウ</t>
    </rPh>
    <rPh sb="10" eb="12">
      <t>コウサツ</t>
    </rPh>
    <phoneticPr fontId="2"/>
  </si>
  <si>
    <t>・運行開始から4年経ち、利用が定着しつつある
・沿線に新たなスーパーができたことにより利用が増加</t>
    <rPh sb="1" eb="3">
      <t>ウンコウ</t>
    </rPh>
    <rPh sb="3" eb="5">
      <t>カイシ</t>
    </rPh>
    <rPh sb="8" eb="9">
      <t>ネン</t>
    </rPh>
    <rPh sb="9" eb="10">
      <t>タ</t>
    </rPh>
    <rPh sb="12" eb="14">
      <t>リヨウ</t>
    </rPh>
    <rPh sb="15" eb="17">
      <t>テイチャク</t>
    </rPh>
    <rPh sb="24" eb="26">
      <t>エンセン</t>
    </rPh>
    <rPh sb="27" eb="28">
      <t>アラ</t>
    </rPh>
    <rPh sb="43" eb="45">
      <t>リヨウ</t>
    </rPh>
    <rPh sb="46" eb="48">
      <t>ゾウカ</t>
    </rPh>
    <phoneticPr fontId="2"/>
  </si>
  <si>
    <t>・市役所バス停へのベンチ設置
・バス車両の更新
・クリスマス装飾の実施（12月）</t>
    <rPh sb="1" eb="4">
      <t>シヤクショ</t>
    </rPh>
    <rPh sb="6" eb="7">
      <t>テイ</t>
    </rPh>
    <rPh sb="12" eb="14">
      <t>セッチ</t>
    </rPh>
    <rPh sb="18" eb="20">
      <t>シャリョウ</t>
    </rPh>
    <rPh sb="21" eb="23">
      <t>コウシン</t>
    </rPh>
    <rPh sb="30" eb="32">
      <t>ソウショク</t>
    </rPh>
    <rPh sb="33" eb="35">
      <t>ジッシ</t>
    </rPh>
    <rPh sb="38" eb="39">
      <t>ガツ</t>
    </rPh>
    <phoneticPr fontId="2"/>
  </si>
  <si>
    <t>系統キロ程</t>
    <rPh sb="0" eb="2">
      <t>ケイトウ</t>
    </rPh>
    <rPh sb="4" eb="5">
      <t>テイ</t>
    </rPh>
    <phoneticPr fontId="2"/>
  </si>
  <si>
    <t>往路</t>
    <rPh sb="0" eb="2">
      <t>オウロ</t>
    </rPh>
    <phoneticPr fontId="2"/>
  </si>
  <si>
    <t>復路</t>
    <rPh sb="0" eb="2">
      <t>フクロ</t>
    </rPh>
    <phoneticPr fontId="2"/>
  </si>
  <si>
    <t>国・県補助</t>
    <rPh sb="0" eb="1">
      <t>クニ</t>
    </rPh>
    <rPh sb="2" eb="3">
      <t>ケン</t>
    </rPh>
    <rPh sb="3" eb="5">
      <t>ホジョ</t>
    </rPh>
    <phoneticPr fontId="2"/>
  </si>
  <si>
    <t>県補助</t>
    <rPh sb="0" eb="1">
      <t>ケン</t>
    </rPh>
    <rPh sb="1" eb="3">
      <t>ホジョ</t>
    </rPh>
    <phoneticPr fontId="2"/>
  </si>
  <si>
    <t>国補助</t>
    <rPh sb="0" eb="1">
      <t>クニ</t>
    </rPh>
    <rPh sb="1" eb="3">
      <t>ホジョ</t>
    </rPh>
    <phoneticPr fontId="2"/>
  </si>
  <si>
    <t>なし</t>
    <phoneticPr fontId="2"/>
  </si>
  <si>
    <t>フィーダー</t>
    <phoneticPr fontId="2"/>
  </si>
  <si>
    <t>14.2km</t>
    <phoneticPr fontId="2"/>
  </si>
  <si>
    <t>・沿線スーパーと連携した利用促進策の実施（店内への発車案内の設置、店舗敷地へのベンチの設置など）
・地元要望により、○○バス停の移設を予定</t>
    <rPh sb="1" eb="3">
      <t>エンセン</t>
    </rPh>
    <rPh sb="8" eb="10">
      <t>レンケイ</t>
    </rPh>
    <rPh sb="12" eb="14">
      <t>リヨウ</t>
    </rPh>
    <rPh sb="14" eb="16">
      <t>ソクシン</t>
    </rPh>
    <rPh sb="16" eb="17">
      <t>サク</t>
    </rPh>
    <rPh sb="18" eb="20">
      <t>ジッシ</t>
    </rPh>
    <rPh sb="21" eb="23">
      <t>テンナイ</t>
    </rPh>
    <rPh sb="25" eb="27">
      <t>ハッシャ</t>
    </rPh>
    <rPh sb="27" eb="29">
      <t>アンナイ</t>
    </rPh>
    <rPh sb="30" eb="32">
      <t>セッチ</t>
    </rPh>
    <rPh sb="33" eb="35">
      <t>テンポ</t>
    </rPh>
    <rPh sb="35" eb="37">
      <t>シキチ</t>
    </rPh>
    <rPh sb="43" eb="45">
      <t>セッチ</t>
    </rPh>
    <rPh sb="50" eb="52">
      <t>ジモト</t>
    </rPh>
    <rPh sb="52" eb="54">
      <t>ヨウボウ</t>
    </rPh>
    <rPh sb="62" eb="63">
      <t>テイ</t>
    </rPh>
    <rPh sb="64" eb="66">
      <t>イセツ</t>
    </rPh>
    <rPh sb="67" eb="69">
      <t>ヨテイ</t>
    </rPh>
    <phoneticPr fontId="2"/>
  </si>
  <si>
    <t>今後の取組方針・予定</t>
    <rPh sb="0" eb="2">
      <t>コンゴ</t>
    </rPh>
    <rPh sb="3" eb="5">
      <t>トリクミ</t>
    </rPh>
    <rPh sb="8" eb="10">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</si>
</sst>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0;[Red]\-#,##0.0"/>
    <numFmt numFmtId="178" formatCode="0.0%"/>
  </numFmts>
  <fonts count="9">
    <font>
      <sz val="11"/>
      <color theme="1"/>
      <name val="メイリオ"/>
      <family val="2"/>
      <charset val="128"/>
    </font>
    <font>
      <sz val="11"/>
      <color theme="1"/>
      <name val="メイリオ"/>
      <family val="2"/>
      <charset val="128"/>
    </font>
    <font>
      <sz val="6"/>
      <name val="メイリオ"/>
      <family val="2"/>
      <charset val="128"/>
    </font>
    <font>
      <b/>
      <sz val="11"/>
      <color theme="1"/>
      <name val="メイリオ"/>
      <family val="3"/>
      <charset val="128"/>
    </font>
    <font>
      <b/>
      <sz val="9"/>
      <color theme="1"/>
      <name val="メイリオ"/>
      <family val="3"/>
      <charset val="128"/>
    </font>
    <font>
      <sz val="9"/>
      <color theme="1"/>
      <name val="メイリオ"/>
      <family val="3"/>
      <charset val="128"/>
    </font>
    <font>
      <b/>
      <sz val="14"/>
      <color theme="1"/>
      <name val="メイリオ"/>
      <family val="3"/>
      <charset val="128"/>
    </font>
    <font>
      <sz val="6"/>
      <color theme="1"/>
      <name val="メイリオ"/>
      <family val="2"/>
      <charset val="128"/>
    </font>
    <font>
      <b/>
      <sz val="9"/>
      <color indexed="81"/>
      <name val="MS P ゴシック"/>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12">
    <xf numFmtId="0" fontId="0" fillId="0" borderId="0" xfId="0">
      <alignment vertical="center"/>
    </xf>
    <xf numFmtId="0" fontId="0" fillId="0" borderId="4" xfId="0" applyBorder="1" applyAlignment="1">
      <alignment horizontal="center" vertical="center"/>
    </xf>
    <xf numFmtId="0" fontId="0" fillId="0" borderId="16" xfId="0" applyBorder="1">
      <alignment vertical="center"/>
    </xf>
    <xf numFmtId="0" fontId="0" fillId="0" borderId="11" xfId="0" applyBorder="1">
      <alignment vertical="center"/>
    </xf>
    <xf numFmtId="0" fontId="0" fillId="0" borderId="6" xfId="0" applyBorder="1" applyAlignment="1">
      <alignment horizontal="center" vertical="center"/>
    </xf>
    <xf numFmtId="0" fontId="0" fillId="0" borderId="12" xfId="0" applyBorder="1" applyAlignment="1">
      <alignment horizontal="center" vertical="center"/>
    </xf>
    <xf numFmtId="38" fontId="0" fillId="0" borderId="1" xfId="1" applyFont="1" applyBorder="1">
      <alignment vertical="center"/>
    </xf>
    <xf numFmtId="38" fontId="0" fillId="0" borderId="7" xfId="1" applyFont="1" applyBorder="1">
      <alignment vertical="center"/>
    </xf>
    <xf numFmtId="38" fontId="0" fillId="0" borderId="2" xfId="1" applyFont="1" applyBorder="1">
      <alignment vertical="center"/>
    </xf>
    <xf numFmtId="38" fontId="0" fillId="0" borderId="13" xfId="1" applyFont="1" applyBorder="1">
      <alignment vertical="center"/>
    </xf>
    <xf numFmtId="38" fontId="0" fillId="0" borderId="32" xfId="1" applyFont="1" applyBorder="1">
      <alignment vertical="center"/>
    </xf>
    <xf numFmtId="38" fontId="0" fillId="0" borderId="9" xfId="1" applyFont="1" applyBorder="1">
      <alignment vertical="center"/>
    </xf>
    <xf numFmtId="38" fontId="0" fillId="0" borderId="10" xfId="1" applyFont="1" applyBorder="1">
      <alignment vertical="center"/>
    </xf>
    <xf numFmtId="38" fontId="0" fillId="0" borderId="33" xfId="1" applyFont="1" applyBorder="1">
      <alignment vertical="center"/>
    </xf>
    <xf numFmtId="38" fontId="0" fillId="0" borderId="11" xfId="1" applyFont="1" applyBorder="1">
      <alignment vertical="center"/>
    </xf>
    <xf numFmtId="38" fontId="0" fillId="0" borderId="34" xfId="1" applyFont="1" applyBorder="1">
      <alignment vertical="center"/>
    </xf>
    <xf numFmtId="38" fontId="0" fillId="0" borderId="15" xfId="1" applyFont="1" applyBorder="1">
      <alignment vertical="center"/>
    </xf>
    <xf numFmtId="38" fontId="0" fillId="0" borderId="16" xfId="1" applyFont="1" applyBorder="1">
      <alignment vertical="center"/>
    </xf>
    <xf numFmtId="176" fontId="0" fillId="0" borderId="7" xfId="0" applyNumberFormat="1" applyBorder="1">
      <alignment vertical="center"/>
    </xf>
    <xf numFmtId="176" fontId="0" fillId="0" borderId="2" xfId="0" applyNumberFormat="1" applyBorder="1">
      <alignment vertical="center"/>
    </xf>
    <xf numFmtId="177" fontId="0" fillId="0" borderId="7" xfId="1" applyNumberFormat="1" applyFont="1" applyBorder="1">
      <alignment vertical="center"/>
    </xf>
    <xf numFmtId="177" fontId="0" fillId="0" borderId="2" xfId="1" applyNumberFormat="1" applyFont="1" applyBorder="1">
      <alignment vertical="center"/>
    </xf>
    <xf numFmtId="177" fontId="0" fillId="0" borderId="13" xfId="1" applyNumberFormat="1" applyFont="1" applyBorder="1">
      <alignment vertical="center"/>
    </xf>
    <xf numFmtId="38" fontId="0" fillId="0" borderId="8" xfId="1" applyFont="1" applyBorder="1">
      <alignment vertical="center"/>
    </xf>
    <xf numFmtId="38" fontId="0" fillId="0" borderId="3" xfId="1" applyFont="1" applyBorder="1">
      <alignment vertical="center"/>
    </xf>
    <xf numFmtId="38" fontId="0" fillId="0" borderId="14" xfId="1" applyFont="1" applyBorder="1">
      <alignment vertical="center"/>
    </xf>
    <xf numFmtId="0" fontId="7" fillId="0" borderId="11" xfId="0" applyFont="1" applyBorder="1">
      <alignment vertical="center"/>
    </xf>
    <xf numFmtId="178" fontId="0" fillId="0" borderId="7" xfId="2" applyNumberFormat="1" applyFont="1" applyBorder="1">
      <alignment vertical="center"/>
    </xf>
    <xf numFmtId="178" fontId="0" fillId="0" borderId="2" xfId="2" applyNumberFormat="1" applyFont="1" applyBorder="1">
      <alignment vertical="center"/>
    </xf>
    <xf numFmtId="178" fontId="0" fillId="0" borderId="13" xfId="2" applyNumberFormat="1" applyFont="1" applyBorder="1">
      <alignment vertical="center"/>
    </xf>
    <xf numFmtId="40" fontId="0" fillId="0" borderId="32" xfId="1" applyNumberFormat="1" applyFont="1" applyBorder="1">
      <alignment vertical="center"/>
    </xf>
    <xf numFmtId="40" fontId="0" fillId="0" borderId="10" xfId="1" applyNumberFormat="1" applyFont="1" applyBorder="1">
      <alignment vertical="center"/>
    </xf>
    <xf numFmtId="40" fontId="0" fillId="0" borderId="33" xfId="1" applyNumberFormat="1" applyFont="1" applyBorder="1">
      <alignment vertical="center"/>
    </xf>
    <xf numFmtId="40" fontId="0" fillId="0" borderId="11" xfId="1" applyNumberFormat="1" applyFont="1" applyBorder="1">
      <alignment vertical="center"/>
    </xf>
    <xf numFmtId="40" fontId="0" fillId="0" borderId="34" xfId="1" applyNumberFormat="1" applyFont="1" applyBorder="1">
      <alignment vertical="center"/>
    </xf>
    <xf numFmtId="40" fontId="0" fillId="0" borderId="16" xfId="1" applyNumberFormat="1" applyFont="1" applyBorder="1">
      <alignment vertical="center"/>
    </xf>
    <xf numFmtId="176" fontId="0" fillId="0" borderId="13" xfId="0" applyNumberFormat="1" applyBorder="1">
      <alignment vertical="center"/>
    </xf>
    <xf numFmtId="0" fontId="0" fillId="0" borderId="15" xfId="0" applyBorder="1" applyAlignment="1">
      <alignment horizontal="center" vertical="center"/>
    </xf>
    <xf numFmtId="0" fontId="0" fillId="0" borderId="16" xfId="0" applyBorder="1" applyAlignment="1">
      <alignment horizontal="center" vertical="center"/>
    </xf>
    <xf numFmtId="176" fontId="0" fillId="0" borderId="15" xfId="0" applyNumberFormat="1" applyBorder="1" applyAlignment="1">
      <alignment horizontal="center" vertical="center"/>
    </xf>
    <xf numFmtId="176" fontId="0" fillId="0" borderId="16" xfId="0" applyNumberFormat="1" applyBorder="1" applyAlignment="1">
      <alignment horizontal="center" vertical="center"/>
    </xf>
    <xf numFmtId="0" fontId="0" fillId="0" borderId="10" xfId="0" applyBorder="1" applyAlignment="1">
      <alignment horizontal="center" vertical="center" wrapText="1"/>
    </xf>
    <xf numFmtId="0" fontId="0" fillId="0" borderId="47" xfId="0" applyBorder="1" applyAlignment="1">
      <alignment vertical="center" wrapText="1"/>
    </xf>
    <xf numFmtId="0" fontId="0" fillId="0" borderId="10" xfId="0" applyBorder="1" applyAlignment="1">
      <alignment vertical="center" wrapText="1"/>
    </xf>
    <xf numFmtId="0" fontId="0" fillId="0" borderId="16" xfId="0" applyBorder="1" applyAlignment="1">
      <alignment vertical="center" wrapText="1"/>
    </xf>
    <xf numFmtId="0" fontId="0" fillId="0" borderId="47" xfId="0" applyBorder="1" applyAlignment="1">
      <alignment horizontal="center" vertical="center" wrapText="1"/>
    </xf>
    <xf numFmtId="0" fontId="5" fillId="2" borderId="22"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22"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0" fillId="3" borderId="9"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33" xfId="0" applyFill="1" applyBorder="1" applyAlignment="1">
      <alignment horizontal="center" vertical="center"/>
    </xf>
    <xf numFmtId="0" fontId="0" fillId="3" borderId="34" xfId="0" applyFill="1" applyBorder="1" applyAlignment="1">
      <alignment horizontal="center" vertical="center"/>
    </xf>
    <xf numFmtId="0" fontId="0" fillId="3" borderId="15" xfId="0" applyFill="1" applyBorder="1" applyAlignment="1">
      <alignment horizontal="center" vertical="center" wrapText="1"/>
    </xf>
    <xf numFmtId="0" fontId="4" fillId="3" borderId="19"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1"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4" xfId="0" applyFont="1" applyFill="1" applyBorder="1" applyAlignment="1">
      <alignment horizontal="center" vertical="center"/>
    </xf>
    <xf numFmtId="0" fontId="5" fillId="3" borderId="25" xfId="0" applyFont="1" applyFill="1" applyBorder="1" applyAlignment="1">
      <alignment horizontal="center" vertical="center"/>
    </xf>
    <xf numFmtId="0" fontId="4" fillId="3" borderId="35" xfId="0" applyFont="1" applyFill="1" applyBorder="1" applyAlignment="1">
      <alignment horizontal="center" vertical="center"/>
    </xf>
    <xf numFmtId="0" fontId="5" fillId="3" borderId="36"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38" xfId="0" applyFont="1" applyFill="1" applyBorder="1" applyAlignment="1">
      <alignment horizontal="center" vertical="center"/>
    </xf>
    <xf numFmtId="0" fontId="4" fillId="3" borderId="35"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39" xfId="0" applyFont="1" applyFill="1" applyBorder="1" applyAlignment="1">
      <alignment horizontal="center" vertical="center"/>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12" xfId="0" applyBorder="1" applyAlignment="1">
      <alignment horizontal="left" vertical="top" wrapText="1"/>
    </xf>
    <xf numFmtId="0" fontId="0" fillId="0" borderId="40" xfId="0" applyBorder="1" applyAlignment="1">
      <alignment horizontal="left" vertical="top" wrapText="1"/>
    </xf>
    <xf numFmtId="0" fontId="3" fillId="2" borderId="44"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0" fillId="0" borderId="45" xfId="0" applyBorder="1" applyAlignment="1">
      <alignment horizontal="left" vertical="top" wrapText="1"/>
    </xf>
    <xf numFmtId="0" fontId="0" fillId="0" borderId="46" xfId="0" applyBorder="1" applyAlignment="1">
      <alignment horizontal="left" vertical="top" wrapText="1"/>
    </xf>
    <xf numFmtId="0" fontId="0" fillId="0" borderId="37" xfId="0" applyBorder="1" applyAlignment="1">
      <alignment horizontal="left" vertical="top" wrapText="1"/>
    </xf>
    <xf numFmtId="0" fontId="0" fillId="0" borderId="38"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3" fillId="2" borderId="7" xfId="0" applyFont="1" applyFill="1" applyBorder="1" applyAlignment="1">
      <alignment horizontal="center" vertical="center" wrapText="1"/>
    </xf>
    <xf numFmtId="0" fontId="3" fillId="2" borderId="18"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4" xfId="0" applyFont="1" applyFill="1" applyBorder="1" applyAlignment="1">
      <alignment horizontal="center" vertical="center"/>
    </xf>
    <xf numFmtId="0" fontId="3" fillId="2" borderId="17" xfId="0" applyFont="1" applyFill="1" applyBorder="1" applyAlignment="1">
      <alignment horizontal="center" vertical="center"/>
    </xf>
    <xf numFmtId="0" fontId="6" fillId="0" borderId="0" xfId="0" applyFont="1" applyAlignment="1">
      <alignment horizontal="center" vertical="center"/>
    </xf>
    <xf numFmtId="0" fontId="0" fillId="0" borderId="43" xfId="0" applyBorder="1" applyAlignment="1">
      <alignment horizontal="center" vertical="center"/>
    </xf>
    <xf numFmtId="0" fontId="0" fillId="0" borderId="40" xfId="0" applyBorder="1" applyAlignment="1">
      <alignment horizontal="center" vertical="center"/>
    </xf>
    <xf numFmtId="0" fontId="0" fillId="0" borderId="12" xfId="0" applyBorder="1" applyAlignment="1">
      <alignment horizontal="center" vertical="center"/>
    </xf>
    <xf numFmtId="0" fontId="3" fillId="2" borderId="42"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11F2C-B51A-450A-B9CD-BA601ECCC342}">
  <dimension ref="A1:G41"/>
  <sheetViews>
    <sheetView view="pageBreakPreview" zoomScale="90" zoomScaleNormal="100" zoomScaleSheetLayoutView="90" workbookViewId="0">
      <selection activeCell="O10" sqref="O10"/>
    </sheetView>
  </sheetViews>
  <sheetFormatPr defaultRowHeight="17.399999999999999"/>
  <cols>
    <col min="1" max="7" width="10.6328125" customWidth="1"/>
  </cols>
  <sheetData>
    <row r="1" spans="1:7" ht="22.2" thickBot="1">
      <c r="A1" s="107" t="s">
        <v>31</v>
      </c>
      <c r="B1" s="107"/>
      <c r="C1" s="107"/>
      <c r="D1" s="107"/>
      <c r="E1" s="107"/>
      <c r="F1" s="107"/>
      <c r="G1" s="107"/>
    </row>
    <row r="2" spans="1:7">
      <c r="A2" s="99" t="s">
        <v>32</v>
      </c>
      <c r="B2" s="111" t="s">
        <v>33</v>
      </c>
      <c r="C2" s="71"/>
      <c r="D2" s="70" t="s">
        <v>34</v>
      </c>
      <c r="E2" s="71"/>
      <c r="F2" s="94" t="s">
        <v>35</v>
      </c>
      <c r="G2" s="96"/>
    </row>
    <row r="3" spans="1:7" ht="18" thickBot="1">
      <c r="A3" s="100"/>
      <c r="B3" s="108" t="s">
        <v>37</v>
      </c>
      <c r="C3" s="109"/>
      <c r="D3" s="110" t="s">
        <v>36</v>
      </c>
      <c r="E3" s="109"/>
      <c r="F3" s="53" t="s">
        <v>38</v>
      </c>
      <c r="G3" s="3" t="s">
        <v>41</v>
      </c>
    </row>
    <row r="4" spans="1:7">
      <c r="A4" s="100"/>
      <c r="B4" s="97" t="s">
        <v>0</v>
      </c>
      <c r="C4" s="49" t="s">
        <v>44</v>
      </c>
      <c r="D4" s="49" t="s">
        <v>45</v>
      </c>
      <c r="E4" s="50" t="s">
        <v>46</v>
      </c>
      <c r="F4" s="53" t="s">
        <v>39</v>
      </c>
      <c r="G4" s="26" t="s">
        <v>43</v>
      </c>
    </row>
    <row r="5" spans="1:7" ht="18" thickBot="1">
      <c r="A5" s="100"/>
      <c r="B5" s="98"/>
      <c r="C5" s="39">
        <v>12</v>
      </c>
      <c r="D5" s="39">
        <v>10</v>
      </c>
      <c r="E5" s="40">
        <v>9.5</v>
      </c>
      <c r="F5" s="54" t="s">
        <v>40</v>
      </c>
      <c r="G5" s="2" t="s">
        <v>42</v>
      </c>
    </row>
    <row r="6" spans="1:7">
      <c r="A6" s="100"/>
      <c r="B6" s="102" t="s">
        <v>51</v>
      </c>
      <c r="C6" s="51" t="s">
        <v>52</v>
      </c>
      <c r="D6" s="41" t="s">
        <v>59</v>
      </c>
      <c r="E6" s="102" t="s">
        <v>54</v>
      </c>
      <c r="F6" s="51" t="s">
        <v>55</v>
      </c>
      <c r="G6" s="43" t="s">
        <v>57</v>
      </c>
    </row>
    <row r="7" spans="1:7" ht="18" thickBot="1">
      <c r="A7" s="101"/>
      <c r="B7" s="103"/>
      <c r="C7" s="52" t="s">
        <v>53</v>
      </c>
      <c r="D7" s="45" t="s">
        <v>59</v>
      </c>
      <c r="E7" s="103"/>
      <c r="F7" s="55" t="s">
        <v>56</v>
      </c>
      <c r="G7" s="44" t="s">
        <v>58</v>
      </c>
    </row>
    <row r="8" spans="1:7" ht="18" thickBot="1"/>
    <row r="9" spans="1:7">
      <c r="A9" s="70" t="s">
        <v>6</v>
      </c>
      <c r="B9" s="85" t="s">
        <v>28</v>
      </c>
      <c r="C9" s="85" t="s">
        <v>29</v>
      </c>
      <c r="D9" s="97" t="s">
        <v>16</v>
      </c>
      <c r="E9" s="95"/>
      <c r="F9" s="95"/>
      <c r="G9" s="96"/>
    </row>
    <row r="10" spans="1:7">
      <c r="A10" s="105"/>
      <c r="B10" s="104"/>
      <c r="C10" s="104"/>
      <c r="D10" s="56" t="s">
        <v>3</v>
      </c>
      <c r="E10" s="57" t="s">
        <v>4</v>
      </c>
      <c r="F10" s="57" t="s">
        <v>5</v>
      </c>
      <c r="G10" s="58" t="s">
        <v>17</v>
      </c>
    </row>
    <row r="11" spans="1:7" ht="18" thickBot="1">
      <c r="A11" s="106"/>
      <c r="B11" s="46" t="s">
        <v>1</v>
      </c>
      <c r="C11" s="46" t="s">
        <v>2</v>
      </c>
      <c r="D11" s="59" t="s">
        <v>27</v>
      </c>
      <c r="E11" s="60" t="s">
        <v>27</v>
      </c>
      <c r="F11" s="60" t="s">
        <v>27</v>
      </c>
      <c r="G11" s="61" t="s">
        <v>27</v>
      </c>
    </row>
    <row r="12" spans="1:7">
      <c r="A12" s="4" t="s">
        <v>20</v>
      </c>
      <c r="B12" s="20">
        <v>2707.5</v>
      </c>
      <c r="C12" s="7">
        <v>23987</v>
      </c>
      <c r="D12" s="23">
        <v>16703</v>
      </c>
      <c r="E12" s="11">
        <v>0</v>
      </c>
      <c r="F12" s="11">
        <v>3531</v>
      </c>
      <c r="G12" s="12">
        <f>SUM(D12:F12)</f>
        <v>20234</v>
      </c>
    </row>
    <row r="13" spans="1:7">
      <c r="A13" s="1" t="s">
        <v>21</v>
      </c>
      <c r="B13" s="21">
        <v>2700</v>
      </c>
      <c r="C13" s="8">
        <v>23926</v>
      </c>
      <c r="D13" s="24">
        <v>18059</v>
      </c>
      <c r="E13" s="6">
        <v>0</v>
      </c>
      <c r="F13" s="6">
        <v>2108</v>
      </c>
      <c r="G13" s="14">
        <f t="shared" ref="G13:G16" si="0">SUM(D13:F13)</f>
        <v>20167</v>
      </c>
    </row>
    <row r="14" spans="1:7">
      <c r="A14" s="1" t="s">
        <v>22</v>
      </c>
      <c r="B14" s="21">
        <v>2700</v>
      </c>
      <c r="C14" s="8">
        <v>24748</v>
      </c>
      <c r="D14" s="24">
        <v>18058</v>
      </c>
      <c r="E14" s="6">
        <v>0</v>
      </c>
      <c r="F14" s="6">
        <v>2657</v>
      </c>
      <c r="G14" s="14">
        <f t="shared" si="0"/>
        <v>20715</v>
      </c>
    </row>
    <row r="15" spans="1:7">
      <c r="A15" s="1" t="s">
        <v>23</v>
      </c>
      <c r="B15" s="21">
        <v>2700</v>
      </c>
      <c r="C15" s="8">
        <v>25656</v>
      </c>
      <c r="D15" s="24">
        <v>19849</v>
      </c>
      <c r="E15" s="6">
        <v>0</v>
      </c>
      <c r="F15" s="6">
        <v>1563</v>
      </c>
      <c r="G15" s="14">
        <f t="shared" si="0"/>
        <v>21412</v>
      </c>
    </row>
    <row r="16" spans="1:7" ht="18" thickBot="1">
      <c r="A16" s="5" t="s">
        <v>24</v>
      </c>
      <c r="B16" s="22"/>
      <c r="C16" s="9"/>
      <c r="D16" s="25"/>
      <c r="E16" s="16"/>
      <c r="F16" s="16"/>
      <c r="G16" s="17">
        <f t="shared" si="0"/>
        <v>0</v>
      </c>
    </row>
    <row r="17" spans="1:7" ht="18" thickBot="1"/>
    <row r="18" spans="1:7">
      <c r="A18" s="87" t="s">
        <v>6</v>
      </c>
      <c r="B18" s="85" t="s">
        <v>30</v>
      </c>
      <c r="C18" s="94" t="s">
        <v>18</v>
      </c>
      <c r="D18" s="95"/>
      <c r="E18" s="96"/>
      <c r="F18" s="70" t="s">
        <v>47</v>
      </c>
      <c r="G18" s="71"/>
    </row>
    <row r="19" spans="1:7">
      <c r="A19" s="88"/>
      <c r="B19" s="86"/>
      <c r="C19" s="62" t="s">
        <v>8</v>
      </c>
      <c r="D19" s="57" t="s">
        <v>9</v>
      </c>
      <c r="E19" s="58" t="s">
        <v>19</v>
      </c>
      <c r="F19" s="72" t="s">
        <v>50</v>
      </c>
      <c r="G19" s="73"/>
    </row>
    <row r="20" spans="1:7" ht="18" thickBot="1">
      <c r="A20" s="88"/>
      <c r="B20" s="47" t="s">
        <v>7</v>
      </c>
      <c r="C20" s="63" t="s">
        <v>2</v>
      </c>
      <c r="D20" s="64" t="s">
        <v>27</v>
      </c>
      <c r="E20" s="65" t="s">
        <v>27</v>
      </c>
      <c r="F20" s="72"/>
      <c r="G20" s="73"/>
    </row>
    <row r="21" spans="1:7">
      <c r="A21" s="4" t="s">
        <v>20</v>
      </c>
      <c r="B21" s="7">
        <v>40536</v>
      </c>
      <c r="C21" s="10">
        <v>3753</v>
      </c>
      <c r="D21" s="11">
        <v>0</v>
      </c>
      <c r="E21" s="12">
        <f>SUM(C21:D21)</f>
        <v>3753</v>
      </c>
      <c r="F21" s="72"/>
      <c r="G21" s="73"/>
    </row>
    <row r="22" spans="1:7">
      <c r="A22" s="1" t="s">
        <v>21</v>
      </c>
      <c r="B22" s="8">
        <v>41680</v>
      </c>
      <c r="C22" s="13">
        <v>3758</v>
      </c>
      <c r="D22" s="6">
        <v>0</v>
      </c>
      <c r="E22" s="14">
        <f t="shared" ref="E22:E25" si="1">SUM(C22:D22)</f>
        <v>3758</v>
      </c>
      <c r="F22" s="72"/>
      <c r="G22" s="73"/>
    </row>
    <row r="23" spans="1:7">
      <c r="A23" s="1" t="s">
        <v>22</v>
      </c>
      <c r="B23" s="8">
        <v>45101</v>
      </c>
      <c r="C23" s="13">
        <v>4031</v>
      </c>
      <c r="D23" s="6">
        <v>0</v>
      </c>
      <c r="E23" s="14">
        <f t="shared" si="1"/>
        <v>4031</v>
      </c>
      <c r="F23" s="72"/>
      <c r="G23" s="73"/>
    </row>
    <row r="24" spans="1:7">
      <c r="A24" s="1" t="s">
        <v>23</v>
      </c>
      <c r="B24" s="8">
        <v>45257</v>
      </c>
      <c r="C24" s="13">
        <v>4243</v>
      </c>
      <c r="D24" s="6">
        <v>0</v>
      </c>
      <c r="E24" s="14">
        <f t="shared" si="1"/>
        <v>4243</v>
      </c>
      <c r="F24" s="72"/>
      <c r="G24" s="73"/>
    </row>
    <row r="25" spans="1:7" ht="18" thickBot="1">
      <c r="A25" s="5" t="s">
        <v>24</v>
      </c>
      <c r="B25" s="9"/>
      <c r="C25" s="15"/>
      <c r="D25" s="16"/>
      <c r="E25" s="17">
        <f t="shared" si="1"/>
        <v>0</v>
      </c>
      <c r="F25" s="74"/>
      <c r="G25" s="75"/>
    </row>
    <row r="26" spans="1:7" ht="18" thickBot="1"/>
    <row r="27" spans="1:7">
      <c r="A27" s="87" t="s">
        <v>6</v>
      </c>
      <c r="B27" s="90" t="s">
        <v>25</v>
      </c>
      <c r="C27" s="90" t="s">
        <v>11</v>
      </c>
      <c r="D27" s="92" t="s">
        <v>26</v>
      </c>
      <c r="E27" s="93"/>
      <c r="F27" s="70" t="s">
        <v>48</v>
      </c>
      <c r="G27" s="71"/>
    </row>
    <row r="28" spans="1:7">
      <c r="A28" s="88"/>
      <c r="B28" s="91"/>
      <c r="C28" s="91"/>
      <c r="D28" s="66" t="s">
        <v>14</v>
      </c>
      <c r="E28" s="67" t="s">
        <v>15</v>
      </c>
      <c r="F28" s="72" t="s">
        <v>49</v>
      </c>
      <c r="G28" s="73"/>
    </row>
    <row r="29" spans="1:7" ht="18" thickBot="1">
      <c r="A29" s="89"/>
      <c r="B29" s="48" t="s">
        <v>10</v>
      </c>
      <c r="C29" s="48" t="s">
        <v>12</v>
      </c>
      <c r="D29" s="68" t="s">
        <v>13</v>
      </c>
      <c r="E29" s="69" t="s">
        <v>13</v>
      </c>
      <c r="F29" s="72"/>
      <c r="G29" s="73"/>
    </row>
    <row r="30" spans="1:7">
      <c r="A30" s="4" t="s">
        <v>20</v>
      </c>
      <c r="B30" s="18">
        <f t="shared" ref="B30:C34" si="2">IFERROR(B21/B12,"")</f>
        <v>14.97174515235457</v>
      </c>
      <c r="C30" s="27">
        <f t="shared" si="2"/>
        <v>0.15645974903072499</v>
      </c>
      <c r="D30" s="30">
        <f>IFERROR(D12*1000/B21,"")</f>
        <v>412.05348332346557</v>
      </c>
      <c r="E30" s="31">
        <f>IFERROR(G12*1000/B21,"")</f>
        <v>499.16123939214526</v>
      </c>
      <c r="F30" s="72"/>
      <c r="G30" s="73"/>
    </row>
    <row r="31" spans="1:7">
      <c r="A31" s="1" t="s">
        <v>21</v>
      </c>
      <c r="B31" s="19">
        <f t="shared" si="2"/>
        <v>15.437037037037037</v>
      </c>
      <c r="C31" s="28">
        <f t="shared" si="2"/>
        <v>0.15706762517763104</v>
      </c>
      <c r="D31" s="32">
        <f t="shared" ref="D31:D34" si="3">IFERROR(D13*1000/B22,"")</f>
        <v>433.27735124760079</v>
      </c>
      <c r="E31" s="33">
        <f t="shared" ref="E31:E34" si="4">IFERROR(G13*1000/B22,"")</f>
        <v>483.8531669865643</v>
      </c>
      <c r="F31" s="72"/>
      <c r="G31" s="73"/>
    </row>
    <row r="32" spans="1:7">
      <c r="A32" s="1" t="s">
        <v>22</v>
      </c>
      <c r="B32" s="19">
        <f t="shared" si="2"/>
        <v>16.704074074074075</v>
      </c>
      <c r="C32" s="28">
        <f t="shared" si="2"/>
        <v>0.16288184903830613</v>
      </c>
      <c r="D32" s="32">
        <f t="shared" si="3"/>
        <v>400.39023524977273</v>
      </c>
      <c r="E32" s="33">
        <f t="shared" si="4"/>
        <v>459.30245449103126</v>
      </c>
      <c r="F32" s="72"/>
      <c r="G32" s="73"/>
    </row>
    <row r="33" spans="1:7">
      <c r="A33" s="1" t="s">
        <v>23</v>
      </c>
      <c r="B33" s="19">
        <f t="shared" si="2"/>
        <v>16.761851851851851</v>
      </c>
      <c r="C33" s="28">
        <f t="shared" si="2"/>
        <v>0.16538041783598378</v>
      </c>
      <c r="D33" s="32">
        <f t="shared" si="3"/>
        <v>438.58408643966681</v>
      </c>
      <c r="E33" s="33">
        <f t="shared" si="4"/>
        <v>473.12018030359945</v>
      </c>
      <c r="F33" s="72"/>
      <c r="G33" s="73"/>
    </row>
    <row r="34" spans="1:7" ht="18" thickBot="1">
      <c r="A34" s="5" t="s">
        <v>24</v>
      </c>
      <c r="B34" s="36" t="str">
        <f t="shared" si="2"/>
        <v/>
      </c>
      <c r="C34" s="29" t="str">
        <f t="shared" si="2"/>
        <v/>
      </c>
      <c r="D34" s="34" t="str">
        <f t="shared" si="3"/>
        <v/>
      </c>
      <c r="E34" s="35" t="str">
        <f t="shared" si="4"/>
        <v/>
      </c>
      <c r="F34" s="74"/>
      <c r="G34" s="75"/>
    </row>
    <row r="35" spans="1:7" ht="18" thickBot="1"/>
    <row r="36" spans="1:7">
      <c r="A36" s="76" t="s">
        <v>61</v>
      </c>
      <c r="B36" s="79" t="s">
        <v>60</v>
      </c>
      <c r="C36" s="79"/>
      <c r="D36" s="79"/>
      <c r="E36" s="79"/>
      <c r="F36" s="79"/>
      <c r="G36" s="80"/>
    </row>
    <row r="37" spans="1:7">
      <c r="A37" s="77"/>
      <c r="B37" s="81"/>
      <c r="C37" s="81"/>
      <c r="D37" s="81"/>
      <c r="E37" s="81"/>
      <c r="F37" s="81"/>
      <c r="G37" s="82"/>
    </row>
    <row r="38" spans="1:7">
      <c r="A38" s="77"/>
      <c r="B38" s="81"/>
      <c r="C38" s="81"/>
      <c r="D38" s="81"/>
      <c r="E38" s="81"/>
      <c r="F38" s="81"/>
      <c r="G38" s="82"/>
    </row>
    <row r="39" spans="1:7">
      <c r="A39" s="77"/>
      <c r="B39" s="81"/>
      <c r="C39" s="81"/>
      <c r="D39" s="81"/>
      <c r="E39" s="81"/>
      <c r="F39" s="81"/>
      <c r="G39" s="82"/>
    </row>
    <row r="40" spans="1:7">
      <c r="A40" s="77"/>
      <c r="B40" s="81"/>
      <c r="C40" s="81"/>
      <c r="D40" s="81"/>
      <c r="E40" s="81"/>
      <c r="F40" s="81"/>
      <c r="G40" s="82"/>
    </row>
    <row r="41" spans="1:7" ht="18" thickBot="1">
      <c r="A41" s="78"/>
      <c r="B41" s="83"/>
      <c r="C41" s="83"/>
      <c r="D41" s="83"/>
      <c r="E41" s="83"/>
      <c r="F41" s="83"/>
      <c r="G41" s="84"/>
    </row>
  </sheetData>
  <mergeCells count="27">
    <mergeCell ref="F18:G18"/>
    <mergeCell ref="F19:G25"/>
    <mergeCell ref="A1:G1"/>
    <mergeCell ref="A2:A7"/>
    <mergeCell ref="B2:C2"/>
    <mergeCell ref="D2:E2"/>
    <mergeCell ref="F2:G2"/>
    <mergeCell ref="B3:C3"/>
    <mergeCell ref="D3:E3"/>
    <mergeCell ref="B4:B5"/>
    <mergeCell ref="B6:B7"/>
    <mergeCell ref="A36:A41"/>
    <mergeCell ref="B36:G41"/>
    <mergeCell ref="E6:E7"/>
    <mergeCell ref="A27:A29"/>
    <mergeCell ref="B27:B28"/>
    <mergeCell ref="C27:C28"/>
    <mergeCell ref="D27:E27"/>
    <mergeCell ref="F27:G27"/>
    <mergeCell ref="F28:G34"/>
    <mergeCell ref="A9:A11"/>
    <mergeCell ref="B9:B10"/>
    <mergeCell ref="C9:C10"/>
    <mergeCell ref="D9:G9"/>
    <mergeCell ref="A18:A20"/>
    <mergeCell ref="B18:B19"/>
    <mergeCell ref="C18:E18"/>
  </mergeCells>
  <phoneticPr fontId="2"/>
  <pageMargins left="0.7" right="0.7" top="0.75" bottom="0.75" header="0.3" footer="0.3"/>
  <pageSetup paperSize="9" scale="96" orientation="portrait" horizontalDpi="4294967293"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97BD8-E633-4A03-9EE7-72309B4930F5}">
  <dimension ref="A1:G41"/>
  <sheetViews>
    <sheetView tabSelected="1" view="pageBreakPreview" zoomScale="90" zoomScaleNormal="100" zoomScaleSheetLayoutView="90" workbookViewId="0">
      <selection activeCell="J10" sqref="J10"/>
    </sheetView>
  </sheetViews>
  <sheetFormatPr defaultRowHeight="17.399999999999999"/>
  <cols>
    <col min="1" max="7" width="10.6328125" customWidth="1"/>
  </cols>
  <sheetData>
    <row r="1" spans="1:7" ht="22.2" thickBot="1">
      <c r="A1" s="107" t="s">
        <v>31</v>
      </c>
      <c r="B1" s="107"/>
      <c r="C1" s="107"/>
      <c r="D1" s="107"/>
      <c r="E1" s="107"/>
      <c r="F1" s="107"/>
      <c r="G1" s="107"/>
    </row>
    <row r="2" spans="1:7">
      <c r="A2" s="99" t="s">
        <v>32</v>
      </c>
      <c r="B2" s="111" t="s">
        <v>33</v>
      </c>
      <c r="C2" s="71"/>
      <c r="D2" s="70" t="s">
        <v>34</v>
      </c>
      <c r="E2" s="71"/>
      <c r="F2" s="94" t="s">
        <v>35</v>
      </c>
      <c r="G2" s="96"/>
    </row>
    <row r="3" spans="1:7" ht="18" thickBot="1">
      <c r="A3" s="100"/>
      <c r="B3" s="108"/>
      <c r="C3" s="109"/>
      <c r="D3" s="110"/>
      <c r="E3" s="109"/>
      <c r="F3" s="53" t="s">
        <v>38</v>
      </c>
      <c r="G3" s="3"/>
    </row>
    <row r="4" spans="1:7">
      <c r="A4" s="100"/>
      <c r="B4" s="97" t="s">
        <v>0</v>
      </c>
      <c r="C4" s="49" t="s">
        <v>44</v>
      </c>
      <c r="D4" s="49" t="s">
        <v>45</v>
      </c>
      <c r="E4" s="50" t="s">
        <v>46</v>
      </c>
      <c r="F4" s="53" t="s">
        <v>39</v>
      </c>
      <c r="G4" s="26"/>
    </row>
    <row r="5" spans="1:7" ht="18" thickBot="1">
      <c r="A5" s="100"/>
      <c r="B5" s="98"/>
      <c r="C5" s="37"/>
      <c r="D5" s="37"/>
      <c r="E5" s="38"/>
      <c r="F5" s="54" t="s">
        <v>40</v>
      </c>
      <c r="G5" s="2"/>
    </row>
    <row r="6" spans="1:7">
      <c r="A6" s="100"/>
      <c r="B6" s="102" t="s">
        <v>51</v>
      </c>
      <c r="C6" s="51" t="s">
        <v>52</v>
      </c>
      <c r="D6" s="41"/>
      <c r="E6" s="102" t="s">
        <v>54</v>
      </c>
      <c r="F6" s="51" t="s">
        <v>55</v>
      </c>
      <c r="G6" s="43"/>
    </row>
    <row r="7" spans="1:7" ht="18" thickBot="1">
      <c r="A7" s="101"/>
      <c r="B7" s="103"/>
      <c r="C7" s="52" t="s">
        <v>53</v>
      </c>
      <c r="D7" s="42"/>
      <c r="E7" s="103"/>
      <c r="F7" s="55" t="s">
        <v>56</v>
      </c>
      <c r="G7" s="44"/>
    </row>
    <row r="8" spans="1:7" ht="18" thickBot="1"/>
    <row r="9" spans="1:7">
      <c r="A9" s="70" t="s">
        <v>6</v>
      </c>
      <c r="B9" s="85" t="s">
        <v>28</v>
      </c>
      <c r="C9" s="85" t="s">
        <v>29</v>
      </c>
      <c r="D9" s="97" t="s">
        <v>16</v>
      </c>
      <c r="E9" s="95"/>
      <c r="F9" s="95"/>
      <c r="G9" s="96"/>
    </row>
    <row r="10" spans="1:7">
      <c r="A10" s="105"/>
      <c r="B10" s="104"/>
      <c r="C10" s="104"/>
      <c r="D10" s="56" t="s">
        <v>3</v>
      </c>
      <c r="E10" s="57" t="s">
        <v>4</v>
      </c>
      <c r="F10" s="57" t="s">
        <v>5</v>
      </c>
      <c r="G10" s="58" t="s">
        <v>17</v>
      </c>
    </row>
    <row r="11" spans="1:7" ht="18" thickBot="1">
      <c r="A11" s="106"/>
      <c r="B11" s="46" t="s">
        <v>1</v>
      </c>
      <c r="C11" s="46" t="s">
        <v>2</v>
      </c>
      <c r="D11" s="59" t="s">
        <v>27</v>
      </c>
      <c r="E11" s="60" t="s">
        <v>27</v>
      </c>
      <c r="F11" s="60" t="s">
        <v>27</v>
      </c>
      <c r="G11" s="61" t="s">
        <v>27</v>
      </c>
    </row>
    <row r="12" spans="1:7">
      <c r="A12" s="4" t="s">
        <v>20</v>
      </c>
      <c r="B12" s="20"/>
      <c r="C12" s="7"/>
      <c r="D12" s="23"/>
      <c r="E12" s="11"/>
      <c r="F12" s="11"/>
      <c r="G12" s="12">
        <f>SUM(D12:F12)</f>
        <v>0</v>
      </c>
    </row>
    <row r="13" spans="1:7">
      <c r="A13" s="1" t="s">
        <v>21</v>
      </c>
      <c r="B13" s="21"/>
      <c r="C13" s="8"/>
      <c r="D13" s="24"/>
      <c r="E13" s="6"/>
      <c r="F13" s="6"/>
      <c r="G13" s="14">
        <f t="shared" ref="G13:G16" si="0">SUM(D13:F13)</f>
        <v>0</v>
      </c>
    </row>
    <row r="14" spans="1:7">
      <c r="A14" s="1" t="s">
        <v>22</v>
      </c>
      <c r="B14" s="21"/>
      <c r="C14" s="8"/>
      <c r="D14" s="24"/>
      <c r="E14" s="6"/>
      <c r="F14" s="6"/>
      <c r="G14" s="14">
        <f t="shared" si="0"/>
        <v>0</v>
      </c>
    </row>
    <row r="15" spans="1:7">
      <c r="A15" s="1" t="s">
        <v>23</v>
      </c>
      <c r="B15" s="21"/>
      <c r="C15" s="8"/>
      <c r="D15" s="24"/>
      <c r="E15" s="6"/>
      <c r="F15" s="6"/>
      <c r="G15" s="14">
        <f t="shared" si="0"/>
        <v>0</v>
      </c>
    </row>
    <row r="16" spans="1:7" ht="18" thickBot="1">
      <c r="A16" s="5" t="s">
        <v>24</v>
      </c>
      <c r="B16" s="22"/>
      <c r="C16" s="9"/>
      <c r="D16" s="25"/>
      <c r="E16" s="16"/>
      <c r="F16" s="16"/>
      <c r="G16" s="17">
        <f t="shared" si="0"/>
        <v>0</v>
      </c>
    </row>
    <row r="17" spans="1:7" ht="18" thickBot="1"/>
    <row r="18" spans="1:7">
      <c r="A18" s="87" t="s">
        <v>6</v>
      </c>
      <c r="B18" s="85" t="s">
        <v>30</v>
      </c>
      <c r="C18" s="94" t="s">
        <v>18</v>
      </c>
      <c r="D18" s="95"/>
      <c r="E18" s="96"/>
      <c r="F18" s="70" t="s">
        <v>47</v>
      </c>
      <c r="G18" s="71"/>
    </row>
    <row r="19" spans="1:7">
      <c r="A19" s="88"/>
      <c r="B19" s="86"/>
      <c r="C19" s="62" t="s">
        <v>8</v>
      </c>
      <c r="D19" s="57" t="s">
        <v>9</v>
      </c>
      <c r="E19" s="58" t="s">
        <v>19</v>
      </c>
      <c r="F19" s="72"/>
      <c r="G19" s="73"/>
    </row>
    <row r="20" spans="1:7" ht="18" thickBot="1">
      <c r="A20" s="88"/>
      <c r="B20" s="47" t="s">
        <v>7</v>
      </c>
      <c r="C20" s="63" t="s">
        <v>2</v>
      </c>
      <c r="D20" s="64" t="s">
        <v>27</v>
      </c>
      <c r="E20" s="65" t="s">
        <v>27</v>
      </c>
      <c r="F20" s="72"/>
      <c r="G20" s="73"/>
    </row>
    <row r="21" spans="1:7">
      <c r="A21" s="4" t="s">
        <v>20</v>
      </c>
      <c r="B21" s="7"/>
      <c r="C21" s="10"/>
      <c r="D21" s="11"/>
      <c r="E21" s="12">
        <f>SUM(C21:D21)</f>
        <v>0</v>
      </c>
      <c r="F21" s="72"/>
      <c r="G21" s="73"/>
    </row>
    <row r="22" spans="1:7">
      <c r="A22" s="1" t="s">
        <v>21</v>
      </c>
      <c r="B22" s="8"/>
      <c r="C22" s="13"/>
      <c r="D22" s="6"/>
      <c r="E22" s="14">
        <f t="shared" ref="E22:E25" si="1">SUM(C22:D22)</f>
        <v>0</v>
      </c>
      <c r="F22" s="72"/>
      <c r="G22" s="73"/>
    </row>
    <row r="23" spans="1:7">
      <c r="A23" s="1" t="s">
        <v>22</v>
      </c>
      <c r="B23" s="8"/>
      <c r="C23" s="13"/>
      <c r="D23" s="6"/>
      <c r="E23" s="14">
        <f t="shared" si="1"/>
        <v>0</v>
      </c>
      <c r="F23" s="72"/>
      <c r="G23" s="73"/>
    </row>
    <row r="24" spans="1:7">
      <c r="A24" s="1" t="s">
        <v>23</v>
      </c>
      <c r="B24" s="8"/>
      <c r="C24" s="13"/>
      <c r="D24" s="6"/>
      <c r="E24" s="14">
        <f t="shared" si="1"/>
        <v>0</v>
      </c>
      <c r="F24" s="72"/>
      <c r="G24" s="73"/>
    </row>
    <row r="25" spans="1:7" ht="18" thickBot="1">
      <c r="A25" s="5" t="s">
        <v>24</v>
      </c>
      <c r="B25" s="9"/>
      <c r="C25" s="15"/>
      <c r="D25" s="16"/>
      <c r="E25" s="17">
        <f t="shared" si="1"/>
        <v>0</v>
      </c>
      <c r="F25" s="74"/>
      <c r="G25" s="75"/>
    </row>
    <row r="26" spans="1:7" ht="18" thickBot="1"/>
    <row r="27" spans="1:7">
      <c r="A27" s="87" t="s">
        <v>6</v>
      </c>
      <c r="B27" s="90" t="s">
        <v>25</v>
      </c>
      <c r="C27" s="90" t="s">
        <v>11</v>
      </c>
      <c r="D27" s="92" t="s">
        <v>26</v>
      </c>
      <c r="E27" s="93"/>
      <c r="F27" s="70" t="s">
        <v>48</v>
      </c>
      <c r="G27" s="71"/>
    </row>
    <row r="28" spans="1:7">
      <c r="A28" s="88"/>
      <c r="B28" s="91"/>
      <c r="C28" s="91"/>
      <c r="D28" s="66" t="s">
        <v>14</v>
      </c>
      <c r="E28" s="67" t="s">
        <v>15</v>
      </c>
      <c r="F28" s="72"/>
      <c r="G28" s="73"/>
    </row>
    <row r="29" spans="1:7" ht="18" thickBot="1">
      <c r="A29" s="89"/>
      <c r="B29" s="48" t="s">
        <v>10</v>
      </c>
      <c r="C29" s="48" t="s">
        <v>12</v>
      </c>
      <c r="D29" s="68" t="s">
        <v>13</v>
      </c>
      <c r="E29" s="69" t="s">
        <v>13</v>
      </c>
      <c r="F29" s="72"/>
      <c r="G29" s="73"/>
    </row>
    <row r="30" spans="1:7">
      <c r="A30" s="4" t="s">
        <v>20</v>
      </c>
      <c r="B30" s="18" t="str">
        <f t="shared" ref="B30:C34" si="2">IFERROR(B21/B12,"")</f>
        <v/>
      </c>
      <c r="C30" s="27" t="str">
        <f t="shared" si="2"/>
        <v/>
      </c>
      <c r="D30" s="30" t="str">
        <f>IFERROR(D12*1000/B21,"")</f>
        <v/>
      </c>
      <c r="E30" s="31" t="str">
        <f>IFERROR(G12*1000/B21,"")</f>
        <v/>
      </c>
      <c r="F30" s="72"/>
      <c r="G30" s="73"/>
    </row>
    <row r="31" spans="1:7">
      <c r="A31" s="1" t="s">
        <v>21</v>
      </c>
      <c r="B31" s="19" t="str">
        <f t="shared" si="2"/>
        <v/>
      </c>
      <c r="C31" s="28" t="str">
        <f t="shared" si="2"/>
        <v/>
      </c>
      <c r="D31" s="32" t="str">
        <f t="shared" ref="D31:D34" si="3">IFERROR(D13*1000/B22,"")</f>
        <v/>
      </c>
      <c r="E31" s="33" t="str">
        <f t="shared" ref="E31:E34" si="4">IFERROR(G13*1000/B22,"")</f>
        <v/>
      </c>
      <c r="F31" s="72"/>
      <c r="G31" s="73"/>
    </row>
    <row r="32" spans="1:7">
      <c r="A32" s="1" t="s">
        <v>22</v>
      </c>
      <c r="B32" s="19" t="str">
        <f t="shared" si="2"/>
        <v/>
      </c>
      <c r="C32" s="28" t="str">
        <f t="shared" si="2"/>
        <v/>
      </c>
      <c r="D32" s="32" t="str">
        <f t="shared" si="3"/>
        <v/>
      </c>
      <c r="E32" s="33" t="str">
        <f t="shared" si="4"/>
        <v/>
      </c>
      <c r="F32" s="72"/>
      <c r="G32" s="73"/>
    </row>
    <row r="33" spans="1:7">
      <c r="A33" s="1" t="s">
        <v>23</v>
      </c>
      <c r="B33" s="19" t="str">
        <f t="shared" si="2"/>
        <v/>
      </c>
      <c r="C33" s="28" t="str">
        <f t="shared" si="2"/>
        <v/>
      </c>
      <c r="D33" s="32" t="str">
        <f t="shared" si="3"/>
        <v/>
      </c>
      <c r="E33" s="33" t="str">
        <f t="shared" si="4"/>
        <v/>
      </c>
      <c r="F33" s="72"/>
      <c r="G33" s="73"/>
    </row>
    <row r="34" spans="1:7" ht="18" thickBot="1">
      <c r="A34" s="5" t="s">
        <v>24</v>
      </c>
      <c r="B34" s="36" t="str">
        <f t="shared" si="2"/>
        <v/>
      </c>
      <c r="C34" s="29" t="str">
        <f t="shared" si="2"/>
        <v/>
      </c>
      <c r="D34" s="34" t="str">
        <f t="shared" si="3"/>
        <v/>
      </c>
      <c r="E34" s="35" t="str">
        <f t="shared" si="4"/>
        <v/>
      </c>
      <c r="F34" s="74"/>
      <c r="G34" s="75"/>
    </row>
    <row r="35" spans="1:7" ht="18" thickBot="1"/>
    <row r="36" spans="1:7" ht="17.399999999999999" customHeight="1">
      <c r="A36" s="76" t="s">
        <v>61</v>
      </c>
      <c r="B36" s="79"/>
      <c r="C36" s="79"/>
      <c r="D36" s="79"/>
      <c r="E36" s="79"/>
      <c r="F36" s="79"/>
      <c r="G36" s="80"/>
    </row>
    <row r="37" spans="1:7">
      <c r="A37" s="77"/>
      <c r="B37" s="81"/>
      <c r="C37" s="81"/>
      <c r="D37" s="81"/>
      <c r="E37" s="81"/>
      <c r="F37" s="81"/>
      <c r="G37" s="82"/>
    </row>
    <row r="38" spans="1:7">
      <c r="A38" s="77"/>
      <c r="B38" s="81"/>
      <c r="C38" s="81"/>
      <c r="D38" s="81"/>
      <c r="E38" s="81"/>
      <c r="F38" s="81"/>
      <c r="G38" s="82"/>
    </row>
    <row r="39" spans="1:7">
      <c r="A39" s="77"/>
      <c r="B39" s="81"/>
      <c r="C39" s="81"/>
      <c r="D39" s="81"/>
      <c r="E39" s="81"/>
      <c r="F39" s="81"/>
      <c r="G39" s="82"/>
    </row>
    <row r="40" spans="1:7">
      <c r="A40" s="77"/>
      <c r="B40" s="81"/>
      <c r="C40" s="81"/>
      <c r="D40" s="81"/>
      <c r="E40" s="81"/>
      <c r="F40" s="81"/>
      <c r="G40" s="82"/>
    </row>
    <row r="41" spans="1:7" ht="18" thickBot="1">
      <c r="A41" s="78"/>
      <c r="B41" s="83"/>
      <c r="C41" s="83"/>
      <c r="D41" s="83"/>
      <c r="E41" s="83"/>
      <c r="F41" s="83"/>
      <c r="G41" s="84"/>
    </row>
  </sheetData>
  <mergeCells count="27">
    <mergeCell ref="A1:G1"/>
    <mergeCell ref="B3:C3"/>
    <mergeCell ref="D3:E3"/>
    <mergeCell ref="B2:C2"/>
    <mergeCell ref="D2:E2"/>
    <mergeCell ref="F2:G2"/>
    <mergeCell ref="B4:B5"/>
    <mergeCell ref="A2:A7"/>
    <mergeCell ref="B6:B7"/>
    <mergeCell ref="E6:E7"/>
    <mergeCell ref="F18:G18"/>
    <mergeCell ref="D9:G9"/>
    <mergeCell ref="C9:C10"/>
    <mergeCell ref="B9:B10"/>
    <mergeCell ref="A9:A11"/>
    <mergeCell ref="A18:A20"/>
    <mergeCell ref="F19:G25"/>
    <mergeCell ref="F27:G27"/>
    <mergeCell ref="F28:G34"/>
    <mergeCell ref="A36:A41"/>
    <mergeCell ref="B36:G41"/>
    <mergeCell ref="B18:B19"/>
    <mergeCell ref="A27:A29"/>
    <mergeCell ref="B27:B28"/>
    <mergeCell ref="C27:C28"/>
    <mergeCell ref="D27:E27"/>
    <mergeCell ref="C18:E18"/>
  </mergeCells>
  <phoneticPr fontId="2"/>
  <printOptions horizontalCentered="1" verticalCentered="1"/>
  <pageMargins left="0.70866141732283472" right="0.70866141732283472" top="0.74803149606299213" bottom="0.74803149606299213" header="0.31496062992125984" footer="0.31496062992125984"/>
  <pageSetup paperSize="9" scale="96"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記載例</vt:lpstr>
      <vt:lpstr>参考様式</vt:lpstr>
      <vt:lpstr>参考様式!Print_Area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ModifiedBy>
  <cp:lastPrinted>2023-03-29T02:03:16Z</cp:lastPrinted>
  <dcterms:created xsi:type="dcterms:W3CDTF">2023-03-29T01:29:02Z</dcterms:created>
  <dcterms:modified xsi:type="dcterms:W3CDTF">2023-05-01T04:18:37Z</dcterms:modified>
</cp:coreProperties>
</file>