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\統計\20日\①管内保有車両数のページ\※入力用excel\"/>
    </mc:Choice>
  </mc:AlternateContent>
  <bookViews>
    <workbookView xWindow="11895" yWindow="-15" windowWidth="9165" windowHeight="8295" tabRatio="697"/>
  </bookViews>
  <sheets>
    <sheet name="R3.4" sheetId="4" r:id="rId1"/>
  </sheets>
  <definedNames>
    <definedName name="_xlnm.Print_Area" localSheetId="0">'R3.4'!$A$1:$L$23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E5" i="4" l="1"/>
  <c r="I18" i="4" l="1"/>
  <c r="H18" i="4"/>
  <c r="G18" i="4"/>
  <c r="F18" i="4"/>
  <c r="K18" i="4" l="1"/>
  <c r="K12" i="4"/>
  <c r="K8" i="4"/>
  <c r="K14" i="4" s="1"/>
  <c r="K20" i="4" s="1"/>
  <c r="I12" i="4"/>
  <c r="H12" i="4"/>
  <c r="G12" i="4"/>
  <c r="F12" i="4"/>
  <c r="D18" i="4"/>
  <c r="C18" i="4"/>
  <c r="D12" i="4"/>
  <c r="C12" i="4"/>
  <c r="I8" i="4"/>
  <c r="I14" i="4" s="1"/>
  <c r="I20" i="4" s="1"/>
  <c r="I22" i="4" s="1"/>
  <c r="H8" i="4"/>
  <c r="H14" i="4" s="1"/>
  <c r="H20" i="4" s="1"/>
  <c r="H22" i="4" s="1"/>
  <c r="G8" i="4"/>
  <c r="F8" i="4"/>
  <c r="D8" i="4"/>
  <c r="D14" i="4" s="1"/>
  <c r="D20" i="4" s="1"/>
  <c r="D22" i="4" s="1"/>
  <c r="C8" i="4"/>
  <c r="J19" i="4"/>
  <c r="L19" i="4"/>
  <c r="E21" i="4"/>
  <c r="J21" i="4" s="1"/>
  <c r="E19" i="4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J5" i="4"/>
  <c r="L5" i="4" s="1"/>
  <c r="E8" i="4" l="1"/>
  <c r="J8" i="4" s="1"/>
  <c r="C14" i="4"/>
  <c r="C20" i="4" s="1"/>
  <c r="C22" i="4" s="1"/>
  <c r="G14" i="4"/>
  <c r="G20" i="4" s="1"/>
  <c r="G22" i="4" s="1"/>
  <c r="F14" i="4"/>
  <c r="F20" i="4" s="1"/>
  <c r="F22" i="4" s="1"/>
  <c r="E18" i="4"/>
  <c r="J18" i="4" s="1"/>
  <c r="L18" i="4" s="1"/>
  <c r="E12" i="4"/>
  <c r="J12" i="4" s="1"/>
  <c r="L12" i="4" s="1"/>
  <c r="E14" i="4" l="1"/>
  <c r="J14" i="4" s="1"/>
  <c r="L14" i="4" s="1"/>
  <c r="E20" i="4"/>
  <c r="J20" i="4" s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<sst xmlns="http://schemas.openxmlformats.org/spreadsheetml/2006/main" count="43" uniqueCount="41">
  <si>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</si>
  <si>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</si>
  <si>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</si>
  <si>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</si>
  <si>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</si>
  <si>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</si>
  <si>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</si>
  <si>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</si>
  <si>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</si>
  <si>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</si>
  <si>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</si>
  <si>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</si>
  <si>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</si>
  <si>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</si>
  <si>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</si>
  <si>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</si>
  <si>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</si>
  <si>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</si>
  <si>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</si>
  <si>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</si>
  <si>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</si>
  <si>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</si>
  <si>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</si>
  <si>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</si>
  <si>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</si>
  <si>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</si>
  <si>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</si>
  <si>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</si>
  <si>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</si>
  <si>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</si>
  <si>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</si>
  <si>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</si>
  <si>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</si>
  <si>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</si>
  <si>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</si>
  <si>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</si>
  <si>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</si>
  <si>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</si>
  <si>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</si>
  <si>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</si>
  <si>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中国運輸局管内保有車両数（令和3年4月末現在）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</si>
</sst>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Normal="100" zoomScaleSheetLayoutView="100" zoomScalePageLayoutView="75" workbookViewId="0">
      <selection activeCell="J21" sqref="J21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" customHeight="1">
      <c r="A2" s="41">
        <v>43556</v>
      </c>
      <c r="B2" s="41"/>
      <c r="L2" s="3" t="s">
        <v>33</v>
      </c>
    </row>
    <row r="3" spans="1:12" ht="24" customHeight="1">
      <c r="A3" s="35" t="s">
        <v>8</v>
      </c>
      <c r="B3" s="36"/>
      <c r="C3" s="7" t="s">
        <v>36</v>
      </c>
      <c r="D3" s="8" t="s">
        <v>36</v>
      </c>
      <c r="E3" s="43" t="s">
        <v>9</v>
      </c>
      <c r="F3" s="45" t="s">
        <v>10</v>
      </c>
      <c r="G3" s="45" t="s">
        <v>11</v>
      </c>
      <c r="H3" s="45" t="s">
        <v>12</v>
      </c>
      <c r="I3" s="45" t="s">
        <v>13</v>
      </c>
      <c r="J3" s="45" t="s">
        <v>14</v>
      </c>
      <c r="K3" s="26" t="s">
        <v>15</v>
      </c>
      <c r="L3" s="45" t="s">
        <v>16</v>
      </c>
    </row>
    <row r="4" spans="1:12" s="25" customFormat="1" ht="24" customHeight="1">
      <c r="A4" s="37" t="s">
        <v>17</v>
      </c>
      <c r="B4" s="38"/>
      <c r="C4" s="13" t="s">
        <v>34</v>
      </c>
      <c r="D4" s="14" t="s">
        <v>35</v>
      </c>
      <c r="E4" s="44"/>
      <c r="F4" s="46"/>
      <c r="G4" s="46"/>
      <c r="H4" s="46"/>
      <c r="I4" s="46"/>
      <c r="J4" s="46"/>
      <c r="K4" s="24" t="s">
        <v>18</v>
      </c>
      <c r="L4" s="46"/>
    </row>
    <row r="5" spans="1:12" ht="24" customHeight="1">
      <c r="A5" s="9" t="s">
        <v>19</v>
      </c>
      <c r="B5" s="11" t="s">
        <v>20</v>
      </c>
      <c r="C5" s="29">
        <v>33910</v>
      </c>
      <c r="D5" s="30">
        <v>17527</v>
      </c>
      <c r="E5" s="18">
        <f>SUM(C5:D5)</f>
        <v>51437</v>
      </c>
      <c r="F5" s="31">
        <v>11227</v>
      </c>
      <c r="G5" s="31">
        <v>13103</v>
      </c>
      <c r="H5" s="31">
        <v>45247</v>
      </c>
      <c r="I5" s="31">
        <v>25245</v>
      </c>
      <c r="J5" s="19">
        <f>SUM(E5:I5)</f>
        <v>146259</v>
      </c>
      <c r="K5" s="32">
        <v>145142</v>
      </c>
      <c r="L5" s="21">
        <f>J5/K5</f>
        <v>1.007695911590029</v>
      </c>
    </row>
    <row r="6" spans="1:12" ht="24" customHeight="1">
      <c r="A6" s="12"/>
      <c r="B6" s="11" t="s">
        <v>21</v>
      </c>
      <c r="C6" s="29">
        <v>48761</v>
      </c>
      <c r="D6" s="30">
        <v>20724</v>
      </c>
      <c r="E6" s="18">
        <f t="shared" ref="E6:E21" si="0">SUM(C6:D6)</f>
        <v>69485</v>
      </c>
      <c r="F6" s="31">
        <v>13292</v>
      </c>
      <c r="G6" s="31">
        <v>16379</v>
      </c>
      <c r="H6" s="31">
        <v>54659</v>
      </c>
      <c r="I6" s="31">
        <v>38860</v>
      </c>
      <c r="J6" s="19">
        <f t="shared" ref="J6:J21" si="1">SUM(E6:I6)</f>
        <v>192675</v>
      </c>
      <c r="K6" s="32">
        <v>191949</v>
      </c>
      <c r="L6" s="21">
        <f t="shared" ref="L6:L20" si="2">J6/K6</f>
        <v>1.0037822546613944</v>
      </c>
    </row>
    <row r="7" spans="1:12" ht="24" customHeight="1">
      <c r="A7" s="12"/>
      <c r="B7" s="11" t="s">
        <v>22</v>
      </c>
      <c r="C7" s="29">
        <v>1421</v>
      </c>
      <c r="D7" s="30">
        <v>935</v>
      </c>
      <c r="E7" s="18">
        <f t="shared" si="0"/>
        <v>2356</v>
      </c>
      <c r="F7" s="31">
        <v>349</v>
      </c>
      <c r="G7" s="31">
        <v>305</v>
      </c>
      <c r="H7" s="31">
        <v>2334</v>
      </c>
      <c r="I7" s="31">
        <v>1961</v>
      </c>
      <c r="J7" s="19">
        <f t="shared" si="1"/>
        <v>7305</v>
      </c>
      <c r="K7" s="32">
        <v>7202</v>
      </c>
      <c r="L7" s="21">
        <f t="shared" si="2"/>
        <v>1.0143015828936406</v>
      </c>
    </row>
    <row r="8" spans="1:12" ht="24" customHeight="1">
      <c r="A8" s="10" t="s">
        <v>0</v>
      </c>
      <c r="B8" s="11" t="s">
        <v>23</v>
      </c>
      <c r="C8" s="16">
        <f>SUM(C5:C7)</f>
        <v>84092</v>
      </c>
      <c r="D8" s="17">
        <f>SUM(D5:D7)</f>
        <v>39186</v>
      </c>
      <c r="E8" s="18">
        <f t="shared" si="0"/>
        <v>123278</v>
      </c>
      <c r="F8" s="19">
        <f>SUM(F5:F7)</f>
        <v>24868</v>
      </c>
      <c r="G8" s="19">
        <f>SUM(G5:G7)</f>
        <v>29787</v>
      </c>
      <c r="H8" s="19">
        <f>SUM(H5:H7)</f>
        <v>102240</v>
      </c>
      <c r="I8" s="19">
        <f>SUM(I5:I7)</f>
        <v>66066</v>
      </c>
      <c r="J8" s="19">
        <f t="shared" si="1"/>
        <v>346239</v>
      </c>
      <c r="K8" s="19">
        <f>SUM(K5:K7)</f>
        <v>344293</v>
      </c>
      <c r="L8" s="21">
        <f t="shared" si="2"/>
        <v>1.0056521625475976</v>
      </c>
    </row>
    <row r="9" spans="1:12" ht="24" customHeight="1">
      <c r="A9" s="39" t="s">
        <v>4</v>
      </c>
      <c r="B9" s="40"/>
      <c r="C9" s="29">
        <v>3712</v>
      </c>
      <c r="D9" s="30">
        <v>1278</v>
      </c>
      <c r="E9" s="18">
        <f t="shared" si="0"/>
        <v>4990</v>
      </c>
      <c r="F9" s="31">
        <v>1142</v>
      </c>
      <c r="G9" s="31">
        <v>1647</v>
      </c>
      <c r="H9" s="31">
        <v>2957</v>
      </c>
      <c r="I9" s="31">
        <v>2380</v>
      </c>
      <c r="J9" s="19">
        <f t="shared" si="1"/>
        <v>13116</v>
      </c>
      <c r="K9" s="32">
        <v>13669</v>
      </c>
      <c r="L9" s="21">
        <f t="shared" si="2"/>
        <v>0.95954349257443849</v>
      </c>
    </row>
    <row r="10" spans="1:12" ht="24" customHeight="1">
      <c r="A10" s="9" t="s">
        <v>24</v>
      </c>
      <c r="B10" s="11" t="s">
        <v>7</v>
      </c>
      <c r="C10" s="29">
        <v>310463</v>
      </c>
      <c r="D10" s="30">
        <v>121080</v>
      </c>
      <c r="E10" s="18">
        <f t="shared" si="0"/>
        <v>431543</v>
      </c>
      <c r="F10" s="31">
        <v>84274</v>
      </c>
      <c r="G10" s="31">
        <v>92151</v>
      </c>
      <c r="H10" s="31">
        <v>320470</v>
      </c>
      <c r="I10" s="31">
        <v>217601</v>
      </c>
      <c r="J10" s="19">
        <f t="shared" si="1"/>
        <v>1146039</v>
      </c>
      <c r="K10" s="32">
        <v>1120518</v>
      </c>
      <c r="L10" s="21">
        <f t="shared" si="2"/>
        <v>1.0227760732089979</v>
      </c>
    </row>
    <row r="11" spans="1:12" ht="24" customHeight="1">
      <c r="A11" s="12"/>
      <c r="B11" s="11" t="s">
        <v>5</v>
      </c>
      <c r="C11" s="29">
        <v>293689</v>
      </c>
      <c r="D11" s="30">
        <v>124241</v>
      </c>
      <c r="E11" s="18">
        <f t="shared" si="0"/>
        <v>417930</v>
      </c>
      <c r="F11" s="31">
        <v>97367</v>
      </c>
      <c r="G11" s="31">
        <v>119252</v>
      </c>
      <c r="H11" s="31">
        <v>319838</v>
      </c>
      <c r="I11" s="31">
        <v>241003</v>
      </c>
      <c r="J11" s="19">
        <f t="shared" si="1"/>
        <v>1195390</v>
      </c>
      <c r="K11" s="32">
        <v>1222120</v>
      </c>
      <c r="L11" s="21">
        <f t="shared" si="2"/>
        <v>0.9781281707197329</v>
      </c>
    </row>
    <row r="12" spans="1:12" ht="24" customHeight="1">
      <c r="A12" s="10" t="s">
        <v>1</v>
      </c>
      <c r="B12" s="11" t="s">
        <v>3</v>
      </c>
      <c r="C12" s="16">
        <f>SUM(C10:C11)</f>
        <v>604152</v>
      </c>
      <c r="D12" s="17">
        <f>SUM(D10:D11)</f>
        <v>245321</v>
      </c>
      <c r="E12" s="18">
        <f t="shared" si="0"/>
        <v>849473</v>
      </c>
      <c r="F12" s="19">
        <f>SUM(F10:F11)</f>
        <v>181641</v>
      </c>
      <c r="G12" s="19">
        <f>SUM(G10:G11)</f>
        <v>211403</v>
      </c>
      <c r="H12" s="19">
        <f>SUM(H10:H11)</f>
        <v>640308</v>
      </c>
      <c r="I12" s="19">
        <f>SUM(I10:I11)</f>
        <v>458604</v>
      </c>
      <c r="J12" s="19">
        <f t="shared" si="1"/>
        <v>2341429</v>
      </c>
      <c r="K12" s="20">
        <f>SUM(K10:K11)</f>
        <v>2342638</v>
      </c>
      <c r="L12" s="21">
        <f t="shared" si="2"/>
        <v>0.99948391514181878</v>
      </c>
    </row>
    <row r="13" spans="1:12" ht="24" customHeight="1">
      <c r="A13" s="39" t="s">
        <v>25</v>
      </c>
      <c r="B13" s="40"/>
      <c r="C13" s="29">
        <v>24963</v>
      </c>
      <c r="D13" s="30">
        <v>10905</v>
      </c>
      <c r="E13" s="18">
        <f t="shared" si="0"/>
        <v>35868</v>
      </c>
      <c r="F13" s="31">
        <v>8750</v>
      </c>
      <c r="G13" s="31">
        <v>10429</v>
      </c>
      <c r="H13" s="31">
        <v>28718</v>
      </c>
      <c r="I13" s="31">
        <v>17948</v>
      </c>
      <c r="J13" s="19">
        <f t="shared" si="1"/>
        <v>101713</v>
      </c>
      <c r="K13" s="32">
        <v>100888</v>
      </c>
      <c r="L13" s="21">
        <f t="shared" si="2"/>
        <v>1.0081773848227737</v>
      </c>
    </row>
    <row r="14" spans="1:12" ht="24" customHeight="1">
      <c r="A14" s="39" t="s">
        <v>26</v>
      </c>
      <c r="B14" s="40"/>
      <c r="C14" s="16">
        <f>SUM(C8,C9,C12,C13)</f>
        <v>716919</v>
      </c>
      <c r="D14" s="17">
        <f>SUM(D8,D9,D12,D13)</f>
        <v>296690</v>
      </c>
      <c r="E14" s="18">
        <f t="shared" si="0"/>
        <v>1013609</v>
      </c>
      <c r="F14" s="19">
        <f>SUM(F8,F9,F12,F13)</f>
        <v>216401</v>
      </c>
      <c r="G14" s="19">
        <f t="shared" ref="G14:I14" si="3">SUM(G8,G9,G12,G13)</f>
        <v>253266</v>
      </c>
      <c r="H14" s="19">
        <f t="shared" si="3"/>
        <v>774223</v>
      </c>
      <c r="I14" s="19">
        <f t="shared" si="3"/>
        <v>544998</v>
      </c>
      <c r="J14" s="19">
        <f t="shared" si="1"/>
        <v>2802497</v>
      </c>
      <c r="K14" s="20">
        <f>SUM(K8,K9,K12,K13)</f>
        <v>2801488</v>
      </c>
      <c r="L14" s="21">
        <f t="shared" si="2"/>
        <v>1.0003601657404921</v>
      </c>
    </row>
    <row r="15" spans="1:12" ht="24" customHeight="1">
      <c r="A15" s="39" t="s">
        <v>27</v>
      </c>
      <c r="B15" s="40"/>
      <c r="C15" s="29">
        <v>27150</v>
      </c>
      <c r="D15" s="30">
        <v>10622</v>
      </c>
      <c r="E15" s="18">
        <f t="shared" si="0"/>
        <v>37772</v>
      </c>
      <c r="F15" s="31">
        <v>5824</v>
      </c>
      <c r="G15" s="31">
        <v>6288</v>
      </c>
      <c r="H15" s="31">
        <v>28147</v>
      </c>
      <c r="I15" s="31">
        <v>16651</v>
      </c>
      <c r="J15" s="19">
        <f t="shared" si="1"/>
        <v>94682</v>
      </c>
      <c r="K15" s="32">
        <v>92116</v>
      </c>
      <c r="L15" s="21">
        <f t="shared" si="2"/>
        <v>1.0278561813365756</v>
      </c>
    </row>
    <row r="16" spans="1:12" ht="24" customHeight="1">
      <c r="A16" s="47" t="s">
        <v>38</v>
      </c>
      <c r="B16" s="11" t="s">
        <v>2</v>
      </c>
      <c r="C16" s="29">
        <v>125889</v>
      </c>
      <c r="D16" s="30">
        <v>76563</v>
      </c>
      <c r="E16" s="18">
        <f t="shared" si="0"/>
        <v>202452</v>
      </c>
      <c r="F16" s="31">
        <v>74930</v>
      </c>
      <c r="G16" s="31">
        <v>89573</v>
      </c>
      <c r="H16" s="31">
        <v>197032</v>
      </c>
      <c r="I16" s="31">
        <v>129980</v>
      </c>
      <c r="J16" s="19">
        <f t="shared" si="1"/>
        <v>693967</v>
      </c>
      <c r="K16" s="32">
        <v>696445</v>
      </c>
      <c r="L16" s="21">
        <f t="shared" si="2"/>
        <v>0.99644193008780302</v>
      </c>
    </row>
    <row r="17" spans="1:12" ht="24" customHeight="1">
      <c r="A17" s="48"/>
      <c r="B17" s="11" t="s">
        <v>6</v>
      </c>
      <c r="C17" s="29">
        <v>391673</v>
      </c>
      <c r="D17" s="30">
        <v>226739</v>
      </c>
      <c r="E17" s="18">
        <f t="shared" si="0"/>
        <v>618412</v>
      </c>
      <c r="F17" s="31">
        <v>165518</v>
      </c>
      <c r="G17" s="31">
        <v>198722</v>
      </c>
      <c r="H17" s="31">
        <v>527404</v>
      </c>
      <c r="I17" s="31">
        <v>363145</v>
      </c>
      <c r="J17" s="19">
        <f t="shared" si="1"/>
        <v>1873201</v>
      </c>
      <c r="K17" s="32">
        <v>1868250</v>
      </c>
      <c r="L17" s="21">
        <f t="shared" si="2"/>
        <v>1.0026500735982871</v>
      </c>
    </row>
    <row r="18" spans="1:12" ht="24" customHeight="1">
      <c r="A18" s="48"/>
      <c r="B18" s="11" t="s">
        <v>3</v>
      </c>
      <c r="C18" s="16">
        <f>SUM(C16:C17)</f>
        <v>517562</v>
      </c>
      <c r="D18" s="17">
        <f>SUM(D16:D17)</f>
        <v>303302</v>
      </c>
      <c r="E18" s="18">
        <f t="shared" si="0"/>
        <v>820864</v>
      </c>
      <c r="F18" s="19">
        <f>SUM(F16:F17)</f>
        <v>240448</v>
      </c>
      <c r="G18" s="19">
        <f t="shared" ref="G18:I18" si="4">SUM(G16:G17)</f>
        <v>288295</v>
      </c>
      <c r="H18" s="19">
        <f t="shared" si="4"/>
        <v>724436</v>
      </c>
      <c r="I18" s="19">
        <f t="shared" si="4"/>
        <v>493125</v>
      </c>
      <c r="J18" s="19">
        <f t="shared" si="1"/>
        <v>2567168</v>
      </c>
      <c r="K18" s="20">
        <f>SUM(K16:K17)</f>
        <v>2564695</v>
      </c>
      <c r="L18" s="21">
        <f t="shared" si="2"/>
        <v>1.0009642472106819</v>
      </c>
    </row>
    <row r="19" spans="1:12" ht="24" hidden="1" customHeight="1">
      <c r="A19" s="10" t="s">
        <v>28</v>
      </c>
      <c r="B19" s="11" t="s">
        <v>29</v>
      </c>
      <c r="C19" s="16">
        <v>0</v>
      </c>
      <c r="D19" s="17">
        <v>0</v>
      </c>
      <c r="E19" s="18">
        <f t="shared" si="0"/>
        <v>0</v>
      </c>
      <c r="F19" s="19">
        <v>0</v>
      </c>
      <c r="G19" s="19">
        <v>0</v>
      </c>
      <c r="H19" s="19">
        <v>0</v>
      </c>
      <c r="I19" s="19">
        <v>0</v>
      </c>
      <c r="J19" s="19">
        <f t="shared" si="1"/>
        <v>0</v>
      </c>
      <c r="K19" s="20">
        <v>97167</v>
      </c>
      <c r="L19" s="21">
        <f t="shared" si="2"/>
        <v>0</v>
      </c>
    </row>
    <row r="20" spans="1:12" ht="24" customHeight="1">
      <c r="A20" s="39" t="s">
        <v>30</v>
      </c>
      <c r="B20" s="40"/>
      <c r="C20" s="16">
        <f>SUM(C14,C15,C18,)</f>
        <v>1261631</v>
      </c>
      <c r="D20" s="17">
        <f>SUM(D14,D15,D18)</f>
        <v>610614</v>
      </c>
      <c r="E20" s="18">
        <f t="shared" si="0"/>
        <v>1872245</v>
      </c>
      <c r="F20" s="19">
        <f>SUM(F14,F15,F18)</f>
        <v>462673</v>
      </c>
      <c r="G20" s="19">
        <f t="shared" ref="G20:I20" si="5">SUM(G14,G15,G18)</f>
        <v>547849</v>
      </c>
      <c r="H20" s="19">
        <f t="shared" si="5"/>
        <v>1526806</v>
      </c>
      <c r="I20" s="19">
        <f t="shared" si="5"/>
        <v>1054774</v>
      </c>
      <c r="J20" s="19">
        <f t="shared" si="1"/>
        <v>5464347</v>
      </c>
      <c r="K20" s="20">
        <f>SUM(K14,K15,K18)</f>
        <v>5458299</v>
      </c>
      <c r="L20" s="21">
        <f t="shared" si="2"/>
        <v>1.0011080375039916</v>
      </c>
    </row>
    <row r="21" spans="1:12" ht="24" customHeight="1">
      <c r="A21" s="39" t="s">
        <v>31</v>
      </c>
      <c r="B21" s="40"/>
      <c r="C21" s="33">
        <v>1257988</v>
      </c>
      <c r="D21" s="34">
        <v>610648</v>
      </c>
      <c r="E21" s="18">
        <f t="shared" si="0"/>
        <v>1868636</v>
      </c>
      <c r="F21" s="32">
        <v>462469</v>
      </c>
      <c r="G21" s="32">
        <v>547934</v>
      </c>
      <c r="H21" s="32">
        <v>1523493</v>
      </c>
      <c r="I21" s="32">
        <v>1055767</v>
      </c>
      <c r="J21" s="19">
        <f t="shared" si="1"/>
        <v>5458299</v>
      </c>
      <c r="K21" s="27"/>
      <c r="L21" s="28"/>
    </row>
    <row r="22" spans="1:12" ht="24" customHeight="1">
      <c r="A22" s="39" t="s">
        <v>32</v>
      </c>
      <c r="B22" s="40"/>
      <c r="C22" s="22">
        <f>C20/C21</f>
        <v>1.0028958940784809</v>
      </c>
      <c r="D22" s="23">
        <f>D20/D21</f>
        <v>0.99994432144214018</v>
      </c>
      <c r="E22" s="23">
        <f>E20/E21</f>
        <v>1.0019313552773252</v>
      </c>
      <c r="F22" s="21">
        <f>F20/F21</f>
        <v>1.0004411106474165</v>
      </c>
      <c r="G22" s="21">
        <f t="shared" ref="G22:J22" si="6">G20/G21</f>
        <v>0.99984487182762882</v>
      </c>
      <c r="H22" s="21">
        <f t="shared" si="6"/>
        <v>1.0021746079568465</v>
      </c>
      <c r="I22" s="21">
        <f t="shared" si="6"/>
        <v>0.99905945156459708</v>
      </c>
      <c r="J22" s="21">
        <f t="shared" si="6"/>
        <v>1.0011080375039916</v>
      </c>
      <c r="K22" s="27"/>
      <c r="L22" s="28"/>
    </row>
    <row r="23" spans="1:12" ht="24" customHeight="1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>
      <c r="J24" s="1" t="s">
        <v>39</v>
      </c>
    </row>
  </sheetData>
  <sheetProtection sheet="1" objects="1" scenarios="1"/>
  <mergeCells count="19">
    <mergeCell ref="A13:B13"/>
    <mergeCell ref="A22:B22"/>
    <mergeCell ref="A14:B14"/>
    <mergeCell ref="A15:B15"/>
    <mergeCell ref="A20:B20"/>
    <mergeCell ref="A21:B21"/>
    <mergeCell ref="A16:A18"/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ignoredErrors>
    <ignoredError sqref="C12:D12 C18:D18" formulaRange="1"/>
    <ignoredError sqref="E12 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R3.4</vt:lpstr>
      <vt:lpstr>R3.4!Print_Area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2021-03-15T01:54:17Z</cp:lastPrinted>
  <dcterms:created xsi:type="dcterms:W3CDTF">1998-12-15T05:29:45Z</dcterms:created>
  <dcterms:modified xsi:type="dcterms:W3CDTF">2021-05-21T06:09:02Z</dcterms:modified>
</cp:coreProperties>
</file>