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②管内新車登録・届出数のページ\令和３年４月末\"/>
    </mc:Choice>
  </mc:AlternateContent>
  <bookViews>
    <workbookView xWindow="11895" yWindow="-15" windowWidth="9165" windowHeight="8295" tabRatio="697"/>
  </bookViews>
  <sheets>
    <sheet name="R3.4" sheetId="4" r:id="rId1"/>
  </sheets>
  <definedNames>
    <definedName name="_xlnm.Print_Area" localSheetId="0">'R3.4'!$A$1:$L$22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K20" i="4" s="1"/>
  <c r="G18" i="4" l="1"/>
  <c r="I18" i="4"/>
  <c r="H18" i="4"/>
  <c r="F18" i="4"/>
  <c r="G14" i="4"/>
  <c r="G20" i="4" s="1"/>
  <c r="G22" i="4" s="1"/>
  <c r="I12" i="4"/>
  <c r="H12" i="4"/>
  <c r="G12" i="4"/>
  <c r="F12" i="4"/>
  <c r="I8" i="4"/>
  <c r="I14" i="4" s="1"/>
  <c r="H8" i="4"/>
  <c r="H14" i="4" s="1"/>
  <c r="H20" i="4" s="1"/>
  <c r="H22" i="4" s="1"/>
  <c r="G8" i="4"/>
  <c r="F8" i="4"/>
  <c r="F14" i="4" s="1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12" i="4" s="1"/>
  <c r="E5" i="4"/>
  <c r="J5" i="4" s="1"/>
  <c r="L5" i="4" s="1"/>
  <c r="D8" i="4"/>
  <c r="D14" i="4" s="1"/>
  <c r="D20" i="4" s="1"/>
  <c r="D22" i="4" s="1"/>
  <c r="C8" i="4"/>
  <c r="I20" i="4" l="1"/>
  <c r="I22" i="4" s="1"/>
  <c r="F20" i="4"/>
  <c r="F22" i="4" s="1"/>
  <c r="J12" i="4"/>
  <c r="L12" i="4" s="1"/>
  <c r="E8" i="4"/>
  <c r="E18" i="4"/>
  <c r="J18" i="4" s="1"/>
  <c r="L18" i="4" s="1"/>
  <c r="C14" i="4"/>
  <c r="E14" i="4" s="1"/>
  <c r="J14" i="4" s="1"/>
  <c r="L14" i="4" s="1"/>
  <c r="J8" i="4"/>
  <c r="L8" i="4" s="1"/>
  <c r="C20" i="4" l="1"/>
  <c r="C22" i="4" s="1"/>
  <c r="E20" i="4" l="1"/>
  <c r="E22" i="4" s="1"/>
  <c r="J20" i="4" l="1"/>
  <c r="L20" i="4" s="1"/>
  <c r="J22" i="4" l="1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<sst xmlns="http://schemas.openxmlformats.org/spreadsheetml/2006/main" count="43" uniqueCount="41">
  <si>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</si>
  <si>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</si>
  <si>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</si>
  <si>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</si>
  <si>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</si>
  <si>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</si>
  <si>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</si>
  <si>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</si>
  <si>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</si>
  <si>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</si>
  <si>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</si>
  <si>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</si>
  <si>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</si>
  <si>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</si>
  <si>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</si>
  <si>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</si>
  <si>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</si>
  <si>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</si>
  <si>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</si>
  <si>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</si>
  <si>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</si>
  <si>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</si>
  <si>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</si>
  <si>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</si>
  <si>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</si>
  <si>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</si>
  <si>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</si>
  <si>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</si>
  <si>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</si>
  <si>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</si>
  <si>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</si>
  <si>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</si>
  <si>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</si>
  <si>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</si>
  <si>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</si>
  <si>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</si>
  <si>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</si>
  <si>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</si>
  <si>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</si>
  <si>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</si>
  <si>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中国運輸局管内新車登録・届出数（令和3年4月末現在）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</si>
</sst>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161</v>
      </c>
      <c r="D5" s="29">
        <v>36</v>
      </c>
      <c r="E5" s="17">
        <f>SUM(C5:D5)</f>
        <v>197</v>
      </c>
      <c r="F5" s="32">
        <v>41</v>
      </c>
      <c r="G5" s="32">
        <v>46</v>
      </c>
      <c r="H5" s="32">
        <v>138</v>
      </c>
      <c r="I5" s="32">
        <v>94</v>
      </c>
      <c r="J5" s="18">
        <f>SUM(E5:I5)</f>
        <v>516</v>
      </c>
      <c r="K5" s="33">
        <v>497</v>
      </c>
      <c r="L5" s="19">
        <f>J5/K5</f>
        <v>1.0382293762575452</v>
      </c>
      <c r="M5" s="20"/>
      <c r="N5" s="20"/>
      <c r="O5" s="20"/>
    </row>
    <row r="6" spans="1:15" ht="24" customHeight="1">
      <c r="A6" s="12"/>
      <c r="B6" s="11" t="s">
        <v>21</v>
      </c>
      <c r="C6" s="28">
        <v>295</v>
      </c>
      <c r="D6" s="29">
        <v>71</v>
      </c>
      <c r="E6" s="17">
        <f t="shared" ref="E6:E21" si="0">SUM(C6:D6)</f>
        <v>366</v>
      </c>
      <c r="F6" s="32">
        <v>67</v>
      </c>
      <c r="G6" s="32">
        <v>76</v>
      </c>
      <c r="H6" s="32">
        <v>240</v>
      </c>
      <c r="I6" s="32">
        <v>192</v>
      </c>
      <c r="J6" s="18">
        <f t="shared" ref="J6:J20" si="1">SUM(E6:I6)</f>
        <v>941</v>
      </c>
      <c r="K6" s="33">
        <v>961</v>
      </c>
      <c r="L6" s="19">
        <f t="shared" ref="L6:L20" si="2">J6/K6</f>
        <v>0.97918834547346512</v>
      </c>
      <c r="M6" s="20"/>
      <c r="N6" s="20"/>
      <c r="O6" s="20"/>
    </row>
    <row r="7" spans="1:15" ht="24" customHeight="1">
      <c r="A7" s="12"/>
      <c r="B7" s="11" t="s">
        <v>22</v>
      </c>
      <c r="C7" s="28">
        <v>8</v>
      </c>
      <c r="D7" s="29">
        <v>1</v>
      </c>
      <c r="E7" s="17">
        <f t="shared" si="0"/>
        <v>9</v>
      </c>
      <c r="F7" s="32">
        <v>2</v>
      </c>
      <c r="G7" s="32">
        <v>1</v>
      </c>
      <c r="H7" s="32">
        <v>8</v>
      </c>
      <c r="I7" s="32">
        <v>5</v>
      </c>
      <c r="J7" s="18">
        <f t="shared" si="1"/>
        <v>25</v>
      </c>
      <c r="K7" s="33">
        <v>52</v>
      </c>
      <c r="L7" s="19">
        <f t="shared" si="2"/>
        <v>0.48076923076923078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464</v>
      </c>
      <c r="D8" s="16">
        <f>SUM(D5:D7)</f>
        <v>108</v>
      </c>
      <c r="E8" s="17">
        <f t="shared" si="0"/>
        <v>572</v>
      </c>
      <c r="F8" s="18">
        <f>SUM(F5:F7)</f>
        <v>110</v>
      </c>
      <c r="G8" s="18">
        <f t="shared" ref="G8:I8" si="3">SUM(G5:G7)</f>
        <v>123</v>
      </c>
      <c r="H8" s="18">
        <f t="shared" si="3"/>
        <v>386</v>
      </c>
      <c r="I8" s="18">
        <f t="shared" si="3"/>
        <v>291</v>
      </c>
      <c r="J8" s="18">
        <f t="shared" si="1"/>
        <v>1482</v>
      </c>
      <c r="K8" s="34">
        <f>SUM(K5:K7)</f>
        <v>1510</v>
      </c>
      <c r="L8" s="19">
        <f t="shared" si="2"/>
        <v>0.98145695364238406</v>
      </c>
      <c r="M8" s="20"/>
      <c r="N8" s="20"/>
      <c r="O8" s="20"/>
    </row>
    <row r="9" spans="1:15" ht="24" customHeight="1">
      <c r="A9" s="35" t="s">
        <v>4</v>
      </c>
      <c r="B9" s="36"/>
      <c r="C9" s="28">
        <v>9</v>
      </c>
      <c r="D9" s="29">
        <v>2</v>
      </c>
      <c r="E9" s="17">
        <f t="shared" si="0"/>
        <v>11</v>
      </c>
      <c r="F9" s="32">
        <v>1</v>
      </c>
      <c r="G9" s="32">
        <v>10</v>
      </c>
      <c r="H9" s="32">
        <v>2</v>
      </c>
      <c r="I9" s="32">
        <v>1</v>
      </c>
      <c r="J9" s="18">
        <f t="shared" si="1"/>
        <v>25</v>
      </c>
      <c r="K9" s="33">
        <v>41</v>
      </c>
      <c r="L9" s="19">
        <f t="shared" si="2"/>
        <v>0.6097560975609756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2016</v>
      </c>
      <c r="D10" s="29">
        <v>683</v>
      </c>
      <c r="E10" s="17">
        <f t="shared" si="0"/>
        <v>2699</v>
      </c>
      <c r="F10" s="32">
        <v>433</v>
      </c>
      <c r="G10" s="32">
        <v>527</v>
      </c>
      <c r="H10" s="32">
        <v>1459</v>
      </c>
      <c r="I10" s="32">
        <v>1309</v>
      </c>
      <c r="J10" s="18">
        <f t="shared" si="1"/>
        <v>6427</v>
      </c>
      <c r="K10" s="33">
        <v>4308</v>
      </c>
      <c r="L10" s="19">
        <f t="shared" si="2"/>
        <v>1.4918755803156918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1388</v>
      </c>
      <c r="D11" s="29">
        <v>600</v>
      </c>
      <c r="E11" s="17">
        <f t="shared" si="0"/>
        <v>1988</v>
      </c>
      <c r="F11" s="32">
        <v>421</v>
      </c>
      <c r="G11" s="32">
        <v>563</v>
      </c>
      <c r="H11" s="32">
        <v>1275</v>
      </c>
      <c r="I11" s="32">
        <v>1168</v>
      </c>
      <c r="J11" s="18">
        <f t="shared" si="1"/>
        <v>5415</v>
      </c>
      <c r="K11" s="33">
        <v>5377</v>
      </c>
      <c r="L11" s="19">
        <f t="shared" si="2"/>
        <v>1.0070671378091873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3404</v>
      </c>
      <c r="D12" s="16">
        <f>SUM(D10:D11)</f>
        <v>1283</v>
      </c>
      <c r="E12" s="17">
        <f t="shared" si="0"/>
        <v>4687</v>
      </c>
      <c r="F12" s="18">
        <f>SUM(F10:F11)</f>
        <v>854</v>
      </c>
      <c r="G12" s="18">
        <f t="shared" ref="G12:I12" si="4">SUM(G10:G11)</f>
        <v>1090</v>
      </c>
      <c r="H12" s="18">
        <f t="shared" si="4"/>
        <v>2734</v>
      </c>
      <c r="I12" s="18">
        <f t="shared" si="4"/>
        <v>2477</v>
      </c>
      <c r="J12" s="18">
        <f t="shared" si="1"/>
        <v>11842</v>
      </c>
      <c r="K12" s="34">
        <f>SUM(K10:K11)</f>
        <v>9685</v>
      </c>
      <c r="L12" s="19">
        <f t="shared" si="2"/>
        <v>1.222715539494063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79</v>
      </c>
      <c r="D13" s="29">
        <v>34</v>
      </c>
      <c r="E13" s="17">
        <f t="shared" si="0"/>
        <v>113</v>
      </c>
      <c r="F13" s="32">
        <v>20</v>
      </c>
      <c r="G13" s="32">
        <v>23</v>
      </c>
      <c r="H13" s="32">
        <v>61</v>
      </c>
      <c r="I13" s="32">
        <v>56</v>
      </c>
      <c r="J13" s="18">
        <f t="shared" si="1"/>
        <v>273</v>
      </c>
      <c r="K13" s="33">
        <v>261</v>
      </c>
      <c r="L13" s="19">
        <f t="shared" si="2"/>
        <v>1.0459770114942528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3956</v>
      </c>
      <c r="D14" s="16">
        <f>SUM(D8,D9,D12,D13)</f>
        <v>1427</v>
      </c>
      <c r="E14" s="17">
        <f t="shared" si="0"/>
        <v>5383</v>
      </c>
      <c r="F14" s="18">
        <f>SUM(F8,F9,F12,F13)</f>
        <v>985</v>
      </c>
      <c r="G14" s="18">
        <f t="shared" ref="G14:I14" si="5">SUM(G8,G9,G12,G13)</f>
        <v>1246</v>
      </c>
      <c r="H14" s="18">
        <f t="shared" si="5"/>
        <v>3183</v>
      </c>
      <c r="I14" s="18">
        <f t="shared" si="5"/>
        <v>2825</v>
      </c>
      <c r="J14" s="18">
        <f t="shared" si="1"/>
        <v>13622</v>
      </c>
      <c r="K14" s="34">
        <f>SUM(K8,K9,K12,K13)</f>
        <v>11497</v>
      </c>
      <c r="L14" s="19">
        <f t="shared" si="2"/>
        <v>1.1848308254327216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156</v>
      </c>
      <c r="D15" s="29">
        <v>59</v>
      </c>
      <c r="E15" s="17">
        <f t="shared" si="0"/>
        <v>215</v>
      </c>
      <c r="F15" s="32">
        <v>39</v>
      </c>
      <c r="G15" s="32">
        <v>34</v>
      </c>
      <c r="H15" s="32">
        <v>110</v>
      </c>
      <c r="I15" s="32">
        <v>92</v>
      </c>
      <c r="J15" s="18">
        <f t="shared" si="1"/>
        <v>490</v>
      </c>
      <c r="K15" s="33">
        <v>412</v>
      </c>
      <c r="L15" s="19">
        <f t="shared" si="2"/>
        <v>1.1893203883495145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570</v>
      </c>
      <c r="D16" s="29">
        <v>283</v>
      </c>
      <c r="E16" s="17">
        <f t="shared" si="0"/>
        <v>853</v>
      </c>
      <c r="F16" s="32">
        <v>352</v>
      </c>
      <c r="G16" s="32">
        <v>364</v>
      </c>
      <c r="H16" s="32">
        <v>667</v>
      </c>
      <c r="I16" s="32">
        <v>552</v>
      </c>
      <c r="J16" s="18">
        <f t="shared" si="1"/>
        <v>2788</v>
      </c>
      <c r="K16" s="33">
        <v>2128</v>
      </c>
      <c r="L16" s="19">
        <f t="shared" si="2"/>
        <v>1.3101503759398496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2105</v>
      </c>
      <c r="D17" s="29">
        <v>1012</v>
      </c>
      <c r="E17" s="17">
        <f t="shared" si="0"/>
        <v>3117</v>
      </c>
      <c r="F17" s="32">
        <v>808</v>
      </c>
      <c r="G17" s="32">
        <v>1161</v>
      </c>
      <c r="H17" s="32">
        <v>2353</v>
      </c>
      <c r="I17" s="32">
        <v>1771</v>
      </c>
      <c r="J17" s="18">
        <f t="shared" si="1"/>
        <v>9210</v>
      </c>
      <c r="K17" s="33">
        <v>6449</v>
      </c>
      <c r="L17" s="19">
        <f t="shared" si="2"/>
        <v>1.4281283919987595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2675</v>
      </c>
      <c r="D18" s="16">
        <f>SUM(D16:D17)</f>
        <v>1295</v>
      </c>
      <c r="E18" s="17">
        <f t="shared" si="0"/>
        <v>3970</v>
      </c>
      <c r="F18" s="18">
        <f>SUM(F16:F17)</f>
        <v>1160</v>
      </c>
      <c r="G18" s="18">
        <f>SUM(G16:G17)</f>
        <v>1525</v>
      </c>
      <c r="H18" s="18">
        <f t="shared" ref="H18:I18" si="6">SUM(H16:H17)</f>
        <v>3020</v>
      </c>
      <c r="I18" s="18">
        <f t="shared" si="6"/>
        <v>2323</v>
      </c>
      <c r="J18" s="18">
        <f t="shared" si="1"/>
        <v>11998</v>
      </c>
      <c r="K18" s="34">
        <f>SUM(K16:K17)</f>
        <v>8577</v>
      </c>
      <c r="L18" s="19">
        <f t="shared" si="2"/>
        <v>1.3988574093505888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211</v>
      </c>
      <c r="D19" s="29">
        <v>40</v>
      </c>
      <c r="E19" s="17">
        <f t="shared" si="0"/>
        <v>251</v>
      </c>
      <c r="F19" s="32">
        <v>26</v>
      </c>
      <c r="G19" s="32">
        <v>35</v>
      </c>
      <c r="H19" s="32">
        <v>124</v>
      </c>
      <c r="I19" s="32">
        <v>109</v>
      </c>
      <c r="J19" s="18">
        <f t="shared" si="1"/>
        <v>545</v>
      </c>
      <c r="K19" s="33">
        <v>457</v>
      </c>
      <c r="L19" s="19">
        <f t="shared" si="2"/>
        <v>1.1925601750547046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6998</v>
      </c>
      <c r="D20" s="16">
        <f>SUM(D14,D15,D18,D19)</f>
        <v>2821</v>
      </c>
      <c r="E20" s="17">
        <f t="shared" si="0"/>
        <v>9819</v>
      </c>
      <c r="F20" s="18">
        <f>SUM(F14,F15,F18,F19)</f>
        <v>2210</v>
      </c>
      <c r="G20" s="18">
        <f t="shared" ref="G20:I20" si="7">SUM(G14,G15,G18,G19)</f>
        <v>2840</v>
      </c>
      <c r="H20" s="18">
        <f t="shared" si="7"/>
        <v>6437</v>
      </c>
      <c r="I20" s="18">
        <f t="shared" si="7"/>
        <v>5349</v>
      </c>
      <c r="J20" s="18">
        <f t="shared" si="1"/>
        <v>26655</v>
      </c>
      <c r="K20" s="34">
        <f>SUM(K14,K15,K18,K19)</f>
        <v>20943</v>
      </c>
      <c r="L20" s="19">
        <f t="shared" si="2"/>
        <v>1.2727402950866638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5374</v>
      </c>
      <c r="D21" s="31">
        <v>2279</v>
      </c>
      <c r="E21" s="17">
        <f t="shared" si="0"/>
        <v>7653</v>
      </c>
      <c r="F21" s="33">
        <v>1577</v>
      </c>
      <c r="G21" s="33">
        <v>2123</v>
      </c>
      <c r="H21" s="33">
        <v>5485</v>
      </c>
      <c r="I21" s="33">
        <v>4105</v>
      </c>
      <c r="J21" s="33">
        <v>20943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1.3021957573502048</v>
      </c>
      <c r="D22" s="24">
        <f>D20/D21</f>
        <v>1.2378236068451074</v>
      </c>
      <c r="E22" s="25">
        <f>E20/E21</f>
        <v>1.2830262642101138</v>
      </c>
      <c r="F22" s="23">
        <f>F20/F21</f>
        <v>1.4013950538998097</v>
      </c>
      <c r="G22" s="23">
        <f t="shared" ref="G22:J22" si="8">G20/G21</f>
        <v>1.3377296278850683</v>
      </c>
      <c r="H22" s="23">
        <f t="shared" si="8"/>
        <v>1.1735642661804921</v>
      </c>
      <c r="I22" s="23">
        <f t="shared" si="8"/>
        <v>1.3030450669914737</v>
      </c>
      <c r="J22" s="23">
        <f t="shared" si="8"/>
        <v>1.2727402950866638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R3.4</vt:lpstr>
      <vt:lpstr>R3.4!Print_Area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2021-02-15T03:54:38Z</cp:lastPrinted>
  <dcterms:created xsi:type="dcterms:W3CDTF">1998-12-15T05:29:45Z</dcterms:created>
  <dcterms:modified xsi:type="dcterms:W3CDTF">2021-05-21T06:56:44Z</dcterms:modified>
</cp:coreProperties>
</file>