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②管内新車登録・届出数のページ\令和３年９月末\"/>
    </mc:Choice>
  </mc:AlternateContent>
  <bookViews>
    <workbookView xWindow="11895" yWindow="-15" windowWidth="9165" windowHeight="8295" tabRatio="697"/>
  </bookViews>
  <sheets>
    <sheet name="R3.9" sheetId="4" r:id="rId1"/>
  </sheets>
  <definedNames>
    <definedName name="_xlnm.Print_Area" localSheetId="0">'R3.9'!$A$1:$L$22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18" i="4" l="1"/>
  <c r="K12" i="4"/>
  <c r="K8" i="4"/>
  <c r="K14" i="4" s="1"/>
  <c r="K20" i="4" s="1"/>
  <c r="G18" i="4" l="1"/>
  <c r="I18" i="4"/>
  <c r="H18" i="4"/>
  <c r="F18" i="4"/>
  <c r="I12" i="4"/>
  <c r="H12" i="4"/>
  <c r="G12" i="4"/>
  <c r="F12" i="4"/>
  <c r="I8" i="4"/>
  <c r="I14" i="4" s="1"/>
  <c r="H8" i="4"/>
  <c r="H14" i="4" s="1"/>
  <c r="H20" i="4" s="1"/>
  <c r="H22" i="4" s="1"/>
  <c r="G8" i="4"/>
  <c r="G14" i="4" s="1"/>
  <c r="F8" i="4"/>
  <c r="D18" i="4"/>
  <c r="C18" i="4"/>
  <c r="E21" i="4"/>
  <c r="E19" i="4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D12" i="4"/>
  <c r="C12" i="4"/>
  <c r="E5" i="4"/>
  <c r="J5" i="4" s="1"/>
  <c r="L5" i="4" s="1"/>
  <c r="D8" i="4"/>
  <c r="C8" i="4"/>
  <c r="F14" i="4" l="1"/>
  <c r="F20" i="4" s="1"/>
  <c r="F22" i="4" s="1"/>
  <c r="G20" i="4"/>
  <c r="G22" i="4" s="1"/>
  <c r="C14" i="4"/>
  <c r="C20" i="4" s="1"/>
  <c r="C22" i="4" s="1"/>
  <c r="E12" i="4"/>
  <c r="J12" i="4" s="1"/>
  <c r="L12" i="4" s="1"/>
  <c r="I20" i="4"/>
  <c r="I22" i="4" s="1"/>
  <c r="E18" i="4"/>
  <c r="J18" i="4" s="1"/>
  <c r="L18" i="4" s="1"/>
  <c r="D14" i="4"/>
  <c r="D20" i="4" s="1"/>
  <c r="D22" i="4" s="1"/>
  <c r="E8" i="4"/>
  <c r="J8" i="4" s="1"/>
  <c r="L8" i="4" s="1"/>
  <c r="E14" i="4" l="1"/>
  <c r="J14" i="4" s="1"/>
  <c r="L14" i="4" s="1"/>
  <c r="E20" i="4"/>
  <c r="J20" i="4" l="1"/>
  <c r="E22" i="4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<sst xmlns="http://schemas.openxmlformats.org/spreadsheetml/2006/main" count="43" uniqueCount="41">
  <si>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</si>
  <si>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</si>
  <si>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</si>
  <si>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</si>
  <si>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</si>
  <si>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</si>
  <si>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</si>
  <si>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</si>
  <si>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</si>
  <si>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</si>
  <si>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</si>
  <si>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</si>
  <si>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</si>
  <si>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</si>
  <si>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</si>
  <si>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</si>
  <si>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</si>
  <si>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</si>
  <si>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</si>
  <si>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</si>
  <si>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</si>
  <si>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</si>
  <si>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</si>
  <si>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</si>
  <si>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</si>
  <si>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</si>
  <si>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</si>
  <si>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</si>
  <si>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</si>
  <si>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</si>
  <si>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</si>
  <si>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</si>
  <si>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</si>
  <si>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</si>
  <si>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</si>
  <si>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</si>
  <si>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</si>
  <si>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</si>
  <si>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</si>
  <si>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</si>
  <si>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中国運輸局管内新車登録・届出数（令和3年9月末現在）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</si>
</sst>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sqref="A1:L1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175</v>
      </c>
      <c r="D5" s="29">
        <v>56</v>
      </c>
      <c r="E5" s="17">
        <f>SUM(C5:D5)</f>
        <v>231</v>
      </c>
      <c r="F5" s="32">
        <v>58</v>
      </c>
      <c r="G5" s="32">
        <v>71</v>
      </c>
      <c r="H5" s="32">
        <v>173</v>
      </c>
      <c r="I5" s="32">
        <v>141</v>
      </c>
      <c r="J5" s="18">
        <f>SUM(E5:I5)</f>
        <v>674</v>
      </c>
      <c r="K5" s="33">
        <v>713</v>
      </c>
      <c r="L5" s="19">
        <f>J5/K5</f>
        <v>0.94530154277699863</v>
      </c>
      <c r="M5" s="20"/>
      <c r="N5" s="20"/>
      <c r="O5" s="20"/>
    </row>
    <row r="6" spans="1:15" ht="24" customHeight="1">
      <c r="A6" s="12"/>
      <c r="B6" s="11" t="s">
        <v>21</v>
      </c>
      <c r="C6" s="28">
        <v>306</v>
      </c>
      <c r="D6" s="29">
        <v>97</v>
      </c>
      <c r="E6" s="17">
        <f t="shared" ref="E6:E21" si="0">SUM(C6:D6)</f>
        <v>403</v>
      </c>
      <c r="F6" s="32">
        <v>64</v>
      </c>
      <c r="G6" s="32">
        <v>96</v>
      </c>
      <c r="H6" s="32">
        <v>271</v>
      </c>
      <c r="I6" s="32">
        <v>235</v>
      </c>
      <c r="J6" s="18">
        <f t="shared" ref="J6:J20" si="1">SUM(E6:I6)</f>
        <v>1069</v>
      </c>
      <c r="K6" s="33">
        <v>1279</v>
      </c>
      <c r="L6" s="19">
        <f t="shared" ref="L6:L20" si="2">J6/K6</f>
        <v>0.83580922595777951</v>
      </c>
      <c r="M6" s="20"/>
      <c r="N6" s="20"/>
      <c r="O6" s="20"/>
    </row>
    <row r="7" spans="1:15" ht="24" customHeight="1">
      <c r="A7" s="12"/>
      <c r="B7" s="11" t="s">
        <v>22</v>
      </c>
      <c r="C7" s="28">
        <v>7</v>
      </c>
      <c r="D7" s="29">
        <v>6</v>
      </c>
      <c r="E7" s="17">
        <f t="shared" si="0"/>
        <v>13</v>
      </c>
      <c r="F7" s="32">
        <v>3</v>
      </c>
      <c r="G7" s="32">
        <v>3</v>
      </c>
      <c r="H7" s="32">
        <v>6</v>
      </c>
      <c r="I7" s="32">
        <v>6</v>
      </c>
      <c r="J7" s="18">
        <f t="shared" si="1"/>
        <v>31</v>
      </c>
      <c r="K7" s="33">
        <v>42</v>
      </c>
      <c r="L7" s="19">
        <f t="shared" si="2"/>
        <v>0.73809523809523814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f>SUM(C5:C7)</f>
        <v>488</v>
      </c>
      <c r="D8" s="16">
        <f>SUM(D5:D7)</f>
        <v>159</v>
      </c>
      <c r="E8" s="17">
        <f t="shared" si="0"/>
        <v>647</v>
      </c>
      <c r="F8" s="18">
        <f>SUM(F5:F7)</f>
        <v>125</v>
      </c>
      <c r="G8" s="18">
        <f t="shared" ref="G8:I8" si="3">SUM(G5:G7)</f>
        <v>170</v>
      </c>
      <c r="H8" s="18">
        <f t="shared" si="3"/>
        <v>450</v>
      </c>
      <c r="I8" s="18">
        <f t="shared" si="3"/>
        <v>382</v>
      </c>
      <c r="J8" s="18">
        <f t="shared" si="1"/>
        <v>1774</v>
      </c>
      <c r="K8" s="34">
        <f>SUM(K5:K7)</f>
        <v>2034</v>
      </c>
      <c r="L8" s="19">
        <f t="shared" si="2"/>
        <v>0.87217305801376599</v>
      </c>
      <c r="M8" s="20"/>
      <c r="N8" s="20"/>
      <c r="O8" s="20"/>
    </row>
    <row r="9" spans="1:15" ht="24" customHeight="1">
      <c r="A9" s="35" t="s">
        <v>4</v>
      </c>
      <c r="B9" s="36"/>
      <c r="C9" s="28">
        <v>3</v>
      </c>
      <c r="D9" s="29">
        <v>3</v>
      </c>
      <c r="E9" s="17">
        <f t="shared" si="0"/>
        <v>6</v>
      </c>
      <c r="F9" s="32">
        <v>3</v>
      </c>
      <c r="G9" s="32">
        <v>5</v>
      </c>
      <c r="H9" s="32">
        <v>2</v>
      </c>
      <c r="I9" s="32">
        <v>4</v>
      </c>
      <c r="J9" s="18">
        <f t="shared" si="1"/>
        <v>20</v>
      </c>
      <c r="K9" s="33">
        <v>27</v>
      </c>
      <c r="L9" s="19">
        <f t="shared" si="2"/>
        <v>0.7407407407407407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2051</v>
      </c>
      <c r="D10" s="29">
        <v>628</v>
      </c>
      <c r="E10" s="17">
        <f t="shared" si="0"/>
        <v>2679</v>
      </c>
      <c r="F10" s="32">
        <v>410</v>
      </c>
      <c r="G10" s="32">
        <v>516</v>
      </c>
      <c r="H10" s="32">
        <v>1650</v>
      </c>
      <c r="I10" s="32">
        <v>1170</v>
      </c>
      <c r="J10" s="18">
        <f t="shared" si="1"/>
        <v>6425</v>
      </c>
      <c r="K10" s="33">
        <v>8669</v>
      </c>
      <c r="L10" s="19">
        <f t="shared" si="2"/>
        <v>0.7411466143730534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1065</v>
      </c>
      <c r="D11" s="29">
        <v>383</v>
      </c>
      <c r="E11" s="17">
        <f t="shared" si="0"/>
        <v>1448</v>
      </c>
      <c r="F11" s="32">
        <v>304</v>
      </c>
      <c r="G11" s="32">
        <v>387</v>
      </c>
      <c r="H11" s="32">
        <v>907</v>
      </c>
      <c r="I11" s="32">
        <v>763</v>
      </c>
      <c r="J11" s="18">
        <f t="shared" si="1"/>
        <v>3809</v>
      </c>
      <c r="K11" s="33">
        <v>7153</v>
      </c>
      <c r="L11" s="19">
        <f t="shared" si="2"/>
        <v>0.53250384454075217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f>SUM(C10:C11)</f>
        <v>3116</v>
      </c>
      <c r="D12" s="16">
        <f>SUM(D10:D11)</f>
        <v>1011</v>
      </c>
      <c r="E12" s="17">
        <f t="shared" si="0"/>
        <v>4127</v>
      </c>
      <c r="F12" s="18">
        <f>SUM(F10:F11)</f>
        <v>714</v>
      </c>
      <c r="G12" s="18">
        <f t="shared" ref="G12:I12" si="4">SUM(G10:G11)</f>
        <v>903</v>
      </c>
      <c r="H12" s="18">
        <f t="shared" si="4"/>
        <v>2557</v>
      </c>
      <c r="I12" s="18">
        <f t="shared" si="4"/>
        <v>1933</v>
      </c>
      <c r="J12" s="18">
        <f t="shared" si="1"/>
        <v>10234</v>
      </c>
      <c r="K12" s="34">
        <f>SUM(K10:K11)</f>
        <v>15822</v>
      </c>
      <c r="L12" s="19">
        <f t="shared" si="2"/>
        <v>0.64682088231576285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155</v>
      </c>
      <c r="D13" s="29">
        <v>40</v>
      </c>
      <c r="E13" s="17">
        <f t="shared" si="0"/>
        <v>195</v>
      </c>
      <c r="F13" s="32">
        <v>37</v>
      </c>
      <c r="G13" s="32">
        <v>31</v>
      </c>
      <c r="H13" s="32">
        <v>98</v>
      </c>
      <c r="I13" s="32">
        <v>71</v>
      </c>
      <c r="J13" s="18">
        <f t="shared" si="1"/>
        <v>432</v>
      </c>
      <c r="K13" s="33">
        <v>473</v>
      </c>
      <c r="L13" s="19">
        <f t="shared" si="2"/>
        <v>0.91331923890063427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f>SUM(C8,C9,C12,C13)</f>
        <v>3762</v>
      </c>
      <c r="D14" s="16">
        <f>SUM(D8,D9,D12,D13)</f>
        <v>1213</v>
      </c>
      <c r="E14" s="17">
        <f t="shared" si="0"/>
        <v>4975</v>
      </c>
      <c r="F14" s="18">
        <f>SUM(F8,F9,F12,F13)</f>
        <v>879</v>
      </c>
      <c r="G14" s="18">
        <f t="shared" ref="G14:I14" si="5">SUM(G8,G9,G12,G13)</f>
        <v>1109</v>
      </c>
      <c r="H14" s="18">
        <f t="shared" si="5"/>
        <v>3107</v>
      </c>
      <c r="I14" s="18">
        <f t="shared" si="5"/>
        <v>2390</v>
      </c>
      <c r="J14" s="18">
        <f t="shared" si="1"/>
        <v>12460</v>
      </c>
      <c r="K14" s="34">
        <f>SUM(K8,K9,K12,K13)</f>
        <v>18356</v>
      </c>
      <c r="L14" s="19">
        <f t="shared" si="2"/>
        <v>0.67879712355633037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107</v>
      </c>
      <c r="D15" s="29">
        <v>42</v>
      </c>
      <c r="E15" s="17">
        <f t="shared" si="0"/>
        <v>149</v>
      </c>
      <c r="F15" s="32">
        <v>17</v>
      </c>
      <c r="G15" s="32">
        <v>20</v>
      </c>
      <c r="H15" s="32">
        <v>112</v>
      </c>
      <c r="I15" s="32">
        <v>94</v>
      </c>
      <c r="J15" s="18">
        <f t="shared" si="1"/>
        <v>392</v>
      </c>
      <c r="K15" s="33">
        <v>362</v>
      </c>
      <c r="L15" s="19">
        <f t="shared" si="2"/>
        <v>1.0828729281767955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424</v>
      </c>
      <c r="D16" s="29">
        <v>247</v>
      </c>
      <c r="E16" s="17">
        <f t="shared" si="0"/>
        <v>671</v>
      </c>
      <c r="F16" s="32">
        <v>217</v>
      </c>
      <c r="G16" s="32">
        <v>285</v>
      </c>
      <c r="H16" s="32">
        <v>509</v>
      </c>
      <c r="I16" s="32">
        <v>412</v>
      </c>
      <c r="J16" s="18">
        <f t="shared" si="1"/>
        <v>2094</v>
      </c>
      <c r="K16" s="33">
        <v>3207</v>
      </c>
      <c r="L16" s="19">
        <f t="shared" si="2"/>
        <v>0.65294667913938265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1604</v>
      </c>
      <c r="D17" s="29">
        <v>753</v>
      </c>
      <c r="E17" s="17">
        <f t="shared" si="0"/>
        <v>2357</v>
      </c>
      <c r="F17" s="32">
        <v>661</v>
      </c>
      <c r="G17" s="32">
        <v>909</v>
      </c>
      <c r="H17" s="32">
        <v>2209</v>
      </c>
      <c r="I17" s="32">
        <v>1491</v>
      </c>
      <c r="J17" s="18">
        <f t="shared" si="1"/>
        <v>7627</v>
      </c>
      <c r="K17" s="33">
        <v>11995</v>
      </c>
      <c r="L17" s="19">
        <f t="shared" si="2"/>
        <v>0.63584827011254685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f>SUM(C16:C17)</f>
        <v>2028</v>
      </c>
      <c r="D18" s="16">
        <f>SUM(D16:D17)</f>
        <v>1000</v>
      </c>
      <c r="E18" s="17">
        <f t="shared" si="0"/>
        <v>3028</v>
      </c>
      <c r="F18" s="18">
        <f>SUM(F16:F17)</f>
        <v>878</v>
      </c>
      <c r="G18" s="18">
        <f>SUM(G16:G17)</f>
        <v>1194</v>
      </c>
      <c r="H18" s="18">
        <f t="shared" ref="H18:I18" si="6">SUM(H16:H17)</f>
        <v>2718</v>
      </c>
      <c r="I18" s="18">
        <f t="shared" si="6"/>
        <v>1903</v>
      </c>
      <c r="J18" s="18">
        <f t="shared" si="1"/>
        <v>9721</v>
      </c>
      <c r="K18" s="34">
        <f>SUM(K16:K17)</f>
        <v>15202</v>
      </c>
      <c r="L18" s="19">
        <f t="shared" si="2"/>
        <v>0.63945533482436523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157</v>
      </c>
      <c r="D19" s="29">
        <v>44</v>
      </c>
      <c r="E19" s="17">
        <f t="shared" si="0"/>
        <v>201</v>
      </c>
      <c r="F19" s="32">
        <v>28</v>
      </c>
      <c r="G19" s="32">
        <v>20</v>
      </c>
      <c r="H19" s="32">
        <v>110</v>
      </c>
      <c r="I19" s="32">
        <v>98</v>
      </c>
      <c r="J19" s="18">
        <f t="shared" si="1"/>
        <v>457</v>
      </c>
      <c r="K19" s="33">
        <v>521</v>
      </c>
      <c r="L19" s="19">
        <f t="shared" si="2"/>
        <v>0.87715930902111328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f>SUM(C14,C15,C18,C19)</f>
        <v>6054</v>
      </c>
      <c r="D20" s="16">
        <f>SUM(D14,D15,D18,D19)</f>
        <v>2299</v>
      </c>
      <c r="E20" s="17">
        <f t="shared" si="0"/>
        <v>8353</v>
      </c>
      <c r="F20" s="18">
        <f>SUM(F14,F15,F18,F19)</f>
        <v>1802</v>
      </c>
      <c r="G20" s="18">
        <f t="shared" ref="G20:I20" si="7">SUM(G14,G15,G18,G19)</f>
        <v>2343</v>
      </c>
      <c r="H20" s="18">
        <f t="shared" si="7"/>
        <v>6047</v>
      </c>
      <c r="I20" s="18">
        <f t="shared" si="7"/>
        <v>4485</v>
      </c>
      <c r="J20" s="18">
        <f t="shared" si="1"/>
        <v>23030</v>
      </c>
      <c r="K20" s="34">
        <f>SUM(K14,K15,K18,K19)</f>
        <v>34441</v>
      </c>
      <c r="L20" s="19">
        <f t="shared" si="2"/>
        <v>0.66867977120292676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9327</v>
      </c>
      <c r="D21" s="31">
        <v>3403</v>
      </c>
      <c r="E21" s="17">
        <f t="shared" si="0"/>
        <v>12730</v>
      </c>
      <c r="F21" s="33">
        <v>2653</v>
      </c>
      <c r="G21" s="33">
        <v>3377</v>
      </c>
      <c r="H21" s="33">
        <v>8862</v>
      </c>
      <c r="I21" s="33">
        <v>6819</v>
      </c>
      <c r="J21" s="33">
        <v>34441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0.64908330652943069</v>
      </c>
      <c r="D22" s="24">
        <f>D20/D21</f>
        <v>0.67558037026153395</v>
      </c>
      <c r="E22" s="25">
        <f>E20/E21</f>
        <v>0.65616653574234096</v>
      </c>
      <c r="F22" s="23">
        <f>F20/F21</f>
        <v>0.67923105917828874</v>
      </c>
      <c r="G22" s="23">
        <f t="shared" ref="G22:J22" si="8">G20/G21</f>
        <v>0.69381107491856675</v>
      </c>
      <c r="H22" s="23">
        <f t="shared" si="8"/>
        <v>0.68235161363123453</v>
      </c>
      <c r="I22" s="23">
        <f t="shared" si="8"/>
        <v>0.65772107347118347</v>
      </c>
      <c r="J22" s="23">
        <f t="shared" si="8"/>
        <v>0.66867977120292676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sheetProtection sheet="1" objects="1" scenarios="1"/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R3.9</vt:lpstr>
      <vt:lpstr>R3.9!Print_Area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2021-09-21T11:56:44Z</cp:lastPrinted>
  <dcterms:created xsi:type="dcterms:W3CDTF">1998-12-15T05:29:45Z</dcterms:created>
  <dcterms:modified xsi:type="dcterms:W3CDTF">2021-10-19T10:36:32Z</dcterms:modified>
</cp:coreProperties>
</file>