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①管内保有車両数のページ\10月末\"/>
    </mc:Choice>
  </mc:AlternateContent>
  <bookViews>
    <workbookView xWindow="11895" yWindow="-15" windowWidth="9165" windowHeight="8295" tabRatio="697"/>
  </bookViews>
  <sheets>
    <sheet name="R3.10" sheetId="4" r:id="rId1"/>
  </sheets>
  <definedNames>
    <definedName name="_xlnm.Print_Area" localSheetId="0">'R3.10'!$A$1:$L$23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K14" i="4" l="1"/>
  <c r="K20" i="4" s="1"/>
  <c r="E8" i="4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<sst xmlns="http://schemas.openxmlformats.org/spreadsheetml/2006/main" count="43" uniqueCount="41">
  <si>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</si>
  <si>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</si>
  <si>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</si>
  <si>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</si>
  <si>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</si>
  <si>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</si>
  <si>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</si>
  <si>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</si>
  <si>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</si>
  <si>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</si>
  <si>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</si>
  <si>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</si>
  <si>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</si>
  <si>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</si>
  <si>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</si>
  <si>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</si>
  <si>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</si>
  <si>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</si>
  <si>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</si>
  <si>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</si>
  <si>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</si>
  <si>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</si>
  <si>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</si>
  <si>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</si>
  <si>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</si>
  <si>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</si>
  <si>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</si>
  <si>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</si>
  <si>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</si>
  <si>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</si>
  <si>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</si>
  <si>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</si>
  <si>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</si>
  <si>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</si>
  <si>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</si>
  <si>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</si>
  <si>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</si>
  <si>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</si>
  <si>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</si>
  <si>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</si>
  <si>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中国運輸局管内保有車両数（令和３年１０月末現在）</t>
    <rPh sb="13" eb="15">
      <t>レイワ</t>
    </rPh>
    <rPh sb="16" eb="17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</si>
</sst>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A2" sqref="A2:B2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34132</v>
      </c>
      <c r="D5" s="30">
        <v>17624</v>
      </c>
      <c r="E5" s="18">
        <f>SUM(C5:D5)</f>
        <v>51756</v>
      </c>
      <c r="F5" s="31">
        <v>11269</v>
      </c>
      <c r="G5" s="31">
        <v>13125</v>
      </c>
      <c r="H5" s="31">
        <v>45457</v>
      </c>
      <c r="I5" s="31">
        <v>25383</v>
      </c>
      <c r="J5" s="19">
        <f>SUM(E5:I5)</f>
        <v>146990</v>
      </c>
      <c r="K5" s="32">
        <v>145744</v>
      </c>
      <c r="L5" s="21">
        <f>J5/K5</f>
        <v>1.0085492370183335</v>
      </c>
    </row>
    <row r="6" spans="1:12" ht="24" customHeight="1">
      <c r="A6" s="12"/>
      <c r="B6" s="11" t="s">
        <v>21</v>
      </c>
      <c r="C6" s="29">
        <v>48949</v>
      </c>
      <c r="D6" s="30">
        <v>20749</v>
      </c>
      <c r="E6" s="18">
        <f t="shared" ref="E6:E21" si="0">SUM(C6:D6)</f>
        <v>69698</v>
      </c>
      <c r="F6" s="31">
        <v>13291</v>
      </c>
      <c r="G6" s="31">
        <v>16405</v>
      </c>
      <c r="H6" s="31">
        <v>54791</v>
      </c>
      <c r="I6" s="31">
        <v>39021</v>
      </c>
      <c r="J6" s="19">
        <f t="shared" ref="J6:J21" si="1">SUM(E6:I6)</f>
        <v>193206</v>
      </c>
      <c r="K6" s="32">
        <v>192608</v>
      </c>
      <c r="L6" s="21">
        <f t="shared" ref="L6:L20" si="2">J6/K6</f>
        <v>1.0031047516198703</v>
      </c>
    </row>
    <row r="7" spans="1:12" ht="24" customHeight="1">
      <c r="A7" s="12"/>
      <c r="B7" s="11" t="s">
        <v>22</v>
      </c>
      <c r="C7" s="29">
        <v>1447</v>
      </c>
      <c r="D7" s="30">
        <v>938</v>
      </c>
      <c r="E7" s="18">
        <f t="shared" si="0"/>
        <v>2385</v>
      </c>
      <c r="F7" s="31">
        <v>370</v>
      </c>
      <c r="G7" s="31">
        <v>313</v>
      </c>
      <c r="H7" s="31">
        <v>2358</v>
      </c>
      <c r="I7" s="31">
        <v>1966</v>
      </c>
      <c r="J7" s="19">
        <f t="shared" si="1"/>
        <v>7392</v>
      </c>
      <c r="K7" s="32">
        <v>7259</v>
      </c>
      <c r="L7" s="21">
        <f t="shared" si="2"/>
        <v>1.0183220829315334</v>
      </c>
    </row>
    <row r="8" spans="1:12" ht="24" customHeight="1">
      <c r="A8" s="10" t="s">
        <v>0</v>
      </c>
      <c r="B8" s="11" t="s">
        <v>23</v>
      </c>
      <c r="C8" s="16">
        <f>SUM(C5:C7)</f>
        <v>84528</v>
      </c>
      <c r="D8" s="17">
        <f>SUM(D5:D7)</f>
        <v>39311</v>
      </c>
      <c r="E8" s="18">
        <f t="shared" si="0"/>
        <v>123839</v>
      </c>
      <c r="F8" s="19">
        <f>SUM(F5:F7)</f>
        <v>24930</v>
      </c>
      <c r="G8" s="19">
        <f>SUM(G5:G7)</f>
        <v>29843</v>
      </c>
      <c r="H8" s="19">
        <f>SUM(H5:H7)</f>
        <v>102606</v>
      </c>
      <c r="I8" s="19">
        <f>SUM(I5:I7)</f>
        <v>66370</v>
      </c>
      <c r="J8" s="19">
        <f t="shared" si="1"/>
        <v>347588</v>
      </c>
      <c r="K8" s="19">
        <f>SUM(K5:K7)</f>
        <v>345611</v>
      </c>
      <c r="L8" s="21">
        <f t="shared" si="2"/>
        <v>1.0057203040412488</v>
      </c>
    </row>
    <row r="9" spans="1:12" ht="24" customHeight="1">
      <c r="A9" s="35" t="s">
        <v>4</v>
      </c>
      <c r="B9" s="36"/>
      <c r="C9" s="29">
        <v>3683</v>
      </c>
      <c r="D9" s="30">
        <v>1258</v>
      </c>
      <c r="E9" s="18">
        <f t="shared" si="0"/>
        <v>4941</v>
      </c>
      <c r="F9" s="31">
        <v>1126</v>
      </c>
      <c r="G9" s="31">
        <v>1615</v>
      </c>
      <c r="H9" s="31">
        <v>2926</v>
      </c>
      <c r="I9" s="31">
        <v>2341</v>
      </c>
      <c r="J9" s="19">
        <f t="shared" si="1"/>
        <v>12949</v>
      </c>
      <c r="K9" s="32">
        <v>13442</v>
      </c>
      <c r="L9" s="21">
        <f t="shared" si="2"/>
        <v>0.9633239101324208</v>
      </c>
    </row>
    <row r="10" spans="1:12" ht="24" customHeight="1">
      <c r="A10" s="9" t="s">
        <v>24</v>
      </c>
      <c r="B10" s="11" t="s">
        <v>7</v>
      </c>
      <c r="C10" s="29">
        <v>312420</v>
      </c>
      <c r="D10" s="30">
        <v>122282</v>
      </c>
      <c r="E10" s="18">
        <f t="shared" si="0"/>
        <v>434702</v>
      </c>
      <c r="F10" s="31">
        <v>85427</v>
      </c>
      <c r="G10" s="31">
        <v>93157</v>
      </c>
      <c r="H10" s="31">
        <v>323986</v>
      </c>
      <c r="I10" s="31">
        <v>219333</v>
      </c>
      <c r="J10" s="19">
        <f t="shared" si="1"/>
        <v>1156605</v>
      </c>
      <c r="K10" s="32">
        <v>1134514</v>
      </c>
      <c r="L10" s="21">
        <f t="shared" si="2"/>
        <v>1.0194717738168062</v>
      </c>
    </row>
    <row r="11" spans="1:12" ht="24" customHeight="1">
      <c r="A11" s="12"/>
      <c r="B11" s="11" t="s">
        <v>5</v>
      </c>
      <c r="C11" s="29">
        <v>290330</v>
      </c>
      <c r="D11" s="30">
        <v>122952</v>
      </c>
      <c r="E11" s="18">
        <f t="shared" si="0"/>
        <v>413282</v>
      </c>
      <c r="F11" s="31">
        <v>96351</v>
      </c>
      <c r="G11" s="31">
        <v>117671</v>
      </c>
      <c r="H11" s="31">
        <v>316216</v>
      </c>
      <c r="I11" s="31">
        <v>238452</v>
      </c>
      <c r="J11" s="19">
        <f t="shared" si="1"/>
        <v>1181972</v>
      </c>
      <c r="K11" s="32">
        <v>1214630</v>
      </c>
      <c r="L11" s="21">
        <f t="shared" si="2"/>
        <v>0.97311279978264986</v>
      </c>
    </row>
    <row r="12" spans="1:12" ht="24" customHeight="1">
      <c r="A12" s="10" t="s">
        <v>1</v>
      </c>
      <c r="B12" s="11" t="s">
        <v>3</v>
      </c>
      <c r="C12" s="16">
        <f>SUM(C10:C11)</f>
        <v>602750</v>
      </c>
      <c r="D12" s="17">
        <f>SUM(D10:D11)</f>
        <v>245234</v>
      </c>
      <c r="E12" s="18">
        <f t="shared" si="0"/>
        <v>847984</v>
      </c>
      <c r="F12" s="19">
        <f>SUM(F10:F11)</f>
        <v>181778</v>
      </c>
      <c r="G12" s="19">
        <f>SUM(G10:G11)</f>
        <v>210828</v>
      </c>
      <c r="H12" s="19">
        <f>SUM(H10:H11)</f>
        <v>640202</v>
      </c>
      <c r="I12" s="19">
        <f>SUM(I10:I11)</f>
        <v>457785</v>
      </c>
      <c r="J12" s="19">
        <f t="shared" si="1"/>
        <v>2338577</v>
      </c>
      <c r="K12" s="20">
        <f>SUM(K10:K11)</f>
        <v>2349144</v>
      </c>
      <c r="L12" s="21">
        <f t="shared" si="2"/>
        <v>0.99550176574956661</v>
      </c>
    </row>
    <row r="13" spans="1:12" ht="24" customHeight="1">
      <c r="A13" s="35" t="s">
        <v>25</v>
      </c>
      <c r="B13" s="36"/>
      <c r="C13" s="29">
        <v>25200</v>
      </c>
      <c r="D13" s="30">
        <v>10951</v>
      </c>
      <c r="E13" s="18">
        <f t="shared" si="0"/>
        <v>36151</v>
      </c>
      <c r="F13" s="31">
        <v>8819</v>
      </c>
      <c r="G13" s="31">
        <v>10384</v>
      </c>
      <c r="H13" s="31">
        <v>28920</v>
      </c>
      <c r="I13" s="31">
        <v>17974</v>
      </c>
      <c r="J13" s="19">
        <f t="shared" si="1"/>
        <v>102248</v>
      </c>
      <c r="K13" s="32">
        <v>101318</v>
      </c>
      <c r="L13" s="21">
        <f t="shared" si="2"/>
        <v>1.0091790205096824</v>
      </c>
    </row>
    <row r="14" spans="1:12" ht="24" customHeight="1">
      <c r="A14" s="35" t="s">
        <v>26</v>
      </c>
      <c r="B14" s="36"/>
      <c r="C14" s="16">
        <f>SUM(C8,C9,C12,C13)</f>
        <v>716161</v>
      </c>
      <c r="D14" s="17">
        <f>SUM(D8,D9,D12,D13)</f>
        <v>296754</v>
      </c>
      <c r="E14" s="18">
        <f t="shared" si="0"/>
        <v>1012915</v>
      </c>
      <c r="F14" s="19">
        <f>SUM(F8,F9,F12,F13)</f>
        <v>216653</v>
      </c>
      <c r="G14" s="19">
        <f t="shared" ref="G14:I14" si="3">SUM(G8,G9,G12,G13)</f>
        <v>252670</v>
      </c>
      <c r="H14" s="19">
        <f t="shared" si="3"/>
        <v>774654</v>
      </c>
      <c r="I14" s="19">
        <f t="shared" si="3"/>
        <v>544470</v>
      </c>
      <c r="J14" s="19">
        <f t="shared" si="1"/>
        <v>2801362</v>
      </c>
      <c r="K14" s="20">
        <f>SUM(K8,K9,K12,K13)</f>
        <v>2809515</v>
      </c>
      <c r="L14" s="21">
        <f t="shared" si="2"/>
        <v>0.99709807564650843</v>
      </c>
    </row>
    <row r="15" spans="1:12" ht="24" customHeight="1">
      <c r="A15" s="35" t="s">
        <v>27</v>
      </c>
      <c r="B15" s="36"/>
      <c r="C15" s="29">
        <v>27685</v>
      </c>
      <c r="D15" s="30">
        <v>10889</v>
      </c>
      <c r="E15" s="18">
        <f t="shared" si="0"/>
        <v>38574</v>
      </c>
      <c r="F15" s="31">
        <v>6046</v>
      </c>
      <c r="G15" s="31">
        <v>6448</v>
      </c>
      <c r="H15" s="31">
        <v>28929</v>
      </c>
      <c r="I15" s="31">
        <v>17230</v>
      </c>
      <c r="J15" s="19">
        <f t="shared" si="1"/>
        <v>97227</v>
      </c>
      <c r="K15" s="32">
        <v>94502</v>
      </c>
      <c r="L15" s="21">
        <f t="shared" si="2"/>
        <v>1.0288353685636282</v>
      </c>
    </row>
    <row r="16" spans="1:12" ht="24" customHeight="1">
      <c r="A16" s="37" t="s">
        <v>38</v>
      </c>
      <c r="B16" s="11" t="s">
        <v>2</v>
      </c>
      <c r="C16" s="29">
        <v>126702</v>
      </c>
      <c r="D16" s="30">
        <v>77076</v>
      </c>
      <c r="E16" s="18">
        <f t="shared" si="0"/>
        <v>203778</v>
      </c>
      <c r="F16" s="31">
        <v>75398</v>
      </c>
      <c r="G16" s="31">
        <v>89983</v>
      </c>
      <c r="H16" s="31">
        <v>198031</v>
      </c>
      <c r="I16" s="31">
        <v>130380</v>
      </c>
      <c r="J16" s="19">
        <f t="shared" si="1"/>
        <v>697570</v>
      </c>
      <c r="K16" s="32">
        <v>699615</v>
      </c>
      <c r="L16" s="21">
        <f t="shared" si="2"/>
        <v>0.99707696375863863</v>
      </c>
    </row>
    <row r="17" spans="1:12" ht="24" customHeight="1">
      <c r="A17" s="38"/>
      <c r="B17" s="11" t="s">
        <v>6</v>
      </c>
      <c r="C17" s="29">
        <v>395581</v>
      </c>
      <c r="D17" s="30">
        <v>228102</v>
      </c>
      <c r="E17" s="18">
        <f t="shared" si="0"/>
        <v>623683</v>
      </c>
      <c r="F17" s="31">
        <v>166479</v>
      </c>
      <c r="G17" s="31">
        <v>200588</v>
      </c>
      <c r="H17" s="31">
        <v>530312</v>
      </c>
      <c r="I17" s="31">
        <v>364932</v>
      </c>
      <c r="J17" s="19">
        <f t="shared" si="1"/>
        <v>1885994</v>
      </c>
      <c r="K17" s="32">
        <v>1882553</v>
      </c>
      <c r="L17" s="21">
        <f t="shared" si="2"/>
        <v>1.0018278369852005</v>
      </c>
    </row>
    <row r="18" spans="1:12" ht="24" customHeight="1">
      <c r="A18" s="38"/>
      <c r="B18" s="11" t="s">
        <v>3</v>
      </c>
      <c r="C18" s="16">
        <f>SUM(C16:C17)</f>
        <v>522283</v>
      </c>
      <c r="D18" s="17">
        <f>SUM(D16:D17)</f>
        <v>305178</v>
      </c>
      <c r="E18" s="18">
        <f t="shared" si="0"/>
        <v>827461</v>
      </c>
      <c r="F18" s="19">
        <f>SUM(F16:F17)</f>
        <v>241877</v>
      </c>
      <c r="G18" s="19">
        <f t="shared" ref="G18:I18" si="4">SUM(G16:G17)</f>
        <v>290571</v>
      </c>
      <c r="H18" s="19">
        <f t="shared" si="4"/>
        <v>728343</v>
      </c>
      <c r="I18" s="19">
        <f t="shared" si="4"/>
        <v>495312</v>
      </c>
      <c r="J18" s="19">
        <f t="shared" si="1"/>
        <v>2583564</v>
      </c>
      <c r="K18" s="20">
        <f>SUM(K16:K17)</f>
        <v>2582168</v>
      </c>
      <c r="L18" s="21">
        <f t="shared" si="2"/>
        <v>1.0005406309736624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5" t="s">
        <v>30</v>
      </c>
      <c r="B20" s="36"/>
      <c r="C20" s="16">
        <f>SUM(C14,C15,C18,)</f>
        <v>1266129</v>
      </c>
      <c r="D20" s="17">
        <f>SUM(D14,D15,D18)</f>
        <v>612821</v>
      </c>
      <c r="E20" s="18">
        <f t="shared" si="0"/>
        <v>1878950</v>
      </c>
      <c r="F20" s="19">
        <f>SUM(F14,F15,F18)</f>
        <v>464576</v>
      </c>
      <c r="G20" s="19">
        <f t="shared" ref="G20:I20" si="5">SUM(G14,G15,G18)</f>
        <v>549689</v>
      </c>
      <c r="H20" s="19">
        <f t="shared" si="5"/>
        <v>1531926</v>
      </c>
      <c r="I20" s="19">
        <f t="shared" si="5"/>
        <v>1057012</v>
      </c>
      <c r="J20" s="19">
        <f t="shared" si="1"/>
        <v>5482153</v>
      </c>
      <c r="K20" s="20">
        <f>SUM(K14,K15,K18)</f>
        <v>5486185</v>
      </c>
      <c r="L20" s="21">
        <f t="shared" si="2"/>
        <v>0.99926506306294816</v>
      </c>
    </row>
    <row r="21" spans="1:12" ht="24" customHeight="1">
      <c r="A21" s="35" t="s">
        <v>31</v>
      </c>
      <c r="B21" s="36"/>
      <c r="C21" s="33">
        <v>1264345</v>
      </c>
      <c r="D21" s="34">
        <v>613569</v>
      </c>
      <c r="E21" s="18">
        <f t="shared" si="0"/>
        <v>1877914</v>
      </c>
      <c r="F21" s="32">
        <v>465022</v>
      </c>
      <c r="G21" s="32">
        <v>550428</v>
      </c>
      <c r="H21" s="32">
        <v>1532549</v>
      </c>
      <c r="I21" s="32">
        <v>1060272</v>
      </c>
      <c r="J21" s="19">
        <f t="shared" si="1"/>
        <v>5486185</v>
      </c>
      <c r="K21" s="27"/>
      <c r="L21" s="28"/>
    </row>
    <row r="22" spans="1:12" ht="24" customHeight="1">
      <c r="A22" s="35" t="s">
        <v>32</v>
      </c>
      <c r="B22" s="36"/>
      <c r="C22" s="22">
        <f>C20/C21</f>
        <v>1.0014110072804496</v>
      </c>
      <c r="D22" s="23">
        <f>D20/D21</f>
        <v>0.99878090320730029</v>
      </c>
      <c r="E22" s="23">
        <f>E20/E21</f>
        <v>1.0005516759553419</v>
      </c>
      <c r="F22" s="21">
        <f>F20/F21</f>
        <v>0.99904090559156344</v>
      </c>
      <c r="G22" s="21">
        <f t="shared" ref="G22:J22" si="6">G20/G21</f>
        <v>0.99865740841672301</v>
      </c>
      <c r="H22" s="21">
        <f t="shared" si="6"/>
        <v>0.9995934877123015</v>
      </c>
      <c r="I22" s="21">
        <f t="shared" si="6"/>
        <v>0.99692531727707612</v>
      </c>
      <c r="J22" s="21">
        <f t="shared" si="6"/>
        <v>0.99926506306294816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R3.10</vt:lpstr>
      <vt:lpstr>R3.10!Print_Area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2021-11-22T02:28:22Z</cp:lastPrinted>
  <dcterms:created xsi:type="dcterms:W3CDTF">1998-12-15T05:29:45Z</dcterms:created>
  <dcterms:modified xsi:type="dcterms:W3CDTF">2021-11-22T04:48:01Z</dcterms:modified>
</cp:coreProperties>
</file>