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３年１１月末\"/>
    </mc:Choice>
  </mc:AlternateContent>
  <bookViews>
    <workbookView xWindow="11895" yWindow="-15" windowWidth="9165" windowHeight="8295" tabRatio="697"/>
  </bookViews>
  <sheets>
    <sheet name="R3.11" sheetId="4" r:id="rId1"/>
  </sheets>
  <definedNames>
    <definedName name="_xlnm.Print_Area" localSheetId="0">'R3.11'!$A$1:$L$22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l="1"/>
  <c r="K20" i="4" s="1"/>
  <c r="G18" i="4"/>
  <c r="I18" i="4"/>
  <c r="H18" i="4"/>
  <c r="F18" i="4"/>
  <c r="I12" i="4"/>
  <c r="H12" i="4"/>
  <c r="G12" i="4"/>
  <c r="F12" i="4"/>
  <c r="I8" i="4"/>
  <c r="I14" i="4" s="1"/>
  <c r="H8" i="4"/>
  <c r="H14" i="4" s="1"/>
  <c r="G8" i="4"/>
  <c r="G14" i="4" s="1"/>
  <c r="F8" i="4"/>
  <c r="D18" i="4"/>
  <c r="C18" i="4"/>
  <c r="E21" i="4"/>
  <c r="J21" i="4" s="1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H20" i="4" l="1"/>
  <c r="H22" i="4" s="1"/>
  <c r="F14" i="4"/>
  <c r="F20" i="4" s="1"/>
  <c r="F22" i="4" s="1"/>
  <c r="G20" i="4"/>
  <c r="G22" i="4" s="1"/>
  <c r="C14" i="4"/>
  <c r="C20" i="4" s="1"/>
  <c r="C22" i="4" s="1"/>
  <c r="E12" i="4"/>
  <c r="J12" i="4" s="1"/>
  <c r="L12" i="4" s="1"/>
  <c r="I20" i="4"/>
  <c r="I22" i="4" s="1"/>
  <c r="E18" i="4"/>
  <c r="J18" i="4" s="1"/>
  <c r="L18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<sst xmlns="http://schemas.openxmlformats.org/spreadsheetml/2006/main" count="43" uniqueCount="41">
  <si>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</si>
  <si>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</si>
  <si>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</si>
  <si>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</si>
  <si>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</si>
  <si>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</si>
  <si>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</si>
  <si>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</si>
  <si>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</si>
  <si>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</si>
  <si>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</si>
  <si>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</si>
  <si>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</si>
  <si>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</si>
  <si>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</si>
  <si>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</si>
  <si>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</si>
  <si>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</si>
  <si>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</si>
  <si>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</si>
  <si>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</si>
  <si>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</si>
  <si>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</si>
  <si>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</si>
  <si>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</si>
  <si>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</si>
  <si>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</si>
  <si>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</si>
  <si>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</si>
  <si>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</si>
  <si>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</si>
  <si>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</si>
  <si>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</si>
  <si>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</si>
  <si>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</si>
  <si>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</si>
  <si>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</si>
  <si>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</si>
  <si>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</si>
  <si>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</si>
  <si>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中国運輸局管内新車登録・届出数（令和３年１１月末現在）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</si>
</sst>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H23" sqref="H2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132</v>
      </c>
      <c r="D5" s="29">
        <v>64</v>
      </c>
      <c r="E5" s="17">
        <f>SUM(C5:D5)</f>
        <v>196</v>
      </c>
      <c r="F5" s="32">
        <v>37</v>
      </c>
      <c r="G5" s="32">
        <v>57</v>
      </c>
      <c r="H5" s="32">
        <v>141</v>
      </c>
      <c r="I5" s="32">
        <v>125</v>
      </c>
      <c r="J5" s="18">
        <f>SUM(E5:I5)</f>
        <v>556</v>
      </c>
      <c r="K5" s="33">
        <v>646</v>
      </c>
      <c r="L5" s="19">
        <f>J5/K5</f>
        <v>0.86068111455108354</v>
      </c>
      <c r="M5" s="20"/>
      <c r="N5" s="20"/>
      <c r="O5" s="20"/>
    </row>
    <row r="6" spans="1:15" ht="24" customHeight="1">
      <c r="A6" s="12"/>
      <c r="B6" s="11" t="s">
        <v>21</v>
      </c>
      <c r="C6" s="28">
        <v>316</v>
      </c>
      <c r="D6" s="29">
        <v>91</v>
      </c>
      <c r="E6" s="17">
        <f t="shared" ref="E6:E21" si="0">SUM(C6:D6)</f>
        <v>407</v>
      </c>
      <c r="F6" s="32">
        <v>55</v>
      </c>
      <c r="G6" s="32">
        <v>83</v>
      </c>
      <c r="H6" s="32">
        <v>270</v>
      </c>
      <c r="I6" s="32">
        <v>196</v>
      </c>
      <c r="J6" s="18">
        <f t="shared" ref="J6:J20" si="1">SUM(E6:I6)</f>
        <v>1011</v>
      </c>
      <c r="K6" s="33">
        <v>1072</v>
      </c>
      <c r="L6" s="19">
        <f t="shared" ref="L6:L20" si="2">J6/K6</f>
        <v>0.94309701492537312</v>
      </c>
      <c r="M6" s="20"/>
      <c r="N6" s="20"/>
      <c r="O6" s="20"/>
    </row>
    <row r="7" spans="1:15" ht="24" customHeight="1">
      <c r="A7" s="12"/>
      <c r="B7" s="11" t="s">
        <v>22</v>
      </c>
      <c r="C7" s="28">
        <v>6</v>
      </c>
      <c r="D7" s="29">
        <v>2</v>
      </c>
      <c r="E7" s="17">
        <f t="shared" si="0"/>
        <v>8</v>
      </c>
      <c r="F7" s="32">
        <v>1</v>
      </c>
      <c r="G7" s="32">
        <v>3</v>
      </c>
      <c r="H7" s="32">
        <v>14</v>
      </c>
      <c r="I7" s="32">
        <v>4</v>
      </c>
      <c r="J7" s="18">
        <f t="shared" si="1"/>
        <v>30</v>
      </c>
      <c r="K7" s="33">
        <v>33</v>
      </c>
      <c r="L7" s="19">
        <f t="shared" si="2"/>
        <v>0.90909090909090906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454</v>
      </c>
      <c r="D8" s="16">
        <f>SUM(D5:D7)</f>
        <v>157</v>
      </c>
      <c r="E8" s="17">
        <f t="shared" si="0"/>
        <v>611</v>
      </c>
      <c r="F8" s="18">
        <f>SUM(F5:F7)</f>
        <v>93</v>
      </c>
      <c r="G8" s="18">
        <f t="shared" ref="G8:I8" si="3">SUM(G5:G7)</f>
        <v>143</v>
      </c>
      <c r="H8" s="18">
        <f t="shared" si="3"/>
        <v>425</v>
      </c>
      <c r="I8" s="18">
        <f t="shared" si="3"/>
        <v>325</v>
      </c>
      <c r="J8" s="18">
        <f t="shared" si="1"/>
        <v>1597</v>
      </c>
      <c r="K8" s="34">
        <f>SUM(K5:K7)</f>
        <v>1751</v>
      </c>
      <c r="L8" s="19">
        <f t="shared" si="2"/>
        <v>0.91205025699600228</v>
      </c>
      <c r="M8" s="20"/>
      <c r="N8" s="20"/>
      <c r="O8" s="20"/>
    </row>
    <row r="9" spans="1:15" ht="24" customHeight="1">
      <c r="A9" s="35" t="s">
        <v>4</v>
      </c>
      <c r="B9" s="36"/>
      <c r="C9" s="28">
        <v>8</v>
      </c>
      <c r="D9" s="29">
        <v>4</v>
      </c>
      <c r="E9" s="17">
        <f t="shared" si="0"/>
        <v>12</v>
      </c>
      <c r="F9" s="32">
        <v>3</v>
      </c>
      <c r="G9" s="32">
        <v>1</v>
      </c>
      <c r="H9" s="32">
        <v>4</v>
      </c>
      <c r="I9" s="32">
        <v>2</v>
      </c>
      <c r="J9" s="18">
        <f t="shared" si="1"/>
        <v>22</v>
      </c>
      <c r="K9" s="33">
        <v>20</v>
      </c>
      <c r="L9" s="19">
        <f t="shared" si="2"/>
        <v>1.1000000000000001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2151</v>
      </c>
      <c r="D10" s="29">
        <v>755</v>
      </c>
      <c r="E10" s="17">
        <f t="shared" si="0"/>
        <v>2906</v>
      </c>
      <c r="F10" s="32">
        <v>471</v>
      </c>
      <c r="G10" s="32">
        <v>605</v>
      </c>
      <c r="H10" s="32">
        <v>1668</v>
      </c>
      <c r="I10" s="32">
        <v>1283</v>
      </c>
      <c r="J10" s="18">
        <f t="shared" si="1"/>
        <v>6933</v>
      </c>
      <c r="K10" s="33">
        <v>8494</v>
      </c>
      <c r="L10" s="19">
        <f t="shared" si="2"/>
        <v>0.81622321638803863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1418</v>
      </c>
      <c r="D11" s="29">
        <v>549</v>
      </c>
      <c r="E11" s="17">
        <f t="shared" si="0"/>
        <v>1967</v>
      </c>
      <c r="F11" s="32">
        <v>393</v>
      </c>
      <c r="G11" s="32">
        <v>537</v>
      </c>
      <c r="H11" s="32">
        <v>1296</v>
      </c>
      <c r="I11" s="32">
        <v>1091</v>
      </c>
      <c r="J11" s="18">
        <f t="shared" si="1"/>
        <v>5284</v>
      </c>
      <c r="K11" s="33">
        <v>5824</v>
      </c>
      <c r="L11" s="19">
        <f t="shared" si="2"/>
        <v>0.90728021978021978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3569</v>
      </c>
      <c r="D12" s="16">
        <f>SUM(D10:D11)</f>
        <v>1304</v>
      </c>
      <c r="E12" s="17">
        <f t="shared" si="0"/>
        <v>4873</v>
      </c>
      <c r="F12" s="18">
        <f>SUM(F10:F11)</f>
        <v>864</v>
      </c>
      <c r="G12" s="18">
        <f t="shared" ref="G12:I12" si="4">SUM(G10:G11)</f>
        <v>1142</v>
      </c>
      <c r="H12" s="18">
        <f t="shared" si="4"/>
        <v>2964</v>
      </c>
      <c r="I12" s="18">
        <f t="shared" si="4"/>
        <v>2374</v>
      </c>
      <c r="J12" s="18">
        <f t="shared" si="1"/>
        <v>12217</v>
      </c>
      <c r="K12" s="34">
        <f>SUM(K10:K11)</f>
        <v>14318</v>
      </c>
      <c r="L12" s="19">
        <f t="shared" si="2"/>
        <v>0.85326162871909483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149</v>
      </c>
      <c r="D13" s="29">
        <v>26</v>
      </c>
      <c r="E13" s="17">
        <f t="shared" si="0"/>
        <v>175</v>
      </c>
      <c r="F13" s="32">
        <v>44</v>
      </c>
      <c r="G13" s="32">
        <v>41</v>
      </c>
      <c r="H13" s="32">
        <v>90</v>
      </c>
      <c r="I13" s="32">
        <v>88</v>
      </c>
      <c r="J13" s="18">
        <f t="shared" si="1"/>
        <v>438</v>
      </c>
      <c r="K13" s="33">
        <v>359</v>
      </c>
      <c r="L13" s="19">
        <f t="shared" si="2"/>
        <v>1.2200557103064067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4180</v>
      </c>
      <c r="D14" s="16">
        <f>SUM(D8,D9,D12,D13)</f>
        <v>1491</v>
      </c>
      <c r="E14" s="17">
        <f t="shared" si="0"/>
        <v>5671</v>
      </c>
      <c r="F14" s="18">
        <f>SUM(F8,F9,F12,F13)</f>
        <v>1004</v>
      </c>
      <c r="G14" s="18">
        <f t="shared" ref="G14:I14" si="5">SUM(G8,G9,G12,G13)</f>
        <v>1327</v>
      </c>
      <c r="H14" s="18">
        <f t="shared" si="5"/>
        <v>3483</v>
      </c>
      <c r="I14" s="18">
        <f t="shared" si="5"/>
        <v>2789</v>
      </c>
      <c r="J14" s="18">
        <f t="shared" si="1"/>
        <v>14274</v>
      </c>
      <c r="K14" s="34">
        <f>SUM(K8,K9,K12,K13)</f>
        <v>16448</v>
      </c>
      <c r="L14" s="19">
        <f t="shared" si="2"/>
        <v>0.86782587548638135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107</v>
      </c>
      <c r="D15" s="29">
        <v>51</v>
      </c>
      <c r="E15" s="17">
        <f t="shared" si="0"/>
        <v>158</v>
      </c>
      <c r="F15" s="32">
        <v>23</v>
      </c>
      <c r="G15" s="32">
        <v>24</v>
      </c>
      <c r="H15" s="32">
        <v>120</v>
      </c>
      <c r="I15" s="32">
        <v>83</v>
      </c>
      <c r="J15" s="18">
        <f t="shared" si="1"/>
        <v>408</v>
      </c>
      <c r="K15" s="33">
        <v>262</v>
      </c>
      <c r="L15" s="19">
        <f t="shared" si="2"/>
        <v>1.5572519083969465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658</v>
      </c>
      <c r="D16" s="29">
        <v>259</v>
      </c>
      <c r="E16" s="17">
        <f t="shared" si="0"/>
        <v>917</v>
      </c>
      <c r="F16" s="32">
        <v>263</v>
      </c>
      <c r="G16" s="32">
        <v>413</v>
      </c>
      <c r="H16" s="32">
        <v>612</v>
      </c>
      <c r="I16" s="32">
        <v>519</v>
      </c>
      <c r="J16" s="18">
        <f t="shared" si="1"/>
        <v>2724</v>
      </c>
      <c r="K16" s="33">
        <v>3706</v>
      </c>
      <c r="L16" s="19">
        <f t="shared" si="2"/>
        <v>0.73502428494333516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2216</v>
      </c>
      <c r="D17" s="29">
        <v>1056</v>
      </c>
      <c r="E17" s="17">
        <f t="shared" si="0"/>
        <v>3272</v>
      </c>
      <c r="F17" s="32">
        <v>749</v>
      </c>
      <c r="G17" s="32">
        <v>1104</v>
      </c>
      <c r="H17" s="32">
        <v>2609</v>
      </c>
      <c r="I17" s="32">
        <v>1726</v>
      </c>
      <c r="J17" s="18">
        <f t="shared" si="1"/>
        <v>9460</v>
      </c>
      <c r="K17" s="33">
        <v>10625</v>
      </c>
      <c r="L17" s="19">
        <f t="shared" si="2"/>
        <v>0.89035294117647057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2874</v>
      </c>
      <c r="D18" s="16">
        <f>SUM(D16:D17)</f>
        <v>1315</v>
      </c>
      <c r="E18" s="17">
        <f t="shared" si="0"/>
        <v>4189</v>
      </c>
      <c r="F18" s="18">
        <f>SUM(F16:F17)</f>
        <v>1012</v>
      </c>
      <c r="G18" s="18">
        <f>SUM(G16:G17)</f>
        <v>1517</v>
      </c>
      <c r="H18" s="18">
        <f t="shared" ref="H18:I18" si="6">SUM(H16:H17)</f>
        <v>3221</v>
      </c>
      <c r="I18" s="18">
        <f t="shared" si="6"/>
        <v>2245</v>
      </c>
      <c r="J18" s="18">
        <f t="shared" si="1"/>
        <v>12184</v>
      </c>
      <c r="K18" s="34">
        <f>SUM(K16:K17)</f>
        <v>14331</v>
      </c>
      <c r="L18" s="19">
        <f t="shared" si="2"/>
        <v>0.85018491382318051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135</v>
      </c>
      <c r="D19" s="29">
        <v>43</v>
      </c>
      <c r="E19" s="17">
        <f t="shared" si="0"/>
        <v>178</v>
      </c>
      <c r="F19" s="32">
        <v>24</v>
      </c>
      <c r="G19" s="32">
        <v>24</v>
      </c>
      <c r="H19" s="32">
        <v>95</v>
      </c>
      <c r="I19" s="32">
        <v>57</v>
      </c>
      <c r="J19" s="18">
        <f t="shared" si="1"/>
        <v>378</v>
      </c>
      <c r="K19" s="33">
        <v>395</v>
      </c>
      <c r="L19" s="19">
        <f t="shared" si="2"/>
        <v>0.95696202531645569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7296</v>
      </c>
      <c r="D20" s="16">
        <f>SUM(D14,D15,D18,D19)</f>
        <v>2900</v>
      </c>
      <c r="E20" s="17">
        <f t="shared" si="0"/>
        <v>10196</v>
      </c>
      <c r="F20" s="18">
        <f>SUM(F14,F15,F18,F19)</f>
        <v>2063</v>
      </c>
      <c r="G20" s="18">
        <f t="shared" ref="G20:I20" si="7">SUM(G14,G15,G18,G19)</f>
        <v>2892</v>
      </c>
      <c r="H20" s="18">
        <f t="shared" si="7"/>
        <v>6919</v>
      </c>
      <c r="I20" s="18">
        <f t="shared" si="7"/>
        <v>5174</v>
      </c>
      <c r="J20" s="18">
        <f t="shared" si="1"/>
        <v>27244</v>
      </c>
      <c r="K20" s="34">
        <f>SUM(K14,K15,K18,K19)</f>
        <v>31436</v>
      </c>
      <c r="L20" s="19">
        <f t="shared" si="2"/>
        <v>0.86664970097976846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7995</v>
      </c>
      <c r="D21" s="31">
        <v>3234</v>
      </c>
      <c r="E21" s="17">
        <f t="shared" si="0"/>
        <v>11229</v>
      </c>
      <c r="F21" s="33">
        <v>2316</v>
      </c>
      <c r="G21" s="33">
        <v>3341</v>
      </c>
      <c r="H21" s="33">
        <v>8275</v>
      </c>
      <c r="I21" s="33">
        <v>6275</v>
      </c>
      <c r="J21" s="33">
        <f>SUM(E21:I21)</f>
        <v>31436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0.9125703564727955</v>
      </c>
      <c r="D22" s="24">
        <f>D20/D21</f>
        <v>0.89672232529375384</v>
      </c>
      <c r="E22" s="25">
        <f>E20/E21</f>
        <v>0.90800605574850835</v>
      </c>
      <c r="F22" s="23">
        <f>F20/F21</f>
        <v>0.89075993091537131</v>
      </c>
      <c r="G22" s="23">
        <f t="shared" ref="G22:J22" si="8">G20/G21</f>
        <v>0.86560909907213412</v>
      </c>
      <c r="H22" s="23">
        <f t="shared" si="8"/>
        <v>0.83613293051359516</v>
      </c>
      <c r="I22" s="23">
        <f t="shared" si="8"/>
        <v>0.82454183266932268</v>
      </c>
      <c r="J22" s="23">
        <f t="shared" si="8"/>
        <v>0.86664970097976846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R3.11</vt:lpstr>
      <vt:lpstr>R3.11!Print_Area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2021-12-20T02:46:05Z</cp:lastPrinted>
  <dcterms:created xsi:type="dcterms:W3CDTF">1998-12-15T05:29:45Z</dcterms:created>
  <dcterms:modified xsi:type="dcterms:W3CDTF">2021-12-20T02:46:54Z</dcterms:modified>
</cp:coreProperties>
</file>