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12月末\"/>
    </mc:Choice>
  </mc:AlternateContent>
  <bookViews>
    <workbookView xWindow="11895" yWindow="-15" windowWidth="9165" windowHeight="8295" tabRatio="697"/>
  </bookViews>
  <sheets>
    <sheet name="R3.12" sheetId="4" r:id="rId1"/>
  </sheets>
  <definedNames>
    <definedName name="_xlnm.Print_Area" localSheetId="0">'R3.12'!$A$1:$L$23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K14" i="4" l="1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<sst xmlns="http://schemas.openxmlformats.org/spreadsheetml/2006/main" count="43" uniqueCount="41">
  <si>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</si>
  <si>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</si>
  <si>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</si>
  <si>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</si>
  <si>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</si>
  <si>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</si>
  <si>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</si>
  <si>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</si>
  <si>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</si>
  <si>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</si>
  <si>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</si>
  <si>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</si>
  <si>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</si>
  <si>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</si>
  <si>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</si>
  <si>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</si>
  <si>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</si>
  <si>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</si>
  <si>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</si>
  <si>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</si>
  <si>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</si>
  <si>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</si>
  <si>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</si>
  <si>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</si>
  <si>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</si>
  <si>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</si>
  <si>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</si>
  <si>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</si>
  <si>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</si>
  <si>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</si>
  <si>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</si>
  <si>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</si>
  <si>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</si>
  <si>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</si>
  <si>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</si>
  <si>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</si>
  <si>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</si>
  <si>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</si>
  <si>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</si>
  <si>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</si>
  <si>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中国運輸局管内保有車両数（令和３年１２月末現在）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</si>
</sst>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K23" sqref="K23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34152</v>
      </c>
      <c r="D5" s="30">
        <v>17666</v>
      </c>
      <c r="E5" s="18">
        <f>SUM(C5:D5)</f>
        <v>51818</v>
      </c>
      <c r="F5" s="31">
        <v>11301</v>
      </c>
      <c r="G5" s="31">
        <v>13159</v>
      </c>
      <c r="H5" s="31">
        <v>45537</v>
      </c>
      <c r="I5" s="31">
        <v>25436</v>
      </c>
      <c r="J5" s="19">
        <f>SUM(E5:I5)</f>
        <v>147251</v>
      </c>
      <c r="K5" s="32">
        <v>146167</v>
      </c>
      <c r="L5" s="21">
        <f>J5/K5</f>
        <v>1.0074161746495447</v>
      </c>
    </row>
    <row r="6" spans="1:12" ht="24" customHeight="1">
      <c r="A6" s="12"/>
      <c r="B6" s="11" t="s">
        <v>21</v>
      </c>
      <c r="C6" s="29">
        <v>49016</v>
      </c>
      <c r="D6" s="30">
        <v>20765</v>
      </c>
      <c r="E6" s="18">
        <f t="shared" ref="E6:E21" si="0">SUM(C6:D6)</f>
        <v>69781</v>
      </c>
      <c r="F6" s="31">
        <v>13298</v>
      </c>
      <c r="G6" s="31">
        <v>16412</v>
      </c>
      <c r="H6" s="31">
        <v>54837</v>
      </c>
      <c r="I6" s="31">
        <v>39066</v>
      </c>
      <c r="J6" s="19">
        <f t="shared" ref="J6:J21" si="1">SUM(E6:I6)</f>
        <v>193394</v>
      </c>
      <c r="K6" s="32">
        <v>192754</v>
      </c>
      <c r="L6" s="21">
        <f t="shared" ref="L6:L20" si="2">J6/K6</f>
        <v>1.0033202942610788</v>
      </c>
    </row>
    <row r="7" spans="1:12" ht="24" customHeight="1">
      <c r="A7" s="12"/>
      <c r="B7" s="11" t="s">
        <v>22</v>
      </c>
      <c r="C7" s="29">
        <v>1451</v>
      </c>
      <c r="D7" s="30">
        <v>942</v>
      </c>
      <c r="E7" s="18">
        <f t="shared" si="0"/>
        <v>2393</v>
      </c>
      <c r="F7" s="31">
        <v>379</v>
      </c>
      <c r="G7" s="31">
        <v>316</v>
      </c>
      <c r="H7" s="31">
        <v>2384</v>
      </c>
      <c r="I7" s="31">
        <v>1970</v>
      </c>
      <c r="J7" s="19">
        <f t="shared" si="1"/>
        <v>7442</v>
      </c>
      <c r="K7" s="32">
        <v>7269</v>
      </c>
      <c r="L7" s="21">
        <f t="shared" si="2"/>
        <v>1.0237996973448893</v>
      </c>
    </row>
    <row r="8" spans="1:12" ht="24" customHeight="1">
      <c r="A8" s="10" t="s">
        <v>0</v>
      </c>
      <c r="B8" s="11" t="s">
        <v>23</v>
      </c>
      <c r="C8" s="16">
        <f>SUM(C5:C7)</f>
        <v>84619</v>
      </c>
      <c r="D8" s="17">
        <f>SUM(D5:D7)</f>
        <v>39373</v>
      </c>
      <c r="E8" s="18">
        <f t="shared" si="0"/>
        <v>123992</v>
      </c>
      <c r="F8" s="19">
        <f>SUM(F5:F7)</f>
        <v>24978</v>
      </c>
      <c r="G8" s="19">
        <f>SUM(G5:G7)</f>
        <v>29887</v>
      </c>
      <c r="H8" s="19">
        <f>SUM(H5:H7)</f>
        <v>102758</v>
      </c>
      <c r="I8" s="19">
        <f>SUM(I5:I7)</f>
        <v>66472</v>
      </c>
      <c r="J8" s="19">
        <f t="shared" si="1"/>
        <v>348087</v>
      </c>
      <c r="K8" s="19">
        <f>SUM(K5:K7)</f>
        <v>346190</v>
      </c>
      <c r="L8" s="21">
        <f t="shared" si="2"/>
        <v>1.0054796499032324</v>
      </c>
    </row>
    <row r="9" spans="1:12" ht="24" customHeight="1">
      <c r="A9" s="39" t="s">
        <v>4</v>
      </c>
      <c r="B9" s="40"/>
      <c r="C9" s="29">
        <v>3672</v>
      </c>
      <c r="D9" s="30">
        <v>1253</v>
      </c>
      <c r="E9" s="18">
        <f t="shared" si="0"/>
        <v>4925</v>
      </c>
      <c r="F9" s="31">
        <v>1118</v>
      </c>
      <c r="G9" s="31">
        <v>1616</v>
      </c>
      <c r="H9" s="31">
        <v>2914</v>
      </c>
      <c r="I9" s="31">
        <v>2319</v>
      </c>
      <c r="J9" s="19">
        <f t="shared" si="1"/>
        <v>12892</v>
      </c>
      <c r="K9" s="32">
        <v>13345</v>
      </c>
      <c r="L9" s="21">
        <f t="shared" si="2"/>
        <v>0.96605470213563127</v>
      </c>
    </row>
    <row r="10" spans="1:12" ht="24" customHeight="1">
      <c r="A10" s="9" t="s">
        <v>24</v>
      </c>
      <c r="B10" s="11" t="s">
        <v>7</v>
      </c>
      <c r="C10" s="29">
        <v>313680</v>
      </c>
      <c r="D10" s="30">
        <v>122707</v>
      </c>
      <c r="E10" s="18">
        <f t="shared" si="0"/>
        <v>436387</v>
      </c>
      <c r="F10" s="31">
        <v>85810</v>
      </c>
      <c r="G10" s="31">
        <v>93586</v>
      </c>
      <c r="H10" s="31">
        <v>325235</v>
      </c>
      <c r="I10" s="31">
        <v>220268</v>
      </c>
      <c r="J10" s="19">
        <f t="shared" si="1"/>
        <v>1161286</v>
      </c>
      <c r="K10" s="32">
        <v>1140817</v>
      </c>
      <c r="L10" s="21">
        <f t="shared" si="2"/>
        <v>1.0179424044347165</v>
      </c>
    </row>
    <row r="11" spans="1:12" ht="24" customHeight="1">
      <c r="A11" s="12"/>
      <c r="B11" s="11" t="s">
        <v>5</v>
      </c>
      <c r="C11" s="29">
        <v>289775</v>
      </c>
      <c r="D11" s="30">
        <v>122676</v>
      </c>
      <c r="E11" s="18">
        <f t="shared" si="0"/>
        <v>412451</v>
      </c>
      <c r="F11" s="31">
        <v>96128</v>
      </c>
      <c r="G11" s="31">
        <v>117336</v>
      </c>
      <c r="H11" s="31">
        <v>315359</v>
      </c>
      <c r="I11" s="31">
        <v>237939</v>
      </c>
      <c r="J11" s="19">
        <f t="shared" si="1"/>
        <v>1179213</v>
      </c>
      <c r="K11" s="32">
        <v>1210600</v>
      </c>
      <c r="L11" s="21">
        <f t="shared" si="2"/>
        <v>0.97407318684949606</v>
      </c>
    </row>
    <row r="12" spans="1:12" ht="24" customHeight="1">
      <c r="A12" s="10" t="s">
        <v>1</v>
      </c>
      <c r="B12" s="11" t="s">
        <v>3</v>
      </c>
      <c r="C12" s="16">
        <f>SUM(C10:C11)</f>
        <v>603455</v>
      </c>
      <c r="D12" s="17">
        <f>SUM(D10:D11)</f>
        <v>245383</v>
      </c>
      <c r="E12" s="18">
        <f t="shared" si="0"/>
        <v>848838</v>
      </c>
      <c r="F12" s="19">
        <f>SUM(F10:F11)</f>
        <v>181938</v>
      </c>
      <c r="G12" s="19">
        <f>SUM(G10:G11)</f>
        <v>210922</v>
      </c>
      <c r="H12" s="19">
        <f>SUM(H10:H11)</f>
        <v>640594</v>
      </c>
      <c r="I12" s="19">
        <f>SUM(I10:I11)</f>
        <v>458207</v>
      </c>
      <c r="J12" s="19">
        <f t="shared" si="1"/>
        <v>2340499</v>
      </c>
      <c r="K12" s="20">
        <f>SUM(K10:K11)</f>
        <v>2351417</v>
      </c>
      <c r="L12" s="21">
        <f t="shared" si="2"/>
        <v>0.99535684227850696</v>
      </c>
    </row>
    <row r="13" spans="1:12" ht="24" customHeight="1">
      <c r="A13" s="39" t="s">
        <v>25</v>
      </c>
      <c r="B13" s="40"/>
      <c r="C13" s="29">
        <v>25263</v>
      </c>
      <c r="D13" s="30">
        <v>10955</v>
      </c>
      <c r="E13" s="18">
        <f t="shared" si="0"/>
        <v>36218</v>
      </c>
      <c r="F13" s="31">
        <v>8840</v>
      </c>
      <c r="G13" s="31">
        <v>10410</v>
      </c>
      <c r="H13" s="31">
        <v>28986</v>
      </c>
      <c r="I13" s="31">
        <v>17994</v>
      </c>
      <c r="J13" s="19">
        <f t="shared" si="1"/>
        <v>102448</v>
      </c>
      <c r="K13" s="32">
        <v>101573</v>
      </c>
      <c r="L13" s="21">
        <f t="shared" si="2"/>
        <v>1.0086144940092348</v>
      </c>
    </row>
    <row r="14" spans="1:12" ht="24" customHeight="1">
      <c r="A14" s="39" t="s">
        <v>26</v>
      </c>
      <c r="B14" s="40"/>
      <c r="C14" s="16">
        <f>SUM(C8,C9,C12,C13)</f>
        <v>717009</v>
      </c>
      <c r="D14" s="17">
        <f>SUM(D8,D9,D12,D13)</f>
        <v>296964</v>
      </c>
      <c r="E14" s="18">
        <f t="shared" si="0"/>
        <v>1013973</v>
      </c>
      <c r="F14" s="19">
        <f>SUM(F8,F9,F12,F13)</f>
        <v>216874</v>
      </c>
      <c r="G14" s="19">
        <f t="shared" ref="G14:I14" si="3">SUM(G8,G9,G12,G13)</f>
        <v>252835</v>
      </c>
      <c r="H14" s="19">
        <f t="shared" si="3"/>
        <v>775252</v>
      </c>
      <c r="I14" s="19">
        <f t="shared" si="3"/>
        <v>544992</v>
      </c>
      <c r="J14" s="19">
        <f t="shared" si="1"/>
        <v>2803926</v>
      </c>
      <c r="K14" s="20">
        <f>SUM(K8,K9,K12,K13)</f>
        <v>2812525</v>
      </c>
      <c r="L14" s="21">
        <f t="shared" si="2"/>
        <v>0.99694260495462261</v>
      </c>
    </row>
    <row r="15" spans="1:12" ht="24" customHeight="1">
      <c r="A15" s="39" t="s">
        <v>27</v>
      </c>
      <c r="B15" s="40"/>
      <c r="C15" s="29">
        <v>27848</v>
      </c>
      <c r="D15" s="30">
        <v>10965</v>
      </c>
      <c r="E15" s="18">
        <f t="shared" si="0"/>
        <v>38813</v>
      </c>
      <c r="F15" s="31">
        <v>6065</v>
      </c>
      <c r="G15" s="31">
        <v>6468</v>
      </c>
      <c r="H15" s="31">
        <v>29050</v>
      </c>
      <c r="I15" s="31">
        <v>17355</v>
      </c>
      <c r="J15" s="19">
        <f t="shared" si="1"/>
        <v>97751</v>
      </c>
      <c r="K15" s="32">
        <v>95017</v>
      </c>
      <c r="L15" s="21">
        <f t="shared" si="2"/>
        <v>1.0287737983729228</v>
      </c>
    </row>
    <row r="16" spans="1:12" ht="24" customHeight="1">
      <c r="A16" s="47" t="s">
        <v>38</v>
      </c>
      <c r="B16" s="11" t="s">
        <v>2</v>
      </c>
      <c r="C16" s="29">
        <v>126916</v>
      </c>
      <c r="D16" s="30">
        <v>77109</v>
      </c>
      <c r="E16" s="18">
        <f t="shared" si="0"/>
        <v>204025</v>
      </c>
      <c r="F16" s="31">
        <v>75468</v>
      </c>
      <c r="G16" s="31">
        <v>90075</v>
      </c>
      <c r="H16" s="31">
        <v>198181</v>
      </c>
      <c r="I16" s="31">
        <v>130406</v>
      </c>
      <c r="J16" s="19">
        <f t="shared" si="1"/>
        <v>698155</v>
      </c>
      <c r="K16" s="32">
        <v>700778</v>
      </c>
      <c r="L16" s="21">
        <f t="shared" si="2"/>
        <v>0.99625701720088244</v>
      </c>
    </row>
    <row r="17" spans="1:12" ht="24" customHeight="1">
      <c r="A17" s="48"/>
      <c r="B17" s="11" t="s">
        <v>6</v>
      </c>
      <c r="C17" s="29">
        <v>396628</v>
      </c>
      <c r="D17" s="30">
        <v>228138</v>
      </c>
      <c r="E17" s="18">
        <f t="shared" si="0"/>
        <v>624766</v>
      </c>
      <c r="F17" s="31">
        <v>166542</v>
      </c>
      <c r="G17" s="31">
        <v>200715</v>
      </c>
      <c r="H17" s="31">
        <v>531234</v>
      </c>
      <c r="I17" s="31">
        <v>364956</v>
      </c>
      <c r="J17" s="19">
        <f t="shared" si="1"/>
        <v>1888213</v>
      </c>
      <c r="K17" s="32">
        <v>1885532</v>
      </c>
      <c r="L17" s="21">
        <f t="shared" si="2"/>
        <v>1.0014218798726302</v>
      </c>
    </row>
    <row r="18" spans="1:12" ht="24" customHeight="1">
      <c r="A18" s="48"/>
      <c r="B18" s="11" t="s">
        <v>3</v>
      </c>
      <c r="C18" s="16">
        <f>SUM(C16:C17)</f>
        <v>523544</v>
      </c>
      <c r="D18" s="17">
        <f>SUM(D16:D17)</f>
        <v>305247</v>
      </c>
      <c r="E18" s="18">
        <f t="shared" si="0"/>
        <v>828791</v>
      </c>
      <c r="F18" s="19">
        <f>SUM(F16:F17)</f>
        <v>242010</v>
      </c>
      <c r="G18" s="19">
        <f t="shared" ref="G18:I18" si="4">SUM(G16:G17)</f>
        <v>290790</v>
      </c>
      <c r="H18" s="19">
        <f t="shared" si="4"/>
        <v>729415</v>
      </c>
      <c r="I18" s="19">
        <f t="shared" si="4"/>
        <v>495362</v>
      </c>
      <c r="J18" s="19">
        <f t="shared" si="1"/>
        <v>2586368</v>
      </c>
      <c r="K18" s="20">
        <f>SUM(K16:K17)</f>
        <v>2586310</v>
      </c>
      <c r="L18" s="21">
        <f t="shared" si="2"/>
        <v>1.0000224257726258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9" t="s">
        <v>30</v>
      </c>
      <c r="B20" s="40"/>
      <c r="C20" s="16">
        <f>SUM(C14,C15,C18,)</f>
        <v>1268401</v>
      </c>
      <c r="D20" s="17">
        <f>SUM(D14,D15,D18)</f>
        <v>613176</v>
      </c>
      <c r="E20" s="18">
        <f t="shared" si="0"/>
        <v>1881577</v>
      </c>
      <c r="F20" s="19">
        <f>SUM(F14,F15,F18)</f>
        <v>464949</v>
      </c>
      <c r="G20" s="19">
        <f t="shared" ref="G20:I20" si="5">SUM(G14,G15,G18)</f>
        <v>550093</v>
      </c>
      <c r="H20" s="19">
        <f t="shared" si="5"/>
        <v>1533717</v>
      </c>
      <c r="I20" s="19">
        <f t="shared" si="5"/>
        <v>1057709</v>
      </c>
      <c r="J20" s="19">
        <f t="shared" si="1"/>
        <v>5488045</v>
      </c>
      <c r="K20" s="20">
        <f>SUM(K14,K15,K18)</f>
        <v>5493852</v>
      </c>
      <c r="L20" s="21">
        <f t="shared" si="2"/>
        <v>0.99894300028468186</v>
      </c>
    </row>
    <row r="21" spans="1:12" ht="24" customHeight="1">
      <c r="A21" s="39" t="s">
        <v>31</v>
      </c>
      <c r="B21" s="40"/>
      <c r="C21" s="33">
        <v>1266788</v>
      </c>
      <c r="D21" s="34">
        <v>614391</v>
      </c>
      <c r="E21" s="18">
        <f t="shared" si="0"/>
        <v>1881179</v>
      </c>
      <c r="F21" s="32">
        <v>465403</v>
      </c>
      <c r="G21" s="32">
        <v>551015</v>
      </c>
      <c r="H21" s="32">
        <v>1535213</v>
      </c>
      <c r="I21" s="32">
        <v>1061042</v>
      </c>
      <c r="J21" s="19">
        <f t="shared" si="1"/>
        <v>5493852</v>
      </c>
      <c r="K21" s="27"/>
      <c r="L21" s="28"/>
    </row>
    <row r="22" spans="1:12" ht="24" customHeight="1">
      <c r="A22" s="39" t="s">
        <v>32</v>
      </c>
      <c r="B22" s="40"/>
      <c r="C22" s="22">
        <f>C20/C21</f>
        <v>1.0012732990839825</v>
      </c>
      <c r="D22" s="23">
        <f>D20/D21</f>
        <v>0.99802243196921825</v>
      </c>
      <c r="E22" s="23">
        <f>E20/E21</f>
        <v>1.0002115694466076</v>
      </c>
      <c r="F22" s="21">
        <f>F20/F21</f>
        <v>0.99902450134614518</v>
      </c>
      <c r="G22" s="21">
        <f t="shared" ref="G22:J22" si="6">G20/G21</f>
        <v>0.99832672431784975</v>
      </c>
      <c r="H22" s="21">
        <f t="shared" si="6"/>
        <v>0.99902554238402097</v>
      </c>
      <c r="I22" s="21">
        <f t="shared" si="6"/>
        <v>0.99685874828706122</v>
      </c>
      <c r="J22" s="21">
        <f t="shared" si="6"/>
        <v>0.99894300028468186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</vt:lpstr>
      <vt:lpstr>R3.12!Print_Area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2021-12-20T00:42:51Z</cp:lastPrinted>
  <dcterms:created xsi:type="dcterms:W3CDTF">1998-12-15T05:29:45Z</dcterms:created>
  <dcterms:modified xsi:type="dcterms:W3CDTF">2022-01-19T00:26:01Z</dcterms:modified>
</cp:coreProperties>
</file>