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②管内新車登録・届出数のページ\令和３年１２月末\"/>
    </mc:Choice>
  </mc:AlternateContent>
  <bookViews>
    <workbookView xWindow="11895" yWindow="-15" windowWidth="9165" windowHeight="8295" tabRatio="697"/>
  </bookViews>
  <sheets>
    <sheet name="R3.12" sheetId="4" r:id="rId1"/>
  </sheets>
  <definedNames>
    <definedName name="_xlnm.Print_Area" localSheetId="0">'R3.12'!$A$1:$L$22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l="1"/>
  <c r="K20" i="4" s="1"/>
  <c r="G18" i="4"/>
  <c r="I18" i="4"/>
  <c r="H18" i="4"/>
  <c r="F18" i="4"/>
  <c r="I12" i="4"/>
  <c r="H12" i="4"/>
  <c r="G12" i="4"/>
  <c r="F12" i="4"/>
  <c r="I8" i="4"/>
  <c r="I14" i="4" s="1"/>
  <c r="H8" i="4"/>
  <c r="H14" i="4" s="1"/>
  <c r="G8" i="4"/>
  <c r="G14" i="4" s="1"/>
  <c r="F8" i="4"/>
  <c r="D18" i="4"/>
  <c r="C18" i="4"/>
  <c r="E21" i="4"/>
  <c r="J21" i="4" s="1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5" i="4"/>
  <c r="J5" i="4" s="1"/>
  <c r="L5" i="4" s="1"/>
  <c r="D8" i="4"/>
  <c r="C8" i="4"/>
  <c r="H20" i="4" l="1"/>
  <c r="H22" i="4" s="1"/>
  <c r="F14" i="4"/>
  <c r="F20" i="4" s="1"/>
  <c r="F22" i="4" s="1"/>
  <c r="G20" i="4"/>
  <c r="G22" i="4" s="1"/>
  <c r="C14" i="4"/>
  <c r="C20" i="4" s="1"/>
  <c r="C22" i="4" s="1"/>
  <c r="E12" i="4"/>
  <c r="J12" i="4" s="1"/>
  <c r="L12" i="4" s="1"/>
  <c r="I20" i="4"/>
  <c r="I22" i="4" s="1"/>
  <c r="E18" i="4"/>
  <c r="J18" i="4" s="1"/>
  <c r="L18" i="4" s="1"/>
  <c r="D14" i="4"/>
  <c r="D20" i="4" s="1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<sst xmlns="http://schemas.openxmlformats.org/spreadsheetml/2006/main" count="43" uniqueCount="41">
  <si>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</si>
  <si>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</si>
  <si>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</si>
  <si>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</si>
  <si>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</si>
  <si>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</si>
  <si>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</si>
  <si>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</si>
  <si>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</si>
  <si>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</si>
  <si>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</si>
  <si>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</si>
  <si>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</si>
  <si>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</si>
  <si>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</si>
  <si>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</si>
  <si>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</si>
  <si>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</si>
  <si>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</si>
  <si>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</si>
  <si>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</si>
  <si>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</si>
  <si>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</si>
  <si>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</si>
  <si>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</si>
  <si>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</si>
  <si>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</si>
  <si>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</si>
  <si>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</si>
  <si>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</si>
  <si>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</si>
  <si>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</si>
  <si>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</si>
  <si>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</si>
  <si>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</si>
  <si>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</si>
  <si>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</si>
  <si>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</si>
  <si>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</si>
  <si>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</si>
  <si>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中国運輸局管内新車登録・届出数（令和３年１２月末現在）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</si>
</sst>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topLeftCell="A9" zoomScaleNormal="100" zoomScaleSheetLayoutView="100" zoomScalePageLayoutView="75" workbookViewId="0">
      <selection activeCell="K23" sqref="K23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122</v>
      </c>
      <c r="D5" s="29">
        <v>55</v>
      </c>
      <c r="E5" s="17">
        <f>SUM(C5:D5)</f>
        <v>177</v>
      </c>
      <c r="F5" s="32">
        <v>47</v>
      </c>
      <c r="G5" s="32">
        <v>64</v>
      </c>
      <c r="H5" s="32">
        <v>163</v>
      </c>
      <c r="I5" s="32">
        <v>106</v>
      </c>
      <c r="J5" s="18">
        <f>SUM(E5:I5)</f>
        <v>557</v>
      </c>
      <c r="K5" s="33">
        <v>721</v>
      </c>
      <c r="L5" s="19">
        <f>J5/K5</f>
        <v>0.7725381414701803</v>
      </c>
      <c r="M5" s="20"/>
      <c r="N5" s="20"/>
      <c r="O5" s="20"/>
    </row>
    <row r="6" spans="1:15" ht="24" customHeight="1">
      <c r="A6" s="12"/>
      <c r="B6" s="11" t="s">
        <v>21</v>
      </c>
      <c r="C6" s="28">
        <v>268</v>
      </c>
      <c r="D6" s="29">
        <v>98</v>
      </c>
      <c r="E6" s="17">
        <f t="shared" ref="E6:E21" si="0">SUM(C6:D6)</f>
        <v>366</v>
      </c>
      <c r="F6" s="32">
        <v>57</v>
      </c>
      <c r="G6" s="32">
        <v>80</v>
      </c>
      <c r="H6" s="32">
        <v>241</v>
      </c>
      <c r="I6" s="32">
        <v>223</v>
      </c>
      <c r="J6" s="18">
        <f t="shared" ref="J6:J20" si="1">SUM(E6:I6)</f>
        <v>967</v>
      </c>
      <c r="K6" s="33">
        <v>935</v>
      </c>
      <c r="L6" s="19">
        <f t="shared" ref="L6:L20" si="2">J6/K6</f>
        <v>1.0342245989304812</v>
      </c>
      <c r="M6" s="20"/>
      <c r="N6" s="20"/>
      <c r="O6" s="20"/>
    </row>
    <row r="7" spans="1:15" ht="24" customHeight="1">
      <c r="A7" s="12"/>
      <c r="B7" s="11" t="s">
        <v>22</v>
      </c>
      <c r="C7" s="28">
        <v>11</v>
      </c>
      <c r="D7" s="29">
        <v>6</v>
      </c>
      <c r="E7" s="17">
        <f t="shared" si="0"/>
        <v>17</v>
      </c>
      <c r="F7" s="32">
        <v>5</v>
      </c>
      <c r="G7" s="32">
        <v>0</v>
      </c>
      <c r="H7" s="32">
        <v>9</v>
      </c>
      <c r="I7" s="32">
        <v>10</v>
      </c>
      <c r="J7" s="18">
        <f t="shared" si="1"/>
        <v>41</v>
      </c>
      <c r="K7" s="33">
        <v>23</v>
      </c>
      <c r="L7" s="19">
        <f t="shared" si="2"/>
        <v>1.7826086956521738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401</v>
      </c>
      <c r="D8" s="16">
        <f>SUM(D5:D7)</f>
        <v>159</v>
      </c>
      <c r="E8" s="17">
        <f t="shared" si="0"/>
        <v>560</v>
      </c>
      <c r="F8" s="18">
        <f>SUM(F5:F7)</f>
        <v>109</v>
      </c>
      <c r="G8" s="18">
        <f t="shared" ref="G8:I8" si="3">SUM(G5:G7)</f>
        <v>144</v>
      </c>
      <c r="H8" s="18">
        <f t="shared" si="3"/>
        <v>413</v>
      </c>
      <c r="I8" s="18">
        <f t="shared" si="3"/>
        <v>339</v>
      </c>
      <c r="J8" s="18">
        <f t="shared" si="1"/>
        <v>1565</v>
      </c>
      <c r="K8" s="34">
        <f>SUM(K5:K7)</f>
        <v>1679</v>
      </c>
      <c r="L8" s="19">
        <f t="shared" si="2"/>
        <v>0.93210244192972003</v>
      </c>
      <c r="M8" s="20"/>
      <c r="N8" s="20"/>
      <c r="O8" s="20"/>
    </row>
    <row r="9" spans="1:15" ht="24" customHeight="1">
      <c r="A9" s="35" t="s">
        <v>4</v>
      </c>
      <c r="B9" s="36"/>
      <c r="C9" s="28">
        <v>6</v>
      </c>
      <c r="D9" s="29">
        <v>3</v>
      </c>
      <c r="E9" s="17">
        <f t="shared" si="0"/>
        <v>9</v>
      </c>
      <c r="F9" s="32">
        <v>6</v>
      </c>
      <c r="G9" s="32">
        <v>10</v>
      </c>
      <c r="H9" s="32">
        <v>10</v>
      </c>
      <c r="I9" s="32">
        <v>3</v>
      </c>
      <c r="J9" s="18">
        <f t="shared" si="1"/>
        <v>38</v>
      </c>
      <c r="K9" s="33">
        <v>23</v>
      </c>
      <c r="L9" s="19">
        <f t="shared" si="2"/>
        <v>1.6521739130434783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2220</v>
      </c>
      <c r="D10" s="29">
        <v>741</v>
      </c>
      <c r="E10" s="17">
        <f t="shared" si="0"/>
        <v>2961</v>
      </c>
      <c r="F10" s="32">
        <v>513</v>
      </c>
      <c r="G10" s="32">
        <v>598</v>
      </c>
      <c r="H10" s="32">
        <v>1838</v>
      </c>
      <c r="I10" s="32">
        <v>1477</v>
      </c>
      <c r="J10" s="18">
        <f t="shared" si="1"/>
        <v>7387</v>
      </c>
      <c r="K10" s="33">
        <v>8138</v>
      </c>
      <c r="L10" s="19">
        <f t="shared" si="2"/>
        <v>0.90771688375522241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1572</v>
      </c>
      <c r="D11" s="29">
        <v>528</v>
      </c>
      <c r="E11" s="17">
        <f t="shared" si="0"/>
        <v>2100</v>
      </c>
      <c r="F11" s="32">
        <v>363</v>
      </c>
      <c r="G11" s="32">
        <v>529</v>
      </c>
      <c r="H11" s="32">
        <v>1161</v>
      </c>
      <c r="I11" s="32">
        <v>1154</v>
      </c>
      <c r="J11" s="18">
        <f t="shared" si="1"/>
        <v>5307</v>
      </c>
      <c r="K11" s="33">
        <v>5458</v>
      </c>
      <c r="L11" s="19">
        <f t="shared" si="2"/>
        <v>0.97233418834737995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3792</v>
      </c>
      <c r="D12" s="16">
        <f>SUM(D10:D11)</f>
        <v>1269</v>
      </c>
      <c r="E12" s="17">
        <f t="shared" si="0"/>
        <v>5061</v>
      </c>
      <c r="F12" s="18">
        <f>SUM(F10:F11)</f>
        <v>876</v>
      </c>
      <c r="G12" s="18">
        <f t="shared" ref="G12:I12" si="4">SUM(G10:G11)</f>
        <v>1127</v>
      </c>
      <c r="H12" s="18">
        <f t="shared" si="4"/>
        <v>2999</v>
      </c>
      <c r="I12" s="18">
        <f t="shared" si="4"/>
        <v>2631</v>
      </c>
      <c r="J12" s="18">
        <f t="shared" si="1"/>
        <v>12694</v>
      </c>
      <c r="K12" s="34">
        <f>SUM(K10:K11)</f>
        <v>13596</v>
      </c>
      <c r="L12" s="19">
        <f t="shared" si="2"/>
        <v>0.93365695792880254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90</v>
      </c>
      <c r="D13" s="29">
        <v>18</v>
      </c>
      <c r="E13" s="17">
        <f t="shared" si="0"/>
        <v>108</v>
      </c>
      <c r="F13" s="32">
        <v>47</v>
      </c>
      <c r="G13" s="32">
        <v>50</v>
      </c>
      <c r="H13" s="32">
        <v>88</v>
      </c>
      <c r="I13" s="32">
        <v>72</v>
      </c>
      <c r="J13" s="18">
        <f t="shared" si="1"/>
        <v>365</v>
      </c>
      <c r="K13" s="33">
        <v>428</v>
      </c>
      <c r="L13" s="19">
        <f t="shared" si="2"/>
        <v>0.85280373831775702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4289</v>
      </c>
      <c r="D14" s="16">
        <f>SUM(D8,D9,D12,D13)</f>
        <v>1449</v>
      </c>
      <c r="E14" s="17">
        <f t="shared" si="0"/>
        <v>5738</v>
      </c>
      <c r="F14" s="18">
        <f>SUM(F8,F9,F12,F13)</f>
        <v>1038</v>
      </c>
      <c r="G14" s="18">
        <f t="shared" ref="G14:I14" si="5">SUM(G8,G9,G12,G13)</f>
        <v>1331</v>
      </c>
      <c r="H14" s="18">
        <f t="shared" si="5"/>
        <v>3510</v>
      </c>
      <c r="I14" s="18">
        <f t="shared" si="5"/>
        <v>3045</v>
      </c>
      <c r="J14" s="18">
        <f t="shared" si="1"/>
        <v>14662</v>
      </c>
      <c r="K14" s="34">
        <f>SUM(K8,K9,K12,K13)</f>
        <v>15726</v>
      </c>
      <c r="L14" s="19">
        <f t="shared" si="2"/>
        <v>0.93234134554241388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109</v>
      </c>
      <c r="D15" s="29">
        <v>49</v>
      </c>
      <c r="E15" s="17">
        <f t="shared" si="0"/>
        <v>158</v>
      </c>
      <c r="F15" s="32">
        <v>13</v>
      </c>
      <c r="G15" s="32">
        <v>8</v>
      </c>
      <c r="H15" s="32">
        <v>95</v>
      </c>
      <c r="I15" s="32">
        <v>67</v>
      </c>
      <c r="J15" s="18">
        <f t="shared" si="1"/>
        <v>341</v>
      </c>
      <c r="K15" s="33">
        <v>289</v>
      </c>
      <c r="L15" s="19">
        <f t="shared" si="2"/>
        <v>1.179930795847751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452</v>
      </c>
      <c r="D16" s="29">
        <v>256</v>
      </c>
      <c r="E16" s="17">
        <f t="shared" si="0"/>
        <v>708</v>
      </c>
      <c r="F16" s="32">
        <v>244</v>
      </c>
      <c r="G16" s="32">
        <v>314</v>
      </c>
      <c r="H16" s="32">
        <v>678</v>
      </c>
      <c r="I16" s="32">
        <v>512</v>
      </c>
      <c r="J16" s="18">
        <f t="shared" si="1"/>
        <v>2456</v>
      </c>
      <c r="K16" s="33">
        <v>2740</v>
      </c>
      <c r="L16" s="19">
        <f t="shared" si="2"/>
        <v>0.89635036496350362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1710</v>
      </c>
      <c r="D17" s="29">
        <v>815</v>
      </c>
      <c r="E17" s="17">
        <f t="shared" si="0"/>
        <v>2525</v>
      </c>
      <c r="F17" s="32">
        <v>570</v>
      </c>
      <c r="G17" s="32">
        <v>807</v>
      </c>
      <c r="H17" s="32">
        <v>2405</v>
      </c>
      <c r="I17" s="32">
        <v>1562</v>
      </c>
      <c r="J17" s="18">
        <f t="shared" si="1"/>
        <v>7869</v>
      </c>
      <c r="K17" s="33">
        <v>9045</v>
      </c>
      <c r="L17" s="19">
        <f t="shared" si="2"/>
        <v>0.86998341625207298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2162</v>
      </c>
      <c r="D18" s="16">
        <f>SUM(D16:D17)</f>
        <v>1071</v>
      </c>
      <c r="E18" s="17">
        <f t="shared" si="0"/>
        <v>3233</v>
      </c>
      <c r="F18" s="18">
        <f>SUM(F16:F17)</f>
        <v>814</v>
      </c>
      <c r="G18" s="18">
        <f>SUM(G16:G17)</f>
        <v>1121</v>
      </c>
      <c r="H18" s="18">
        <f t="shared" ref="H18:I18" si="6">SUM(H16:H17)</f>
        <v>3083</v>
      </c>
      <c r="I18" s="18">
        <f t="shared" si="6"/>
        <v>2074</v>
      </c>
      <c r="J18" s="18">
        <f t="shared" si="1"/>
        <v>10325</v>
      </c>
      <c r="K18" s="34">
        <f>SUM(K16:K17)</f>
        <v>11785</v>
      </c>
      <c r="L18" s="19">
        <f t="shared" si="2"/>
        <v>0.87611370386084009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104</v>
      </c>
      <c r="D19" s="29">
        <v>27</v>
      </c>
      <c r="E19" s="17">
        <f t="shared" si="0"/>
        <v>131</v>
      </c>
      <c r="F19" s="32">
        <v>11</v>
      </c>
      <c r="G19" s="32">
        <v>13</v>
      </c>
      <c r="H19" s="32">
        <v>74</v>
      </c>
      <c r="I19" s="32">
        <v>52</v>
      </c>
      <c r="J19" s="18">
        <f t="shared" si="1"/>
        <v>281</v>
      </c>
      <c r="K19" s="33">
        <v>395</v>
      </c>
      <c r="L19" s="19">
        <f t="shared" si="2"/>
        <v>0.71139240506329116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6664</v>
      </c>
      <c r="D20" s="16">
        <f>SUM(D14,D15,D18,D19)</f>
        <v>2596</v>
      </c>
      <c r="E20" s="17">
        <f t="shared" si="0"/>
        <v>9260</v>
      </c>
      <c r="F20" s="18">
        <f>SUM(F14,F15,F18,F19)</f>
        <v>1876</v>
      </c>
      <c r="G20" s="18">
        <f t="shared" ref="G20:I20" si="7">SUM(G14,G15,G18,G19)</f>
        <v>2473</v>
      </c>
      <c r="H20" s="18">
        <f t="shared" si="7"/>
        <v>6762</v>
      </c>
      <c r="I20" s="18">
        <f t="shared" si="7"/>
        <v>5238</v>
      </c>
      <c r="J20" s="18">
        <f t="shared" si="1"/>
        <v>25609</v>
      </c>
      <c r="K20" s="34">
        <f>SUM(K14,K15,K18,K19)</f>
        <v>28195</v>
      </c>
      <c r="L20" s="19">
        <f t="shared" si="2"/>
        <v>0.9082816102145771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7426</v>
      </c>
      <c r="D21" s="31">
        <v>2987</v>
      </c>
      <c r="E21" s="17">
        <f t="shared" si="0"/>
        <v>10413</v>
      </c>
      <c r="F21" s="33">
        <v>2198</v>
      </c>
      <c r="G21" s="33">
        <v>2855</v>
      </c>
      <c r="H21" s="33">
        <v>7302</v>
      </c>
      <c r="I21" s="33">
        <v>5427</v>
      </c>
      <c r="J21" s="33">
        <f>SUM(E21:I21)</f>
        <v>28195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0.89738755723134933</v>
      </c>
      <c r="D22" s="24">
        <f>D20/D21</f>
        <v>0.86909943086709074</v>
      </c>
      <c r="E22" s="25">
        <f>E20/E21</f>
        <v>0.88927302410448483</v>
      </c>
      <c r="F22" s="23">
        <f>F20/F21</f>
        <v>0.85350318471337583</v>
      </c>
      <c r="G22" s="23">
        <f t="shared" ref="G22:J22" si="8">G20/G21</f>
        <v>0.86619964973730301</v>
      </c>
      <c r="H22" s="23">
        <f t="shared" si="8"/>
        <v>0.92604765817584223</v>
      </c>
      <c r="I22" s="23">
        <f t="shared" si="8"/>
        <v>0.96517412935323388</v>
      </c>
      <c r="J22" s="23">
        <f t="shared" si="8"/>
        <v>0.9082816102145771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R3.12</vt:lpstr>
      <vt:lpstr>R3.12!Print_Area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2021-12-20T02:46:05Z</cp:lastPrinted>
  <dcterms:created xsi:type="dcterms:W3CDTF">1998-12-15T05:29:45Z</dcterms:created>
  <dcterms:modified xsi:type="dcterms:W3CDTF">2022-01-19T00:53:20Z</dcterms:modified>
</cp:coreProperties>
</file>