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①管内保有車両数のページ\1月末\"/>
    </mc:Choice>
  </mc:AlternateContent>
  <bookViews>
    <workbookView xWindow="11895" yWindow="-15" windowWidth="9165" windowHeight="8295" tabRatio="697"/>
  </bookViews>
  <sheets>
    <sheet name="R4.1" sheetId="4" r:id="rId1"/>
  </sheets>
  <definedNames>
    <definedName name="_xlnm.Print_Area" localSheetId="0">'R4.1'!$A$1:$L$23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D20" i="4" l="1"/>
  <c r="D22" i="4" s="1"/>
  <c r="K14" i="4"/>
  <c r="K20" i="4" s="1"/>
  <c r="E8" i="4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<sst xmlns="http://schemas.openxmlformats.org/spreadsheetml/2006/main" count="43" uniqueCount="41">
  <si>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</si>
  <si>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</si>
  <si>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</si>
  <si>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</si>
  <si>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</si>
  <si>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</si>
  <si>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</si>
  <si>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</si>
  <si>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</si>
  <si>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</si>
  <si>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</si>
  <si>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</si>
  <si>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</si>
  <si>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</si>
  <si>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</si>
  <si>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</si>
  <si>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</si>
  <si>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</si>
  <si>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</si>
  <si>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</si>
  <si>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</si>
  <si>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</si>
  <si>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</si>
  <si>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</si>
  <si>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</si>
  <si>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</si>
  <si>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</si>
  <si>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</si>
  <si>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</si>
  <si>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</si>
  <si>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</si>
  <si>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</si>
  <si>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</si>
  <si>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</si>
  <si>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</si>
  <si>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</si>
  <si>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</si>
  <si>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</si>
  <si>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</si>
  <si>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</si>
  <si>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中国運輸局管内保有車両数（令和４年１月末現在）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</si>
</sst>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41">
        <v>43556</v>
      </c>
      <c r="B2" s="41"/>
      <c r="L2" s="3" t="s">
        <v>33</v>
      </c>
    </row>
    <row r="3" spans="1:12" ht="24" customHeight="1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>
      <c r="A5" s="9" t="s">
        <v>19</v>
      </c>
      <c r="B5" s="11" t="s">
        <v>20</v>
      </c>
      <c r="C5" s="29">
        <v>34211</v>
      </c>
      <c r="D5" s="30">
        <v>17655</v>
      </c>
      <c r="E5" s="18">
        <f>SUM(C5:D5)</f>
        <v>51866</v>
      </c>
      <c r="F5" s="31">
        <v>11330</v>
      </c>
      <c r="G5" s="31">
        <v>13149</v>
      </c>
      <c r="H5" s="31">
        <v>45552</v>
      </c>
      <c r="I5" s="31">
        <v>25470</v>
      </c>
      <c r="J5" s="19">
        <f>SUM(E5:I5)</f>
        <v>147367</v>
      </c>
      <c r="K5" s="32">
        <v>146242</v>
      </c>
      <c r="L5" s="21">
        <f>J5/K5</f>
        <v>1.0076927284911312</v>
      </c>
    </row>
    <row r="6" spans="1:12" ht="24" customHeight="1">
      <c r="A6" s="12"/>
      <c r="B6" s="11" t="s">
        <v>21</v>
      </c>
      <c r="C6" s="29">
        <v>48984</v>
      </c>
      <c r="D6" s="30">
        <v>20757</v>
      </c>
      <c r="E6" s="18">
        <f t="shared" ref="E6:E21" si="0">SUM(C6:D6)</f>
        <v>69741</v>
      </c>
      <c r="F6" s="31">
        <v>13288</v>
      </c>
      <c r="G6" s="31">
        <v>16387</v>
      </c>
      <c r="H6" s="31">
        <v>54805</v>
      </c>
      <c r="I6" s="31">
        <v>39017</v>
      </c>
      <c r="J6" s="19">
        <f t="shared" ref="J6:J21" si="1">SUM(E6:I6)</f>
        <v>193238</v>
      </c>
      <c r="K6" s="32">
        <v>192848</v>
      </c>
      <c r="L6" s="21">
        <f t="shared" ref="L6:L20" si="2">J6/K6</f>
        <v>1.00202231809508</v>
      </c>
    </row>
    <row r="7" spans="1:12" ht="24" customHeight="1">
      <c r="A7" s="12"/>
      <c r="B7" s="11" t="s">
        <v>22</v>
      </c>
      <c r="C7" s="29">
        <v>1453</v>
      </c>
      <c r="D7" s="30">
        <v>955</v>
      </c>
      <c r="E7" s="18">
        <f t="shared" si="0"/>
        <v>2408</v>
      </c>
      <c r="F7" s="31">
        <v>378</v>
      </c>
      <c r="G7" s="31">
        <v>321</v>
      </c>
      <c r="H7" s="31">
        <v>2391</v>
      </c>
      <c r="I7" s="31">
        <v>1966</v>
      </c>
      <c r="J7" s="19">
        <f t="shared" si="1"/>
        <v>7464</v>
      </c>
      <c r="K7" s="32">
        <v>7284</v>
      </c>
      <c r="L7" s="21">
        <f t="shared" si="2"/>
        <v>1.0247116968698518</v>
      </c>
    </row>
    <row r="8" spans="1:12" ht="24" customHeight="1">
      <c r="A8" s="10" t="s">
        <v>0</v>
      </c>
      <c r="B8" s="11" t="s">
        <v>23</v>
      </c>
      <c r="C8" s="16">
        <f>SUM(C5:C7)</f>
        <v>84648</v>
      </c>
      <c r="D8" s="17">
        <f>SUM(D5:D7)</f>
        <v>39367</v>
      </c>
      <c r="E8" s="18">
        <f t="shared" si="0"/>
        <v>124015</v>
      </c>
      <c r="F8" s="19">
        <f>SUM(F5:F7)</f>
        <v>24996</v>
      </c>
      <c r="G8" s="19">
        <f>SUM(G5:G7)</f>
        <v>29857</v>
      </c>
      <c r="H8" s="19">
        <f>SUM(H5:H7)</f>
        <v>102748</v>
      </c>
      <c r="I8" s="19">
        <f>SUM(I5:I7)</f>
        <v>66453</v>
      </c>
      <c r="J8" s="19">
        <f t="shared" si="1"/>
        <v>348069</v>
      </c>
      <c r="K8" s="19">
        <f>SUM(K5:K7)</f>
        <v>346374</v>
      </c>
      <c r="L8" s="21">
        <f t="shared" si="2"/>
        <v>1.0048935543660897</v>
      </c>
    </row>
    <row r="9" spans="1:12" ht="24" customHeight="1">
      <c r="A9" s="39" t="s">
        <v>4</v>
      </c>
      <c r="B9" s="40"/>
      <c r="C9" s="29">
        <v>3671</v>
      </c>
      <c r="D9" s="30">
        <v>1250</v>
      </c>
      <c r="E9" s="18">
        <f t="shared" si="0"/>
        <v>4921</v>
      </c>
      <c r="F9" s="31">
        <v>1120</v>
      </c>
      <c r="G9" s="31">
        <v>1620</v>
      </c>
      <c r="H9" s="31">
        <v>2902</v>
      </c>
      <c r="I9" s="31">
        <v>2312</v>
      </c>
      <c r="J9" s="19">
        <f t="shared" si="1"/>
        <v>12875</v>
      </c>
      <c r="K9" s="32">
        <v>13308</v>
      </c>
      <c r="L9" s="21">
        <f t="shared" si="2"/>
        <v>0.96746318004207998</v>
      </c>
    </row>
    <row r="10" spans="1:12" ht="24" customHeight="1">
      <c r="A10" s="9" t="s">
        <v>24</v>
      </c>
      <c r="B10" s="11" t="s">
        <v>7</v>
      </c>
      <c r="C10" s="29">
        <v>313815</v>
      </c>
      <c r="D10" s="30">
        <v>122654</v>
      </c>
      <c r="E10" s="18">
        <f t="shared" si="0"/>
        <v>436469</v>
      </c>
      <c r="F10" s="31">
        <v>85817</v>
      </c>
      <c r="G10" s="31">
        <v>93708</v>
      </c>
      <c r="H10" s="31">
        <v>325524</v>
      </c>
      <c r="I10" s="31">
        <v>220591</v>
      </c>
      <c r="J10" s="19">
        <f t="shared" si="1"/>
        <v>1162109</v>
      </c>
      <c r="K10" s="32">
        <v>1143350</v>
      </c>
      <c r="L10" s="21">
        <f t="shared" si="2"/>
        <v>1.0164070494599204</v>
      </c>
    </row>
    <row r="11" spans="1:12" ht="24" customHeight="1">
      <c r="A11" s="12"/>
      <c r="B11" s="11" t="s">
        <v>5</v>
      </c>
      <c r="C11" s="29">
        <v>289267</v>
      </c>
      <c r="D11" s="30">
        <v>122505</v>
      </c>
      <c r="E11" s="18">
        <f t="shared" si="0"/>
        <v>411772</v>
      </c>
      <c r="F11" s="31">
        <v>95893</v>
      </c>
      <c r="G11" s="31">
        <v>117057</v>
      </c>
      <c r="H11" s="31">
        <v>314824</v>
      </c>
      <c r="I11" s="31">
        <v>237614</v>
      </c>
      <c r="J11" s="19">
        <f t="shared" si="1"/>
        <v>1177160</v>
      </c>
      <c r="K11" s="32">
        <v>1208375</v>
      </c>
      <c r="L11" s="21">
        <f t="shared" si="2"/>
        <v>0.97416778731767872</v>
      </c>
    </row>
    <row r="12" spans="1:12" ht="24" customHeight="1">
      <c r="A12" s="10" t="s">
        <v>1</v>
      </c>
      <c r="B12" s="11" t="s">
        <v>3</v>
      </c>
      <c r="C12" s="16">
        <f>SUM(C10:C11)</f>
        <v>603082</v>
      </c>
      <c r="D12" s="17">
        <f>SUM(D10:D11)</f>
        <v>245159</v>
      </c>
      <c r="E12" s="18">
        <f t="shared" si="0"/>
        <v>848241</v>
      </c>
      <c r="F12" s="19">
        <f>SUM(F10:F11)</f>
        <v>181710</v>
      </c>
      <c r="G12" s="19">
        <f>SUM(G10:G11)</f>
        <v>210765</v>
      </c>
      <c r="H12" s="19">
        <f>SUM(H10:H11)</f>
        <v>640348</v>
      </c>
      <c r="I12" s="19">
        <f>SUM(I10:I11)</f>
        <v>458205</v>
      </c>
      <c r="J12" s="19">
        <f t="shared" si="1"/>
        <v>2339269</v>
      </c>
      <c r="K12" s="20">
        <f>SUM(K10:K11)</f>
        <v>2351725</v>
      </c>
      <c r="L12" s="21">
        <f t="shared" si="2"/>
        <v>0.99470346235210327</v>
      </c>
    </row>
    <row r="13" spans="1:12" ht="24" customHeight="1">
      <c r="A13" s="39" t="s">
        <v>25</v>
      </c>
      <c r="B13" s="40"/>
      <c r="C13" s="29">
        <v>25235</v>
      </c>
      <c r="D13" s="30">
        <v>10956</v>
      </c>
      <c r="E13" s="18">
        <f t="shared" si="0"/>
        <v>36191</v>
      </c>
      <c r="F13" s="31">
        <v>8850</v>
      </c>
      <c r="G13" s="31">
        <v>10404</v>
      </c>
      <c r="H13" s="31">
        <v>29005</v>
      </c>
      <c r="I13" s="31">
        <v>17985</v>
      </c>
      <c r="J13" s="19">
        <f t="shared" si="1"/>
        <v>102435</v>
      </c>
      <c r="K13" s="32">
        <v>101642</v>
      </c>
      <c r="L13" s="21">
        <f t="shared" si="2"/>
        <v>1.0078018929182817</v>
      </c>
    </row>
    <row r="14" spans="1:12" ht="24" customHeight="1">
      <c r="A14" s="39" t="s">
        <v>26</v>
      </c>
      <c r="B14" s="40"/>
      <c r="C14" s="16">
        <f>SUM(C8,C9,C12,C13)</f>
        <v>716636</v>
      </c>
      <c r="D14" s="17">
        <f>SUM(D8,D9,D12,D13)</f>
        <v>296732</v>
      </c>
      <c r="E14" s="18">
        <f t="shared" si="0"/>
        <v>1013368</v>
      </c>
      <c r="F14" s="19">
        <f>SUM(F8,F9,F12,F13)</f>
        <v>216676</v>
      </c>
      <c r="G14" s="19">
        <f t="shared" ref="G14:I14" si="3">SUM(G8,G9,G12,G13)</f>
        <v>252646</v>
      </c>
      <c r="H14" s="19">
        <f t="shared" si="3"/>
        <v>775003</v>
      </c>
      <c r="I14" s="19">
        <f t="shared" si="3"/>
        <v>544955</v>
      </c>
      <c r="J14" s="19">
        <f t="shared" si="1"/>
        <v>2802648</v>
      </c>
      <c r="K14" s="20">
        <f>SUM(K8,K9,K12,K13)</f>
        <v>2813049</v>
      </c>
      <c r="L14" s="21">
        <f t="shared" si="2"/>
        <v>0.99630258840141073</v>
      </c>
    </row>
    <row r="15" spans="1:12" ht="24" customHeight="1">
      <c r="A15" s="39" t="s">
        <v>27</v>
      </c>
      <c r="B15" s="40"/>
      <c r="C15" s="29">
        <v>27895</v>
      </c>
      <c r="D15" s="30">
        <v>11011</v>
      </c>
      <c r="E15" s="18">
        <f t="shared" si="0"/>
        <v>38906</v>
      </c>
      <c r="F15" s="31">
        <v>6066</v>
      </c>
      <c r="G15" s="31">
        <v>6463</v>
      </c>
      <c r="H15" s="31">
        <v>29079</v>
      </c>
      <c r="I15" s="31">
        <v>17384</v>
      </c>
      <c r="J15" s="19">
        <f t="shared" si="1"/>
        <v>97898</v>
      </c>
      <c r="K15" s="32">
        <v>94999</v>
      </c>
      <c r="L15" s="21">
        <f t="shared" si="2"/>
        <v>1.030516110695902</v>
      </c>
    </row>
    <row r="16" spans="1:12" ht="24" customHeight="1">
      <c r="A16" s="47" t="s">
        <v>38</v>
      </c>
      <c r="B16" s="11" t="s">
        <v>2</v>
      </c>
      <c r="C16" s="29">
        <v>127062</v>
      </c>
      <c r="D16" s="30">
        <v>77146</v>
      </c>
      <c r="E16" s="18">
        <f t="shared" si="0"/>
        <v>204208</v>
      </c>
      <c r="F16" s="31">
        <v>75548</v>
      </c>
      <c r="G16" s="31">
        <v>90090</v>
      </c>
      <c r="H16" s="31">
        <v>198417</v>
      </c>
      <c r="I16" s="31">
        <v>130336</v>
      </c>
      <c r="J16" s="19">
        <f t="shared" si="1"/>
        <v>698599</v>
      </c>
      <c r="K16" s="32">
        <v>700741</v>
      </c>
      <c r="L16" s="21">
        <f t="shared" si="2"/>
        <v>0.99694323580324262</v>
      </c>
    </row>
    <row r="17" spans="1:12" ht="24" customHeight="1">
      <c r="A17" s="48"/>
      <c r="B17" s="11" t="s">
        <v>6</v>
      </c>
      <c r="C17" s="29">
        <v>396914</v>
      </c>
      <c r="D17" s="30">
        <v>228173</v>
      </c>
      <c r="E17" s="18">
        <f t="shared" si="0"/>
        <v>625087</v>
      </c>
      <c r="F17" s="31">
        <v>166612</v>
      </c>
      <c r="G17" s="31">
        <v>200724</v>
      </c>
      <c r="H17" s="31">
        <v>531394</v>
      </c>
      <c r="I17" s="31">
        <v>364836</v>
      </c>
      <c r="J17" s="19">
        <f t="shared" si="1"/>
        <v>1888653</v>
      </c>
      <c r="K17" s="32">
        <v>1887318</v>
      </c>
      <c r="L17" s="21">
        <f t="shared" si="2"/>
        <v>1.0007073529739026</v>
      </c>
    </row>
    <row r="18" spans="1:12" ht="24" customHeight="1">
      <c r="A18" s="48"/>
      <c r="B18" s="11" t="s">
        <v>3</v>
      </c>
      <c r="C18" s="16">
        <f>SUM(C16:C17)</f>
        <v>523976</v>
      </c>
      <c r="D18" s="17">
        <f>SUM(D16:D17)</f>
        <v>305319</v>
      </c>
      <c r="E18" s="18">
        <f t="shared" si="0"/>
        <v>829295</v>
      </c>
      <c r="F18" s="19">
        <f>SUM(F16:F17)</f>
        <v>242160</v>
      </c>
      <c r="G18" s="19">
        <f t="shared" ref="G18:I18" si="4">SUM(G16:G17)</f>
        <v>290814</v>
      </c>
      <c r="H18" s="19">
        <f t="shared" si="4"/>
        <v>729811</v>
      </c>
      <c r="I18" s="19">
        <f t="shared" si="4"/>
        <v>495172</v>
      </c>
      <c r="J18" s="19">
        <f t="shared" si="1"/>
        <v>2587252</v>
      </c>
      <c r="K18" s="20">
        <f>SUM(K16:K17)</f>
        <v>2588059</v>
      </c>
      <c r="L18" s="21">
        <f t="shared" si="2"/>
        <v>0.99968818330648568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9" t="s">
        <v>30</v>
      </c>
      <c r="B20" s="40"/>
      <c r="C20" s="16">
        <f>SUM(C14,C15,C18,)</f>
        <v>1268507</v>
      </c>
      <c r="D20" s="17">
        <f>SUM(D14,D15,D18)</f>
        <v>613062</v>
      </c>
      <c r="E20" s="18">
        <f t="shared" si="0"/>
        <v>1881569</v>
      </c>
      <c r="F20" s="19">
        <f>SUM(F14,F15,F18)</f>
        <v>464902</v>
      </c>
      <c r="G20" s="19">
        <f t="shared" ref="G20:I20" si="5">SUM(G14,G15,G18)</f>
        <v>549923</v>
      </c>
      <c r="H20" s="19">
        <f t="shared" si="5"/>
        <v>1533893</v>
      </c>
      <c r="I20" s="19">
        <f t="shared" si="5"/>
        <v>1057511</v>
      </c>
      <c r="J20" s="19">
        <f t="shared" si="1"/>
        <v>5487798</v>
      </c>
      <c r="K20" s="20">
        <f>SUM(K14,K15,K18)</f>
        <v>5496107</v>
      </c>
      <c r="L20" s="21">
        <f t="shared" si="2"/>
        <v>0.9984882026496209</v>
      </c>
    </row>
    <row r="21" spans="1:12" ht="24" customHeight="1">
      <c r="A21" s="39" t="s">
        <v>31</v>
      </c>
      <c r="B21" s="40"/>
      <c r="C21" s="33">
        <v>1267349</v>
      </c>
      <c r="D21" s="34">
        <v>614453</v>
      </c>
      <c r="E21" s="18">
        <f t="shared" si="0"/>
        <v>1881802</v>
      </c>
      <c r="F21" s="32">
        <v>465432</v>
      </c>
      <c r="G21" s="32">
        <v>550970</v>
      </c>
      <c r="H21" s="32">
        <v>1536380</v>
      </c>
      <c r="I21" s="32">
        <v>1061523</v>
      </c>
      <c r="J21" s="19">
        <f t="shared" si="1"/>
        <v>5496107</v>
      </c>
      <c r="K21" s="27"/>
      <c r="L21" s="28"/>
    </row>
    <row r="22" spans="1:12" ht="24" customHeight="1">
      <c r="A22" s="39" t="s">
        <v>32</v>
      </c>
      <c r="B22" s="40"/>
      <c r="C22" s="22">
        <f>C20/C21</f>
        <v>1.0009137183206835</v>
      </c>
      <c r="D22" s="23">
        <f>D20/D21</f>
        <v>0.99773619788657553</v>
      </c>
      <c r="E22" s="23">
        <f>E20/E21</f>
        <v>0.99987618251016841</v>
      </c>
      <c r="F22" s="21">
        <f>F20/F21</f>
        <v>0.99886127296790939</v>
      </c>
      <c r="G22" s="21">
        <f t="shared" ref="G22:J22" si="6">G20/G21</f>
        <v>0.99809971504800621</v>
      </c>
      <c r="H22" s="21">
        <f t="shared" si="6"/>
        <v>0.99838125984456971</v>
      </c>
      <c r="I22" s="21">
        <f t="shared" si="6"/>
        <v>0.99622052466126498</v>
      </c>
      <c r="J22" s="21">
        <f t="shared" si="6"/>
        <v>0.9984882026496209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</vt:lpstr>
      <vt:lpstr>R4.1!Print_Area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2021-12-20T00:42:51Z</cp:lastPrinted>
  <dcterms:created xsi:type="dcterms:W3CDTF">1998-12-15T05:29:45Z</dcterms:created>
  <dcterms:modified xsi:type="dcterms:W3CDTF">2022-02-18T10:05:18Z</dcterms:modified>
</cp:coreProperties>
</file>