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②管内新車登録・届出数のページ\※入力用excel\"/>
    </mc:Choice>
  </mc:AlternateContent>
  <bookViews>
    <workbookView xWindow="11895" yWindow="-15" windowWidth="9165" windowHeight="8295" tabRatio="697"/>
  </bookViews>
  <sheets>
    <sheet name="R4.4" sheetId="4" r:id="rId1"/>
  </sheets>
  <definedNames>
    <definedName name="_xlnm.Print_Area" localSheetId="0">'R4.4'!$A$1:$L$22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G18" i="4" l="1"/>
  <c r="I18" i="4"/>
  <c r="H18" i="4"/>
  <c r="F18" i="4"/>
  <c r="I12" i="4"/>
  <c r="H12" i="4"/>
  <c r="G12" i="4"/>
  <c r="F12" i="4"/>
  <c r="I8" i="4"/>
  <c r="I14" i="4" s="1"/>
  <c r="I20" i="4" s="1"/>
  <c r="I22" i="4" s="1"/>
  <c r="H8" i="4"/>
  <c r="H14" i="4" s="1"/>
  <c r="H20" i="4" s="1"/>
  <c r="H22" i="4" s="1"/>
  <c r="G8" i="4"/>
  <c r="G14" i="4" s="1"/>
  <c r="G20" i="4" s="1"/>
  <c r="G22" i="4" s="1"/>
  <c r="F8" i="4"/>
  <c r="F14" i="4" s="1"/>
  <c r="F20" i="4" s="1"/>
  <c r="F22" i="4" s="1"/>
  <c r="D18" i="4"/>
  <c r="E18" i="4" s="1"/>
  <c r="C18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12" i="4" s="1"/>
  <c r="J12" i="4" s="1"/>
  <c r="L12" i="4" s="1"/>
  <c r="E5" i="4"/>
  <c r="J5" i="4" s="1"/>
  <c r="L5" i="4" s="1"/>
  <c r="D8" i="4"/>
  <c r="D14" i="4" s="1"/>
  <c r="D20" i="4" s="1"/>
  <c r="D22" i="4" s="1"/>
  <c r="C8" i="4"/>
  <c r="J18" i="4" l="1"/>
  <c r="L18" i="4" s="1"/>
  <c r="E8" i="4"/>
  <c r="C14" i="4"/>
  <c r="E14" i="4" s="1"/>
  <c r="J14" i="4" s="1"/>
  <c r="L14" i="4" s="1"/>
  <c r="J8" i="4"/>
  <c r="L8" i="4" s="1"/>
  <c r="C20" i="4" l="1"/>
  <c r="C22" i="4" s="1"/>
  <c r="E20" i="4" l="1"/>
  <c r="E22" i="4" s="1"/>
  <c r="J20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<sst xmlns="http://schemas.openxmlformats.org/spreadsheetml/2006/main" count="43" uniqueCount="41">
  <si>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</si>
  <si>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</si>
  <si>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</si>
  <si>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</si>
  <si>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</si>
  <si>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</si>
  <si>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</si>
  <si>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</si>
  <si>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</si>
  <si>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</si>
  <si>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</si>
  <si>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</si>
  <si>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</si>
  <si>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</si>
  <si>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</si>
  <si>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</si>
  <si>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</si>
  <si>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</si>
  <si>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</si>
  <si>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</si>
  <si>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</si>
  <si>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</si>
  <si>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</si>
  <si>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</si>
  <si>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</si>
  <si>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</si>
  <si>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</si>
  <si>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</si>
  <si>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</si>
  <si>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</si>
  <si>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</si>
  <si>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</si>
  <si>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</si>
  <si>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</si>
  <si>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</si>
  <si>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</si>
  <si>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</si>
  <si>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</si>
  <si>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</si>
  <si>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</si>
  <si>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中国運輸局管内新車登録・届出数（令和4年4月末現在）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</si>
</sst>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O24" sqref="O24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93</v>
      </c>
      <c r="D5" s="29">
        <v>32</v>
      </c>
      <c r="E5" s="17">
        <f>SUM(C5:D5)</f>
        <v>125</v>
      </c>
      <c r="F5" s="32">
        <v>25</v>
      </c>
      <c r="G5" s="32">
        <v>32</v>
      </c>
      <c r="H5" s="32">
        <v>134</v>
      </c>
      <c r="I5" s="32">
        <v>125</v>
      </c>
      <c r="J5" s="18">
        <f>SUM(E5:I5)</f>
        <v>441</v>
      </c>
      <c r="K5" s="33">
        <v>516</v>
      </c>
      <c r="L5" s="19">
        <f>J5/K5</f>
        <v>0.85465116279069764</v>
      </c>
      <c r="M5" s="20"/>
      <c r="N5" s="20"/>
      <c r="O5" s="20"/>
    </row>
    <row r="6" spans="1:15" ht="24" customHeight="1">
      <c r="A6" s="12"/>
      <c r="B6" s="11" t="s">
        <v>21</v>
      </c>
      <c r="C6" s="28">
        <v>252</v>
      </c>
      <c r="D6" s="29">
        <v>72</v>
      </c>
      <c r="E6" s="17">
        <f t="shared" ref="E6:E21" si="0">SUM(C6:D6)</f>
        <v>324</v>
      </c>
      <c r="F6" s="32">
        <v>57</v>
      </c>
      <c r="G6" s="32">
        <v>56</v>
      </c>
      <c r="H6" s="32">
        <v>221</v>
      </c>
      <c r="I6" s="32">
        <v>215</v>
      </c>
      <c r="J6" s="18">
        <f t="shared" ref="J6:J20" si="1">SUM(E6:I6)</f>
        <v>873</v>
      </c>
      <c r="K6" s="33">
        <v>941</v>
      </c>
      <c r="L6" s="19">
        <f t="shared" ref="L6:L20" si="2">J6/K6</f>
        <v>0.92773645058448462</v>
      </c>
      <c r="M6" s="20"/>
      <c r="N6" s="20"/>
      <c r="O6" s="20"/>
    </row>
    <row r="7" spans="1:15" ht="24" customHeight="1">
      <c r="A7" s="12"/>
      <c r="B7" s="11" t="s">
        <v>22</v>
      </c>
      <c r="C7" s="28">
        <v>9</v>
      </c>
      <c r="D7" s="29">
        <v>1</v>
      </c>
      <c r="E7" s="17">
        <f t="shared" si="0"/>
        <v>10</v>
      </c>
      <c r="F7" s="32">
        <v>1</v>
      </c>
      <c r="G7" s="32">
        <v>0</v>
      </c>
      <c r="H7" s="32">
        <v>9</v>
      </c>
      <c r="I7" s="32">
        <v>6</v>
      </c>
      <c r="J7" s="18">
        <f t="shared" si="1"/>
        <v>26</v>
      </c>
      <c r="K7" s="33">
        <v>25</v>
      </c>
      <c r="L7" s="19">
        <f t="shared" si="2"/>
        <v>1.04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354</v>
      </c>
      <c r="D8" s="16">
        <f>SUM(D5:D7)</f>
        <v>105</v>
      </c>
      <c r="E8" s="17">
        <f t="shared" si="0"/>
        <v>459</v>
      </c>
      <c r="F8" s="18">
        <f>SUM(F5:F7)</f>
        <v>83</v>
      </c>
      <c r="G8" s="18">
        <f t="shared" ref="G8:I8" si="3">SUM(G5:G7)</f>
        <v>88</v>
      </c>
      <c r="H8" s="18">
        <f t="shared" si="3"/>
        <v>364</v>
      </c>
      <c r="I8" s="18">
        <f t="shared" si="3"/>
        <v>346</v>
      </c>
      <c r="J8" s="18">
        <f t="shared" si="1"/>
        <v>1340</v>
      </c>
      <c r="K8" s="34">
        <v>1482</v>
      </c>
      <c r="L8" s="19">
        <f t="shared" si="2"/>
        <v>0.90418353576248311</v>
      </c>
      <c r="M8" s="20"/>
      <c r="N8" s="20"/>
      <c r="O8" s="20"/>
    </row>
    <row r="9" spans="1:15" ht="24" customHeight="1">
      <c r="A9" s="35" t="s">
        <v>4</v>
      </c>
      <c r="B9" s="36"/>
      <c r="C9" s="28">
        <v>2</v>
      </c>
      <c r="D9" s="29">
        <v>0</v>
      </c>
      <c r="E9" s="17">
        <f t="shared" si="0"/>
        <v>2</v>
      </c>
      <c r="F9" s="32">
        <v>1</v>
      </c>
      <c r="G9" s="32">
        <v>2</v>
      </c>
      <c r="H9" s="32">
        <v>1</v>
      </c>
      <c r="I9" s="32">
        <v>2</v>
      </c>
      <c r="J9" s="18">
        <f t="shared" si="1"/>
        <v>8</v>
      </c>
      <c r="K9" s="33">
        <v>25</v>
      </c>
      <c r="L9" s="19">
        <f t="shared" si="2"/>
        <v>0.32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1687</v>
      </c>
      <c r="D10" s="29">
        <v>527</v>
      </c>
      <c r="E10" s="17">
        <f t="shared" si="0"/>
        <v>2214</v>
      </c>
      <c r="F10" s="32">
        <v>377</v>
      </c>
      <c r="G10" s="32">
        <v>423</v>
      </c>
      <c r="H10" s="32">
        <v>1430</v>
      </c>
      <c r="I10" s="32">
        <v>1155</v>
      </c>
      <c r="J10" s="18">
        <f t="shared" si="1"/>
        <v>5599</v>
      </c>
      <c r="K10" s="33">
        <v>6427</v>
      </c>
      <c r="L10" s="19">
        <f t="shared" si="2"/>
        <v>0.87116850785747624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1041</v>
      </c>
      <c r="D11" s="29">
        <v>392</v>
      </c>
      <c r="E11" s="17">
        <f t="shared" si="0"/>
        <v>1433</v>
      </c>
      <c r="F11" s="32">
        <v>353</v>
      </c>
      <c r="G11" s="32">
        <v>425</v>
      </c>
      <c r="H11" s="32">
        <v>966</v>
      </c>
      <c r="I11" s="32">
        <v>837</v>
      </c>
      <c r="J11" s="18">
        <f t="shared" si="1"/>
        <v>4014</v>
      </c>
      <c r="K11" s="33">
        <v>5415</v>
      </c>
      <c r="L11" s="19">
        <f t="shared" si="2"/>
        <v>0.74127423822714678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2728</v>
      </c>
      <c r="D12" s="16">
        <f>SUM(D10:D11)</f>
        <v>919</v>
      </c>
      <c r="E12" s="17">
        <f t="shared" si="0"/>
        <v>3647</v>
      </c>
      <c r="F12" s="18">
        <f>SUM(F10:F11)</f>
        <v>730</v>
      </c>
      <c r="G12" s="18">
        <f t="shared" ref="G12:I12" si="4">SUM(G10:G11)</f>
        <v>848</v>
      </c>
      <c r="H12" s="18">
        <f t="shared" si="4"/>
        <v>2396</v>
      </c>
      <c r="I12" s="18">
        <f t="shared" si="4"/>
        <v>1992</v>
      </c>
      <c r="J12" s="18">
        <f t="shared" si="1"/>
        <v>9613</v>
      </c>
      <c r="K12" s="34">
        <v>11842</v>
      </c>
      <c r="L12" s="19">
        <f t="shared" si="2"/>
        <v>0.81177166019253499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65</v>
      </c>
      <c r="D13" s="29">
        <v>23</v>
      </c>
      <c r="E13" s="17">
        <f t="shared" si="0"/>
        <v>88</v>
      </c>
      <c r="F13" s="32">
        <v>21</v>
      </c>
      <c r="G13" s="32">
        <v>24</v>
      </c>
      <c r="H13" s="32">
        <v>74</v>
      </c>
      <c r="I13" s="32">
        <v>60</v>
      </c>
      <c r="J13" s="18">
        <f t="shared" si="1"/>
        <v>267</v>
      </c>
      <c r="K13" s="33">
        <v>273</v>
      </c>
      <c r="L13" s="19">
        <f t="shared" si="2"/>
        <v>0.97802197802197799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3149</v>
      </c>
      <c r="D14" s="16">
        <f>SUM(D8,D9,D12,D13)</f>
        <v>1047</v>
      </c>
      <c r="E14" s="17">
        <f t="shared" si="0"/>
        <v>4196</v>
      </c>
      <c r="F14" s="18">
        <f>SUM(F8,F9,F12,F13)</f>
        <v>835</v>
      </c>
      <c r="G14" s="18">
        <f t="shared" ref="G14:I14" si="5">SUM(G8,G9,G12,G13)</f>
        <v>962</v>
      </c>
      <c r="H14" s="18">
        <f t="shared" si="5"/>
        <v>2835</v>
      </c>
      <c r="I14" s="18">
        <f t="shared" si="5"/>
        <v>2400</v>
      </c>
      <c r="J14" s="18">
        <f t="shared" si="1"/>
        <v>11228</v>
      </c>
      <c r="K14" s="34">
        <v>13622</v>
      </c>
      <c r="L14" s="19">
        <f t="shared" si="2"/>
        <v>0.82425488180883866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189</v>
      </c>
      <c r="D15" s="29">
        <v>87</v>
      </c>
      <c r="E15" s="17">
        <f t="shared" si="0"/>
        <v>276</v>
      </c>
      <c r="F15" s="32">
        <v>45</v>
      </c>
      <c r="G15" s="32">
        <v>43</v>
      </c>
      <c r="H15" s="32">
        <v>187</v>
      </c>
      <c r="I15" s="32">
        <v>104</v>
      </c>
      <c r="J15" s="18">
        <f t="shared" si="1"/>
        <v>655</v>
      </c>
      <c r="K15" s="33">
        <v>490</v>
      </c>
      <c r="L15" s="19">
        <f t="shared" si="2"/>
        <v>1.3367346938775511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508</v>
      </c>
      <c r="D16" s="29">
        <v>231</v>
      </c>
      <c r="E16" s="17">
        <f t="shared" si="0"/>
        <v>739</v>
      </c>
      <c r="F16" s="32">
        <v>347</v>
      </c>
      <c r="G16" s="32">
        <v>362</v>
      </c>
      <c r="H16" s="32">
        <v>613</v>
      </c>
      <c r="I16" s="32">
        <v>517</v>
      </c>
      <c r="J16" s="18">
        <f t="shared" si="1"/>
        <v>2578</v>
      </c>
      <c r="K16" s="33">
        <v>2788</v>
      </c>
      <c r="L16" s="19">
        <f t="shared" si="2"/>
        <v>0.92467718794835008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1679</v>
      </c>
      <c r="D17" s="29">
        <v>827</v>
      </c>
      <c r="E17" s="17">
        <f t="shared" si="0"/>
        <v>2506</v>
      </c>
      <c r="F17" s="32">
        <v>697</v>
      </c>
      <c r="G17" s="32">
        <v>924</v>
      </c>
      <c r="H17" s="32">
        <v>2076</v>
      </c>
      <c r="I17" s="32">
        <v>1479</v>
      </c>
      <c r="J17" s="18">
        <f t="shared" si="1"/>
        <v>7682</v>
      </c>
      <c r="K17" s="33">
        <v>9210</v>
      </c>
      <c r="L17" s="19">
        <f t="shared" si="2"/>
        <v>0.83409337676438655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2187</v>
      </c>
      <c r="D18" s="16">
        <f>SUM(D16:D17)</f>
        <v>1058</v>
      </c>
      <c r="E18" s="17">
        <f t="shared" si="0"/>
        <v>3245</v>
      </c>
      <c r="F18" s="18">
        <f>SUM(F16:F17)</f>
        <v>1044</v>
      </c>
      <c r="G18" s="18">
        <f>SUM(G16:G17)</f>
        <v>1286</v>
      </c>
      <c r="H18" s="18">
        <f t="shared" ref="H18:I18" si="6">SUM(H16:H17)</f>
        <v>2689</v>
      </c>
      <c r="I18" s="18">
        <f t="shared" si="6"/>
        <v>1996</v>
      </c>
      <c r="J18" s="18">
        <f t="shared" si="1"/>
        <v>10260</v>
      </c>
      <c r="K18" s="34">
        <v>11998</v>
      </c>
      <c r="L18" s="19">
        <f t="shared" si="2"/>
        <v>0.85514252375395894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198</v>
      </c>
      <c r="D19" s="29">
        <v>60</v>
      </c>
      <c r="E19" s="17">
        <f t="shared" si="0"/>
        <v>258</v>
      </c>
      <c r="F19" s="32">
        <v>28</v>
      </c>
      <c r="G19" s="32">
        <v>29</v>
      </c>
      <c r="H19" s="32">
        <v>143</v>
      </c>
      <c r="I19" s="32">
        <v>81</v>
      </c>
      <c r="J19" s="18">
        <f t="shared" si="1"/>
        <v>539</v>
      </c>
      <c r="K19" s="33">
        <v>545</v>
      </c>
      <c r="L19" s="19">
        <f t="shared" si="2"/>
        <v>0.98899082568807339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5723</v>
      </c>
      <c r="D20" s="16">
        <f>SUM(D14,D15,D18,D19)</f>
        <v>2252</v>
      </c>
      <c r="E20" s="17">
        <f t="shared" si="0"/>
        <v>7975</v>
      </c>
      <c r="F20" s="18">
        <f>SUM(F14,F15,F18,F19)</f>
        <v>1952</v>
      </c>
      <c r="G20" s="18">
        <f t="shared" ref="G20:I20" si="7">SUM(G14,G15,G18,G19)</f>
        <v>2320</v>
      </c>
      <c r="H20" s="18">
        <f t="shared" si="7"/>
        <v>5854</v>
      </c>
      <c r="I20" s="18">
        <f t="shared" si="7"/>
        <v>4581</v>
      </c>
      <c r="J20" s="18">
        <f t="shared" si="1"/>
        <v>22682</v>
      </c>
      <c r="K20" s="34">
        <v>26655</v>
      </c>
      <c r="L20" s="19">
        <f t="shared" si="2"/>
        <v>0.85094728943912967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6998</v>
      </c>
      <c r="D21" s="31">
        <v>2821</v>
      </c>
      <c r="E21" s="17">
        <v>9819</v>
      </c>
      <c r="F21" s="33">
        <v>2210</v>
      </c>
      <c r="G21" s="33">
        <v>2840</v>
      </c>
      <c r="H21" s="33">
        <v>6437</v>
      </c>
      <c r="I21" s="33">
        <v>5349</v>
      </c>
      <c r="J21" s="33">
        <v>26655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0.81780508716776223</v>
      </c>
      <c r="D22" s="24">
        <f>D20/D21</f>
        <v>0.79829847571783052</v>
      </c>
      <c r="E22" s="25">
        <f>E20/E21</f>
        <v>0.81220083511559227</v>
      </c>
      <c r="F22" s="23">
        <f>F20/F21</f>
        <v>0.88325791855203617</v>
      </c>
      <c r="G22" s="23">
        <f t="shared" ref="G22:J22" si="8">G20/G21</f>
        <v>0.81690140845070425</v>
      </c>
      <c r="H22" s="23">
        <f t="shared" si="8"/>
        <v>0.90942985862979653</v>
      </c>
      <c r="I22" s="23">
        <f t="shared" si="8"/>
        <v>0.85642176107683676</v>
      </c>
      <c r="J22" s="23">
        <f t="shared" si="8"/>
        <v>0.85094728943912967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R4.4</vt:lpstr>
      <vt:lpstr>R4.4!Print_Area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2021-02-15T03:54:38Z</cp:lastPrinted>
  <dcterms:created xsi:type="dcterms:W3CDTF">1998-12-15T05:29:45Z</dcterms:created>
  <dcterms:modified xsi:type="dcterms:W3CDTF">2022-05-17T10:48:21Z</dcterms:modified>
</cp:coreProperties>
</file>