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①管内保有車両数のページ\4月末\"/>
    </mc:Choice>
  </mc:AlternateContent>
  <bookViews>
    <workbookView xWindow="11895" yWindow="-15" windowWidth="9165" windowHeight="8295" tabRatio="697"/>
  </bookViews>
  <sheets>
    <sheet name="R4.4" sheetId="4" r:id="rId1"/>
  </sheets>
  <definedNames>
    <definedName name="_xlnm.Print_Area" localSheetId="0">'R4.4'!$A$1:$L$23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20" i="4" l="1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D20" i="4" s="1"/>
  <c r="D22" i="4" s="1"/>
  <c r="C8" i="4"/>
  <c r="J19" i="4"/>
  <c r="L19" i="4"/>
  <c r="E21" i="4"/>
  <c r="J21" i="4" s="1"/>
  <c r="E19" i="4"/>
  <c r="E17" i="4"/>
  <c r="L17" i="4" s="1"/>
  <c r="E16" i="4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E8" i="4" l="1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<sst xmlns="http://schemas.openxmlformats.org/spreadsheetml/2006/main" count="43" uniqueCount="41">
  <si>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</si>
  <si>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</si>
  <si>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</si>
  <si>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</si>
  <si>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</si>
  <si>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</si>
  <si>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</si>
  <si>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</si>
  <si>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</si>
  <si>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</si>
  <si>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</si>
  <si>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</si>
  <si>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</si>
  <si>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</si>
  <si>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</si>
  <si>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</si>
  <si>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</si>
  <si>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</si>
  <si>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</si>
  <si>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</si>
  <si>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</si>
  <si>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</si>
  <si>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</si>
  <si>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</si>
  <si>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</si>
  <si>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</si>
  <si>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</si>
  <si>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</si>
  <si>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</si>
  <si>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</si>
  <si>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</si>
  <si>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</si>
  <si>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</si>
  <si>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</si>
  <si>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</si>
  <si>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</si>
  <si>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</si>
  <si>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</si>
  <si>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</si>
  <si>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</si>
  <si>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中国運輸局管内保有車両数（令和4年4月末現在）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</si>
</sst>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51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0" borderId="10" xfId="0" applyNumberFormat="1" applyBorder="1" applyAlignment="1" applyProtection="1">
      <alignment vertical="center"/>
      <protection locked="0"/>
    </xf>
    <xf numFmtId="176" fontId="0" fillId="0" borderId="11" xfId="0" applyNumberFormat="1" applyBorder="1" applyAlignment="1" applyProtection="1">
      <alignment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="80" zoomScaleNormal="80" zoomScaleSheetLayoutView="100" zoomScalePageLayoutView="75" workbookViewId="0">
      <selection activeCell="A2" sqref="A2:B2"/>
    </sheetView>
  </sheetViews>
  <sheetFormatPr defaultColWidth="9" defaultRowHeight="13.5" x14ac:dyDescent="0.1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 x14ac:dyDescent="0.1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 x14ac:dyDescent="0.15">
      <c r="A2" s="43">
        <v>43556</v>
      </c>
      <c r="B2" s="43"/>
      <c r="L2" s="3" t="s">
        <v>33</v>
      </c>
    </row>
    <row r="3" spans="1:12" ht="24" customHeight="1" x14ac:dyDescent="0.15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 x14ac:dyDescent="0.15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 x14ac:dyDescent="0.15">
      <c r="A5" s="9" t="s">
        <v>19</v>
      </c>
      <c r="B5" s="11" t="s">
        <v>20</v>
      </c>
      <c r="C5" s="29">
        <v>34249</v>
      </c>
      <c r="D5" s="30">
        <v>17630</v>
      </c>
      <c r="E5" s="18">
        <f>SUM(C5:D5)</f>
        <v>51879</v>
      </c>
      <c r="F5" s="31">
        <v>11320</v>
      </c>
      <c r="G5" s="31">
        <v>13143</v>
      </c>
      <c r="H5" s="31">
        <v>45508</v>
      </c>
      <c r="I5" s="31">
        <v>25496</v>
      </c>
      <c r="J5" s="19">
        <f>SUM(E5:I5)</f>
        <v>147346</v>
      </c>
      <c r="K5" s="32">
        <v>146259</v>
      </c>
      <c r="L5" s="21">
        <f>J5/K5</f>
        <v>1.0074320212773231</v>
      </c>
    </row>
    <row r="6" spans="1:12" ht="24" customHeight="1" x14ac:dyDescent="0.15">
      <c r="A6" s="12"/>
      <c r="B6" s="11" t="s">
        <v>21</v>
      </c>
      <c r="C6" s="29">
        <v>49012</v>
      </c>
      <c r="D6" s="30">
        <v>20726</v>
      </c>
      <c r="E6" s="18">
        <f t="shared" ref="E6:E21" si="0">SUM(C6:D6)</f>
        <v>69738</v>
      </c>
      <c r="F6" s="31">
        <v>13273</v>
      </c>
      <c r="G6" s="31">
        <v>16374</v>
      </c>
      <c r="H6" s="31">
        <v>54742</v>
      </c>
      <c r="I6" s="31">
        <v>39072</v>
      </c>
      <c r="J6" s="19">
        <f t="shared" ref="J6:J21" si="1">SUM(E6:I6)</f>
        <v>193199</v>
      </c>
      <c r="K6" s="32">
        <v>192675</v>
      </c>
      <c r="L6" s="21">
        <f t="shared" ref="L6:L20" si="2">J6/K6</f>
        <v>1.0027196055533931</v>
      </c>
    </row>
    <row r="7" spans="1:12" ht="24" customHeight="1" x14ac:dyDescent="0.15">
      <c r="A7" s="12"/>
      <c r="B7" s="11" t="s">
        <v>22</v>
      </c>
      <c r="C7" s="29">
        <v>1460</v>
      </c>
      <c r="D7" s="30">
        <v>960</v>
      </c>
      <c r="E7" s="18">
        <f t="shared" si="0"/>
        <v>2420</v>
      </c>
      <c r="F7" s="31">
        <v>376</v>
      </c>
      <c r="G7" s="31">
        <v>319</v>
      </c>
      <c r="H7" s="31">
        <v>2435</v>
      </c>
      <c r="I7" s="31">
        <v>2013</v>
      </c>
      <c r="J7" s="19">
        <f t="shared" si="1"/>
        <v>7563</v>
      </c>
      <c r="K7" s="32">
        <v>7305</v>
      </c>
      <c r="L7" s="21">
        <f t="shared" si="2"/>
        <v>1.0353182751540042</v>
      </c>
    </row>
    <row r="8" spans="1:12" ht="24" customHeight="1" x14ac:dyDescent="0.15">
      <c r="A8" s="10" t="s">
        <v>0</v>
      </c>
      <c r="B8" s="11" t="s">
        <v>23</v>
      </c>
      <c r="C8" s="16">
        <f>SUM(C5:C7)</f>
        <v>84721</v>
      </c>
      <c r="D8" s="17">
        <f>SUM(D5:D7)</f>
        <v>39316</v>
      </c>
      <c r="E8" s="18">
        <f t="shared" si="0"/>
        <v>124037</v>
      </c>
      <c r="F8" s="19">
        <f>SUM(F5:F7)</f>
        <v>24969</v>
      </c>
      <c r="G8" s="19">
        <f>SUM(G5:G7)</f>
        <v>29836</v>
      </c>
      <c r="H8" s="19">
        <f>SUM(H5:H7)</f>
        <v>102685</v>
      </c>
      <c r="I8" s="19">
        <f>SUM(I5:I7)</f>
        <v>66581</v>
      </c>
      <c r="J8" s="19">
        <f t="shared" si="1"/>
        <v>348108</v>
      </c>
      <c r="K8" s="19">
        <v>346239</v>
      </c>
      <c r="L8" s="21">
        <f t="shared" si="2"/>
        <v>1.005398005423999</v>
      </c>
    </row>
    <row r="9" spans="1:12" ht="24" customHeight="1" x14ac:dyDescent="0.15">
      <c r="A9" s="35" t="s">
        <v>4</v>
      </c>
      <c r="B9" s="36"/>
      <c r="C9" s="29">
        <v>3658</v>
      </c>
      <c r="D9" s="30">
        <v>1244</v>
      </c>
      <c r="E9" s="18">
        <f t="shared" si="0"/>
        <v>4902</v>
      </c>
      <c r="F9" s="31">
        <v>1097</v>
      </c>
      <c r="G9" s="31">
        <v>1622</v>
      </c>
      <c r="H9" s="31">
        <v>2839</v>
      </c>
      <c r="I9" s="31">
        <v>2292</v>
      </c>
      <c r="J9" s="19">
        <f t="shared" si="1"/>
        <v>12752</v>
      </c>
      <c r="K9" s="32">
        <v>13116</v>
      </c>
      <c r="L9" s="21">
        <f t="shared" si="2"/>
        <v>0.97224763647453494</v>
      </c>
    </row>
    <row r="10" spans="1:12" ht="24" customHeight="1" x14ac:dyDescent="0.15">
      <c r="A10" s="9" t="s">
        <v>24</v>
      </c>
      <c r="B10" s="11" t="s">
        <v>7</v>
      </c>
      <c r="C10" s="29">
        <v>313645</v>
      </c>
      <c r="D10" s="30">
        <v>122568</v>
      </c>
      <c r="E10" s="18">
        <f t="shared" si="0"/>
        <v>436213</v>
      </c>
      <c r="F10" s="31">
        <v>85907</v>
      </c>
      <c r="G10" s="31">
        <v>93920</v>
      </c>
      <c r="H10" s="31">
        <v>325681</v>
      </c>
      <c r="I10" s="31">
        <v>220621</v>
      </c>
      <c r="J10" s="19">
        <f t="shared" si="1"/>
        <v>1162342</v>
      </c>
      <c r="K10" s="32">
        <v>1146039</v>
      </c>
      <c r="L10" s="21">
        <f t="shared" si="2"/>
        <v>1.0142255193758676</v>
      </c>
    </row>
    <row r="11" spans="1:12" ht="24" customHeight="1" x14ac:dyDescent="0.15">
      <c r="A11" s="12"/>
      <c r="B11" s="11" t="s">
        <v>5</v>
      </c>
      <c r="C11" s="29">
        <v>286577</v>
      </c>
      <c r="D11" s="30">
        <v>121258</v>
      </c>
      <c r="E11" s="18">
        <f t="shared" si="0"/>
        <v>407835</v>
      </c>
      <c r="F11" s="31">
        <v>94942</v>
      </c>
      <c r="G11" s="31">
        <v>116069</v>
      </c>
      <c r="H11" s="31">
        <v>311830</v>
      </c>
      <c r="I11" s="31">
        <v>235500</v>
      </c>
      <c r="J11" s="19">
        <f t="shared" si="1"/>
        <v>1166176</v>
      </c>
      <c r="K11" s="32">
        <v>1195390</v>
      </c>
      <c r="L11" s="21">
        <f t="shared" si="2"/>
        <v>0.97556111394607614</v>
      </c>
    </row>
    <row r="12" spans="1:12" ht="24" customHeight="1" x14ac:dyDescent="0.15">
      <c r="A12" s="10" t="s">
        <v>1</v>
      </c>
      <c r="B12" s="11" t="s">
        <v>3</v>
      </c>
      <c r="C12" s="16">
        <f>SUM(C10:C11)</f>
        <v>600222</v>
      </c>
      <c r="D12" s="17">
        <f>SUM(D10:D11)</f>
        <v>243826</v>
      </c>
      <c r="E12" s="18">
        <f t="shared" si="0"/>
        <v>844048</v>
      </c>
      <c r="F12" s="19">
        <f>SUM(F10:F11)</f>
        <v>180849</v>
      </c>
      <c r="G12" s="19">
        <f>SUM(G10:G11)</f>
        <v>209989</v>
      </c>
      <c r="H12" s="19">
        <f>SUM(H10:H11)</f>
        <v>637511</v>
      </c>
      <c r="I12" s="19">
        <f>SUM(I10:I11)</f>
        <v>456121</v>
      </c>
      <c r="J12" s="19">
        <f t="shared" si="1"/>
        <v>2328518</v>
      </c>
      <c r="K12" s="20">
        <v>2341429</v>
      </c>
      <c r="L12" s="21">
        <f t="shared" si="2"/>
        <v>0.99448584603675794</v>
      </c>
    </row>
    <row r="13" spans="1:12" ht="24" customHeight="1" x14ac:dyDescent="0.15">
      <c r="A13" s="35" t="s">
        <v>25</v>
      </c>
      <c r="B13" s="36"/>
      <c r="C13" s="49">
        <v>25221</v>
      </c>
      <c r="D13" s="50">
        <v>10957</v>
      </c>
      <c r="E13" s="18">
        <f t="shared" si="0"/>
        <v>36178</v>
      </c>
      <c r="F13" s="31">
        <v>8860</v>
      </c>
      <c r="G13" s="31">
        <v>10413</v>
      </c>
      <c r="H13" s="31">
        <v>29028</v>
      </c>
      <c r="I13" s="31">
        <v>17975</v>
      </c>
      <c r="J13" s="19">
        <f t="shared" si="1"/>
        <v>102454</v>
      </c>
      <c r="K13" s="32">
        <v>101713</v>
      </c>
      <c r="L13" s="21">
        <f t="shared" si="2"/>
        <v>1.0072852044478091</v>
      </c>
    </row>
    <row r="14" spans="1:12" ht="24" customHeight="1" x14ac:dyDescent="0.15">
      <c r="A14" s="35" t="s">
        <v>26</v>
      </c>
      <c r="B14" s="36"/>
      <c r="C14" s="16">
        <f>SUM(C8,C9,C12,C13)</f>
        <v>713822</v>
      </c>
      <c r="D14" s="17">
        <f>SUM(D8,D9,D12,D13)</f>
        <v>295343</v>
      </c>
      <c r="E14" s="18">
        <f t="shared" si="0"/>
        <v>1009165</v>
      </c>
      <c r="F14" s="19">
        <f>SUM(F8,F9,F12,F13)</f>
        <v>215775</v>
      </c>
      <c r="G14" s="19">
        <f t="shared" ref="G14:I14" si="3">SUM(G8,G9,G12,G13)</f>
        <v>251860</v>
      </c>
      <c r="H14" s="19">
        <f t="shared" si="3"/>
        <v>772063</v>
      </c>
      <c r="I14" s="19">
        <f t="shared" si="3"/>
        <v>542969</v>
      </c>
      <c r="J14" s="19">
        <f t="shared" si="1"/>
        <v>2791832</v>
      </c>
      <c r="K14" s="20">
        <v>2802497</v>
      </c>
      <c r="L14" s="21">
        <f t="shared" si="2"/>
        <v>0.99619446515018573</v>
      </c>
    </row>
    <row r="15" spans="1:12" ht="24" customHeight="1" x14ac:dyDescent="0.15">
      <c r="A15" s="35" t="s">
        <v>27</v>
      </c>
      <c r="B15" s="36"/>
      <c r="C15" s="29">
        <v>27889</v>
      </c>
      <c r="D15" s="30">
        <v>11030</v>
      </c>
      <c r="E15" s="18">
        <f t="shared" si="0"/>
        <v>38919</v>
      </c>
      <c r="F15" s="31">
        <v>6167</v>
      </c>
      <c r="G15" s="31">
        <v>6515</v>
      </c>
      <c r="H15" s="31">
        <v>29129</v>
      </c>
      <c r="I15" s="31">
        <v>17326</v>
      </c>
      <c r="J15" s="19">
        <f t="shared" si="1"/>
        <v>98056</v>
      </c>
      <c r="K15" s="32">
        <v>94682</v>
      </c>
      <c r="L15" s="21">
        <f t="shared" si="2"/>
        <v>1.0356350731923702</v>
      </c>
    </row>
    <row r="16" spans="1:12" ht="24" customHeight="1" x14ac:dyDescent="0.15">
      <c r="A16" s="37" t="s">
        <v>38</v>
      </c>
      <c r="B16" s="11" t="s">
        <v>2</v>
      </c>
      <c r="C16" s="29">
        <v>126805</v>
      </c>
      <c r="D16" s="30">
        <v>76666</v>
      </c>
      <c r="E16" s="18">
        <f t="shared" si="0"/>
        <v>203471</v>
      </c>
      <c r="F16" s="31">
        <v>75089</v>
      </c>
      <c r="G16" s="31">
        <v>89530</v>
      </c>
      <c r="H16" s="31">
        <v>197551</v>
      </c>
      <c r="I16" s="31">
        <v>129585</v>
      </c>
      <c r="J16" s="19">
        <v>695226</v>
      </c>
      <c r="K16" s="32">
        <v>695750</v>
      </c>
      <c r="L16" s="21">
        <f t="shared" si="2"/>
        <v>0.99924685591088758</v>
      </c>
    </row>
    <row r="17" spans="1:12" ht="24" customHeight="1" x14ac:dyDescent="0.15">
      <c r="A17" s="38"/>
      <c r="B17" s="11" t="s">
        <v>6</v>
      </c>
      <c r="C17" s="29">
        <v>395977</v>
      </c>
      <c r="D17" s="30">
        <v>227101</v>
      </c>
      <c r="E17" s="18">
        <f t="shared" si="0"/>
        <v>623078</v>
      </c>
      <c r="F17" s="31">
        <v>166036</v>
      </c>
      <c r="G17" s="31">
        <v>200052</v>
      </c>
      <c r="H17" s="31">
        <v>529081</v>
      </c>
      <c r="I17" s="31">
        <v>363259</v>
      </c>
      <c r="J17" s="19">
        <v>1881506</v>
      </c>
      <c r="K17" s="32">
        <v>1879765</v>
      </c>
      <c r="L17" s="21">
        <f t="shared" si="2"/>
        <v>1.0009261796022375</v>
      </c>
    </row>
    <row r="18" spans="1:12" ht="24" customHeight="1" x14ac:dyDescent="0.15">
      <c r="A18" s="38"/>
      <c r="B18" s="11" t="s">
        <v>3</v>
      </c>
      <c r="C18" s="16">
        <f>SUM(C16:C17)</f>
        <v>522782</v>
      </c>
      <c r="D18" s="17">
        <f>SUM(D16:D17)</f>
        <v>303767</v>
      </c>
      <c r="E18" s="18">
        <f t="shared" si="0"/>
        <v>826549</v>
      </c>
      <c r="F18" s="19">
        <f>SUM(F16:F17)</f>
        <v>241125</v>
      </c>
      <c r="G18" s="19">
        <f t="shared" ref="G18:I18" si="4">SUM(G16:G17)</f>
        <v>289582</v>
      </c>
      <c r="H18" s="19">
        <f t="shared" si="4"/>
        <v>726632</v>
      </c>
      <c r="I18" s="19">
        <f t="shared" si="4"/>
        <v>492844</v>
      </c>
      <c r="J18" s="19">
        <f t="shared" si="1"/>
        <v>2576732</v>
      </c>
      <c r="K18" s="20">
        <v>2575515</v>
      </c>
      <c r="L18" s="21">
        <f t="shared" si="2"/>
        <v>1.0004725268538526</v>
      </c>
    </row>
    <row r="19" spans="1:12" ht="24" hidden="1" customHeight="1" x14ac:dyDescent="0.15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 x14ac:dyDescent="0.15">
      <c r="A20" s="35" t="s">
        <v>30</v>
      </c>
      <c r="B20" s="36"/>
      <c r="C20" s="16">
        <f>SUM(C14,C15,C18,)</f>
        <v>1264493</v>
      </c>
      <c r="D20" s="17">
        <f>SUM(D14,D15,D18)</f>
        <v>610140</v>
      </c>
      <c r="E20" s="18">
        <f t="shared" si="0"/>
        <v>1874633</v>
      </c>
      <c r="F20" s="19">
        <f>SUM(F14,F15,F18)</f>
        <v>463067</v>
      </c>
      <c r="G20" s="19">
        <f t="shared" ref="G20:I20" si="5">SUM(G14,G15,G18)</f>
        <v>547957</v>
      </c>
      <c r="H20" s="19">
        <f t="shared" si="5"/>
        <v>1527824</v>
      </c>
      <c r="I20" s="19">
        <f t="shared" si="5"/>
        <v>1053139</v>
      </c>
      <c r="J20" s="19">
        <f t="shared" si="1"/>
        <v>5466620</v>
      </c>
      <c r="K20" s="20">
        <f>SUM(K14,K15,K18)</f>
        <v>5472694</v>
      </c>
      <c r="L20" s="21">
        <f t="shared" si="2"/>
        <v>0.9988901261426274</v>
      </c>
    </row>
    <row r="21" spans="1:12" ht="24" customHeight="1" x14ac:dyDescent="0.15">
      <c r="A21" s="35" t="s">
        <v>31</v>
      </c>
      <c r="B21" s="36"/>
      <c r="C21" s="33">
        <v>1263596</v>
      </c>
      <c r="D21" s="34">
        <v>611597</v>
      </c>
      <c r="E21" s="18">
        <f t="shared" si="0"/>
        <v>1875193</v>
      </c>
      <c r="F21" s="32">
        <v>463381</v>
      </c>
      <c r="G21" s="32">
        <v>548956</v>
      </c>
      <c r="H21" s="32">
        <v>1528880</v>
      </c>
      <c r="I21" s="32">
        <v>1056284</v>
      </c>
      <c r="J21" s="19">
        <f t="shared" si="1"/>
        <v>5472694</v>
      </c>
      <c r="K21" s="27"/>
      <c r="L21" s="28"/>
    </row>
    <row r="22" spans="1:12" ht="24" customHeight="1" x14ac:dyDescent="0.15">
      <c r="A22" s="35" t="s">
        <v>32</v>
      </c>
      <c r="B22" s="36"/>
      <c r="C22" s="22">
        <f>C20/C21</f>
        <v>1.0007098787903728</v>
      </c>
      <c r="D22" s="23">
        <f>D20/D21</f>
        <v>0.99761771231709773</v>
      </c>
      <c r="E22" s="23">
        <f>E20/E21</f>
        <v>0.99970136407292476</v>
      </c>
      <c r="F22" s="21">
        <f>F20/F21</f>
        <v>0.99932237187109529</v>
      </c>
      <c r="G22" s="21">
        <f t="shared" ref="G22:J22" si="6">G20/G21</f>
        <v>0.998180182018231</v>
      </c>
      <c r="H22" s="21">
        <f t="shared" si="6"/>
        <v>0.99930929830987392</v>
      </c>
      <c r="I22" s="21">
        <f t="shared" si="6"/>
        <v>0.99702258104827868</v>
      </c>
      <c r="J22" s="21">
        <f t="shared" si="6"/>
        <v>0.9988901261426274</v>
      </c>
      <c r="K22" s="27"/>
      <c r="L22" s="28"/>
    </row>
    <row r="23" spans="1:12" ht="24" customHeight="1" x14ac:dyDescent="0.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15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R4.4</vt:lpstr>
      <vt:lpstr>R4.4!Print_Area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2021-03-15T01:54:17Z</cp:lastPrinted>
  <dcterms:created xsi:type="dcterms:W3CDTF">1998-12-15T05:29:45Z</dcterms:created>
  <dcterms:modified xsi:type="dcterms:W3CDTF">2022-05-17T02:16:18Z</dcterms:modified>
</cp:coreProperties>
</file>