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p-hds-fs01s2\共有\北海道運輸局\! 10.(共有)交通政策部\01 交通企画課\02_作業中フォルダ（保存期間1年未満）\04.地域公共交通の発展・改善\08.統計\R5年度_統計_3年保存_20260331廃棄\02_数字でみる北海道の運輸\06　二校\公表用Excel\"/>
    </mc:Choice>
  </mc:AlternateContent>
  <xr:revisionPtr revIDLastSave="0" documentId="13_ncr:1_{A9FA0111-9256-44F0-ADB6-952CCA2BC00A}" xr6:coauthVersionLast="47" xr6:coauthVersionMax="47" xr10:uidLastSave="{00000000-0000-0000-0000-000000000000}"/>
  <bookViews>
    <workbookView xWindow="-120" yWindow="-120" windowWidth="29040" windowHeight="15720" xr2:uid="{CAB19B7B-5292-4487-A6C8-91737E2AD746}"/>
  </bookViews>
  <sheets>
    <sheet name="概況１" sheetId="23" r:id="rId1"/>
    <sheet name="概況２" sheetId="4" r:id="rId2"/>
    <sheet name="概況３（１）" sheetId="5" r:id="rId3"/>
    <sheet name="概況３（2）" sheetId="24" r:id="rId4"/>
    <sheet name="概況４（１）" sheetId="7" r:id="rId5"/>
    <sheet name="概況４（２）ア" sheetId="8" r:id="rId6"/>
    <sheet name="概況４（２）イ" sheetId="9" r:id="rId7"/>
    <sheet name="概況５（１）" sheetId="10" r:id="rId8"/>
    <sheet name="概況５（２）" sheetId="11" r:id="rId9"/>
    <sheet name="概況５（３） (2)" sheetId="25" r:id="rId10"/>
    <sheet name="概況６（１）" sheetId="13" r:id="rId11"/>
    <sheet name="概況６（２）（３）" sheetId="14" r:id="rId12"/>
    <sheet name="概況６（４）" sheetId="15" r:id="rId13"/>
    <sheet name="概況７" sheetId="16" r:id="rId14"/>
    <sheet name="概況８" sheetId="17" r:id="rId15"/>
    <sheet name="概況９" sheetId="18" r:id="rId16"/>
    <sheet name="概況１０" sheetId="19" r:id="rId17"/>
    <sheet name="概況１１" sheetId="20" r:id="rId18"/>
    <sheet name="概況１２" sheetId="21" r:id="rId19"/>
    <sheet name="概況１３" sheetId="22" r:id="rId20"/>
  </sheets>
  <externalReferences>
    <externalReference r:id="rId21"/>
    <externalReference r:id="rId22"/>
  </externalReferences>
  <definedNames>
    <definedName name="bhjj">[1]集約!$B$41:$B$45</definedName>
    <definedName name="edgre">[1]集約!$B$41:$B$45</definedName>
    <definedName name="ghbd">[1]集約!$D$41:$D$61</definedName>
    <definedName name="_xlnm.Print_Area" localSheetId="0">概況１!$A$1:$I$35</definedName>
    <definedName name="_xlnm.Print_Area" localSheetId="17">概況１１!$A$1:$O$67</definedName>
    <definedName name="_xlnm.Print_Area" localSheetId="18">概況１２!$A$1:$AG$27</definedName>
    <definedName name="_xlnm.Print_Area" localSheetId="1">概況２!$A$1:$I$74</definedName>
    <definedName name="_xlnm.Print_Area" localSheetId="2">'概況３（１）'!$A$1:$J$151</definedName>
    <definedName name="_xlnm.Print_Area" localSheetId="4">'概況４（１）'!$A$1:$AH$43</definedName>
    <definedName name="_xlnm.Print_Area" localSheetId="5">'概況４（２）ア'!$A$2:$AF$54</definedName>
    <definedName name="_xlnm.Print_Area" localSheetId="6">'概況４（２）イ'!$A$2:$AF$45</definedName>
    <definedName name="_xlnm.Print_Area" localSheetId="8">'概況５（２）'!$A$2:$K$21</definedName>
    <definedName name="_xlnm.Print_Area" localSheetId="9">'概況５（３） (2)'!$C$1:$P$50</definedName>
    <definedName name="_xlnm.Print_Area" localSheetId="10">'概況６（１）'!$A$1:$L$50</definedName>
    <definedName name="_xlnm.Print_Area" localSheetId="11">'概況６（２）（３）'!$A$2:$BH$36</definedName>
    <definedName name="_xlnm.Print_Area" localSheetId="12">'概況６（４）'!$A$2:$I$45</definedName>
    <definedName name="_xlnm.Print_Area" localSheetId="13">概況７!$A$1:$I$20</definedName>
    <definedName name="_xlnm.Print_Area" localSheetId="14">概況８!$B$1:$M$65</definedName>
    <definedName name="uhiuh">[1]集約!$D$41:$D$61</definedName>
    <definedName name="フォルダ名">[2]集約!$B$41:$B$45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4" l="1"/>
  <c r="F21" i="24" s="1"/>
  <c r="E20" i="24"/>
  <c r="E21" i="24" s="1"/>
  <c r="D20" i="24"/>
  <c r="D21" i="24" s="1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20" i="24" s="1"/>
  <c r="C21" i="24" s="1"/>
  <c r="H28" i="4" l="1"/>
  <c r="H27" i="4"/>
  <c r="H26" i="4"/>
  <c r="Q12" i="10" l="1"/>
  <c r="S12" i="10" s="1"/>
  <c r="R12" i="10"/>
  <c r="E13" i="10"/>
  <c r="H13" i="10"/>
  <c r="K13" i="10"/>
  <c r="N13" i="10"/>
  <c r="Q13" i="10"/>
  <c r="Q19" i="10"/>
  <c r="R19" i="10"/>
  <c r="S19" i="10"/>
  <c r="E20" i="10"/>
  <c r="H20" i="10"/>
  <c r="K20" i="10"/>
  <c r="N20" i="10"/>
  <c r="Q20" i="10"/>
  <c r="H6" i="4"/>
  <c r="H7" i="4"/>
  <c r="H23" i="4"/>
  <c r="H24" i="4"/>
  <c r="H25" i="4"/>
  <c r="H47" i="4"/>
  <c r="H48" i="4"/>
  <c r="H49" i="4"/>
  <c r="H50" i="4"/>
  <c r="H5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なし</author>
  </authors>
  <commentList>
    <comment ref="G17" authorId="0" shapeId="0" xr:uid="{E1D52320-F8FE-4AB4-9478-D65DF072C035}">
      <text>
        <r>
          <rPr>
            <b/>
            <sz val="9"/>
            <color indexed="81"/>
            <rFont val="ＭＳ Ｐゴシック"/>
            <family val="3"/>
            <charset val="128"/>
          </rPr>
          <t>幕別町のオートシェイプがずれているが、印刷すると問題ない</t>
        </r>
      </text>
    </comment>
  </commentList>
</comments>
</file>

<file path=xl/sharedStrings.xml><?xml version="1.0" encoding="utf-8"?>
<sst xmlns="http://schemas.openxmlformats.org/spreadsheetml/2006/main" count="1402" uniqueCount="873">
  <si>
    <t>２．金融（国内銀行）は、国内銀行銀行勘定（整理回収機構、ゆうちょ銀行を除く）</t>
    <rPh sb="12" eb="14">
      <t>コクナイ</t>
    </rPh>
    <rPh sb="14" eb="16">
      <t>ギンコウ</t>
    </rPh>
    <rPh sb="16" eb="18">
      <t>ギンコウ</t>
    </rPh>
    <rPh sb="18" eb="20">
      <t>カンジョウ</t>
    </rPh>
    <rPh sb="21" eb="23">
      <t>セイリ</t>
    </rPh>
    <rPh sb="23" eb="25">
      <t>カイシュウ</t>
    </rPh>
    <rPh sb="25" eb="27">
      <t>キコウ</t>
    </rPh>
    <phoneticPr fontId="4"/>
  </si>
  <si>
    <t>　　額（全国）を記載</t>
    <rPh sb="2" eb="3">
      <t>ガク</t>
    </rPh>
    <rPh sb="4" eb="6">
      <t>ゼンコク</t>
    </rPh>
    <rPh sb="8" eb="10">
      <t>キサイ</t>
    </rPh>
    <phoneticPr fontId="4"/>
  </si>
  <si>
    <t>　　全国値は重複計上を含むことになるため、全国の数値については、農業総産出</t>
    <rPh sb="11" eb="12">
      <t>フク</t>
    </rPh>
    <rPh sb="21" eb="23">
      <t>ゼンコク</t>
    </rPh>
    <rPh sb="24" eb="26">
      <t>スウチ</t>
    </rPh>
    <rPh sb="32" eb="34">
      <t>ノウギョウ</t>
    </rPh>
    <rPh sb="34" eb="35">
      <t>ソウ</t>
    </rPh>
    <rPh sb="35" eb="37">
      <t>サンシュツ</t>
    </rPh>
    <phoneticPr fontId="4"/>
  </si>
  <si>
    <t>１．農業（米）産出額は、北海道の数値については農業産出額（都道府県別）を記載</t>
    <rPh sb="2" eb="4">
      <t>ノウギョウ</t>
    </rPh>
    <rPh sb="5" eb="6">
      <t>コメ</t>
    </rPh>
    <rPh sb="7" eb="9">
      <t>サンシュツ</t>
    </rPh>
    <rPh sb="9" eb="10">
      <t>ガク</t>
    </rPh>
    <rPh sb="12" eb="15">
      <t>ホッカイドウ</t>
    </rPh>
    <rPh sb="16" eb="18">
      <t>スウチ</t>
    </rPh>
    <rPh sb="23" eb="25">
      <t>ノウギョウ</t>
    </rPh>
    <rPh sb="25" eb="28">
      <t>サンシュツガク</t>
    </rPh>
    <rPh sb="29" eb="33">
      <t>トドウフケン</t>
    </rPh>
    <rPh sb="33" eb="34">
      <t>ベツ</t>
    </rPh>
    <rPh sb="36" eb="38">
      <t>キサイ</t>
    </rPh>
    <phoneticPr fontId="4"/>
  </si>
  <si>
    <t>（注）</t>
    <rPh sb="1" eb="2">
      <t>チュウ</t>
    </rPh>
    <phoneticPr fontId="4"/>
  </si>
  <si>
    <t>－</t>
    <phoneticPr fontId="4"/>
  </si>
  <si>
    <t>千円</t>
    <rPh sb="0" eb="2">
      <t>センエン</t>
    </rPh>
    <phoneticPr fontId="4"/>
  </si>
  <si>
    <t>１人当り道（国）民所得</t>
    <rPh sb="1" eb="2">
      <t>ニン</t>
    </rPh>
    <rPh sb="2" eb="3">
      <t>ア</t>
    </rPh>
    <rPh sb="4" eb="5">
      <t>ドウ</t>
    </rPh>
    <rPh sb="6" eb="7">
      <t>コク</t>
    </rPh>
    <rPh sb="8" eb="9">
      <t>ミン</t>
    </rPh>
    <rPh sb="9" eb="11">
      <t>ショトク</t>
    </rPh>
    <phoneticPr fontId="4"/>
  </si>
  <si>
    <t>令和2年度
道民経済計算
（国内銀行）
（北海道経済部）</t>
  </si>
  <si>
    <t>億円</t>
    <rPh sb="0" eb="2">
      <t>オクエン</t>
    </rPh>
    <phoneticPr fontId="4"/>
  </si>
  <si>
    <t>道（国）民所得</t>
    <rPh sb="0" eb="1">
      <t>ドウ</t>
    </rPh>
    <rPh sb="2" eb="3">
      <t>コク</t>
    </rPh>
    <rPh sb="4" eb="5">
      <t>ミン</t>
    </rPh>
    <rPh sb="5" eb="7">
      <t>ショトク</t>
    </rPh>
    <phoneticPr fontId="4"/>
  </si>
  <si>
    <t>令和2年度行政投資実績
（総務省）</t>
  </si>
  <si>
    <t>円</t>
    <rPh sb="0" eb="1">
      <t>エン</t>
    </rPh>
    <phoneticPr fontId="4"/>
  </si>
  <si>
    <t>１人当り行政投資額</t>
    <rPh sb="1" eb="2">
      <t>ニン</t>
    </rPh>
    <rPh sb="2" eb="3">
      <t>ア</t>
    </rPh>
    <rPh sb="4" eb="6">
      <t>ギョウセイ</t>
    </rPh>
    <rPh sb="6" eb="9">
      <t>トウシガク</t>
    </rPh>
    <phoneticPr fontId="4"/>
  </si>
  <si>
    <t>令和3年度地方財政統計年報
（総務省）</t>
  </si>
  <si>
    <t>地方歳入総額</t>
    <rPh sb="0" eb="2">
      <t>チホウ</t>
    </rPh>
    <rPh sb="2" eb="4">
      <t>サイニュウ</t>
    </rPh>
    <rPh sb="4" eb="6">
      <t>ソウガク</t>
    </rPh>
    <phoneticPr fontId="4"/>
  </si>
  <si>
    <t>貸出金残高</t>
    <rPh sb="0" eb="3">
      <t>カシダシキン</t>
    </rPh>
    <rPh sb="3" eb="5">
      <t>ザンダカ</t>
    </rPh>
    <phoneticPr fontId="4"/>
  </si>
  <si>
    <t>令和5年3月末
都道府県別預金・現金・貸出金　　　　　　　　　　　　　　　　　　　　　　　　　　　　　　　　　　　　　　　　　　　　　　　　　　　　　　　　　　　　　（国内銀行）
（日本銀行調査統計局）</t>
  </si>
  <si>
    <t>預金残高</t>
    <rPh sb="0" eb="2">
      <t>ヨキン</t>
    </rPh>
    <rPh sb="2" eb="4">
      <t>ザンダカ</t>
    </rPh>
    <phoneticPr fontId="4"/>
  </si>
  <si>
    <t>金融（国内銀行）</t>
    <rPh sb="0" eb="2">
      <t>キンユウ</t>
    </rPh>
    <rPh sb="3" eb="5">
      <t>コクナイ</t>
    </rPh>
    <rPh sb="5" eb="7">
      <t>ギンコウ</t>
    </rPh>
    <phoneticPr fontId="4"/>
  </si>
  <si>
    <t>所</t>
    <rPh sb="0" eb="1">
      <t>ショ</t>
    </rPh>
    <phoneticPr fontId="4"/>
  </si>
  <si>
    <t>事業所数</t>
    <rPh sb="0" eb="3">
      <t>ジギョウショ</t>
    </rPh>
    <rPh sb="3" eb="4">
      <t>スウ</t>
    </rPh>
    <phoneticPr fontId="4"/>
  </si>
  <si>
    <t>令和3年経済センサス-活動調査（卸売業・小売業）確報（総務省・経済産業省）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レイワ</t>
    </rPh>
    <phoneticPr fontId="4"/>
  </si>
  <si>
    <t>年間販売額</t>
    <rPh sb="0" eb="2">
      <t>ネンカン</t>
    </rPh>
    <rPh sb="2" eb="5">
      <t>ハンバイガク</t>
    </rPh>
    <phoneticPr fontId="4"/>
  </si>
  <si>
    <t>商業</t>
    <rPh sb="0" eb="2">
      <t>ショウギョウ</t>
    </rPh>
    <phoneticPr fontId="4"/>
  </si>
  <si>
    <t>2022年経済構造実態調査（製造業事業所調査） 二次集計（総務省・経済産業省）</t>
    <rPh sb="24" eb="28">
      <t>ニジシュウケイ</t>
    </rPh>
    <phoneticPr fontId="4"/>
  </si>
  <si>
    <t>年間出荷額等</t>
    <rPh sb="0" eb="2">
      <t>ネンカン</t>
    </rPh>
    <rPh sb="2" eb="5">
      <t>シュッカガク</t>
    </rPh>
    <rPh sb="5" eb="6">
      <t>トウ</t>
    </rPh>
    <phoneticPr fontId="4"/>
  </si>
  <si>
    <t>製造業</t>
    <rPh sb="0" eb="3">
      <t>セイゾウギョウ</t>
    </rPh>
    <phoneticPr fontId="4"/>
  </si>
  <si>
    <t>令和4年度計「建築着工統計調査（令和4年度）」（国土交通省総合政策局建設経済統計調査室）</t>
  </si>
  <si>
    <t>千㎡</t>
    <rPh sb="0" eb="1">
      <t>セン</t>
    </rPh>
    <phoneticPr fontId="4"/>
  </si>
  <si>
    <t>建築着工</t>
    <rPh sb="0" eb="2">
      <t>ケンチク</t>
    </rPh>
    <rPh sb="2" eb="4">
      <t>チャッコウ</t>
    </rPh>
    <phoneticPr fontId="4"/>
  </si>
  <si>
    <t>米産出額</t>
    <rPh sb="0" eb="1">
      <t>コメ</t>
    </rPh>
    <rPh sb="1" eb="3">
      <t>サンシュツ</t>
    </rPh>
    <rPh sb="3" eb="4">
      <t>ガク</t>
    </rPh>
    <phoneticPr fontId="4"/>
  </si>
  <si>
    <t>「令和3年農業総産出額」（全国）及び「令和3年農業産出額」（都道府県別）（農林水産省大臣官房統計部）</t>
  </si>
  <si>
    <t>産出額</t>
    <rPh sb="0" eb="2">
      <t>サンシュツ</t>
    </rPh>
    <rPh sb="2" eb="3">
      <t>ガク</t>
    </rPh>
    <phoneticPr fontId="4"/>
  </si>
  <si>
    <t>農業</t>
    <rPh sb="0" eb="2">
      <t>ノウギョウ</t>
    </rPh>
    <phoneticPr fontId="4"/>
  </si>
  <si>
    <t>万人</t>
    <rPh sb="0" eb="2">
      <t>マンニン</t>
    </rPh>
    <phoneticPr fontId="4"/>
  </si>
  <si>
    <t>運輸業・郵便業</t>
    <rPh sb="0" eb="3">
      <t>ウンユギョウ</t>
    </rPh>
    <rPh sb="4" eb="7">
      <t>ユウビンギョウ</t>
    </rPh>
    <phoneticPr fontId="4"/>
  </si>
  <si>
    <t>建設業・製造業</t>
    <rPh sb="0" eb="2">
      <t>ケンセツ</t>
    </rPh>
    <rPh sb="2" eb="3">
      <t>ギョウ</t>
    </rPh>
    <rPh sb="4" eb="7">
      <t>セイゾウギョウ</t>
    </rPh>
    <phoneticPr fontId="4"/>
  </si>
  <si>
    <t>令和4年平均
労働力調査結果（北海道統計課）</t>
  </si>
  <si>
    <t>医療・福祉</t>
    <rPh sb="0" eb="2">
      <t>イリョウ</t>
    </rPh>
    <rPh sb="3" eb="5">
      <t>フクシ</t>
    </rPh>
    <phoneticPr fontId="4"/>
  </si>
  <si>
    <t>卸売業・小売業</t>
    <rPh sb="0" eb="3">
      <t>オロシウリギョウ</t>
    </rPh>
    <rPh sb="4" eb="7">
      <t>コウリギョウ</t>
    </rPh>
    <phoneticPr fontId="4"/>
  </si>
  <si>
    <t>就業者数</t>
    <rPh sb="0" eb="3">
      <t>シュウギョウシャ</t>
    </rPh>
    <rPh sb="3" eb="4">
      <t>スウ</t>
    </rPh>
    <phoneticPr fontId="4"/>
  </si>
  <si>
    <t>令和4年10月1日現在
人口推計（総務省統計局）</t>
  </si>
  <si>
    <t>千人</t>
    <rPh sb="0" eb="2">
      <t>センニン</t>
    </rPh>
    <phoneticPr fontId="4"/>
  </si>
  <si>
    <t>総人口</t>
    <rPh sb="0" eb="3">
      <t>ソウジンコウ</t>
    </rPh>
    <phoneticPr fontId="4"/>
  </si>
  <si>
    <t>令和4年10月1日現在
全国都道府県市区町村別面積調
（国土交通省国土地理院）</t>
  </si>
  <si>
    <t>ｋ㎡</t>
    <phoneticPr fontId="4"/>
  </si>
  <si>
    <t>面積</t>
    <rPh sb="0" eb="2">
      <t>メンセキ</t>
    </rPh>
    <phoneticPr fontId="4"/>
  </si>
  <si>
    <t>備　　　　　　　考</t>
    <rPh sb="0" eb="1">
      <t>ビ</t>
    </rPh>
    <rPh sb="8" eb="9">
      <t>コウ</t>
    </rPh>
    <phoneticPr fontId="4"/>
  </si>
  <si>
    <t>全国対比（％）</t>
    <rPh sb="0" eb="2">
      <t>ゼンコク</t>
    </rPh>
    <rPh sb="2" eb="4">
      <t>タイヒ</t>
    </rPh>
    <phoneticPr fontId="4"/>
  </si>
  <si>
    <t>全　　国</t>
    <rPh sb="0" eb="1">
      <t>ゼン</t>
    </rPh>
    <rPh sb="3" eb="4">
      <t>クニ</t>
    </rPh>
    <phoneticPr fontId="4"/>
  </si>
  <si>
    <t>北海道</t>
    <rPh sb="0" eb="3">
      <t>ホッカイドウ</t>
    </rPh>
    <phoneticPr fontId="4"/>
  </si>
  <si>
    <t>単位</t>
    <rPh sb="0" eb="2">
      <t>タンイ</t>
    </rPh>
    <phoneticPr fontId="4"/>
  </si>
  <si>
    <t>項　　　　　　　目</t>
    <rPh sb="0" eb="1">
      <t>コウ</t>
    </rPh>
    <rPh sb="8" eb="9">
      <t>メ</t>
    </rPh>
    <phoneticPr fontId="4"/>
  </si>
  <si>
    <t>１．北海道の主要経済指標</t>
    <rPh sb="2" eb="5">
      <t>ホッカイドウ</t>
    </rPh>
    <rPh sb="6" eb="8">
      <t>シュヨウ</t>
    </rPh>
    <rPh sb="8" eb="10">
      <t>ケイザイ</t>
    </rPh>
    <rPh sb="10" eb="12">
      <t>シヒョウ</t>
    </rPh>
    <phoneticPr fontId="4"/>
  </si>
  <si>
    <t>８．自動車整備認証工場数は、北海道運輸局調べ</t>
    <rPh sb="2" eb="5">
      <t>ジドウシャ</t>
    </rPh>
    <rPh sb="5" eb="7">
      <t>セイビ</t>
    </rPh>
    <rPh sb="7" eb="9">
      <t>ニンショウ</t>
    </rPh>
    <rPh sb="9" eb="12">
      <t>コウジョウスウ</t>
    </rPh>
    <rPh sb="14" eb="20">
      <t>ホッカイドウウンユキョク</t>
    </rPh>
    <rPh sb="20" eb="21">
      <t>シラ</t>
    </rPh>
    <phoneticPr fontId="4"/>
  </si>
  <si>
    <t>　よる</t>
    <phoneticPr fontId="4"/>
  </si>
  <si>
    <t>６．ホテル・旅館数は、北海道運輸局調べによる政府登録ホテル・旅館数</t>
    <rPh sb="6" eb="8">
      <t>リョカン</t>
    </rPh>
    <rPh sb="8" eb="9">
      <t>スウ</t>
    </rPh>
    <rPh sb="11" eb="17">
      <t>ホッカイドウウンユキョク</t>
    </rPh>
    <rPh sb="17" eb="18">
      <t>シラ</t>
    </rPh>
    <rPh sb="22" eb="24">
      <t>セイフ</t>
    </rPh>
    <rPh sb="24" eb="26">
      <t>トウロク</t>
    </rPh>
    <rPh sb="30" eb="32">
      <t>リョカン</t>
    </rPh>
    <rPh sb="32" eb="33">
      <t>スウ</t>
    </rPh>
    <phoneticPr fontId="4"/>
  </si>
  <si>
    <t>５．倉庫入庫量は、国土交通省資料による</t>
    <rPh sb="2" eb="4">
      <t>ソウコ</t>
    </rPh>
    <rPh sb="4" eb="6">
      <t>ニュウコ</t>
    </rPh>
    <rPh sb="6" eb="7">
      <t>リョウ</t>
    </rPh>
    <rPh sb="9" eb="11">
      <t>コクド</t>
    </rPh>
    <rPh sb="11" eb="13">
      <t>コウツウ</t>
    </rPh>
    <rPh sb="13" eb="14">
      <t>ショウ</t>
    </rPh>
    <rPh sb="14" eb="16">
      <t>シリョウ</t>
    </rPh>
    <phoneticPr fontId="4"/>
  </si>
  <si>
    <t>　　　変更となっている</t>
    <phoneticPr fontId="4"/>
  </si>
  <si>
    <t xml:space="preserve">    ※トラック輸送量については自動車輸送統計年報が令和２年度分より集計方法が</t>
    <phoneticPr fontId="4"/>
  </si>
  <si>
    <t>　　事業者数及び車両数は、北海道運輸局調べによる</t>
    <rPh sb="2" eb="5">
      <t>ジギョウシャ</t>
    </rPh>
    <rPh sb="5" eb="6">
      <t>スウ</t>
    </rPh>
    <rPh sb="6" eb="7">
      <t>オヨ</t>
    </rPh>
    <rPh sb="8" eb="10">
      <t>シャリョウ</t>
    </rPh>
    <rPh sb="10" eb="11">
      <t>スウ</t>
    </rPh>
    <rPh sb="13" eb="16">
      <t>ホッカイドウ</t>
    </rPh>
    <rPh sb="16" eb="17">
      <t>ウン</t>
    </rPh>
    <phoneticPr fontId="4"/>
  </si>
  <si>
    <t>２．トラックの輸送量は、自動車輸送統計年報による（軽自動車を除く営業用の数字）</t>
    <rPh sb="7" eb="10">
      <t>ユソウリョウ</t>
    </rPh>
    <rPh sb="12" eb="15">
      <t>ジドウシャ</t>
    </rPh>
    <rPh sb="15" eb="17">
      <t>ユソウ</t>
    </rPh>
    <rPh sb="17" eb="19">
      <t>トウケイ</t>
    </rPh>
    <rPh sb="19" eb="21">
      <t>ネンポウ</t>
    </rPh>
    <rPh sb="36" eb="37">
      <t>カズ</t>
    </rPh>
    <phoneticPr fontId="4"/>
  </si>
  <si>
    <t>〃</t>
    <phoneticPr fontId="4"/>
  </si>
  <si>
    <t>（指定工場数）</t>
    <rPh sb="1" eb="3">
      <t>シテイ</t>
    </rPh>
    <rPh sb="3" eb="6">
      <t>コウジョウスウ</t>
    </rPh>
    <phoneticPr fontId="4"/>
  </si>
  <si>
    <t>工場</t>
    <rPh sb="0" eb="2">
      <t>コウジョウ</t>
    </rPh>
    <phoneticPr fontId="4"/>
  </si>
  <si>
    <t>令和5年３月末</t>
  </si>
  <si>
    <t>自動車整備認証工場数</t>
    <rPh sb="0" eb="3">
      <t>ジドウシャ</t>
    </rPh>
    <rPh sb="3" eb="5">
      <t>セイビ</t>
    </rPh>
    <rPh sb="5" eb="7">
      <t>ニンショウ</t>
    </rPh>
    <rPh sb="7" eb="10">
      <t>コウジョウスウ</t>
    </rPh>
    <phoneticPr fontId="4"/>
  </si>
  <si>
    <t>両</t>
    <rPh sb="0" eb="1">
      <t>リョウ</t>
    </rPh>
    <phoneticPr fontId="4"/>
  </si>
  <si>
    <t>自動車保有台数</t>
    <rPh sb="0" eb="3">
      <t>ジドウシャ</t>
    </rPh>
    <rPh sb="3" eb="5">
      <t>ホユウ</t>
    </rPh>
    <rPh sb="5" eb="7">
      <t>ダイスウ</t>
    </rPh>
    <phoneticPr fontId="4"/>
  </si>
  <si>
    <t>軒</t>
    <rPh sb="0" eb="1">
      <t>ケン</t>
    </rPh>
    <phoneticPr fontId="4"/>
  </si>
  <si>
    <t>令和5年３月末</t>
    <rPh sb="0" eb="2">
      <t>レイワ</t>
    </rPh>
    <rPh sb="3" eb="4">
      <t>ネン</t>
    </rPh>
    <rPh sb="5" eb="7">
      <t>ガツマツ</t>
    </rPh>
    <phoneticPr fontId="4"/>
  </si>
  <si>
    <t>ホテル・旅館数</t>
    <rPh sb="4" eb="6">
      <t>リョカン</t>
    </rPh>
    <rPh sb="6" eb="7">
      <t>スウ</t>
    </rPh>
    <phoneticPr fontId="4"/>
  </si>
  <si>
    <t>冷蔵倉庫</t>
    <rPh sb="0" eb="2">
      <t>レイゾウ</t>
    </rPh>
    <rPh sb="2" eb="4">
      <t>ソウコ</t>
    </rPh>
    <phoneticPr fontId="4"/>
  </si>
  <si>
    <t>千トン</t>
    <rPh sb="0" eb="1">
      <t>セン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</si>
  <si>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</si>
  <si>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普通倉庫</t>
    <rPh sb="0" eb="2">
      <t>フツウ</t>
    </rPh>
    <rPh sb="2" eb="4">
      <t>ソウコ</t>
    </rPh>
    <phoneticPr fontId="4"/>
  </si>
  <si>
    <t>倉庫入庫量</t>
    <rPh sb="0" eb="2">
      <t>ソウコ</t>
    </rPh>
    <rPh sb="2" eb="4">
      <t>ニュウコ</t>
    </rPh>
    <rPh sb="4" eb="5">
      <t>リョウ</t>
    </rPh>
    <phoneticPr fontId="4"/>
  </si>
  <si>
    <t>令和4年度</t>
    <rPh sb="0" eb="2">
      <t>レイワ</t>
    </rPh>
    <rPh sb="3" eb="5">
      <t>ネンド</t>
    </rPh>
    <phoneticPr fontId="4"/>
  </si>
  <si>
    <t>輸送量</t>
    <rPh sb="0" eb="3">
      <t>ユソウリョウ</t>
    </rPh>
    <phoneticPr fontId="4"/>
  </si>
  <si>
    <t>航空貨物</t>
    <rPh sb="0" eb="2">
      <t>コウクウ</t>
    </rPh>
    <rPh sb="2" eb="4">
      <t>カモツ</t>
    </rPh>
    <phoneticPr fontId="4"/>
  </si>
  <si>
    <t>隻</t>
    <rPh sb="0" eb="1">
      <t>セキ</t>
    </rPh>
    <phoneticPr fontId="4"/>
  </si>
  <si>
    <t>隻 　数</t>
    <rPh sb="0" eb="1">
      <t>セキ</t>
    </rPh>
    <rPh sb="3" eb="4">
      <t>カズ</t>
    </rPh>
    <phoneticPr fontId="4"/>
  </si>
  <si>
    <t>事業者</t>
    <rPh sb="0" eb="3">
      <t>ジギョウシャ</t>
    </rPh>
    <phoneticPr fontId="4"/>
  </si>
  <si>
    <t>事業者数</t>
    <rPh sb="0" eb="3">
      <t>ジギョウシャ</t>
    </rPh>
    <rPh sb="3" eb="4">
      <t>スウ</t>
    </rPh>
    <phoneticPr fontId="4"/>
  </si>
  <si>
    <t>内航海運</t>
    <rPh sb="0" eb="1">
      <t>ナイ</t>
    </rPh>
    <rPh sb="1" eb="2">
      <t>コウ</t>
    </rPh>
    <rPh sb="2" eb="4">
      <t>カイウン</t>
    </rPh>
    <phoneticPr fontId="4"/>
  </si>
  <si>
    <t>車両数</t>
    <rPh sb="0" eb="3">
      <t>シャリョウスウ</t>
    </rPh>
    <phoneticPr fontId="4"/>
  </si>
  <si>
    <t>令和3年度</t>
    <rPh sb="0" eb="2">
      <t>レイワ</t>
    </rPh>
    <phoneticPr fontId="4"/>
  </si>
  <si>
    <t>トラック</t>
    <phoneticPr fontId="4"/>
  </si>
  <si>
    <t>㎞</t>
    <phoneticPr fontId="4"/>
  </si>
  <si>
    <t>営業キロ</t>
    <rPh sb="0" eb="2">
      <t>エイギョウ</t>
    </rPh>
    <phoneticPr fontId="4"/>
  </si>
  <si>
    <t>トン</t>
    <phoneticPr fontId="4"/>
  </si>
  <si>
    <t>鉄道貨物</t>
    <rPh sb="0" eb="2">
      <t>テツドウ</t>
    </rPh>
    <rPh sb="2" eb="4">
      <t>カモツ</t>
    </rPh>
    <phoneticPr fontId="4"/>
  </si>
  <si>
    <t>全国比</t>
    <rPh sb="0" eb="3">
      <t>ゼンコクヒ</t>
    </rPh>
    <phoneticPr fontId="4"/>
  </si>
  <si>
    <t>北　海　道</t>
    <rPh sb="0" eb="1">
      <t>キタ</t>
    </rPh>
    <rPh sb="2" eb="3">
      <t>ウミ</t>
    </rPh>
    <rPh sb="4" eb="5">
      <t>ミチ</t>
    </rPh>
    <phoneticPr fontId="4"/>
  </si>
  <si>
    <t>調　査　年</t>
    <rPh sb="0" eb="1">
      <t>チョウ</t>
    </rPh>
    <rPh sb="2" eb="3">
      <t>ジャ</t>
    </rPh>
    <rPh sb="4" eb="5">
      <t>トシ</t>
    </rPh>
    <phoneticPr fontId="4"/>
  </si>
  <si>
    <t>項　目</t>
    <rPh sb="0" eb="1">
      <t>コウ</t>
    </rPh>
    <rPh sb="2" eb="3">
      <t>メ</t>
    </rPh>
    <phoneticPr fontId="4"/>
  </si>
  <si>
    <t>区　　　分</t>
    <rPh sb="0" eb="1">
      <t>ク</t>
    </rPh>
    <rPh sb="4" eb="5">
      <t>ブン</t>
    </rPh>
    <phoneticPr fontId="4"/>
  </si>
  <si>
    <t>（２）　貨物輸送、その他</t>
    <rPh sb="4" eb="6">
      <t>カモツ</t>
    </rPh>
    <rPh sb="6" eb="8">
      <t>ユソウ</t>
    </rPh>
    <rPh sb="11" eb="12">
      <t>タ</t>
    </rPh>
    <phoneticPr fontId="4"/>
  </si>
  <si>
    <t>５．航空旅客は、航空輸送統計年報（令和4年度）による</t>
  </si>
  <si>
    <t>３．ハイヤー・タクシーの輸送人員は、自動車輸送統計年報による</t>
    <rPh sb="12" eb="14">
      <t>ユソウ</t>
    </rPh>
    <rPh sb="14" eb="16">
      <t>ジンイン</t>
    </rPh>
    <rPh sb="18" eb="21">
      <t>ジドウシャ</t>
    </rPh>
    <rPh sb="21" eb="23">
      <t>ユソウ</t>
    </rPh>
    <rPh sb="23" eb="25">
      <t>トウケイ</t>
    </rPh>
    <rPh sb="25" eb="27">
      <t>ネンポウ</t>
    </rPh>
    <phoneticPr fontId="4"/>
  </si>
  <si>
    <t>２．乗合・貸切バスは、国土交通省公表資料及び北海道運輸局資料による</t>
    <rPh sb="2" eb="4">
      <t>ノリアイ</t>
    </rPh>
    <rPh sb="5" eb="7">
      <t>カシキリ</t>
    </rPh>
    <rPh sb="11" eb="13">
      <t>コクド</t>
    </rPh>
    <rPh sb="13" eb="16">
      <t>コウツウショウ</t>
    </rPh>
    <rPh sb="16" eb="18">
      <t>コウヒョウ</t>
    </rPh>
    <rPh sb="18" eb="20">
      <t>シリョウ</t>
    </rPh>
    <rPh sb="20" eb="21">
      <t>オヨ</t>
    </rPh>
    <rPh sb="22" eb="25">
      <t>ホッカイドウ</t>
    </rPh>
    <rPh sb="25" eb="28">
      <t>ウンユキョク</t>
    </rPh>
    <rPh sb="28" eb="30">
      <t>シリョウ</t>
    </rPh>
    <phoneticPr fontId="4"/>
  </si>
  <si>
    <t>１．鉄道旅客は、鉄道輸送統計年報（令和4年度）による</t>
  </si>
  <si>
    <t>令和4年度</t>
  </si>
  <si>
    <t>輸送人員</t>
    <rPh sb="0" eb="2">
      <t>ユソウ</t>
    </rPh>
    <rPh sb="2" eb="4">
      <t>ジンイン</t>
    </rPh>
    <phoneticPr fontId="4"/>
  </si>
  <si>
    <t>航空旅客</t>
    <rPh sb="0" eb="2">
      <t>コウクウ</t>
    </rPh>
    <rPh sb="2" eb="4">
      <t>リョカク</t>
    </rPh>
    <phoneticPr fontId="4"/>
  </si>
  <si>
    <t>隻　 数</t>
    <rPh sb="0" eb="1">
      <t>セキ</t>
    </rPh>
    <rPh sb="3" eb="4">
      <t>カズ</t>
    </rPh>
    <phoneticPr fontId="4"/>
  </si>
  <si>
    <t>令和3年度</t>
  </si>
  <si>
    <t>旅客船</t>
    <rPh sb="0" eb="3">
      <t>リョカクセン</t>
    </rPh>
    <phoneticPr fontId="4"/>
  </si>
  <si>
    <t>両</t>
  </si>
  <si>
    <t>車両数</t>
  </si>
  <si>
    <t>事業者</t>
  </si>
  <si>
    <t>事業者数</t>
  </si>
  <si>
    <t>千人</t>
  </si>
  <si>
    <t>輸送人員</t>
  </si>
  <si>
    <t>令和2年度</t>
  </si>
  <si>
    <t>ハイヤー・タクシー</t>
  </si>
  <si>
    <t>貸切バス</t>
    <rPh sb="0" eb="2">
      <t>カシキリ</t>
    </rPh>
    <phoneticPr fontId="4"/>
  </si>
  <si>
    <t>乗合バス</t>
    <rPh sb="0" eb="2">
      <t>ノリアイ</t>
    </rPh>
    <phoneticPr fontId="4"/>
  </si>
  <si>
    <t>㎞</t>
  </si>
  <si>
    <t>鉄道旅客</t>
    <rPh sb="0" eb="2">
      <t>テツドウ</t>
    </rPh>
    <rPh sb="2" eb="4">
      <t>リョカク</t>
    </rPh>
    <phoneticPr fontId="4"/>
  </si>
  <si>
    <t>（１）　旅客輸送</t>
    <rPh sb="4" eb="6">
      <t>リョカク</t>
    </rPh>
    <rPh sb="6" eb="8">
      <t>ユソウ</t>
    </rPh>
    <phoneticPr fontId="4"/>
  </si>
  <si>
    <t>２．北海道の主要運輸指標</t>
    <rPh sb="2" eb="5">
      <t>ホッカイドウ</t>
    </rPh>
    <rPh sb="6" eb="8">
      <t>シュヨウ</t>
    </rPh>
    <rPh sb="8" eb="10">
      <t>ウンユ</t>
    </rPh>
    <rPh sb="10" eb="12">
      <t>シヒョウ</t>
    </rPh>
    <phoneticPr fontId="4"/>
  </si>
  <si>
    <t>　　　　２．各年１月１日現在「住民基本台帳」による</t>
    <rPh sb="6" eb="8">
      <t>カクトシ</t>
    </rPh>
    <rPh sb="9" eb="10">
      <t>ガツ</t>
    </rPh>
    <rPh sb="10" eb="12">
      <t>ツイタチ</t>
    </rPh>
    <rPh sb="12" eb="14">
      <t>ゲンザイ</t>
    </rPh>
    <rPh sb="15" eb="17">
      <t>ジュウミン</t>
    </rPh>
    <rPh sb="17" eb="19">
      <t>キホン</t>
    </rPh>
    <rPh sb="19" eb="21">
      <t>ダイチョウ</t>
    </rPh>
    <phoneticPr fontId="4"/>
  </si>
  <si>
    <t>（注）　１．上段は世帯数、下段は人口</t>
    <rPh sb="1" eb="2">
      <t>チュウ</t>
    </rPh>
    <rPh sb="6" eb="8">
      <t>ジョウダン</t>
    </rPh>
    <rPh sb="9" eb="12">
      <t>セタイスウ</t>
    </rPh>
    <rPh sb="13" eb="15">
      <t>ゲダン</t>
    </rPh>
    <rPh sb="16" eb="18">
      <t>ジンコウ</t>
    </rPh>
    <phoneticPr fontId="4"/>
  </si>
  <si>
    <t>町村</t>
    <rPh sb="0" eb="2">
      <t>チョウソン</t>
    </rPh>
    <phoneticPr fontId="4"/>
  </si>
  <si>
    <t>根室市</t>
    <rPh sb="0" eb="3">
      <t>ネムロシ</t>
    </rPh>
    <phoneticPr fontId="4"/>
  </si>
  <si>
    <t>根室地域</t>
    <rPh sb="0" eb="2">
      <t>ネムロ</t>
    </rPh>
    <rPh sb="2" eb="4">
      <t>チイキ</t>
    </rPh>
    <phoneticPr fontId="4"/>
  </si>
  <si>
    <t>釧路市</t>
    <rPh sb="0" eb="3">
      <t>クシロシ</t>
    </rPh>
    <phoneticPr fontId="4"/>
  </si>
  <si>
    <t>釧路地域</t>
    <rPh sb="0" eb="2">
      <t>クシロ</t>
    </rPh>
    <rPh sb="2" eb="4">
      <t>チイキ</t>
    </rPh>
    <phoneticPr fontId="4"/>
  </si>
  <si>
    <t>帯広市</t>
    <rPh sb="0" eb="3">
      <t>オビヒロシ</t>
    </rPh>
    <phoneticPr fontId="4"/>
  </si>
  <si>
    <t>十勝地域</t>
    <rPh sb="0" eb="2">
      <t>ジュウショウ</t>
    </rPh>
    <rPh sb="2" eb="4">
      <t>チイキ</t>
    </rPh>
    <phoneticPr fontId="4"/>
  </si>
  <si>
    <t>日高地域</t>
    <rPh sb="0" eb="2">
      <t>ヒダカ</t>
    </rPh>
    <rPh sb="2" eb="4">
      <t>チイキ</t>
    </rPh>
    <phoneticPr fontId="4"/>
  </si>
  <si>
    <t>伊達市</t>
    <rPh sb="0" eb="3">
      <t>ダテシ</t>
    </rPh>
    <phoneticPr fontId="4"/>
  </si>
  <si>
    <t>登別市</t>
    <rPh sb="0" eb="3">
      <t>ノボリベツシ</t>
    </rPh>
    <phoneticPr fontId="4"/>
  </si>
  <si>
    <t>苫小牧市</t>
    <rPh sb="0" eb="4">
      <t>トマコマイシ</t>
    </rPh>
    <phoneticPr fontId="4"/>
  </si>
  <si>
    <t>室蘭市</t>
    <rPh sb="0" eb="3">
      <t>ムロランシ</t>
    </rPh>
    <phoneticPr fontId="4"/>
  </si>
  <si>
    <t>胆振地域</t>
    <rPh sb="0" eb="2">
      <t>イブリ</t>
    </rPh>
    <rPh sb="2" eb="4">
      <t>チイキ</t>
    </rPh>
    <phoneticPr fontId="4"/>
  </si>
  <si>
    <t>紋別市</t>
    <rPh sb="0" eb="3">
      <t>モンベツシ</t>
    </rPh>
    <phoneticPr fontId="4"/>
  </si>
  <si>
    <t>網走市</t>
    <rPh sb="0" eb="3">
      <t>アバシリシ</t>
    </rPh>
    <phoneticPr fontId="4"/>
  </si>
  <si>
    <t>北見市</t>
    <rPh sb="0" eb="3">
      <t>キタミシ</t>
    </rPh>
    <phoneticPr fontId="4"/>
  </si>
  <si>
    <t>オホーツク地域</t>
    <rPh sb="5" eb="7">
      <t>チイキ</t>
    </rPh>
    <phoneticPr fontId="4"/>
  </si>
  <si>
    <t>地域</t>
    <rPh sb="0" eb="2">
      <t>チイキ</t>
    </rPh>
    <phoneticPr fontId="4"/>
  </si>
  <si>
    <t>令和5年</t>
  </si>
  <si>
    <t>令和4年</t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</si>
  <si>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</si>
  <si>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</si>
  <si>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平成３１年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</si>
  <si>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</si>
  <si>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項目</t>
    <rPh sb="0" eb="2">
      <t>コウモク</t>
    </rPh>
    <phoneticPr fontId="4"/>
  </si>
  <si>
    <t>稚内市</t>
    <rPh sb="0" eb="3">
      <t>ワッカナイシ</t>
    </rPh>
    <phoneticPr fontId="4"/>
  </si>
  <si>
    <t>宗谷地域</t>
    <rPh sb="0" eb="2">
      <t>ソウヤ</t>
    </rPh>
    <rPh sb="2" eb="4">
      <t>チイキ</t>
    </rPh>
    <phoneticPr fontId="4"/>
  </si>
  <si>
    <t>留萌市</t>
    <rPh sb="0" eb="3">
      <t>ルモイシ</t>
    </rPh>
    <phoneticPr fontId="4"/>
  </si>
  <si>
    <t>留萌地域</t>
    <rPh sb="0" eb="2">
      <t>ルモイ</t>
    </rPh>
    <rPh sb="2" eb="4">
      <t>チイキ</t>
    </rPh>
    <phoneticPr fontId="4"/>
  </si>
  <si>
    <t>富良野市</t>
    <rPh sb="0" eb="4">
      <t>フラノシ</t>
    </rPh>
    <phoneticPr fontId="4"/>
  </si>
  <si>
    <t>名寄市</t>
    <rPh sb="0" eb="3">
      <t>ナヨロシ</t>
    </rPh>
    <phoneticPr fontId="4"/>
  </si>
  <si>
    <t>士別市</t>
    <rPh sb="0" eb="3">
      <t>シベツシ</t>
    </rPh>
    <phoneticPr fontId="4"/>
  </si>
  <si>
    <t>旭川市</t>
    <rPh sb="0" eb="3">
      <t>アサヒカワシ</t>
    </rPh>
    <phoneticPr fontId="4"/>
  </si>
  <si>
    <t>上川地域</t>
    <rPh sb="0" eb="2">
      <t>カミカワ</t>
    </rPh>
    <rPh sb="2" eb="4">
      <t>チイキ</t>
    </rPh>
    <phoneticPr fontId="4"/>
  </si>
  <si>
    <t>深川市</t>
    <rPh sb="0" eb="3">
      <t>フカガワシ</t>
    </rPh>
    <phoneticPr fontId="4"/>
  </si>
  <si>
    <t>歌志内市</t>
    <rPh sb="0" eb="4">
      <t>ウタシナイシ</t>
    </rPh>
    <phoneticPr fontId="4"/>
  </si>
  <si>
    <t>砂川市</t>
    <rPh sb="0" eb="3">
      <t>スナガワシ</t>
    </rPh>
    <phoneticPr fontId="4"/>
  </si>
  <si>
    <t>滝川市</t>
    <rPh sb="0" eb="3">
      <t>タキカワシ</t>
    </rPh>
    <phoneticPr fontId="4"/>
  </si>
  <si>
    <t>三笠市</t>
    <rPh sb="0" eb="3">
      <t>ミカサシ</t>
    </rPh>
    <phoneticPr fontId="4"/>
  </si>
  <si>
    <t>赤平市</t>
    <rPh sb="0" eb="3">
      <t>アカビラシ</t>
    </rPh>
    <phoneticPr fontId="4"/>
  </si>
  <si>
    <t>芦別市</t>
    <rPh sb="0" eb="3">
      <t>アシベツシ</t>
    </rPh>
    <phoneticPr fontId="4"/>
  </si>
  <si>
    <t>美唄市</t>
    <rPh sb="0" eb="3">
      <t>ビバイシ</t>
    </rPh>
    <phoneticPr fontId="4"/>
  </si>
  <si>
    <t>岩見沢市</t>
    <rPh sb="0" eb="4">
      <t>イワミザワシ</t>
    </rPh>
    <phoneticPr fontId="4"/>
  </si>
  <si>
    <t>夕張市</t>
    <rPh sb="0" eb="3">
      <t>ユウバリシ</t>
    </rPh>
    <phoneticPr fontId="4"/>
  </si>
  <si>
    <t>空知地域</t>
    <rPh sb="0" eb="2">
      <t>ソラチ</t>
    </rPh>
    <rPh sb="2" eb="4">
      <t>チイキ</t>
    </rPh>
    <phoneticPr fontId="4"/>
  </si>
  <si>
    <t>町村</t>
    <rPh sb="0" eb="1">
      <t>マチ</t>
    </rPh>
    <rPh sb="1" eb="2">
      <t>ムラ</t>
    </rPh>
    <phoneticPr fontId="4"/>
  </si>
  <si>
    <t>小樽市</t>
    <rPh sb="0" eb="3">
      <t>オタルシ</t>
    </rPh>
    <phoneticPr fontId="4"/>
  </si>
  <si>
    <t>後志地域</t>
    <rPh sb="0" eb="2">
      <t>シリベシ</t>
    </rPh>
    <rPh sb="2" eb="4">
      <t>チイキ</t>
    </rPh>
    <phoneticPr fontId="4"/>
  </si>
  <si>
    <t>檜山地域</t>
    <rPh sb="0" eb="2">
      <t>ヒヤマ</t>
    </rPh>
    <rPh sb="2" eb="4">
      <t>チイキ</t>
    </rPh>
    <phoneticPr fontId="4"/>
  </si>
  <si>
    <t>北　斗　市</t>
    <rPh sb="0" eb="1">
      <t>キタ</t>
    </rPh>
    <rPh sb="2" eb="3">
      <t>ハカル</t>
    </rPh>
    <rPh sb="4" eb="5">
      <t>シ</t>
    </rPh>
    <phoneticPr fontId="4"/>
  </si>
  <si>
    <t>函館市</t>
    <rPh sb="0" eb="3">
      <t>ハコダテシ</t>
    </rPh>
    <phoneticPr fontId="4"/>
  </si>
  <si>
    <t>渡島地域</t>
    <rPh sb="0" eb="2">
      <t>オシマ</t>
    </rPh>
    <rPh sb="2" eb="4">
      <t>チイキ</t>
    </rPh>
    <phoneticPr fontId="4"/>
  </si>
  <si>
    <t>石狩市</t>
    <rPh sb="0" eb="3">
      <t>イシカリシ</t>
    </rPh>
    <phoneticPr fontId="4"/>
  </si>
  <si>
    <t>北広島市</t>
    <rPh sb="0" eb="4">
      <t>キタヒロシマシ</t>
    </rPh>
    <phoneticPr fontId="4"/>
  </si>
  <si>
    <t>恵庭市</t>
    <rPh sb="0" eb="3">
      <t>エニワシ</t>
    </rPh>
    <phoneticPr fontId="4"/>
  </si>
  <si>
    <t>千歳市</t>
    <rPh sb="0" eb="3">
      <t>チトセシ</t>
    </rPh>
    <phoneticPr fontId="4"/>
  </si>
  <si>
    <t>江別市</t>
    <rPh sb="0" eb="3">
      <t>エベツシ</t>
    </rPh>
    <phoneticPr fontId="4"/>
  </si>
  <si>
    <t>札幌市</t>
    <rPh sb="0" eb="3">
      <t>サッポロシ</t>
    </rPh>
    <phoneticPr fontId="4"/>
  </si>
  <si>
    <t>石狩地域</t>
    <rPh sb="0" eb="2">
      <t>イシカリ</t>
    </rPh>
    <rPh sb="2" eb="4">
      <t>チイキ</t>
    </rPh>
    <phoneticPr fontId="4"/>
  </si>
  <si>
    <t>郡　　　部</t>
    <rPh sb="0" eb="1">
      <t>グン</t>
    </rPh>
    <rPh sb="4" eb="5">
      <t>ブ</t>
    </rPh>
    <phoneticPr fontId="4"/>
  </si>
  <si>
    <t>市　　　部</t>
    <rPh sb="0" eb="1">
      <t>シ</t>
    </rPh>
    <rPh sb="4" eb="5">
      <t>ブ</t>
    </rPh>
    <phoneticPr fontId="4"/>
  </si>
  <si>
    <t>全　　　道</t>
    <rPh sb="0" eb="1">
      <t>ゼン</t>
    </rPh>
    <rPh sb="4" eb="5">
      <t>ミチ</t>
    </rPh>
    <phoneticPr fontId="4"/>
  </si>
  <si>
    <t>全　　　国</t>
    <rPh sb="0" eb="1">
      <t>ゼン</t>
    </rPh>
    <rPh sb="4" eb="5">
      <t>クニ</t>
    </rPh>
    <phoneticPr fontId="4"/>
  </si>
  <si>
    <t>令和３年</t>
  </si>
  <si>
    <t>令和２年</t>
  </si>
  <si>
    <t>平成３１年</t>
  </si>
  <si>
    <t>平成３０年</t>
  </si>
  <si>
    <t>（１）　地域別世帯数と人口</t>
    <rPh sb="4" eb="7">
      <t>チイキベツ</t>
    </rPh>
    <rPh sb="7" eb="10">
      <t>セタイスウ</t>
    </rPh>
    <rPh sb="11" eb="13">
      <t>ジンコウ</t>
    </rPh>
    <phoneticPr fontId="4"/>
  </si>
  <si>
    <t>３． 人 口 の 推 移</t>
    <rPh sb="3" eb="4">
      <t>ヒト</t>
    </rPh>
    <rPh sb="5" eb="6">
      <t>クチ</t>
    </rPh>
    <rPh sb="9" eb="10">
      <t>スイ</t>
    </rPh>
    <rPh sb="11" eb="12">
      <t>ワタル</t>
    </rPh>
    <phoneticPr fontId="4"/>
  </si>
  <si>
    <t>　　　　　　　　（過疎地域とみなされる市町村）</t>
    <phoneticPr fontId="4"/>
  </si>
  <si>
    <t>※　　　　　　：過疎地域の持続的発展の支援に関する特別措置法第４２条適用</t>
    <rPh sb="8" eb="10">
      <t>カソ</t>
    </rPh>
    <rPh sb="10" eb="12">
      <t>チイキ</t>
    </rPh>
    <rPh sb="13" eb="16">
      <t>ジゾクテキ</t>
    </rPh>
    <rPh sb="16" eb="18">
      <t>ハッテン</t>
    </rPh>
    <rPh sb="19" eb="21">
      <t>シエン</t>
    </rPh>
    <rPh sb="22" eb="23">
      <t>カン</t>
    </rPh>
    <rPh sb="25" eb="27">
      <t>トクベツ</t>
    </rPh>
    <rPh sb="27" eb="30">
      <t>ソチホウ</t>
    </rPh>
    <phoneticPr fontId="4"/>
  </si>
  <si>
    <t>　　　　　　　　（過疎地域とみなされる区域を有する市町村）</t>
    <rPh sb="22" eb="23">
      <t>ユウ</t>
    </rPh>
    <phoneticPr fontId="4"/>
  </si>
  <si>
    <t>※　　　　　　：過疎地域の持続的発展の支援に関する特別措置法第３条適用</t>
    <rPh sb="8" eb="10">
      <t>カソ</t>
    </rPh>
    <rPh sb="10" eb="12">
      <t>チイキ</t>
    </rPh>
    <rPh sb="13" eb="16">
      <t>ジゾクテキ</t>
    </rPh>
    <rPh sb="16" eb="18">
      <t>ハッテン</t>
    </rPh>
    <rPh sb="19" eb="21">
      <t>シエン</t>
    </rPh>
    <rPh sb="22" eb="23">
      <t>カン</t>
    </rPh>
    <rPh sb="25" eb="27">
      <t>トクベツ</t>
    </rPh>
    <rPh sb="27" eb="30">
      <t>ソチホウ</t>
    </rPh>
    <phoneticPr fontId="4"/>
  </si>
  <si>
    <t>北海道内の全市町村数：　３５市１２９町１５村　計１７９市町村</t>
    <rPh sb="0" eb="3">
      <t>ホッカイドウ</t>
    </rPh>
    <rPh sb="3" eb="4">
      <t>ナイ</t>
    </rPh>
    <rPh sb="5" eb="6">
      <t>ゼン</t>
    </rPh>
    <rPh sb="6" eb="9">
      <t>シチョウソン</t>
    </rPh>
    <rPh sb="9" eb="10">
      <t>スウ</t>
    </rPh>
    <rPh sb="14" eb="15">
      <t>シ</t>
    </rPh>
    <rPh sb="18" eb="19">
      <t>マチ</t>
    </rPh>
    <rPh sb="21" eb="22">
      <t>ムラ</t>
    </rPh>
    <rPh sb="23" eb="24">
      <t>ケイ</t>
    </rPh>
    <rPh sb="27" eb="30">
      <t>シチョウソン</t>
    </rPh>
    <phoneticPr fontId="4"/>
  </si>
  <si>
    <t>比率</t>
    <rPh sb="0" eb="2">
      <t>ヒリツ</t>
    </rPh>
    <phoneticPr fontId="4"/>
  </si>
  <si>
    <t>合計</t>
    <rPh sb="0" eb="1">
      <t>ゴウ</t>
    </rPh>
    <rPh sb="1" eb="2">
      <t>ケイ</t>
    </rPh>
    <phoneticPr fontId="4"/>
  </si>
  <si>
    <t>根室振興局</t>
    <rPh sb="0" eb="1">
      <t>ネ</t>
    </rPh>
    <rPh sb="1" eb="2">
      <t>シツ</t>
    </rPh>
    <rPh sb="2" eb="5">
      <t>シンコウキョク</t>
    </rPh>
    <phoneticPr fontId="4"/>
  </si>
  <si>
    <t>　　　　　　、厚岸町、浜中町、標茶町、弟子屈町、白糠町、鶴居村</t>
    <rPh sb="7" eb="9">
      <t>アッケシ</t>
    </rPh>
    <rPh sb="9" eb="10">
      <t>マチ</t>
    </rPh>
    <rPh sb="11" eb="13">
      <t>ハマナカ</t>
    </rPh>
    <rPh sb="13" eb="14">
      <t>マチ</t>
    </rPh>
    <rPh sb="15" eb="17">
      <t>シベチャ</t>
    </rPh>
    <rPh sb="17" eb="18">
      <t>マチ</t>
    </rPh>
    <rPh sb="19" eb="22">
      <t>テシカガ</t>
    </rPh>
    <rPh sb="22" eb="23">
      <t>チョウ</t>
    </rPh>
    <rPh sb="24" eb="26">
      <t>シラヌカ</t>
    </rPh>
    <rPh sb="26" eb="27">
      <t>マチ</t>
    </rPh>
    <phoneticPr fontId="4"/>
  </si>
  <si>
    <t>釧　　　　路
総合振興局</t>
    <rPh sb="0" eb="1">
      <t>ウデワ</t>
    </rPh>
    <rPh sb="5" eb="6">
      <t>ミチ</t>
    </rPh>
    <rPh sb="7" eb="9">
      <t>ソウゴウ</t>
    </rPh>
    <rPh sb="9" eb="12">
      <t>シンコウキョク</t>
    </rPh>
    <phoneticPr fontId="4"/>
  </si>
  <si>
    <t>上士幌町、鹿追町、新得町、清水町、大樹町、広尾町、 　　　　　、
池田町、豊頃町、本別町、足寄町、陸別町、浦幌町、更別村</t>
    <rPh sb="45" eb="48">
      <t>アショロチョウ</t>
    </rPh>
    <rPh sb="49" eb="52">
      <t>リクベツチョウ</t>
    </rPh>
    <rPh sb="53" eb="56">
      <t>ウラホロチョウ</t>
    </rPh>
    <phoneticPr fontId="4"/>
  </si>
  <si>
    <t>十　　　　勝
総合振興局</t>
    <rPh sb="0" eb="1">
      <t>ジュウ</t>
    </rPh>
    <rPh sb="5" eb="6">
      <t>カチ</t>
    </rPh>
    <rPh sb="7" eb="9">
      <t>ソウゴウ</t>
    </rPh>
    <rPh sb="9" eb="12">
      <t>シンコウキョク</t>
    </rPh>
    <phoneticPr fontId="4"/>
  </si>
  <si>
    <t>日高町、平取町、新冠町、浦河町、様似町、えりも町、新ひだか町</t>
    <rPh sb="0" eb="3">
      <t>ヒダカチョウ</t>
    </rPh>
    <rPh sb="4" eb="5">
      <t>ヒラ</t>
    </rPh>
    <rPh sb="5" eb="6">
      <t>ト</t>
    </rPh>
    <rPh sb="6" eb="7">
      <t>チョウ</t>
    </rPh>
    <rPh sb="8" eb="11">
      <t>ニイカップチョウ</t>
    </rPh>
    <rPh sb="25" eb="26">
      <t>シン</t>
    </rPh>
    <rPh sb="29" eb="30">
      <t>チョウ</t>
    </rPh>
    <phoneticPr fontId="4"/>
  </si>
  <si>
    <t>日高振興局</t>
    <rPh sb="0" eb="1">
      <t>ヒ</t>
    </rPh>
    <rPh sb="1" eb="2">
      <t>タカ</t>
    </rPh>
    <rPh sb="2" eb="5">
      <t>シンコウキョク</t>
    </rPh>
    <phoneticPr fontId="4"/>
  </si>
  <si>
    <t>　　　　　　、豊浦町、壮瞥町、白老町、厚真町、洞爺湖町、安平町、
むかわ町</t>
    <rPh sb="7" eb="10">
      <t>トヨウラチョウ</t>
    </rPh>
    <rPh sb="23" eb="27">
      <t>トウヤコチョウ</t>
    </rPh>
    <phoneticPr fontId="4"/>
  </si>
  <si>
    <t>胆　　　　振
総合振興局</t>
    <rPh sb="0" eb="1">
      <t>キモ</t>
    </rPh>
    <rPh sb="5" eb="6">
      <t>ブルイ</t>
    </rPh>
    <rPh sb="7" eb="9">
      <t>ソウゴウ</t>
    </rPh>
    <rPh sb="9" eb="12">
      <t>シンコウキョク</t>
    </rPh>
    <phoneticPr fontId="4"/>
  </si>
  <si>
    <t>　　　　　　、紋別市、美幌町、津別町、斜里町、清里町、小清水町、
訓子府町、置戸町、佐呂間町、遠軽町、湧別町、滝上町、興部町、
雄武町、大空町、西興部村</t>
    <rPh sb="7" eb="10">
      <t>モンベツシ</t>
    </rPh>
    <rPh sb="11" eb="13">
      <t>ビホロ</t>
    </rPh>
    <rPh sb="13" eb="14">
      <t>チョウ</t>
    </rPh>
    <rPh sb="19" eb="22">
      <t>シャリチョウ</t>
    </rPh>
    <rPh sb="33" eb="37">
      <t>クンネップチョウ</t>
    </rPh>
    <rPh sb="38" eb="39">
      <t>オ</t>
    </rPh>
    <rPh sb="39" eb="40">
      <t>ト</t>
    </rPh>
    <rPh sb="40" eb="41">
      <t>チョウ</t>
    </rPh>
    <rPh sb="42" eb="46">
      <t>サロマチョウ</t>
    </rPh>
    <rPh sb="47" eb="50">
      <t>エンガルチョウ</t>
    </rPh>
    <rPh sb="51" eb="53">
      <t>ユウベツ</t>
    </rPh>
    <rPh sb="55" eb="57">
      <t>タキガミ</t>
    </rPh>
    <rPh sb="57" eb="58">
      <t>チョウ</t>
    </rPh>
    <rPh sb="64" eb="67">
      <t>オウムチョウ</t>
    </rPh>
    <phoneticPr fontId="4"/>
  </si>
  <si>
    <t>オホーツク　総合振興局</t>
    <rPh sb="6" eb="8">
      <t>ソウゴウ</t>
    </rPh>
    <rPh sb="8" eb="11">
      <t>シンコウキョク</t>
    </rPh>
    <phoneticPr fontId="4"/>
  </si>
  <si>
    <t>稚内市、浜頓別町、中頓別町、枝幸町、豊富町、礼文町、利尻町、
利尻富士町、幌延町、猿払村</t>
    <rPh sb="0" eb="2">
      <t>ワッカナイ</t>
    </rPh>
    <rPh sb="2" eb="3">
      <t>シ</t>
    </rPh>
    <rPh sb="4" eb="7">
      <t>ハマトンベツ</t>
    </rPh>
    <rPh sb="7" eb="8">
      <t>チョウ</t>
    </rPh>
    <rPh sb="9" eb="13">
      <t>ナカトンベツチョウ</t>
    </rPh>
    <rPh sb="14" eb="17">
      <t>エサシチョウ</t>
    </rPh>
    <rPh sb="22" eb="25">
      <t>レブンチョウ</t>
    </rPh>
    <rPh sb="31" eb="36">
      <t>リシリフジチョウ</t>
    </rPh>
    <phoneticPr fontId="4"/>
  </si>
  <si>
    <t>宗　　　　谷
総合振興局</t>
    <rPh sb="0" eb="1">
      <t>シュウ</t>
    </rPh>
    <rPh sb="5" eb="6">
      <t>タニ</t>
    </rPh>
    <rPh sb="7" eb="9">
      <t>ソウゴウ</t>
    </rPh>
    <rPh sb="9" eb="12">
      <t>シンコウキョク</t>
    </rPh>
    <phoneticPr fontId="4"/>
  </si>
  <si>
    <t>留萌市、増毛町、小平町、苫前町、羽幌町、遠別町、天塩町、
初山別村</t>
    <rPh sb="0" eb="2">
      <t>ルモイ</t>
    </rPh>
    <rPh sb="2" eb="3">
      <t>シ</t>
    </rPh>
    <rPh sb="4" eb="7">
      <t>マシケチョウ</t>
    </rPh>
    <rPh sb="8" eb="11">
      <t>オビラチョウ</t>
    </rPh>
    <rPh sb="12" eb="15">
      <t>トママエチョウ</t>
    </rPh>
    <rPh sb="16" eb="19">
      <t>ハボロチョウ</t>
    </rPh>
    <rPh sb="20" eb="23">
      <t>エンベツチョウ</t>
    </rPh>
    <rPh sb="24" eb="27">
      <t>テシオチョウ</t>
    </rPh>
    <phoneticPr fontId="4"/>
  </si>
  <si>
    <t>留萌振興局</t>
    <rPh sb="0" eb="1">
      <t>ドメ</t>
    </rPh>
    <rPh sb="1" eb="2">
      <t>モエ</t>
    </rPh>
    <rPh sb="2" eb="5">
      <t>シンコウキョク</t>
    </rPh>
    <phoneticPr fontId="4"/>
  </si>
  <si>
    <t>士別市、名寄市、富良野市、鷹栖町、当麻町、比布町、愛別町、上川町、
美瑛町、上富良野町、中富良野町、南富良野町、和寒町、剣淵町、
下川町、美深町、中川町、幌加内町、占冠村、音威子府村</t>
    <rPh sb="0" eb="3">
      <t>シベツシ</t>
    </rPh>
    <rPh sb="4" eb="7">
      <t>ナヨロシ</t>
    </rPh>
    <rPh sb="8" eb="12">
      <t>フラノシ</t>
    </rPh>
    <rPh sb="56" eb="59">
      <t>ワッサムチョウ</t>
    </rPh>
    <rPh sb="65" eb="68">
      <t>シモカワチョウ</t>
    </rPh>
    <rPh sb="69" eb="72">
      <t>ビフカチョウ</t>
    </rPh>
    <phoneticPr fontId="4"/>
  </si>
  <si>
    <t>上　　　　川
総合振興局</t>
    <rPh sb="0" eb="1">
      <t>ウエ</t>
    </rPh>
    <rPh sb="5" eb="6">
      <t>カワ</t>
    </rPh>
    <rPh sb="7" eb="9">
      <t>ソウゴウ</t>
    </rPh>
    <rPh sb="9" eb="12">
      <t>シンコウキョク</t>
    </rPh>
    <phoneticPr fontId="4"/>
  </si>
  <si>
    <t>夕張市、　　　　　　　、美唄市、芦別市、赤平市、三笠市、砂川市、
歌志内市、深川市、奈井江町、上砂川町、由仁町、長沼町、栗山町、
月形町、浦臼町、新十津川町、妹背牛町、秩父別町、雨竜町、
北竜町、沼田町</t>
    <rPh sb="0" eb="3">
      <t>ユウバリシ</t>
    </rPh>
    <rPh sb="12" eb="15">
      <t>ビバイシ</t>
    </rPh>
    <rPh sb="16" eb="19">
      <t>アシベツシ</t>
    </rPh>
    <rPh sb="20" eb="22">
      <t>アカビラ</t>
    </rPh>
    <rPh sb="22" eb="23">
      <t>シ</t>
    </rPh>
    <rPh sb="24" eb="27">
      <t>ミカサシ</t>
    </rPh>
    <rPh sb="33" eb="37">
      <t>ウタシナイシ</t>
    </rPh>
    <rPh sb="38" eb="41">
      <t>フカガワシ</t>
    </rPh>
    <rPh sb="42" eb="46">
      <t>ナイエチョウ</t>
    </rPh>
    <rPh sb="47" eb="51">
      <t>カミスナガワチョウ</t>
    </rPh>
    <rPh sb="52" eb="55">
      <t>ユニチョウ</t>
    </rPh>
    <rPh sb="56" eb="59">
      <t>ナガヌマチョウ</t>
    </rPh>
    <rPh sb="60" eb="63">
      <t>クリヤマチョウ</t>
    </rPh>
    <rPh sb="65" eb="68">
      <t>ツキガタチョウ</t>
    </rPh>
    <rPh sb="69" eb="72">
      <t>ウラウスチョウ</t>
    </rPh>
    <rPh sb="73" eb="78">
      <t>シントツカワチョウ</t>
    </rPh>
    <rPh sb="79" eb="83">
      <t>モセウシチョウ</t>
    </rPh>
    <rPh sb="84" eb="88">
      <t>チップベツチョウ</t>
    </rPh>
    <rPh sb="89" eb="92">
      <t>ウリュウチョウ</t>
    </rPh>
    <rPh sb="94" eb="97">
      <t>ホクリュウチョウ</t>
    </rPh>
    <rPh sb="98" eb="101">
      <t>ヌマタチョウ</t>
    </rPh>
    <phoneticPr fontId="4"/>
  </si>
  <si>
    <t>空　　　　知
総合振興局</t>
    <rPh sb="0" eb="1">
      <t>カラ</t>
    </rPh>
    <rPh sb="5" eb="6">
      <t>チ</t>
    </rPh>
    <rPh sb="7" eb="9">
      <t>ソウゴウ</t>
    </rPh>
    <rPh sb="9" eb="12">
      <t>シンコウキョク</t>
    </rPh>
    <phoneticPr fontId="4"/>
  </si>
  <si>
    <t>小樽市、寿都町、黒松内町、蘭越町、ニセコ町、喜茂別町、共和町、
岩内町、積丹町、古平町、仁木町、余市町、島牧村、真狩村、
留寿都村、神恵内村、赤井川村</t>
    <rPh sb="0" eb="3">
      <t>オタルシ</t>
    </rPh>
    <rPh sb="4" eb="7">
      <t>スッツチョウ</t>
    </rPh>
    <rPh sb="8" eb="12">
      <t>クロマツナイチョウ</t>
    </rPh>
    <rPh sb="13" eb="16">
      <t>ランコシチョウ</t>
    </rPh>
    <rPh sb="20" eb="21">
      <t>チョウ</t>
    </rPh>
    <rPh sb="22" eb="26">
      <t>キモベツチョウ</t>
    </rPh>
    <rPh sb="32" eb="35">
      <t>イワナイチョウ</t>
    </rPh>
    <rPh sb="36" eb="39">
      <t>シャコタンチョウ</t>
    </rPh>
    <rPh sb="40" eb="43">
      <t>フルビラチョウ</t>
    </rPh>
    <rPh sb="44" eb="47">
      <t>ニキチョウ</t>
    </rPh>
    <rPh sb="48" eb="50">
      <t>ヨイチ</t>
    </rPh>
    <rPh sb="50" eb="51">
      <t>チョウ</t>
    </rPh>
    <phoneticPr fontId="4"/>
  </si>
  <si>
    <t>後　　　　志
総合振興局</t>
    <rPh sb="0" eb="1">
      <t>アト</t>
    </rPh>
    <rPh sb="5" eb="6">
      <t>ココロザシ</t>
    </rPh>
    <rPh sb="7" eb="9">
      <t>ソウゴウ</t>
    </rPh>
    <rPh sb="9" eb="12">
      <t>シンコウキョク</t>
    </rPh>
    <phoneticPr fontId="4"/>
  </si>
  <si>
    <t>江差町、上ノ国町、厚沢部町、乙部町、奥尻町、今金町、せたな町</t>
    <rPh sb="0" eb="3">
      <t>エサシチョウ</t>
    </rPh>
    <rPh sb="4" eb="5">
      <t>カミ</t>
    </rPh>
    <rPh sb="6" eb="8">
      <t>クニチョウ</t>
    </rPh>
    <rPh sb="9" eb="10">
      <t>アツ</t>
    </rPh>
    <rPh sb="10" eb="11">
      <t>サワ</t>
    </rPh>
    <rPh sb="11" eb="12">
      <t>ブ</t>
    </rPh>
    <rPh sb="12" eb="13">
      <t>チョウ</t>
    </rPh>
    <rPh sb="14" eb="17">
      <t>オトベチョウ</t>
    </rPh>
    <rPh sb="18" eb="20">
      <t>オクシリ</t>
    </rPh>
    <rPh sb="20" eb="21">
      <t>チョウ</t>
    </rPh>
    <rPh sb="22" eb="25">
      <t>イマカネチョウ</t>
    </rPh>
    <phoneticPr fontId="4"/>
  </si>
  <si>
    <t>檜山振興局</t>
    <rPh sb="0" eb="1">
      <t>ヒノキ</t>
    </rPh>
    <rPh sb="1" eb="2">
      <t>ヤマ</t>
    </rPh>
    <rPh sb="2" eb="5">
      <t>シンコウキョク</t>
    </rPh>
    <phoneticPr fontId="4"/>
  </si>
  <si>
    <t>渡　　　　島
総合振興局</t>
    <rPh sb="0" eb="1">
      <t>ワタリ</t>
    </rPh>
    <rPh sb="5" eb="6">
      <t>シマ</t>
    </rPh>
    <rPh sb="7" eb="9">
      <t>ソウゴウ</t>
    </rPh>
    <rPh sb="9" eb="12">
      <t>シンコウキョク</t>
    </rPh>
    <phoneticPr fontId="4"/>
  </si>
  <si>
    <t>　　　　　　、新篠津村</t>
    <rPh sb="7" eb="10">
      <t>シンシノツ</t>
    </rPh>
    <rPh sb="10" eb="11">
      <t>ムラ</t>
    </rPh>
    <phoneticPr fontId="4"/>
  </si>
  <si>
    <t>石狩振興局</t>
    <rPh sb="0" eb="2">
      <t>イシカリ</t>
    </rPh>
    <rPh sb="2" eb="5">
      <t>シンコウキョク</t>
    </rPh>
    <phoneticPr fontId="4"/>
  </si>
  <si>
    <t>村</t>
    <rPh sb="0" eb="1">
      <t>ムラ</t>
    </rPh>
    <phoneticPr fontId="4"/>
  </si>
  <si>
    <t>町</t>
    <rPh sb="0" eb="1">
      <t>マチ</t>
    </rPh>
    <phoneticPr fontId="4"/>
  </si>
  <si>
    <t>市</t>
    <rPh sb="0" eb="1">
      <t>シ</t>
    </rPh>
    <phoneticPr fontId="4"/>
  </si>
  <si>
    <t>市　　町　　村　　名</t>
    <rPh sb="0" eb="1">
      <t>シ</t>
    </rPh>
    <rPh sb="3" eb="4">
      <t>マチ</t>
    </rPh>
    <rPh sb="6" eb="7">
      <t>ムラ</t>
    </rPh>
    <rPh sb="9" eb="10">
      <t>メイ</t>
    </rPh>
    <phoneticPr fontId="4"/>
  </si>
  <si>
    <t>市町村数</t>
    <rPh sb="0" eb="3">
      <t>シチョウソン</t>
    </rPh>
    <rPh sb="3" eb="4">
      <t>スウ</t>
    </rPh>
    <phoneticPr fontId="4"/>
  </si>
  <si>
    <t>振興局</t>
    <rPh sb="0" eb="3">
      <t>シンコウキョク</t>
    </rPh>
    <phoneticPr fontId="4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</si>
  <si>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</si>
  <si>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（２）　過疎地域公示市町村一覧</t>
    <rPh sb="4" eb="6">
      <t>カソ</t>
    </rPh>
    <rPh sb="6" eb="8">
      <t>チイキ</t>
    </rPh>
    <rPh sb="8" eb="10">
      <t>コウジ</t>
    </rPh>
    <rPh sb="10" eb="13">
      <t>シチョウソン</t>
    </rPh>
    <rPh sb="13" eb="15">
      <t>イチラン</t>
    </rPh>
    <phoneticPr fontId="4"/>
  </si>
  <si>
    <t>６． 4/29は平成29年度を１００と表している</t>
  </si>
  <si>
    <t>　　営業キロは１４８．８キロ、 ＪＲ貨物北海道支社の営業キロは１，３０５．７キロ</t>
  </si>
  <si>
    <t>５．令和４年度末現在のＪＲ旅客の営業キロは２，３７２．３キロ、うち北海道新幹線の</t>
    <phoneticPr fontId="4"/>
  </si>
  <si>
    <t>４． 北海道新幹線は平成２８年３月２６日開業</t>
    <rPh sb="3" eb="6">
      <t>ホッカイドウ</t>
    </rPh>
    <rPh sb="6" eb="9">
      <t>シンカンセン</t>
    </rPh>
    <rPh sb="10" eb="12">
      <t>ヘイセイ</t>
    </rPh>
    <rPh sb="14" eb="15">
      <t>ネン</t>
    </rPh>
    <rPh sb="16" eb="17">
      <t>ツキ</t>
    </rPh>
    <rPh sb="19" eb="20">
      <t>ヒ</t>
    </rPh>
    <rPh sb="20" eb="22">
      <t>カイギョウ</t>
    </rPh>
    <phoneticPr fontId="4"/>
  </si>
  <si>
    <t>３． 営業キロは各年３月３１日現在の全キロ数</t>
    <rPh sb="3" eb="5">
      <t>エイギョウ</t>
    </rPh>
    <rPh sb="8" eb="9">
      <t>カク</t>
    </rPh>
    <rPh sb="9" eb="10">
      <t>ネン</t>
    </rPh>
    <rPh sb="11" eb="12">
      <t>ガツ</t>
    </rPh>
    <rPh sb="14" eb="15">
      <t>ニチ</t>
    </rPh>
    <rPh sb="15" eb="17">
      <t>ゲンザイ</t>
    </rPh>
    <rPh sb="18" eb="19">
      <t>ゼン</t>
    </rPh>
    <rPh sb="21" eb="22">
      <t>スウ</t>
    </rPh>
    <phoneticPr fontId="4"/>
  </si>
  <si>
    <t>２． 事業者数は各年３月３１日現在</t>
    <rPh sb="3" eb="6">
      <t>ジギョウシャ</t>
    </rPh>
    <rPh sb="6" eb="7">
      <t>スウ</t>
    </rPh>
    <rPh sb="8" eb="9">
      <t>カク</t>
    </rPh>
    <rPh sb="9" eb="10">
      <t>ネン</t>
    </rPh>
    <rPh sb="11" eb="12">
      <t>ガツ</t>
    </rPh>
    <rPh sb="14" eb="15">
      <t>ニチ</t>
    </rPh>
    <rPh sb="15" eb="17">
      <t>ゲンザイ</t>
    </rPh>
    <phoneticPr fontId="4"/>
  </si>
  <si>
    <t>１． 北海道運輸局資料による</t>
    <rPh sb="3" eb="6">
      <t>ホッカイドウ</t>
    </rPh>
    <rPh sb="6" eb="9">
      <t>ウンユキョク</t>
    </rPh>
    <rPh sb="9" eb="11">
      <t>シリョウ</t>
    </rPh>
    <phoneticPr fontId="4"/>
  </si>
  <si>
    <t>（注）　</t>
    <rPh sb="1" eb="2">
      <t>チュウ</t>
    </rPh>
    <phoneticPr fontId="4"/>
  </si>
  <si>
    <t>4/29</t>
  </si>
  <si>
    <t>元</t>
  </si>
  <si>
    <t>年度</t>
    <rPh sb="0" eb="2">
      <t>ネンド</t>
    </rPh>
    <phoneticPr fontId="4"/>
  </si>
  <si>
    <t>列車キロ　　（千キロ）</t>
    <rPh sb="0" eb="2">
      <t>レッシャ</t>
    </rPh>
    <rPh sb="7" eb="8">
      <t>セン</t>
    </rPh>
    <phoneticPr fontId="4"/>
  </si>
  <si>
    <t>営業キロ　　（キロ）</t>
    <rPh sb="0" eb="2">
      <t>エイギョウ</t>
    </rPh>
    <phoneticPr fontId="4"/>
  </si>
  <si>
    <t>事項</t>
    <rPh sb="0" eb="2">
      <t>ジコウ</t>
    </rPh>
    <phoneticPr fontId="4"/>
  </si>
  <si>
    <t>エ．　軌　道</t>
    <rPh sb="3" eb="4">
      <t>ワダチ</t>
    </rPh>
    <rPh sb="5" eb="6">
      <t>ミチ</t>
    </rPh>
    <phoneticPr fontId="4"/>
  </si>
  <si>
    <t>元</t>
    <rPh sb="0" eb="1">
      <t>モト</t>
    </rPh>
    <phoneticPr fontId="4"/>
  </si>
  <si>
    <t>列車キロ　　　（千キロ）</t>
    <rPh sb="0" eb="2">
      <t>レッシャ</t>
    </rPh>
    <rPh sb="8" eb="9">
      <t>セン</t>
    </rPh>
    <phoneticPr fontId="4"/>
  </si>
  <si>
    <t>営業キロ　　　（キロ）</t>
    <rPh sb="0" eb="2">
      <t>エイギョウ</t>
    </rPh>
    <phoneticPr fontId="4"/>
  </si>
  <si>
    <t>ウ．　ＪＲ以外の鉄道（貨物）</t>
    <rPh sb="5" eb="7">
      <t>イガイ</t>
    </rPh>
    <rPh sb="8" eb="10">
      <t>テツドウ</t>
    </rPh>
    <rPh sb="11" eb="13">
      <t>カモツ</t>
    </rPh>
    <phoneticPr fontId="4"/>
  </si>
  <si>
    <t>イ．　ＪＲ以外の鉄道（旅客）</t>
    <rPh sb="5" eb="7">
      <t>イガイ</t>
    </rPh>
    <rPh sb="8" eb="10">
      <t>テツドウ</t>
    </rPh>
    <rPh sb="11" eb="13">
      <t>リョカク</t>
    </rPh>
    <phoneticPr fontId="4"/>
  </si>
  <si>
    <t>計</t>
    <rPh sb="0" eb="1">
      <t>ケイ</t>
    </rPh>
    <phoneticPr fontId="4"/>
  </si>
  <si>
    <t>貨　　　物</t>
    <rPh sb="0" eb="1">
      <t>カ</t>
    </rPh>
    <rPh sb="4" eb="5">
      <t>モノ</t>
    </rPh>
    <phoneticPr fontId="4"/>
  </si>
  <si>
    <t>旅　　　客</t>
    <rPh sb="0" eb="1">
      <t>タビ</t>
    </rPh>
    <rPh sb="4" eb="5">
      <t>キャク</t>
    </rPh>
    <phoneticPr fontId="4"/>
  </si>
  <si>
    <t>列車キロ　（千キロ）</t>
    <rPh sb="0" eb="2">
      <t>レッシャ</t>
    </rPh>
    <rPh sb="6" eb="7">
      <t>セン</t>
    </rPh>
    <phoneticPr fontId="4"/>
  </si>
  <si>
    <t>営　業　キ　ロ　　　　　　　（　キ　ロ　）</t>
    <rPh sb="0" eb="1">
      <t>エイ</t>
    </rPh>
    <rPh sb="2" eb="3">
      <t>ギョウ</t>
    </rPh>
    <phoneticPr fontId="4"/>
  </si>
  <si>
    <t>ア．　Ｊ　Ｒ　（旅客、貨物）</t>
    <rPh sb="8" eb="10">
      <t>リョカク</t>
    </rPh>
    <rPh sb="11" eb="13">
      <t>カモツ</t>
    </rPh>
    <phoneticPr fontId="4"/>
  </si>
  <si>
    <t>（１）　鉄道状況の推移</t>
    <rPh sb="4" eb="6">
      <t>テツドウ</t>
    </rPh>
    <rPh sb="6" eb="8">
      <t>ジョウキョウ</t>
    </rPh>
    <rPh sb="9" eb="11">
      <t>スイイ</t>
    </rPh>
    <phoneticPr fontId="4"/>
  </si>
  <si>
    <t>４． 鉄　道　状　況</t>
    <rPh sb="3" eb="4">
      <t>テツ</t>
    </rPh>
    <rPh sb="5" eb="6">
      <t>ミチ</t>
    </rPh>
    <rPh sb="7" eb="8">
      <t>ジョウ</t>
    </rPh>
    <rPh sb="9" eb="10">
      <t>イワン</t>
    </rPh>
    <phoneticPr fontId="4"/>
  </si>
  <si>
    <t>江差線の木古内－五稜郭間は、廃止日から道南いさりび鉄道として運行</t>
    <rPh sb="0" eb="2">
      <t>エサシ</t>
    </rPh>
    <rPh sb="2" eb="3">
      <t>セン</t>
    </rPh>
    <rPh sb="4" eb="7">
      <t>キコナイ</t>
    </rPh>
    <rPh sb="8" eb="11">
      <t>ゴリョウカク</t>
    </rPh>
    <rPh sb="11" eb="12">
      <t>カン</t>
    </rPh>
    <rPh sb="14" eb="16">
      <t>ハイシ</t>
    </rPh>
    <rPh sb="16" eb="17">
      <t>ビ</t>
    </rPh>
    <rPh sb="19" eb="21">
      <t>ドウナン</t>
    </rPh>
    <rPh sb="25" eb="27">
      <t>テツドウ</t>
    </rPh>
    <rPh sb="30" eb="32">
      <t>ウンコウ</t>
    </rPh>
    <phoneticPr fontId="4"/>
  </si>
  <si>
    <t>○印は、第二次特定地方交通線</t>
    <rPh sb="1" eb="2">
      <t>シルシ</t>
    </rPh>
    <rPh sb="4" eb="7">
      <t>ダイニジ</t>
    </rPh>
    <rPh sb="7" eb="9">
      <t>トクテイ</t>
    </rPh>
    <rPh sb="9" eb="11">
      <t>チホウ</t>
    </rPh>
    <rPh sb="11" eb="13">
      <t>コウツウ</t>
    </rPh>
    <rPh sb="13" eb="14">
      <t>セン</t>
    </rPh>
    <phoneticPr fontId="4"/>
  </si>
  <si>
    <t>●印は、第一次特定地方交通線</t>
    <rPh sb="1" eb="2">
      <t>シルシ</t>
    </rPh>
    <rPh sb="4" eb="7">
      <t>ダイイチジ</t>
    </rPh>
    <rPh sb="7" eb="9">
      <t>トクテイ</t>
    </rPh>
    <rPh sb="9" eb="11">
      <t>チホウ</t>
    </rPh>
    <rPh sb="11" eb="13">
      <t>コウツウ</t>
    </rPh>
    <rPh sb="13" eb="14">
      <t>セン</t>
    </rPh>
    <phoneticPr fontId="4"/>
  </si>
  <si>
    <t>池北線は第三セクター（北海道ちほく高原鉄道）に変換</t>
    <rPh sb="0" eb="1">
      <t>イケ</t>
    </rPh>
    <rPh sb="1" eb="2">
      <t>キタ</t>
    </rPh>
    <rPh sb="2" eb="3">
      <t>セン</t>
    </rPh>
    <rPh sb="4" eb="6">
      <t>ダイサン</t>
    </rPh>
    <rPh sb="11" eb="14">
      <t>ホッカイドウ</t>
    </rPh>
    <rPh sb="17" eb="19">
      <t>コウゲン</t>
    </rPh>
    <rPh sb="19" eb="21">
      <t>テツドウ</t>
    </rPh>
    <rPh sb="23" eb="25">
      <t>ヘンカン</t>
    </rPh>
    <phoneticPr fontId="4"/>
  </si>
  <si>
    <t>留萌</t>
    <rPh sb="0" eb="2">
      <t>ルモイ</t>
    </rPh>
    <phoneticPr fontId="4"/>
  </si>
  <si>
    <t>石狩沼田</t>
    <rPh sb="0" eb="2">
      <t>イシカリ</t>
    </rPh>
    <rPh sb="2" eb="4">
      <t>ヌマタ</t>
    </rPh>
    <phoneticPr fontId="4"/>
  </si>
  <si>
    <t>５．４．１</t>
    <phoneticPr fontId="4"/>
  </si>
  <si>
    <t>留萌線</t>
    <rPh sb="0" eb="3">
      <t>ルモイセン</t>
    </rPh>
    <phoneticPr fontId="4"/>
  </si>
  <si>
    <t>令和５</t>
    <rPh sb="0" eb="2">
      <t>レイワ</t>
    </rPh>
    <phoneticPr fontId="4"/>
  </si>
  <si>
    <t>様似</t>
    <rPh sb="0" eb="2">
      <t>サマニ</t>
    </rPh>
    <phoneticPr fontId="4"/>
  </si>
  <si>
    <t>鵡川</t>
    <rPh sb="0" eb="2">
      <t>ムカワ</t>
    </rPh>
    <phoneticPr fontId="4"/>
  </si>
  <si>
    <t>３．４．１</t>
    <phoneticPr fontId="4"/>
  </si>
  <si>
    <t>日高線</t>
    <rPh sb="0" eb="3">
      <t>ヒダカセン</t>
    </rPh>
    <phoneticPr fontId="4"/>
  </si>
  <si>
    <t>令和３</t>
    <rPh sb="0" eb="2">
      <t>レイワ</t>
    </rPh>
    <phoneticPr fontId="4"/>
  </si>
  <si>
    <t>新十津川</t>
    <rPh sb="0" eb="4">
      <t>シントツカワ</t>
    </rPh>
    <phoneticPr fontId="4"/>
  </si>
  <si>
    <t>北海道医療大学</t>
    <rPh sb="0" eb="3">
      <t>ホッカイドウ</t>
    </rPh>
    <rPh sb="3" eb="5">
      <t>イリョウ</t>
    </rPh>
    <rPh sb="5" eb="7">
      <t>ダイガク</t>
    </rPh>
    <phoneticPr fontId="4"/>
  </si>
  <si>
    <t>２．　５．　７</t>
    <phoneticPr fontId="4"/>
  </si>
  <si>
    <t>札沼線</t>
    <rPh sb="0" eb="2">
      <t>サッショウ</t>
    </rPh>
    <rPh sb="2" eb="3">
      <t>セン</t>
    </rPh>
    <phoneticPr fontId="4"/>
  </si>
  <si>
    <t>令和２</t>
    <rPh sb="0" eb="2">
      <t>レイワ</t>
    </rPh>
    <phoneticPr fontId="4"/>
  </si>
  <si>
    <t>夕張</t>
    <rPh sb="0" eb="2">
      <t>ユウバリ</t>
    </rPh>
    <phoneticPr fontId="4"/>
  </si>
  <si>
    <t>新夕張</t>
    <rPh sb="0" eb="3">
      <t>シンユウバリ</t>
    </rPh>
    <phoneticPr fontId="4"/>
  </si>
  <si>
    <t>３１．　４．　１</t>
    <phoneticPr fontId="4"/>
  </si>
  <si>
    <t>石勝線</t>
    <rPh sb="0" eb="2">
      <t>セキショウ</t>
    </rPh>
    <rPh sb="2" eb="3">
      <t>セン</t>
    </rPh>
    <phoneticPr fontId="4"/>
  </si>
  <si>
    <t>令和元</t>
    <rPh sb="0" eb="2">
      <t>レイワ</t>
    </rPh>
    <rPh sb="2" eb="3">
      <t>モト</t>
    </rPh>
    <phoneticPr fontId="4"/>
  </si>
  <si>
    <t>増毛</t>
    <rPh sb="0" eb="2">
      <t>マシケ</t>
    </rPh>
    <phoneticPr fontId="4"/>
  </si>
  <si>
    <t>２８．１２．　５</t>
    <phoneticPr fontId="4"/>
  </si>
  <si>
    <t>留萌線</t>
    <rPh sb="0" eb="2">
      <t>ルモイ</t>
    </rPh>
    <rPh sb="2" eb="3">
      <t>セン</t>
    </rPh>
    <phoneticPr fontId="4"/>
  </si>
  <si>
    <t>２８</t>
  </si>
  <si>
    <t>五稜郭</t>
    <rPh sb="0" eb="3">
      <t>ゴリョウカク</t>
    </rPh>
    <phoneticPr fontId="4"/>
  </si>
  <si>
    <t>木古内</t>
    <rPh sb="0" eb="3">
      <t>キコナイ</t>
    </rPh>
    <phoneticPr fontId="4"/>
  </si>
  <si>
    <t>２８．　３．２６</t>
    <phoneticPr fontId="4"/>
  </si>
  <si>
    <t>江差線</t>
    <rPh sb="0" eb="2">
      <t>エサシ</t>
    </rPh>
    <rPh sb="2" eb="3">
      <t>セン</t>
    </rPh>
    <phoneticPr fontId="4"/>
  </si>
  <si>
    <t>２７</t>
    <phoneticPr fontId="4"/>
  </si>
  <si>
    <t>江差</t>
    <rPh sb="0" eb="2">
      <t>エサシ</t>
    </rPh>
    <phoneticPr fontId="4"/>
  </si>
  <si>
    <t>２６．　５．１２</t>
    <phoneticPr fontId="4"/>
  </si>
  <si>
    <t>２６</t>
    <phoneticPr fontId="4"/>
  </si>
  <si>
    <t>名寄</t>
    <rPh sb="0" eb="2">
      <t>ナヨロ</t>
    </rPh>
    <phoneticPr fontId="4"/>
  </si>
  <si>
    <t>深川</t>
    <rPh sb="0" eb="2">
      <t>フカガワ</t>
    </rPh>
    <phoneticPr fontId="4"/>
  </si>
  <si>
    <t xml:space="preserve"> ７．　９．　３</t>
    <phoneticPr fontId="4"/>
  </si>
  <si>
    <t>深名線</t>
    <rPh sb="0" eb="1">
      <t>フカ</t>
    </rPh>
    <rPh sb="1" eb="2">
      <t>ナ</t>
    </rPh>
    <rPh sb="2" eb="3">
      <t>セン</t>
    </rPh>
    <phoneticPr fontId="4"/>
  </si>
  <si>
    <t>７</t>
    <phoneticPr fontId="4"/>
  </si>
  <si>
    <t>上砂川</t>
    <rPh sb="0" eb="3">
      <t>カミスナガワ</t>
    </rPh>
    <phoneticPr fontId="4"/>
  </si>
  <si>
    <t>砂川</t>
    <rPh sb="0" eb="2">
      <t>スナガワ</t>
    </rPh>
    <phoneticPr fontId="4"/>
  </si>
  <si>
    <t xml:space="preserve"> ６．　５．１５</t>
    <phoneticPr fontId="4"/>
  </si>
  <si>
    <t>函館線</t>
    <rPh sb="0" eb="2">
      <t>ハコダテ</t>
    </rPh>
    <rPh sb="2" eb="3">
      <t>セン</t>
    </rPh>
    <phoneticPr fontId="4"/>
  </si>
  <si>
    <t>６</t>
    <phoneticPr fontId="4"/>
  </si>
  <si>
    <t>島ノ下</t>
    <rPh sb="0" eb="1">
      <t>シマ</t>
    </rPh>
    <rPh sb="2" eb="3">
      <t>シタ</t>
    </rPh>
    <phoneticPr fontId="4"/>
  </si>
  <si>
    <t>野花南</t>
    <rPh sb="0" eb="1">
      <t>ノ</t>
    </rPh>
    <rPh sb="1" eb="2">
      <t>ハナ</t>
    </rPh>
    <rPh sb="2" eb="3">
      <t>ミナミ</t>
    </rPh>
    <phoneticPr fontId="4"/>
  </si>
  <si>
    <t xml:space="preserve"> ３．１０．２１</t>
    <phoneticPr fontId="4"/>
  </si>
  <si>
    <t>根室線</t>
    <rPh sb="0" eb="2">
      <t>ネムロ</t>
    </rPh>
    <rPh sb="2" eb="3">
      <t>セン</t>
    </rPh>
    <phoneticPr fontId="4"/>
  </si>
  <si>
    <t>３</t>
    <phoneticPr fontId="4"/>
  </si>
  <si>
    <t>北見</t>
    <rPh sb="0" eb="2">
      <t>キタミ</t>
    </rPh>
    <phoneticPr fontId="4"/>
  </si>
  <si>
    <t>池田</t>
    <rPh sb="0" eb="2">
      <t>イケダ</t>
    </rPh>
    <phoneticPr fontId="4"/>
  </si>
  <si>
    <t>平成元．６．３</t>
    <rPh sb="0" eb="2">
      <t>ヘイセイ</t>
    </rPh>
    <rPh sb="2" eb="3">
      <t>ガン</t>
    </rPh>
    <phoneticPr fontId="4"/>
  </si>
  <si>
    <t>池北線</t>
    <rPh sb="0" eb="1">
      <t>イケ</t>
    </rPh>
    <rPh sb="1" eb="2">
      <t>キタ</t>
    </rPh>
    <rPh sb="2" eb="3">
      <t>セン</t>
    </rPh>
    <phoneticPr fontId="4"/>
  </si>
  <si>
    <t>○</t>
    <phoneticPr fontId="4"/>
  </si>
  <si>
    <t>中湧別</t>
    <rPh sb="0" eb="1">
      <t>ナカ</t>
    </rPh>
    <rPh sb="1" eb="3">
      <t>ユウベツ</t>
    </rPh>
    <phoneticPr fontId="4"/>
  </si>
  <si>
    <t>湧別</t>
    <rPh sb="0" eb="2">
      <t>ユウベツ</t>
    </rPh>
    <phoneticPr fontId="4"/>
  </si>
  <si>
    <t>遠軽</t>
    <rPh sb="0" eb="2">
      <t>エンガル</t>
    </rPh>
    <phoneticPr fontId="4"/>
  </si>
  <si>
    <t>名寄線</t>
    <rPh sb="0" eb="2">
      <t>ナヨロ</t>
    </rPh>
    <rPh sb="2" eb="3">
      <t>セン</t>
    </rPh>
    <phoneticPr fontId="4"/>
  </si>
  <si>
    <t>南稚内</t>
    <rPh sb="0" eb="3">
      <t>ミナミワッカナイ</t>
    </rPh>
    <phoneticPr fontId="4"/>
  </si>
  <si>
    <t>音威子府</t>
    <rPh sb="0" eb="4">
      <t>オトイネップ</t>
    </rPh>
    <phoneticPr fontId="4"/>
  </si>
  <si>
    <t>平成元．４．３０</t>
    <rPh sb="0" eb="2">
      <t>ヘイセイ</t>
    </rPh>
    <rPh sb="2" eb="3">
      <t>ガン</t>
    </rPh>
    <phoneticPr fontId="4"/>
  </si>
  <si>
    <t>天北線</t>
    <rPh sb="0" eb="1">
      <t>テン</t>
    </rPh>
    <rPh sb="1" eb="2">
      <t>ホク</t>
    </rPh>
    <rPh sb="2" eb="3">
      <t>セン</t>
    </rPh>
    <phoneticPr fontId="4"/>
  </si>
  <si>
    <t>中標津</t>
    <rPh sb="0" eb="3">
      <t>ナカシベツ</t>
    </rPh>
    <phoneticPr fontId="4"/>
  </si>
  <si>
    <t>厚床</t>
    <rPh sb="0" eb="1">
      <t>アツ</t>
    </rPh>
    <rPh sb="1" eb="2">
      <t>トコ</t>
    </rPh>
    <phoneticPr fontId="4"/>
  </si>
  <si>
    <t>根室標津</t>
    <rPh sb="0" eb="2">
      <t>ネムロ</t>
    </rPh>
    <rPh sb="2" eb="4">
      <t>シベツ</t>
    </rPh>
    <phoneticPr fontId="4"/>
  </si>
  <si>
    <t>標茶</t>
    <rPh sb="0" eb="2">
      <t>シベチャ</t>
    </rPh>
    <phoneticPr fontId="4"/>
  </si>
  <si>
    <t>平成元．４．２９</t>
    <rPh sb="0" eb="2">
      <t>ヘイセイ</t>
    </rPh>
    <rPh sb="2" eb="3">
      <t>ガン</t>
    </rPh>
    <phoneticPr fontId="4"/>
  </si>
  <si>
    <t>標津線</t>
    <rPh sb="0" eb="2">
      <t>シベツ</t>
    </rPh>
    <rPh sb="2" eb="3">
      <t>セン</t>
    </rPh>
    <phoneticPr fontId="4"/>
  </si>
  <si>
    <t>平成元</t>
    <rPh sb="0" eb="2">
      <t>ヘイセイ</t>
    </rPh>
    <rPh sb="2" eb="3">
      <t>ゲン</t>
    </rPh>
    <phoneticPr fontId="4"/>
  </si>
  <si>
    <t>歌志内</t>
    <rPh sb="0" eb="3">
      <t>ウタシナイ</t>
    </rPh>
    <phoneticPr fontId="4"/>
  </si>
  <si>
    <t>６３．　４．２４</t>
    <phoneticPr fontId="4"/>
  </si>
  <si>
    <t>歌志内線</t>
    <rPh sb="0" eb="3">
      <t>ウタシナイ</t>
    </rPh>
    <rPh sb="3" eb="4">
      <t>セン</t>
    </rPh>
    <phoneticPr fontId="4"/>
  </si>
  <si>
    <t>６３</t>
    <phoneticPr fontId="4"/>
  </si>
  <si>
    <t>松前</t>
    <rPh sb="0" eb="2">
      <t>マツマエ</t>
    </rPh>
    <phoneticPr fontId="4"/>
  </si>
  <si>
    <t>６３．　１．３１</t>
    <phoneticPr fontId="4"/>
  </si>
  <si>
    <t>松前線</t>
    <rPh sb="0" eb="2">
      <t>マツマエ</t>
    </rPh>
    <rPh sb="2" eb="3">
      <t>セン</t>
    </rPh>
    <phoneticPr fontId="4"/>
  </si>
  <si>
    <t>幌内</t>
    <rPh sb="0" eb="2">
      <t>ホロナイ</t>
    </rPh>
    <phoneticPr fontId="4"/>
  </si>
  <si>
    <t>三笠</t>
    <rPh sb="0" eb="2">
      <t>ミカサ</t>
    </rPh>
    <phoneticPr fontId="4"/>
  </si>
  <si>
    <t>幾春別</t>
    <rPh sb="0" eb="3">
      <t>イクシュンベツ</t>
    </rPh>
    <phoneticPr fontId="4"/>
  </si>
  <si>
    <t>岩見沢</t>
    <rPh sb="0" eb="3">
      <t>イワミザワ</t>
    </rPh>
    <phoneticPr fontId="4"/>
  </si>
  <si>
    <t>６２．　７．１２</t>
    <phoneticPr fontId="4"/>
  </si>
  <si>
    <t>幌内線</t>
    <rPh sb="0" eb="2">
      <t>ホロナイ</t>
    </rPh>
    <rPh sb="2" eb="3">
      <t>セン</t>
    </rPh>
    <phoneticPr fontId="4"/>
  </si>
  <si>
    <t>６２</t>
    <phoneticPr fontId="4"/>
  </si>
  <si>
    <t>幌延</t>
    <rPh sb="0" eb="2">
      <t>ホロノベ</t>
    </rPh>
    <phoneticPr fontId="4"/>
  </si>
  <si>
    <t>６２．　３．２９</t>
    <phoneticPr fontId="4"/>
  </si>
  <si>
    <t>羽幌線</t>
    <rPh sb="0" eb="2">
      <t>ハボロ</t>
    </rPh>
    <rPh sb="2" eb="3">
      <t>セン</t>
    </rPh>
    <phoneticPr fontId="4"/>
  </si>
  <si>
    <t>十勝三股</t>
    <rPh sb="0" eb="2">
      <t>トカチ</t>
    </rPh>
    <rPh sb="2" eb="3">
      <t>サン</t>
    </rPh>
    <rPh sb="3" eb="4">
      <t>マタ</t>
    </rPh>
    <phoneticPr fontId="4"/>
  </si>
  <si>
    <t>帯広</t>
    <rPh sb="0" eb="2">
      <t>オビヒロ</t>
    </rPh>
    <phoneticPr fontId="4"/>
  </si>
  <si>
    <t>６２．　３．２２</t>
    <phoneticPr fontId="4"/>
  </si>
  <si>
    <t>士幌線</t>
    <rPh sb="0" eb="2">
      <t>シホロ</t>
    </rPh>
    <rPh sb="2" eb="3">
      <t>セン</t>
    </rPh>
    <phoneticPr fontId="4"/>
  </si>
  <si>
    <t>網走</t>
    <rPh sb="0" eb="2">
      <t>アバシリ</t>
    </rPh>
    <phoneticPr fontId="4"/>
  </si>
  <si>
    <t>６２．　３．１９</t>
    <phoneticPr fontId="4"/>
  </si>
  <si>
    <t>湧網線</t>
    <rPh sb="0" eb="1">
      <t>ユウ</t>
    </rPh>
    <rPh sb="1" eb="2">
      <t>モウ</t>
    </rPh>
    <rPh sb="2" eb="3">
      <t>セン</t>
    </rPh>
    <phoneticPr fontId="4"/>
  </si>
  <si>
    <t>国縫</t>
    <rPh sb="0" eb="1">
      <t>クニ</t>
    </rPh>
    <rPh sb="1" eb="2">
      <t>ヌ</t>
    </rPh>
    <phoneticPr fontId="4"/>
  </si>
  <si>
    <t>瀬棚</t>
    <rPh sb="0" eb="2">
      <t>セダナ</t>
    </rPh>
    <phoneticPr fontId="4"/>
  </si>
  <si>
    <t>６２．　３．１５</t>
    <phoneticPr fontId="4"/>
  </si>
  <si>
    <t>瀬棚線</t>
    <rPh sb="0" eb="2">
      <t>セダナ</t>
    </rPh>
    <rPh sb="2" eb="3">
      <t>セン</t>
    </rPh>
    <phoneticPr fontId="4"/>
  </si>
  <si>
    <t>広尾</t>
    <rPh sb="0" eb="2">
      <t>ヒロオ</t>
    </rPh>
    <phoneticPr fontId="4"/>
  </si>
  <si>
    <t>６２．　２．　１</t>
    <phoneticPr fontId="4"/>
  </si>
  <si>
    <t>広　尾　線</t>
    <rPh sb="0" eb="1">
      <t>ヒロ</t>
    </rPh>
    <rPh sb="2" eb="3">
      <t>オ</t>
    </rPh>
    <rPh sb="4" eb="5">
      <t>セン</t>
    </rPh>
    <phoneticPr fontId="4"/>
  </si>
  <si>
    <t>日高</t>
    <rPh sb="0" eb="2">
      <t>ヒダカ</t>
    </rPh>
    <phoneticPr fontId="4"/>
  </si>
  <si>
    <t>富　内　線</t>
    <rPh sb="0" eb="1">
      <t>トミ</t>
    </rPh>
    <rPh sb="2" eb="3">
      <t>ナイ</t>
    </rPh>
    <rPh sb="4" eb="5">
      <t>セン</t>
    </rPh>
    <phoneticPr fontId="4"/>
  </si>
  <si>
    <t>伊達紋別</t>
    <rPh sb="0" eb="2">
      <t>ダテ</t>
    </rPh>
    <rPh sb="2" eb="4">
      <t>モンベツ</t>
    </rPh>
    <phoneticPr fontId="4"/>
  </si>
  <si>
    <t>倶知安</t>
    <rPh sb="0" eb="3">
      <t>クッチャン</t>
    </rPh>
    <phoneticPr fontId="4"/>
  </si>
  <si>
    <t>６１．１０．３１</t>
    <phoneticPr fontId="4"/>
  </si>
  <si>
    <t>胆　振　線</t>
    <rPh sb="0" eb="1">
      <t>キモ</t>
    </rPh>
    <rPh sb="2" eb="3">
      <t>ブルイ</t>
    </rPh>
    <rPh sb="4" eb="5">
      <t>セン</t>
    </rPh>
    <phoneticPr fontId="4"/>
  </si>
  <si>
    <t>６１</t>
    <phoneticPr fontId="4"/>
  </si>
  <si>
    <t>手宮</t>
    <rPh sb="0" eb="2">
      <t>テミヤ</t>
    </rPh>
    <phoneticPr fontId="4"/>
  </si>
  <si>
    <t>南小樽</t>
    <rPh sb="0" eb="3">
      <t>ミナミオタル</t>
    </rPh>
    <phoneticPr fontId="4"/>
  </si>
  <si>
    <t>６０．１１．　５</t>
    <phoneticPr fontId="4"/>
  </si>
  <si>
    <t>手　宮　線</t>
    <rPh sb="0" eb="1">
      <t>テ</t>
    </rPh>
    <rPh sb="2" eb="3">
      <t>ミヤ</t>
    </rPh>
    <rPh sb="4" eb="5">
      <t>セン</t>
    </rPh>
    <phoneticPr fontId="4"/>
  </si>
  <si>
    <t>仁宇布</t>
    <rPh sb="0" eb="1">
      <t>ジン</t>
    </rPh>
    <rPh sb="1" eb="2">
      <t>ウ</t>
    </rPh>
    <rPh sb="2" eb="3">
      <t>ヌノ</t>
    </rPh>
    <phoneticPr fontId="4"/>
  </si>
  <si>
    <t>美深</t>
    <rPh sb="0" eb="2">
      <t>ビフカ</t>
    </rPh>
    <phoneticPr fontId="4"/>
  </si>
  <si>
    <t>６０．　９．１６</t>
    <phoneticPr fontId="4"/>
  </si>
  <si>
    <t>美　幸　線</t>
    <rPh sb="0" eb="1">
      <t>ミ</t>
    </rPh>
    <rPh sb="2" eb="3">
      <t>コウ</t>
    </rPh>
    <rPh sb="4" eb="5">
      <t>セン</t>
    </rPh>
    <phoneticPr fontId="4"/>
  </si>
  <si>
    <t>●</t>
    <phoneticPr fontId="4"/>
  </si>
  <si>
    <t>雄武</t>
    <rPh sb="0" eb="2">
      <t>オウム</t>
    </rPh>
    <phoneticPr fontId="4"/>
  </si>
  <si>
    <t>興部</t>
    <rPh sb="0" eb="2">
      <t>オコッペ</t>
    </rPh>
    <phoneticPr fontId="4"/>
  </si>
  <si>
    <t>６０．　７．１４</t>
    <phoneticPr fontId="4"/>
  </si>
  <si>
    <t>興浜南線</t>
    <rPh sb="0" eb="1">
      <t>キョウ</t>
    </rPh>
    <rPh sb="1" eb="2">
      <t>ハマ</t>
    </rPh>
    <rPh sb="2" eb="4">
      <t>ナンセン</t>
    </rPh>
    <phoneticPr fontId="4"/>
  </si>
  <si>
    <t>北見枝幸</t>
    <rPh sb="0" eb="2">
      <t>キタミ</t>
    </rPh>
    <rPh sb="2" eb="4">
      <t>エサシ</t>
    </rPh>
    <phoneticPr fontId="4"/>
  </si>
  <si>
    <t>浜頓別</t>
    <rPh sb="0" eb="3">
      <t>ハマトンベツ</t>
    </rPh>
    <phoneticPr fontId="4"/>
  </si>
  <si>
    <t>興浜北線</t>
    <rPh sb="0" eb="1">
      <t>キョウ</t>
    </rPh>
    <rPh sb="1" eb="3">
      <t>ハマキタ</t>
    </rPh>
    <rPh sb="3" eb="4">
      <t>セン</t>
    </rPh>
    <phoneticPr fontId="4"/>
  </si>
  <si>
    <t>岩内</t>
    <rPh sb="0" eb="2">
      <t>イワナイ</t>
    </rPh>
    <phoneticPr fontId="4"/>
  </si>
  <si>
    <t>小沢</t>
    <rPh sb="0" eb="2">
      <t>オザワ</t>
    </rPh>
    <phoneticPr fontId="4"/>
  </si>
  <si>
    <t>６０．　６．３０</t>
    <phoneticPr fontId="4"/>
  </si>
  <si>
    <t>岩　内　線</t>
    <rPh sb="0" eb="1">
      <t>イワ</t>
    </rPh>
    <rPh sb="2" eb="3">
      <t>ナイ</t>
    </rPh>
    <rPh sb="4" eb="5">
      <t>セン</t>
    </rPh>
    <phoneticPr fontId="4"/>
  </si>
  <si>
    <t>６０</t>
    <phoneticPr fontId="4"/>
  </si>
  <si>
    <t>万字炭山</t>
    <rPh sb="0" eb="2">
      <t>マンジ</t>
    </rPh>
    <rPh sb="2" eb="4">
      <t>タンザン</t>
    </rPh>
    <phoneticPr fontId="4"/>
  </si>
  <si>
    <t>志文</t>
    <rPh sb="0" eb="2">
      <t>シブン</t>
    </rPh>
    <phoneticPr fontId="4"/>
  </si>
  <si>
    <t>万　字　線</t>
    <rPh sb="0" eb="1">
      <t>マン</t>
    </rPh>
    <rPh sb="2" eb="3">
      <t>ジ</t>
    </rPh>
    <rPh sb="4" eb="5">
      <t>セン</t>
    </rPh>
    <phoneticPr fontId="4"/>
  </si>
  <si>
    <t>北見滝ノ上</t>
    <rPh sb="0" eb="2">
      <t>キタミ</t>
    </rPh>
    <rPh sb="2" eb="3">
      <t>タキ</t>
    </rPh>
    <rPh sb="4" eb="5">
      <t>ウエ</t>
    </rPh>
    <phoneticPr fontId="4"/>
  </si>
  <si>
    <t>渚滑</t>
    <rPh sb="0" eb="1">
      <t>ショ</t>
    </rPh>
    <rPh sb="1" eb="2">
      <t>カツ</t>
    </rPh>
    <phoneticPr fontId="4"/>
  </si>
  <si>
    <t>渚　滑　線</t>
    <rPh sb="2" eb="3">
      <t>カツ</t>
    </rPh>
    <rPh sb="4" eb="5">
      <t>セン</t>
    </rPh>
    <phoneticPr fontId="4"/>
  </si>
  <si>
    <t>北見相生</t>
    <rPh sb="0" eb="2">
      <t>キタミ</t>
    </rPh>
    <rPh sb="2" eb="4">
      <t>アイオイ</t>
    </rPh>
    <phoneticPr fontId="4"/>
  </si>
  <si>
    <t>美幌</t>
    <rPh sb="0" eb="2">
      <t>ビホロ</t>
    </rPh>
    <phoneticPr fontId="4"/>
  </si>
  <si>
    <t>６０．　３．３１</t>
    <phoneticPr fontId="4"/>
  </si>
  <si>
    <t>相　生　線</t>
    <rPh sb="0" eb="1">
      <t>ソウ</t>
    </rPh>
    <rPh sb="2" eb="3">
      <t>ショウ</t>
    </rPh>
    <rPh sb="4" eb="5">
      <t>セン</t>
    </rPh>
    <phoneticPr fontId="4"/>
  </si>
  <si>
    <t>５９</t>
    <phoneticPr fontId="4"/>
  </si>
  <si>
    <t>浜小樽</t>
    <rPh sb="0" eb="1">
      <t>ハマ</t>
    </rPh>
    <rPh sb="1" eb="3">
      <t>オタル</t>
    </rPh>
    <phoneticPr fontId="4"/>
  </si>
  <si>
    <t>小樽築港</t>
    <rPh sb="0" eb="2">
      <t>オタル</t>
    </rPh>
    <rPh sb="2" eb="4">
      <t>チッコウ</t>
    </rPh>
    <phoneticPr fontId="4"/>
  </si>
  <si>
    <t>５９．　１．３１</t>
    <phoneticPr fontId="4"/>
  </si>
  <si>
    <t>函　館　線</t>
    <rPh sb="0" eb="1">
      <t>ハコ</t>
    </rPh>
    <rPh sb="2" eb="3">
      <t>カン</t>
    </rPh>
    <rPh sb="4" eb="5">
      <t>セン</t>
    </rPh>
    <phoneticPr fontId="4"/>
  </si>
  <si>
    <t>北進</t>
    <rPh sb="0" eb="2">
      <t>ホクシン</t>
    </rPh>
    <phoneticPr fontId="4"/>
  </si>
  <si>
    <t>白糠</t>
    <rPh sb="0" eb="2">
      <t>シラヌカ</t>
    </rPh>
    <phoneticPr fontId="4"/>
  </si>
  <si>
    <t>５８．１０．２３</t>
    <phoneticPr fontId="4"/>
  </si>
  <si>
    <t>白　糠　線</t>
    <rPh sb="0" eb="1">
      <t>シロ</t>
    </rPh>
    <rPh sb="2" eb="3">
      <t>ヌカ</t>
    </rPh>
    <rPh sb="4" eb="5">
      <t>セン</t>
    </rPh>
    <phoneticPr fontId="4"/>
  </si>
  <si>
    <t>５８</t>
    <phoneticPr fontId="4"/>
  </si>
  <si>
    <t>登川</t>
    <rPh sb="0" eb="1">
      <t>ノボ</t>
    </rPh>
    <rPh sb="1" eb="2">
      <t>カワ</t>
    </rPh>
    <phoneticPr fontId="4"/>
  </si>
  <si>
    <t>紅葉山</t>
    <rPh sb="0" eb="2">
      <t>コウヨウ</t>
    </rPh>
    <rPh sb="2" eb="3">
      <t>ヤマ</t>
    </rPh>
    <phoneticPr fontId="4"/>
  </si>
  <si>
    <t>５６．　６．３０</t>
    <phoneticPr fontId="4"/>
  </si>
  <si>
    <t>夕　張　線</t>
    <rPh sb="0" eb="1">
      <t>ユウ</t>
    </rPh>
    <rPh sb="2" eb="3">
      <t>チョウ</t>
    </rPh>
    <rPh sb="4" eb="5">
      <t>セン</t>
    </rPh>
    <phoneticPr fontId="4"/>
  </si>
  <si>
    <t>５６</t>
    <phoneticPr fontId="4"/>
  </si>
  <si>
    <t>月寒</t>
    <rPh sb="0" eb="2">
      <t>ツキサム</t>
    </rPh>
    <phoneticPr fontId="4"/>
  </si>
  <si>
    <t>東札幌</t>
    <rPh sb="0" eb="3">
      <t>ヒガシサッポロ</t>
    </rPh>
    <phoneticPr fontId="4"/>
  </si>
  <si>
    <t>５１．１０．　１</t>
    <phoneticPr fontId="4"/>
  </si>
  <si>
    <t>５１</t>
    <phoneticPr fontId="4"/>
  </si>
  <si>
    <t>南美唄</t>
    <rPh sb="0" eb="1">
      <t>ミナミ</t>
    </rPh>
    <rPh sb="1" eb="3">
      <t>ビバイ</t>
    </rPh>
    <phoneticPr fontId="4"/>
  </si>
  <si>
    <t>美唄</t>
    <rPh sb="0" eb="2">
      <t>ビバイ</t>
    </rPh>
    <phoneticPr fontId="4"/>
  </si>
  <si>
    <t>４８．　９．　９</t>
    <phoneticPr fontId="4"/>
  </si>
  <si>
    <t>東札幌</t>
    <rPh sb="0" eb="1">
      <t>ヒガシ</t>
    </rPh>
    <rPh sb="1" eb="3">
      <t>サッポロ</t>
    </rPh>
    <phoneticPr fontId="4"/>
  </si>
  <si>
    <t>白石</t>
    <rPh sb="0" eb="2">
      <t>シライシ</t>
    </rPh>
    <phoneticPr fontId="4"/>
  </si>
  <si>
    <t>４８．　９．　８</t>
    <phoneticPr fontId="4"/>
  </si>
  <si>
    <t>４８</t>
    <phoneticPr fontId="4"/>
  </si>
  <si>
    <t>沼田</t>
    <rPh sb="0" eb="2">
      <t>ヌマタ</t>
    </rPh>
    <phoneticPr fontId="4"/>
  </si>
  <si>
    <t>４７．　６．１９</t>
    <phoneticPr fontId="4"/>
  </si>
  <si>
    <t>札　沼　線</t>
    <rPh sb="0" eb="1">
      <t>サツ</t>
    </rPh>
    <rPh sb="2" eb="3">
      <t>ヌマ</t>
    </rPh>
    <rPh sb="4" eb="5">
      <t>セン</t>
    </rPh>
    <phoneticPr fontId="4"/>
  </si>
  <si>
    <t>４７</t>
    <phoneticPr fontId="4"/>
  </si>
  <si>
    <t>越川</t>
    <rPh sb="0" eb="2">
      <t>コシカワ</t>
    </rPh>
    <phoneticPr fontId="4"/>
  </si>
  <si>
    <t>斜里</t>
    <rPh sb="0" eb="2">
      <t>シャリ</t>
    </rPh>
    <phoneticPr fontId="4"/>
  </si>
  <si>
    <t>４５．１１．３０</t>
    <phoneticPr fontId="4"/>
  </si>
  <si>
    <t>根　北　線</t>
    <rPh sb="0" eb="1">
      <t>ネ</t>
    </rPh>
    <rPh sb="2" eb="3">
      <t>キタ</t>
    </rPh>
    <rPh sb="4" eb="5">
      <t>セン</t>
    </rPh>
    <phoneticPr fontId="4"/>
  </si>
  <si>
    <t>脇方</t>
    <rPh sb="0" eb="1">
      <t>ワキ</t>
    </rPh>
    <rPh sb="1" eb="2">
      <t>カタ</t>
    </rPh>
    <phoneticPr fontId="4"/>
  </si>
  <si>
    <t>京極</t>
    <rPh sb="0" eb="1">
      <t>キョウ</t>
    </rPh>
    <rPh sb="1" eb="2">
      <t>キョク</t>
    </rPh>
    <phoneticPr fontId="4"/>
  </si>
  <si>
    <t>４５．１１．　１</t>
    <phoneticPr fontId="4"/>
  </si>
  <si>
    <t>４５</t>
    <phoneticPr fontId="4"/>
  </si>
  <si>
    <t>営業キロ　　　　（㎞）</t>
    <rPh sb="0" eb="2">
      <t>エイギョウ</t>
    </rPh>
    <phoneticPr fontId="4"/>
  </si>
  <si>
    <t>区　　　　　　　　　　間</t>
    <rPh sb="0" eb="1">
      <t>ク</t>
    </rPh>
    <rPh sb="11" eb="12">
      <t>アイダ</t>
    </rPh>
    <phoneticPr fontId="4"/>
  </si>
  <si>
    <t>廃止年月日</t>
    <rPh sb="0" eb="2">
      <t>ハイシ</t>
    </rPh>
    <rPh sb="2" eb="5">
      <t>ネンガッピ</t>
    </rPh>
    <phoneticPr fontId="4"/>
  </si>
  <si>
    <t>線　区　名</t>
    <rPh sb="0" eb="1">
      <t>セン</t>
    </rPh>
    <rPh sb="2" eb="3">
      <t>ク</t>
    </rPh>
    <rPh sb="4" eb="5">
      <t>メイ</t>
    </rPh>
    <phoneticPr fontId="4"/>
  </si>
  <si>
    <t>区分</t>
    <rPh sb="0" eb="2">
      <t>クブン</t>
    </rPh>
    <phoneticPr fontId="4"/>
  </si>
  <si>
    <t>ア． ＪＲ北海道（昭和６１年度までは国鉄）</t>
    <rPh sb="5" eb="8">
      <t>ホッカイドウ</t>
    </rPh>
    <rPh sb="9" eb="11">
      <t>ショウワ</t>
    </rPh>
    <rPh sb="13" eb="15">
      <t>ネンド</t>
    </rPh>
    <rPh sb="18" eb="20">
      <t>コクテツ</t>
    </rPh>
    <phoneticPr fontId="4"/>
  </si>
  <si>
    <t>（２）　鉄道廃止状況</t>
    <rPh sb="4" eb="6">
      <t>テツドウ</t>
    </rPh>
    <rPh sb="6" eb="8">
      <t>ハイシ</t>
    </rPh>
    <rPh sb="8" eb="10">
      <t>ジョウキョウ</t>
    </rPh>
    <phoneticPr fontId="4"/>
  </si>
  <si>
    <t>１． 北海道運輸局資料による</t>
    <rPh sb="3" eb="9">
      <t>ホッカイドウウンユキョク</t>
    </rPh>
    <rPh sb="9" eb="11">
      <t>シリョウ</t>
    </rPh>
    <phoneticPr fontId="4"/>
  </si>
  <si>
    <t>知人</t>
    <rPh sb="0" eb="2">
      <t>チジン</t>
    </rPh>
    <phoneticPr fontId="4"/>
  </si>
  <si>
    <t>春採</t>
    <rPh sb="0" eb="1">
      <t>ハル</t>
    </rPh>
    <rPh sb="1" eb="2">
      <t>サイ</t>
    </rPh>
    <phoneticPr fontId="4"/>
  </si>
  <si>
    <t>令和元．６．３０</t>
    <rPh sb="0" eb="2">
      <t>レイワ</t>
    </rPh>
    <rPh sb="2" eb="3">
      <t>ガン</t>
    </rPh>
    <phoneticPr fontId="4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</si>
  <si>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4"/>
  </si>
  <si>
    <t>令和元</t>
    <rPh sb="0" eb="2">
      <t>レイワ</t>
    </rPh>
    <rPh sb="2" eb="3">
      <t>ガン</t>
    </rPh>
    <phoneticPr fontId="4"/>
  </si>
  <si>
    <t>１８．　４．２１</t>
    <phoneticPr fontId="4"/>
  </si>
  <si>
    <t>北海道ちほく高原鉄道</t>
    <rPh sb="0" eb="3">
      <t>ホッカイドウ</t>
    </rPh>
    <rPh sb="6" eb="8">
      <t>コウゲン</t>
    </rPh>
    <rPh sb="8" eb="10">
      <t>テツドウ</t>
    </rPh>
    <phoneticPr fontId="4"/>
  </si>
  <si>
    <t>１８</t>
    <phoneticPr fontId="4"/>
  </si>
  <si>
    <t>石油埠頭</t>
    <rPh sb="0" eb="2">
      <t>セキユ</t>
    </rPh>
    <rPh sb="2" eb="4">
      <t>フトウ</t>
    </rPh>
    <phoneticPr fontId="4"/>
  </si>
  <si>
    <t>新苫小牧</t>
    <rPh sb="0" eb="1">
      <t>シン</t>
    </rPh>
    <rPh sb="1" eb="4">
      <t>トマコマイ</t>
    </rPh>
    <phoneticPr fontId="4"/>
  </si>
  <si>
    <t>１３．　３．３１</t>
    <phoneticPr fontId="4"/>
  </si>
  <si>
    <t>苫小牧港開発</t>
    <rPh sb="0" eb="3">
      <t>トマコマイ</t>
    </rPh>
    <rPh sb="3" eb="4">
      <t>コウ</t>
    </rPh>
    <rPh sb="4" eb="6">
      <t>カイハツ</t>
    </rPh>
    <phoneticPr fontId="4"/>
  </si>
  <si>
    <t>１２</t>
    <phoneticPr fontId="4"/>
  </si>
  <si>
    <t>西港</t>
    <rPh sb="0" eb="2">
      <t>ニシコウ</t>
    </rPh>
    <phoneticPr fontId="4"/>
  </si>
  <si>
    <t>新富士</t>
    <rPh sb="0" eb="3">
      <t>シンフジ</t>
    </rPh>
    <phoneticPr fontId="4"/>
  </si>
  <si>
    <t>１１．　９．　９</t>
    <phoneticPr fontId="4"/>
  </si>
  <si>
    <t>釧路開発埠頭</t>
    <rPh sb="0" eb="2">
      <t>クシロ</t>
    </rPh>
    <rPh sb="2" eb="4">
      <t>カイハツ</t>
    </rPh>
    <rPh sb="4" eb="6">
      <t>フトウ</t>
    </rPh>
    <phoneticPr fontId="4"/>
  </si>
  <si>
    <t>１１</t>
    <phoneticPr fontId="4"/>
  </si>
  <si>
    <t>室蘭製鉄所</t>
    <rPh sb="0" eb="2">
      <t>ムロラン</t>
    </rPh>
    <rPh sb="2" eb="5">
      <t>セイテツショ</t>
    </rPh>
    <phoneticPr fontId="4"/>
  </si>
  <si>
    <t>東室蘭</t>
    <rPh sb="0" eb="3">
      <t>ヒガシムロラン</t>
    </rPh>
    <phoneticPr fontId="4"/>
  </si>
  <si>
    <t>平成元．４．　１</t>
    <rPh sb="0" eb="2">
      <t>ヘイセイ</t>
    </rPh>
    <rPh sb="2" eb="3">
      <t>モト</t>
    </rPh>
    <phoneticPr fontId="4"/>
  </si>
  <si>
    <t>新日本製鉄室蘭製鉄所</t>
    <rPh sb="0" eb="3">
      <t>シンニホン</t>
    </rPh>
    <rPh sb="3" eb="5">
      <t>セイテツ</t>
    </rPh>
    <rPh sb="5" eb="7">
      <t>ムロラン</t>
    </rPh>
    <rPh sb="7" eb="10">
      <t>セイテツショ</t>
    </rPh>
    <phoneticPr fontId="4"/>
  </si>
  <si>
    <t>平成元</t>
    <rPh sb="0" eb="2">
      <t>ヘイセイ</t>
    </rPh>
    <rPh sb="2" eb="3">
      <t>ガン</t>
    </rPh>
    <phoneticPr fontId="4"/>
  </si>
  <si>
    <t>頼城</t>
    <rPh sb="0" eb="1">
      <t>ライ</t>
    </rPh>
    <rPh sb="1" eb="2">
      <t>シロ</t>
    </rPh>
    <phoneticPr fontId="4"/>
  </si>
  <si>
    <t>芦別</t>
    <rPh sb="0" eb="2">
      <t>アシベツ</t>
    </rPh>
    <phoneticPr fontId="4"/>
  </si>
  <si>
    <t>平成元．３．２６</t>
    <rPh sb="0" eb="2">
      <t>ヘイセイ</t>
    </rPh>
    <rPh sb="2" eb="3">
      <t>モト</t>
    </rPh>
    <phoneticPr fontId="4"/>
  </si>
  <si>
    <t>三井芦別鉄道</t>
    <rPh sb="0" eb="2">
      <t>ミツイ</t>
    </rPh>
    <rPh sb="2" eb="4">
      <t>アシベツ</t>
    </rPh>
    <rPh sb="4" eb="6">
      <t>テツドウ</t>
    </rPh>
    <phoneticPr fontId="4"/>
  </si>
  <si>
    <t>発電所</t>
    <rPh sb="0" eb="3">
      <t>ハツデンショ</t>
    </rPh>
    <phoneticPr fontId="4"/>
  </si>
  <si>
    <t>江別</t>
    <rPh sb="0" eb="2">
      <t>エベツ</t>
    </rPh>
    <phoneticPr fontId="4"/>
  </si>
  <si>
    <t>平成元．３．２４</t>
    <rPh sb="0" eb="2">
      <t>ヘイセイ</t>
    </rPh>
    <rPh sb="2" eb="3">
      <t>モト</t>
    </rPh>
    <phoneticPr fontId="4"/>
  </si>
  <si>
    <t>北海道電力江別発電所</t>
    <rPh sb="0" eb="3">
      <t>ホッカイドウ</t>
    </rPh>
    <rPh sb="3" eb="5">
      <t>デンリョク</t>
    </rPh>
    <rPh sb="5" eb="7">
      <t>エベツ</t>
    </rPh>
    <rPh sb="7" eb="9">
      <t>ハツデン</t>
    </rPh>
    <rPh sb="9" eb="10">
      <t>ジョ</t>
    </rPh>
    <phoneticPr fontId="4"/>
  </si>
  <si>
    <t>豊沼</t>
    <rPh sb="0" eb="2">
      <t>トヨヌマ</t>
    </rPh>
    <phoneticPr fontId="4"/>
  </si>
  <si>
    <t>６３．　３．３１</t>
    <phoneticPr fontId="4"/>
  </si>
  <si>
    <t>三井東圧化学</t>
    <rPh sb="0" eb="2">
      <t>ミツイ</t>
    </rPh>
    <rPh sb="2" eb="4">
      <t>トウアツ</t>
    </rPh>
    <rPh sb="4" eb="6">
      <t>カガク</t>
    </rPh>
    <phoneticPr fontId="4"/>
  </si>
  <si>
    <t>真谷地</t>
    <rPh sb="0" eb="1">
      <t>マコト</t>
    </rPh>
    <rPh sb="1" eb="3">
      <t>ヤチ</t>
    </rPh>
    <phoneticPr fontId="4"/>
  </si>
  <si>
    <t>沼の沢</t>
    <rPh sb="0" eb="1">
      <t>ヌマ</t>
    </rPh>
    <rPh sb="2" eb="3">
      <t>サワ</t>
    </rPh>
    <phoneticPr fontId="4"/>
  </si>
  <si>
    <t>６２．１０．１３</t>
    <phoneticPr fontId="4"/>
  </si>
  <si>
    <t>北炭真谷地炭鉱</t>
    <rPh sb="0" eb="1">
      <t>ホク</t>
    </rPh>
    <rPh sb="1" eb="2">
      <t>スミ</t>
    </rPh>
    <rPh sb="2" eb="3">
      <t>シン</t>
    </rPh>
    <rPh sb="3" eb="4">
      <t>タニ</t>
    </rPh>
    <rPh sb="4" eb="5">
      <t>チ</t>
    </rPh>
    <rPh sb="5" eb="7">
      <t>タンコウ</t>
    </rPh>
    <phoneticPr fontId="4"/>
  </si>
  <si>
    <t>南大夕張</t>
    <rPh sb="0" eb="1">
      <t>ミナミ</t>
    </rPh>
    <rPh sb="1" eb="2">
      <t>ダイ</t>
    </rPh>
    <rPh sb="2" eb="4">
      <t>ユウバリ</t>
    </rPh>
    <phoneticPr fontId="4"/>
  </si>
  <si>
    <t>清水沢</t>
    <rPh sb="0" eb="3">
      <t>シミズサワ</t>
    </rPh>
    <phoneticPr fontId="4"/>
  </si>
  <si>
    <t>６２．　７．２２</t>
    <phoneticPr fontId="4"/>
  </si>
  <si>
    <t>三菱石炭鉱業</t>
    <rPh sb="0" eb="2">
      <t>ミツビシ</t>
    </rPh>
    <rPh sb="2" eb="4">
      <t>セキタン</t>
    </rPh>
    <rPh sb="4" eb="6">
      <t>コウギョウ</t>
    </rPh>
    <phoneticPr fontId="4"/>
  </si>
  <si>
    <t>鉄原</t>
    <rPh sb="0" eb="1">
      <t>テツ</t>
    </rPh>
    <rPh sb="1" eb="2">
      <t>ハラ</t>
    </rPh>
    <phoneticPr fontId="4"/>
  </si>
  <si>
    <t>御崎</t>
    <rPh sb="0" eb="2">
      <t>ミサキ</t>
    </rPh>
    <phoneticPr fontId="4"/>
  </si>
  <si>
    <t>日本製鋼所</t>
    <rPh sb="0" eb="2">
      <t>ニホン</t>
    </rPh>
    <rPh sb="2" eb="5">
      <t>セイコウショ</t>
    </rPh>
    <phoneticPr fontId="4"/>
  </si>
  <si>
    <t>臨港</t>
    <rPh sb="0" eb="2">
      <t>リンコウ</t>
    </rPh>
    <phoneticPr fontId="4"/>
  </si>
  <si>
    <t>春採</t>
    <rPh sb="0" eb="2">
      <t>ハルトリ</t>
    </rPh>
    <phoneticPr fontId="4"/>
  </si>
  <si>
    <t>東釧路</t>
    <rPh sb="0" eb="3">
      <t>ヒガシクシロ</t>
    </rPh>
    <phoneticPr fontId="4"/>
  </si>
  <si>
    <t>清水</t>
    <rPh sb="0" eb="2">
      <t>シミズ</t>
    </rPh>
    <phoneticPr fontId="4"/>
  </si>
  <si>
    <t>６１．　８．　１</t>
    <phoneticPr fontId="4"/>
  </si>
  <si>
    <t>士別</t>
    <rPh sb="0" eb="2">
      <t>シベツ</t>
    </rPh>
    <phoneticPr fontId="4"/>
  </si>
  <si>
    <t>６１．　５．３０</t>
    <phoneticPr fontId="4"/>
  </si>
  <si>
    <t>日本甜菜製糖</t>
    <rPh sb="0" eb="2">
      <t>ニホン</t>
    </rPh>
    <rPh sb="3" eb="4">
      <t>サイ</t>
    </rPh>
    <rPh sb="4" eb="5">
      <t>セイ</t>
    </rPh>
    <rPh sb="5" eb="6">
      <t>トウ</t>
    </rPh>
    <phoneticPr fontId="4"/>
  </si>
  <si>
    <t>６１．　５．　１</t>
    <phoneticPr fontId="4"/>
  </si>
  <si>
    <t>王子製紙</t>
    <rPh sb="0" eb="2">
      <t>オウジ</t>
    </rPh>
    <rPh sb="2" eb="4">
      <t>セイシ</t>
    </rPh>
    <phoneticPr fontId="4"/>
  </si>
  <si>
    <t>城山</t>
    <rPh sb="0" eb="2">
      <t>シロヤマ</t>
    </rPh>
    <phoneticPr fontId="4"/>
  </si>
  <si>
    <t>６０．　６．　１</t>
    <phoneticPr fontId="4"/>
  </si>
  <si>
    <t>万太郎沢</t>
    <rPh sb="0" eb="3">
      <t>マンタロウ</t>
    </rPh>
    <rPh sb="3" eb="4">
      <t>サワ</t>
    </rPh>
    <phoneticPr fontId="4"/>
  </si>
  <si>
    <t>工場構内</t>
    <rPh sb="0" eb="2">
      <t>コウジョウ</t>
    </rPh>
    <rPh sb="2" eb="4">
      <t>コウナイ</t>
    </rPh>
    <phoneticPr fontId="4"/>
  </si>
  <si>
    <t>蛾朗</t>
    <rPh sb="0" eb="1">
      <t>ガ</t>
    </rPh>
    <rPh sb="1" eb="2">
      <t>ロウ</t>
    </rPh>
    <phoneticPr fontId="4"/>
  </si>
  <si>
    <t>上磯</t>
    <rPh sb="0" eb="2">
      <t>カミイソ</t>
    </rPh>
    <phoneticPr fontId="4"/>
  </si>
  <si>
    <t>６０．　３．１４</t>
    <phoneticPr fontId="4"/>
  </si>
  <si>
    <t>日本セメント</t>
    <rPh sb="0" eb="2">
      <t>ニホン</t>
    </rPh>
    <phoneticPr fontId="4"/>
  </si>
  <si>
    <t>北埠頭</t>
    <rPh sb="0" eb="1">
      <t>キタ</t>
    </rPh>
    <rPh sb="1" eb="3">
      <t>フトウ</t>
    </rPh>
    <phoneticPr fontId="4"/>
  </si>
  <si>
    <t>５９．　２．　１</t>
    <phoneticPr fontId="4"/>
  </si>
  <si>
    <t>工場前</t>
    <rPh sb="0" eb="2">
      <t>コウジョウ</t>
    </rPh>
    <rPh sb="2" eb="3">
      <t>マエ</t>
    </rPh>
    <phoneticPr fontId="4"/>
  </si>
  <si>
    <t>５２．　３．　１</t>
    <phoneticPr fontId="4"/>
  </si>
  <si>
    <t>十勝鉄道</t>
    <rPh sb="0" eb="2">
      <t>トカチ</t>
    </rPh>
    <rPh sb="2" eb="4">
      <t>テツドウ</t>
    </rPh>
    <phoneticPr fontId="4"/>
  </si>
  <si>
    <t>鹿の谷</t>
    <rPh sb="0" eb="1">
      <t>シカ</t>
    </rPh>
    <rPh sb="2" eb="3">
      <t>タニ</t>
    </rPh>
    <phoneticPr fontId="4"/>
  </si>
  <si>
    <t>野幌</t>
    <rPh sb="0" eb="2">
      <t>ノッポロ</t>
    </rPh>
    <phoneticPr fontId="4"/>
  </si>
  <si>
    <t>５０．　４．　１</t>
    <phoneticPr fontId="4"/>
  </si>
  <si>
    <t>北海道炭鉱汽船</t>
    <rPh sb="0" eb="3">
      <t>ホッカイドウ</t>
    </rPh>
    <rPh sb="3" eb="5">
      <t>タンコウ</t>
    </rPh>
    <rPh sb="5" eb="7">
      <t>キセン</t>
    </rPh>
    <phoneticPr fontId="4"/>
  </si>
  <si>
    <t>５０</t>
    <phoneticPr fontId="4"/>
  </si>
  <si>
    <t>大夕張炭山</t>
    <rPh sb="0" eb="1">
      <t>ダイ</t>
    </rPh>
    <rPh sb="1" eb="3">
      <t>ユウバリ</t>
    </rPh>
    <rPh sb="3" eb="5">
      <t>タンザン</t>
    </rPh>
    <phoneticPr fontId="4"/>
  </si>
  <si>
    <t>４８．１２．１６</t>
    <phoneticPr fontId="4"/>
  </si>
  <si>
    <t>三菱大夕張炭鉱</t>
    <rPh sb="0" eb="2">
      <t>ミツビシ</t>
    </rPh>
    <rPh sb="2" eb="3">
      <t>ダイ</t>
    </rPh>
    <rPh sb="3" eb="5">
      <t>ユウバリ</t>
    </rPh>
    <rPh sb="5" eb="7">
      <t>タンコウ</t>
    </rPh>
    <phoneticPr fontId="4"/>
  </si>
  <si>
    <t>旭山公園</t>
    <rPh sb="0" eb="1">
      <t>アサヒ</t>
    </rPh>
    <rPh sb="1" eb="2">
      <t>サン</t>
    </rPh>
    <rPh sb="2" eb="4">
      <t>コウエン</t>
    </rPh>
    <phoneticPr fontId="4"/>
  </si>
  <si>
    <t>旭川・追分</t>
    <rPh sb="0" eb="2">
      <t>アサヒカワ</t>
    </rPh>
    <rPh sb="3" eb="5">
      <t>オイワケ</t>
    </rPh>
    <phoneticPr fontId="4"/>
  </si>
  <si>
    <t>東川</t>
    <rPh sb="0" eb="2">
      <t>ヒガシカワ</t>
    </rPh>
    <phoneticPr fontId="4"/>
  </si>
  <si>
    <t>旭川</t>
    <rPh sb="0" eb="2">
      <t>アサヒカワ</t>
    </rPh>
    <phoneticPr fontId="4"/>
  </si>
  <si>
    <t>４８．　１．　１</t>
    <phoneticPr fontId="4"/>
  </si>
  <si>
    <t>旭川電気軌道</t>
    <rPh sb="0" eb="2">
      <t>アサヒカワ</t>
    </rPh>
    <rPh sb="2" eb="4">
      <t>デンキ</t>
    </rPh>
    <rPh sb="4" eb="6">
      <t>キドウ</t>
    </rPh>
    <phoneticPr fontId="4"/>
  </si>
  <si>
    <t>常盤台</t>
    <rPh sb="0" eb="3">
      <t>トキワダイ</t>
    </rPh>
    <phoneticPr fontId="4"/>
  </si>
  <si>
    <t>４７．　６．　１</t>
    <phoneticPr fontId="4"/>
  </si>
  <si>
    <t>三菱鉱業美唄鉄道事務所</t>
    <rPh sb="0" eb="2">
      <t>ミツビシ</t>
    </rPh>
    <rPh sb="2" eb="4">
      <t>コウギョウ</t>
    </rPh>
    <rPh sb="4" eb="6">
      <t>ビバイ</t>
    </rPh>
    <rPh sb="6" eb="8">
      <t>テツドウ</t>
    </rPh>
    <rPh sb="8" eb="11">
      <t>ジムショ</t>
    </rPh>
    <phoneticPr fontId="4"/>
  </si>
  <si>
    <t>寿都</t>
    <rPh sb="0" eb="2">
      <t>スッツ</t>
    </rPh>
    <phoneticPr fontId="4"/>
  </si>
  <si>
    <t>黒松内</t>
    <rPh sb="0" eb="3">
      <t>クロマツナイ</t>
    </rPh>
    <phoneticPr fontId="4"/>
  </si>
  <si>
    <t>４７．　５．　１</t>
    <phoneticPr fontId="4"/>
  </si>
  <si>
    <t>寿都鉄道</t>
    <rPh sb="0" eb="2">
      <t>スッツ</t>
    </rPh>
    <rPh sb="2" eb="4">
      <t>テツドウ</t>
    </rPh>
    <phoneticPr fontId="4"/>
  </si>
  <si>
    <t>昭和</t>
    <rPh sb="0" eb="2">
      <t>ショウワ</t>
    </rPh>
    <phoneticPr fontId="4"/>
  </si>
  <si>
    <t>恵比島</t>
    <rPh sb="0" eb="3">
      <t>エビシマ</t>
    </rPh>
    <phoneticPr fontId="4"/>
  </si>
  <si>
    <t>４６．　４．１５</t>
    <phoneticPr fontId="4"/>
  </si>
  <si>
    <t>留萌鉄道</t>
    <rPh sb="0" eb="2">
      <t>ルモイ</t>
    </rPh>
    <rPh sb="2" eb="4">
      <t>テツドウ</t>
    </rPh>
    <phoneticPr fontId="4"/>
  </si>
  <si>
    <t>４６</t>
    <phoneticPr fontId="4"/>
  </si>
  <si>
    <t>築別炭山</t>
    <rPh sb="0" eb="1">
      <t>チク</t>
    </rPh>
    <rPh sb="1" eb="2">
      <t>ベツ</t>
    </rPh>
    <rPh sb="2" eb="4">
      <t>タンザン</t>
    </rPh>
    <phoneticPr fontId="4"/>
  </si>
  <si>
    <t>築別</t>
    <rPh sb="0" eb="1">
      <t>チク</t>
    </rPh>
    <rPh sb="1" eb="2">
      <t>ベツ</t>
    </rPh>
    <phoneticPr fontId="4"/>
  </si>
  <si>
    <t>４５．１２．　５</t>
    <phoneticPr fontId="4"/>
  </si>
  <si>
    <t>羽幌炭鉱鉄道</t>
    <rPh sb="0" eb="2">
      <t>ハボロ</t>
    </rPh>
    <rPh sb="2" eb="4">
      <t>タンコウ</t>
    </rPh>
    <rPh sb="4" eb="6">
      <t>テツドウ</t>
    </rPh>
    <phoneticPr fontId="4"/>
  </si>
  <si>
    <t>（　尺　別　鉄　道）</t>
    <rPh sb="2" eb="3">
      <t>シャク</t>
    </rPh>
    <rPh sb="4" eb="5">
      <t>ベツ</t>
    </rPh>
    <rPh sb="6" eb="7">
      <t>テツ</t>
    </rPh>
    <rPh sb="8" eb="9">
      <t>ミチ</t>
    </rPh>
    <phoneticPr fontId="4"/>
  </si>
  <si>
    <t>尺別炭山</t>
    <rPh sb="0" eb="2">
      <t>シャクベツ</t>
    </rPh>
    <rPh sb="2" eb="3">
      <t>スミ</t>
    </rPh>
    <rPh sb="3" eb="4">
      <t>ヤマ</t>
    </rPh>
    <phoneticPr fontId="4"/>
  </si>
  <si>
    <t>尺別</t>
    <rPh sb="0" eb="2">
      <t>シャクベツ</t>
    </rPh>
    <phoneticPr fontId="4"/>
  </si>
  <si>
    <t>４５．　４．１６</t>
    <phoneticPr fontId="4"/>
  </si>
  <si>
    <t>雄別炭鉱鉄道</t>
    <rPh sb="0" eb="1">
      <t>オス</t>
    </rPh>
    <rPh sb="1" eb="2">
      <t>ベツ</t>
    </rPh>
    <rPh sb="2" eb="4">
      <t>タンコウ</t>
    </rPh>
    <rPh sb="4" eb="6">
      <t>テツドウ</t>
    </rPh>
    <phoneticPr fontId="4"/>
  </si>
  <si>
    <t>鶴野</t>
    <rPh sb="0" eb="2">
      <t>ツルノ</t>
    </rPh>
    <phoneticPr fontId="4"/>
  </si>
  <si>
    <t>雄別炭山</t>
    <rPh sb="0" eb="1">
      <t>オス</t>
    </rPh>
    <rPh sb="1" eb="2">
      <t>ベツ</t>
    </rPh>
    <rPh sb="2" eb="3">
      <t>スミ</t>
    </rPh>
    <rPh sb="3" eb="4">
      <t>ヤマ</t>
    </rPh>
    <phoneticPr fontId="4"/>
  </si>
  <si>
    <t>釧路</t>
    <rPh sb="0" eb="2">
      <t>クシロ</t>
    </rPh>
    <phoneticPr fontId="4"/>
  </si>
  <si>
    <t>雄別鉄道</t>
    <rPh sb="0" eb="1">
      <t>オス</t>
    </rPh>
    <rPh sb="1" eb="2">
      <t>ベツ</t>
    </rPh>
    <rPh sb="2" eb="4">
      <t>テツドウ</t>
    </rPh>
    <phoneticPr fontId="4"/>
  </si>
  <si>
    <t>定山渓</t>
    <rPh sb="0" eb="3">
      <t>ジョウザンケイ</t>
    </rPh>
    <phoneticPr fontId="4"/>
  </si>
  <si>
    <t>４４．１１．　１</t>
    <phoneticPr fontId="4"/>
  </si>
  <si>
    <t>定山渓鉄道</t>
    <rPh sb="0" eb="3">
      <t>ジョウザンケイ</t>
    </rPh>
    <rPh sb="3" eb="5">
      <t>テツドウ</t>
    </rPh>
    <phoneticPr fontId="4"/>
  </si>
  <si>
    <t>４４</t>
    <phoneticPr fontId="4"/>
  </si>
  <si>
    <t>東瓜幕</t>
    <rPh sb="0" eb="1">
      <t>ヒガシ</t>
    </rPh>
    <rPh sb="1" eb="2">
      <t>ウリ</t>
    </rPh>
    <rPh sb="2" eb="3">
      <t>マク</t>
    </rPh>
    <phoneticPr fontId="4"/>
  </si>
  <si>
    <t>新得</t>
    <rPh sb="0" eb="2">
      <t>シントク</t>
    </rPh>
    <phoneticPr fontId="4"/>
  </si>
  <si>
    <t>４３．　８．１０</t>
    <phoneticPr fontId="4"/>
  </si>
  <si>
    <t>北海道拓殖鉄道</t>
    <rPh sb="0" eb="3">
      <t>ホッカイドウ</t>
    </rPh>
    <rPh sb="3" eb="5">
      <t>タクショク</t>
    </rPh>
    <rPh sb="5" eb="7">
      <t>テツドウ</t>
    </rPh>
    <phoneticPr fontId="4"/>
  </si>
  <si>
    <t>４３</t>
    <phoneticPr fontId="4"/>
  </si>
  <si>
    <t>達布</t>
    <rPh sb="0" eb="2">
      <t>タップ</t>
    </rPh>
    <phoneticPr fontId="4"/>
  </si>
  <si>
    <t>４２．　７．３１</t>
    <phoneticPr fontId="4"/>
  </si>
  <si>
    <t>天塩炭鉱鉄道</t>
    <rPh sb="0" eb="2">
      <t>テシオ</t>
    </rPh>
    <rPh sb="2" eb="4">
      <t>タンコウ</t>
    </rPh>
    <rPh sb="4" eb="6">
      <t>テツドウ</t>
    </rPh>
    <phoneticPr fontId="4"/>
  </si>
  <si>
    <t>４２</t>
    <phoneticPr fontId="4"/>
  </si>
  <si>
    <t>イ． ＪＲ以外の鉄道</t>
    <rPh sb="5" eb="7">
      <t>イガイ</t>
    </rPh>
    <rPh sb="8" eb="10">
      <t>テツドウ</t>
    </rPh>
    <phoneticPr fontId="4"/>
  </si>
  <si>
    <t>４． 3／28は平成28年度を１００と表している</t>
    <rPh sb="8" eb="10">
      <t>ヘイセイ</t>
    </rPh>
    <rPh sb="12" eb="14">
      <t>ネンド</t>
    </rPh>
    <rPh sb="19" eb="20">
      <t>アラワ</t>
    </rPh>
    <phoneticPr fontId="4"/>
  </si>
  <si>
    <t>３．舗装率は簡易舗装を除く</t>
    <rPh sb="2" eb="5">
      <t>ホソウリツ</t>
    </rPh>
    <rPh sb="6" eb="8">
      <t>カンイ</t>
    </rPh>
    <rPh sb="8" eb="10">
      <t>ホソウ</t>
    </rPh>
    <rPh sb="11" eb="12">
      <t>ノゾ</t>
    </rPh>
    <phoneticPr fontId="4"/>
  </si>
  <si>
    <t>２． 国土交通省道路局「道路統計年報」による</t>
    <rPh sb="3" eb="5">
      <t>コクド</t>
    </rPh>
    <rPh sb="5" eb="8">
      <t>コウツウショウ</t>
    </rPh>
    <rPh sb="8" eb="11">
      <t>ドウロキョク</t>
    </rPh>
    <rPh sb="12" eb="14">
      <t>ドウロ</t>
    </rPh>
    <rPh sb="14" eb="16">
      <t>トウケイ</t>
    </rPh>
    <rPh sb="16" eb="18">
      <t>ネンポウ</t>
    </rPh>
    <phoneticPr fontId="4"/>
  </si>
  <si>
    <t>１． 各年４月１日現在</t>
    <rPh sb="3" eb="5">
      <t>カクネン</t>
    </rPh>
    <rPh sb="6" eb="7">
      <t>ガツ</t>
    </rPh>
    <rPh sb="8" eb="9">
      <t>ニチ</t>
    </rPh>
    <rPh sb="9" eb="11">
      <t>ゲンザイ</t>
    </rPh>
    <phoneticPr fontId="4"/>
  </si>
  <si>
    <t>3／28</t>
  </si>
  <si>
    <t>全　　　　　国</t>
    <phoneticPr fontId="4"/>
  </si>
  <si>
    <t>3／28</t>
    <phoneticPr fontId="4"/>
  </si>
  <si>
    <t>北　　海　　道</t>
    <phoneticPr fontId="4"/>
  </si>
  <si>
    <t>改良率</t>
    <rPh sb="0" eb="2">
      <t>カイリョウ</t>
    </rPh>
    <rPh sb="2" eb="3">
      <t>リツ</t>
    </rPh>
    <phoneticPr fontId="4"/>
  </si>
  <si>
    <t>舗装率</t>
    <rPh sb="0" eb="3">
      <t>ホソウリツ</t>
    </rPh>
    <phoneticPr fontId="4"/>
  </si>
  <si>
    <t>実延長</t>
    <rPh sb="0" eb="1">
      <t>ジツ</t>
    </rPh>
    <rPh sb="1" eb="3">
      <t>エンチョウ</t>
    </rPh>
    <phoneticPr fontId="4"/>
  </si>
  <si>
    <t xml:space="preserve">  年</t>
    <rPh sb="2" eb="3">
      <t>ネン</t>
    </rPh>
    <phoneticPr fontId="4"/>
  </si>
  <si>
    <t>合　　　　　計</t>
    <rPh sb="0" eb="1">
      <t>ゴウ</t>
    </rPh>
    <rPh sb="6" eb="7">
      <t>ケイ</t>
    </rPh>
    <phoneticPr fontId="4"/>
  </si>
  <si>
    <t>市　町　村　道</t>
    <rPh sb="0" eb="1">
      <t>シ</t>
    </rPh>
    <rPh sb="2" eb="3">
      <t>マチ</t>
    </rPh>
    <rPh sb="4" eb="5">
      <t>ムラ</t>
    </rPh>
    <rPh sb="6" eb="7">
      <t>ドウ</t>
    </rPh>
    <phoneticPr fontId="4"/>
  </si>
  <si>
    <t xml:space="preserve"> 府 県 道</t>
    <rPh sb="1" eb="2">
      <t>フ</t>
    </rPh>
    <rPh sb="3" eb="4">
      <t>ケン</t>
    </rPh>
    <rPh sb="5" eb="6">
      <t>ドウ</t>
    </rPh>
    <phoneticPr fontId="4"/>
  </si>
  <si>
    <t>都 道</t>
    <rPh sb="0" eb="1">
      <t>ミヤコ</t>
    </rPh>
    <rPh sb="2" eb="3">
      <t>ミチ</t>
    </rPh>
    <phoneticPr fontId="4"/>
  </si>
  <si>
    <t>一　般　国　道</t>
    <rPh sb="0" eb="1">
      <t>イチ</t>
    </rPh>
    <rPh sb="2" eb="3">
      <t>バン</t>
    </rPh>
    <rPh sb="4" eb="5">
      <t>クニ</t>
    </rPh>
    <rPh sb="6" eb="7">
      <t>ミチ</t>
    </rPh>
    <phoneticPr fontId="4"/>
  </si>
  <si>
    <t>高　速　道　路</t>
    <rPh sb="0" eb="1">
      <t>タカ</t>
    </rPh>
    <rPh sb="2" eb="3">
      <t>ソク</t>
    </rPh>
    <rPh sb="4" eb="5">
      <t>ミチ</t>
    </rPh>
    <rPh sb="6" eb="7">
      <t>ミチ</t>
    </rPh>
    <phoneticPr fontId="4"/>
  </si>
  <si>
    <t>（単位：㎞、％）　</t>
    <rPh sb="1" eb="3">
      <t>タンイ</t>
    </rPh>
    <phoneticPr fontId="4"/>
  </si>
  <si>
    <t>（１）　道路状況の推移</t>
    <rPh sb="4" eb="6">
      <t>ドウロ</t>
    </rPh>
    <rPh sb="6" eb="8">
      <t>ジョウキョウ</t>
    </rPh>
    <rPh sb="9" eb="11">
      <t>スイイ</t>
    </rPh>
    <phoneticPr fontId="4"/>
  </si>
  <si>
    <t>　状　況</t>
    <rPh sb="1" eb="2">
      <t>ジョウ</t>
    </rPh>
    <rPh sb="3" eb="4">
      <t>イワン</t>
    </rPh>
    <phoneticPr fontId="4"/>
  </si>
  <si>
    <t>５．道　路</t>
    <rPh sb="2" eb="3">
      <t>ミチ</t>
    </rPh>
    <rPh sb="4" eb="5">
      <t>ミチ</t>
    </rPh>
    <phoneticPr fontId="4"/>
  </si>
  <si>
    <t>除雪率</t>
    <rPh sb="0" eb="2">
      <t>ジョセツ</t>
    </rPh>
    <rPh sb="2" eb="3">
      <t>リツ</t>
    </rPh>
    <phoneticPr fontId="4"/>
  </si>
  <si>
    <t>除雪延長</t>
    <rPh sb="0" eb="2">
      <t>ジョセツ</t>
    </rPh>
    <rPh sb="2" eb="4">
      <t>エンチョウ</t>
    </rPh>
    <phoneticPr fontId="4"/>
  </si>
  <si>
    <t>道路延長</t>
    <rPh sb="0" eb="2">
      <t>ドウロ</t>
    </rPh>
    <rPh sb="2" eb="4">
      <t>エンチョウ</t>
    </rPh>
    <phoneticPr fontId="4"/>
  </si>
  <si>
    <t>合　　計</t>
    <rPh sb="0" eb="1">
      <t>ゴウ</t>
    </rPh>
    <rPh sb="3" eb="4">
      <t>ケイ</t>
    </rPh>
    <phoneticPr fontId="4"/>
  </si>
  <si>
    <t>市町村道</t>
    <rPh sb="0" eb="3">
      <t>シチョウソン</t>
    </rPh>
    <rPh sb="3" eb="4">
      <t>ドウ</t>
    </rPh>
    <phoneticPr fontId="4"/>
  </si>
  <si>
    <t>道道</t>
    <rPh sb="0" eb="2">
      <t>ドウドウミチ</t>
    </rPh>
    <phoneticPr fontId="4"/>
  </si>
  <si>
    <t>一般国道</t>
    <rPh sb="0" eb="2">
      <t>イッパン</t>
    </rPh>
    <rPh sb="2" eb="4">
      <t>コクドウ</t>
    </rPh>
    <phoneticPr fontId="4"/>
  </si>
  <si>
    <t>　　道路種別</t>
    <rPh sb="2" eb="4">
      <t>ドウロ</t>
    </rPh>
    <rPh sb="4" eb="6">
      <t>シュベツ</t>
    </rPh>
    <phoneticPr fontId="4"/>
  </si>
  <si>
    <t>年　度　　</t>
    <rPh sb="0" eb="1">
      <t>ネン</t>
    </rPh>
    <rPh sb="2" eb="3">
      <t>ド</t>
    </rPh>
    <phoneticPr fontId="4"/>
  </si>
  <si>
    <t>（２）　除雪道路の推移</t>
    <rPh sb="4" eb="6">
      <t>ジョセツ</t>
    </rPh>
    <rPh sb="6" eb="8">
      <t>ドウロ</t>
    </rPh>
    <rPh sb="9" eb="11">
      <t>スイイ</t>
    </rPh>
    <phoneticPr fontId="4"/>
  </si>
  <si>
    <t xml:space="preserve"> 　　２．令和元年７月１日より軽二輪の手続きが運輸支局に変更になったことから、軽自動車のうち、届出車の二輪とその他を統合</t>
    <rPh sb="5" eb="7">
      <t>レイワ</t>
    </rPh>
    <rPh sb="7" eb="9">
      <t>ガンネン</t>
    </rPh>
    <rPh sb="10" eb="11">
      <t>ガツ</t>
    </rPh>
    <rPh sb="11" eb="13">
      <t>ツイタチ</t>
    </rPh>
    <rPh sb="15" eb="16">
      <t>ケイ</t>
    </rPh>
    <rPh sb="16" eb="18">
      <t>ニリン</t>
    </rPh>
    <rPh sb="19" eb="21">
      <t>テツヅ</t>
    </rPh>
    <rPh sb="23" eb="25">
      <t>ウンユ</t>
    </rPh>
    <rPh sb="25" eb="27">
      <t>シキョク</t>
    </rPh>
    <rPh sb="28" eb="30">
      <t>ヘンコウ</t>
    </rPh>
    <rPh sb="39" eb="43">
      <t>ケイジドウシャ</t>
    </rPh>
    <rPh sb="47" eb="49">
      <t>トドケデ</t>
    </rPh>
    <rPh sb="49" eb="50">
      <t>シャ</t>
    </rPh>
    <rPh sb="51" eb="53">
      <t>ニリン</t>
    </rPh>
    <rPh sb="56" eb="57">
      <t>タ</t>
    </rPh>
    <rPh sb="58" eb="60">
      <t>トウゴウ</t>
    </rPh>
    <phoneticPr fontId="4"/>
  </si>
  <si>
    <t>　　　　 小型車－乗車定員１１人以上２９人以下の普通自動車、及び乗車定員１１人以上の小型自動車</t>
    <phoneticPr fontId="4"/>
  </si>
  <si>
    <t>(注）１．乗合自動車の区分は、普通車－乗車定員３０人以上の普通自動車</t>
    <rPh sb="1" eb="2">
      <t>チュウ</t>
    </rPh>
    <rPh sb="5" eb="7">
      <t>ノリアイ</t>
    </rPh>
    <rPh sb="7" eb="10">
      <t>ジドウシャ</t>
    </rPh>
    <rPh sb="11" eb="13">
      <t>クブン</t>
    </rPh>
    <rPh sb="17" eb="18">
      <t>クルマ</t>
    </rPh>
    <rPh sb="25" eb="26">
      <t>ニン</t>
    </rPh>
    <phoneticPr fontId="4"/>
  </si>
  <si>
    <t>総　　合　　計</t>
    <rPh sb="0" eb="1">
      <t>フサ</t>
    </rPh>
    <rPh sb="3" eb="4">
      <t>ゴウ</t>
    </rPh>
    <rPh sb="6" eb="7">
      <t>ケイ</t>
    </rPh>
    <phoneticPr fontId="4"/>
  </si>
  <si>
    <t>合　　　　計</t>
    <rPh sb="0" eb="1">
      <t>ゴウ</t>
    </rPh>
    <rPh sb="5" eb="6">
      <t>ケイ</t>
    </rPh>
    <phoneticPr fontId="4"/>
  </si>
  <si>
    <t>二輪・その他</t>
    <rPh sb="0" eb="1">
      <t>ニ</t>
    </rPh>
    <rPh sb="1" eb="2">
      <t>ワ</t>
    </rPh>
    <rPh sb="5" eb="6">
      <t>タ</t>
    </rPh>
    <phoneticPr fontId="4"/>
  </si>
  <si>
    <t>届出車</t>
    <rPh sb="0" eb="2">
      <t>トドケデ</t>
    </rPh>
    <rPh sb="2" eb="3">
      <t>シャ</t>
    </rPh>
    <phoneticPr fontId="4"/>
  </si>
  <si>
    <t>特　種</t>
    <rPh sb="0" eb="1">
      <t>トク</t>
    </rPh>
    <rPh sb="2" eb="3">
      <t>タネ</t>
    </rPh>
    <phoneticPr fontId="4"/>
  </si>
  <si>
    <t>乗　用</t>
    <rPh sb="0" eb="1">
      <t>ジョウ</t>
    </rPh>
    <rPh sb="2" eb="3">
      <t>ヨウ</t>
    </rPh>
    <phoneticPr fontId="4"/>
  </si>
  <si>
    <t>貨　物</t>
    <rPh sb="0" eb="1">
      <t>カ</t>
    </rPh>
    <rPh sb="2" eb="3">
      <t>モノ</t>
    </rPh>
    <phoneticPr fontId="4"/>
  </si>
  <si>
    <t>検査対象車</t>
    <rPh sb="0" eb="2">
      <t>ケンサ</t>
    </rPh>
    <rPh sb="2" eb="5">
      <t>タイショウシャ</t>
    </rPh>
    <phoneticPr fontId="4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</si>
  <si>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4"/>
  </si>
  <si>
    <t>小　型　二　輪　車</t>
    <rPh sb="0" eb="1">
      <t>ショウ</t>
    </rPh>
    <rPh sb="2" eb="3">
      <t>カタ</t>
    </rPh>
    <rPh sb="4" eb="5">
      <t>ニ</t>
    </rPh>
    <rPh sb="6" eb="7">
      <t>ワ</t>
    </rPh>
    <rPh sb="8" eb="9">
      <t>クルマ</t>
    </rPh>
    <phoneticPr fontId="4"/>
  </si>
  <si>
    <t>登　録　車　合　計</t>
    <rPh sb="0" eb="1">
      <t>ノボル</t>
    </rPh>
    <rPh sb="2" eb="3">
      <t>リョク</t>
    </rPh>
    <rPh sb="4" eb="5">
      <t>クルマ</t>
    </rPh>
    <rPh sb="6" eb="7">
      <t>ゴウ</t>
    </rPh>
    <rPh sb="8" eb="9">
      <t>ケイ</t>
    </rPh>
    <phoneticPr fontId="4"/>
  </si>
  <si>
    <t>大型特殊車</t>
    <rPh sb="0" eb="2">
      <t>オオガタ</t>
    </rPh>
    <rPh sb="2" eb="4">
      <t>トクシュ</t>
    </rPh>
    <rPh sb="4" eb="5">
      <t>シャ</t>
    </rPh>
    <phoneticPr fontId="4"/>
  </si>
  <si>
    <t>事業用</t>
    <rPh sb="0" eb="3">
      <t>ジギョウヨウ</t>
    </rPh>
    <phoneticPr fontId="4"/>
  </si>
  <si>
    <t>自家用</t>
    <rPh sb="0" eb="3">
      <t>ジカヨウ</t>
    </rPh>
    <phoneticPr fontId="4"/>
  </si>
  <si>
    <t>小型車</t>
    <rPh sb="0" eb="3">
      <t>コガタシャ</t>
    </rPh>
    <phoneticPr fontId="4"/>
  </si>
  <si>
    <t>普通車</t>
    <rPh sb="0" eb="3">
      <t>フツウシャ</t>
    </rPh>
    <phoneticPr fontId="4"/>
  </si>
  <si>
    <t>特　種　車</t>
    <rPh sb="0" eb="1">
      <t>トク</t>
    </rPh>
    <rPh sb="2" eb="3">
      <t>タネ</t>
    </rPh>
    <rPh sb="4" eb="5">
      <t>シャ</t>
    </rPh>
    <phoneticPr fontId="4"/>
  </si>
  <si>
    <t>乗　用　車</t>
    <rPh sb="0" eb="1">
      <t>ジョウ</t>
    </rPh>
    <rPh sb="2" eb="3">
      <t>ヨウ</t>
    </rPh>
    <rPh sb="4" eb="5">
      <t>クルマ</t>
    </rPh>
    <phoneticPr fontId="4"/>
  </si>
  <si>
    <t>乗　合　車</t>
    <rPh sb="0" eb="1">
      <t>ジョウ</t>
    </rPh>
    <rPh sb="2" eb="3">
      <t>ゴウ</t>
    </rPh>
    <rPh sb="4" eb="5">
      <t>シャ</t>
    </rPh>
    <phoneticPr fontId="4"/>
  </si>
  <si>
    <t>被けん引車</t>
    <rPh sb="0" eb="1">
      <t>ヒ</t>
    </rPh>
    <rPh sb="3" eb="5">
      <t>インシャ</t>
    </rPh>
    <phoneticPr fontId="4"/>
  </si>
  <si>
    <t>小　型　車</t>
    <rPh sb="0" eb="1">
      <t>ショウ</t>
    </rPh>
    <rPh sb="2" eb="3">
      <t>カタ</t>
    </rPh>
    <rPh sb="4" eb="5">
      <t>クルマ</t>
    </rPh>
    <phoneticPr fontId="4"/>
  </si>
  <si>
    <t>普　通　車</t>
    <rPh sb="0" eb="1">
      <t>アマネ</t>
    </rPh>
    <rPh sb="2" eb="3">
      <t>ツウ</t>
    </rPh>
    <rPh sb="4" eb="5">
      <t>クルマ</t>
    </rPh>
    <phoneticPr fontId="4"/>
  </si>
  <si>
    <t>貨　物　車</t>
    <rPh sb="0" eb="1">
      <t>カ</t>
    </rPh>
    <rPh sb="2" eb="3">
      <t>モノ</t>
    </rPh>
    <rPh sb="4" eb="5">
      <t>クルマ</t>
    </rPh>
    <phoneticPr fontId="4"/>
  </si>
  <si>
    <t>北　　見</t>
    <rPh sb="0" eb="1">
      <t>キタ</t>
    </rPh>
    <rPh sb="3" eb="4">
      <t>ミ</t>
    </rPh>
    <phoneticPr fontId="4"/>
  </si>
  <si>
    <t>帯　　広</t>
    <rPh sb="0" eb="1">
      <t>オビ</t>
    </rPh>
    <rPh sb="3" eb="4">
      <t>ヒロ</t>
    </rPh>
    <phoneticPr fontId="4"/>
  </si>
  <si>
    <t>釧　　路</t>
    <rPh sb="0" eb="1">
      <t>ウデワ</t>
    </rPh>
    <rPh sb="3" eb="4">
      <t>ミチ</t>
    </rPh>
    <phoneticPr fontId="4"/>
  </si>
  <si>
    <t>室　　　蘭</t>
    <rPh sb="0" eb="1">
      <t>シツ</t>
    </rPh>
    <rPh sb="4" eb="5">
      <t>ラン</t>
    </rPh>
    <phoneticPr fontId="4"/>
  </si>
  <si>
    <t>旭　　川</t>
    <rPh sb="0" eb="1">
      <t>アサヒ</t>
    </rPh>
    <rPh sb="3" eb="4">
      <t>カワ</t>
    </rPh>
    <phoneticPr fontId="4"/>
  </si>
  <si>
    <t>函　　館</t>
    <rPh sb="0" eb="1">
      <t>ハコ</t>
    </rPh>
    <rPh sb="3" eb="4">
      <t>カン</t>
    </rPh>
    <phoneticPr fontId="4"/>
  </si>
  <si>
    <t>札　　幌</t>
    <rPh sb="0" eb="1">
      <t>サツ</t>
    </rPh>
    <rPh sb="3" eb="4">
      <t>ホロ</t>
    </rPh>
    <phoneticPr fontId="4"/>
  </si>
  <si>
    <t>支　　　　局</t>
    <rPh sb="0" eb="1">
      <t>ササ</t>
    </rPh>
    <rPh sb="5" eb="6">
      <t>キョク</t>
    </rPh>
    <phoneticPr fontId="4"/>
  </si>
  <si>
    <t>（令和5年3月31日現在)</t>
  </si>
  <si>
    <t>（１）　支局別自動車数</t>
    <rPh sb="4" eb="6">
      <t>シキョク</t>
    </rPh>
    <rPh sb="6" eb="7">
      <t>ベツ</t>
    </rPh>
    <rPh sb="7" eb="10">
      <t>ジドウシャ</t>
    </rPh>
    <rPh sb="10" eb="11">
      <t>スウ</t>
    </rPh>
    <phoneticPr fontId="4"/>
  </si>
  <si>
    <t>保有状況</t>
    <phoneticPr fontId="4"/>
  </si>
  <si>
    <t>６．自動車</t>
    <rPh sb="2" eb="5">
      <t>ジドウシャ</t>
    </rPh>
    <phoneticPr fontId="4"/>
  </si>
  <si>
    <t>３．小型二輪車、軽自動車の新規（新車）登録台数を除く</t>
    <rPh sb="2" eb="4">
      <t>コガタ</t>
    </rPh>
    <rPh sb="4" eb="7">
      <t>ニリンシャ</t>
    </rPh>
    <rPh sb="8" eb="12">
      <t>ケイジドウシャ</t>
    </rPh>
    <rPh sb="13" eb="15">
      <t>シンキ</t>
    </rPh>
    <rPh sb="16" eb="18">
      <t>シンシャ</t>
    </rPh>
    <rPh sb="19" eb="21">
      <t>トウロク</t>
    </rPh>
    <rPh sb="21" eb="23">
      <t>ダイスウ</t>
    </rPh>
    <rPh sb="24" eb="25">
      <t>ノゾ</t>
    </rPh>
    <phoneticPr fontId="4"/>
  </si>
  <si>
    <t>２．（　）内の数字は対前年度比</t>
    <rPh sb="5" eb="6">
      <t>ナイ</t>
    </rPh>
    <rPh sb="7" eb="9">
      <t>スウジ</t>
    </rPh>
    <rPh sb="10" eb="11">
      <t>タイ</t>
    </rPh>
    <rPh sb="11" eb="14">
      <t>ゼンネンド</t>
    </rPh>
    <phoneticPr fontId="4"/>
  </si>
  <si>
    <t>１．北海道運輸局資料による</t>
    <rPh sb="8" eb="10">
      <t>シリョウ</t>
    </rPh>
    <phoneticPr fontId="4"/>
  </si>
  <si>
    <t>2</t>
  </si>
  <si>
    <t>30</t>
  </si>
  <si>
    <t>29</t>
  </si>
  <si>
    <t>室　　蘭</t>
  </si>
  <si>
    <t>旭　　川</t>
  </si>
  <si>
    <t>年　　　度</t>
    <rPh sb="0" eb="1">
      <t>トシ</t>
    </rPh>
    <rPh sb="4" eb="5">
      <t>タビ</t>
    </rPh>
    <phoneticPr fontId="4"/>
  </si>
  <si>
    <t>（単位：台、％）</t>
    <rPh sb="1" eb="3">
      <t>タンイ</t>
    </rPh>
    <rPh sb="4" eb="5">
      <t>ダイ</t>
    </rPh>
    <phoneticPr fontId="4"/>
  </si>
  <si>
    <t>（３）　支局別新規（新車）登録台数の推移</t>
    <rPh sb="4" eb="6">
      <t>シキョク</t>
    </rPh>
    <rPh sb="6" eb="7">
      <t>ベツ</t>
    </rPh>
    <rPh sb="7" eb="9">
      <t>シンキ</t>
    </rPh>
    <rPh sb="10" eb="12">
      <t>シンシャ</t>
    </rPh>
    <rPh sb="13" eb="15">
      <t>トウロク</t>
    </rPh>
    <rPh sb="15" eb="17">
      <t>ダイスウ</t>
    </rPh>
    <rPh sb="18" eb="20">
      <t>スイイ</t>
    </rPh>
    <phoneticPr fontId="4"/>
  </si>
  <si>
    <t>２．5/30は平成30年3月31日現在を１００と表している</t>
  </si>
  <si>
    <t>１．北海道運輸局資料による。（各年３月３１日現在）</t>
    <phoneticPr fontId="4"/>
  </si>
  <si>
    <t>5/30</t>
  </si>
  <si>
    <t>3</t>
  </si>
  <si>
    <t>三 輪</t>
    <rPh sb="0" eb="1">
      <t>サン</t>
    </rPh>
    <rPh sb="2" eb="3">
      <t>ワ</t>
    </rPh>
    <phoneticPr fontId="4"/>
  </si>
  <si>
    <t>四　輪</t>
    <rPh sb="0" eb="1">
      <t>ヨン</t>
    </rPh>
    <rPh sb="2" eb="3">
      <t>ワ</t>
    </rPh>
    <phoneticPr fontId="4"/>
  </si>
  <si>
    <t>年</t>
    <rPh sb="0" eb="1">
      <t>ネン</t>
    </rPh>
    <phoneticPr fontId="4"/>
  </si>
  <si>
    <t>用途車</t>
    <rPh sb="0" eb="2">
      <t>ヨウト</t>
    </rPh>
    <rPh sb="2" eb="3">
      <t>シャ</t>
    </rPh>
    <phoneticPr fontId="4"/>
  </si>
  <si>
    <t>その他</t>
    <rPh sb="2" eb="3">
      <t>タ</t>
    </rPh>
    <phoneticPr fontId="4"/>
  </si>
  <si>
    <t>二　輪</t>
    <rPh sb="0" eb="1">
      <t>ニ</t>
    </rPh>
    <rPh sb="2" eb="3">
      <t>ワ</t>
    </rPh>
    <phoneticPr fontId="4"/>
  </si>
  <si>
    <t>三　輪</t>
    <rPh sb="0" eb="1">
      <t>サン</t>
    </rPh>
    <rPh sb="2" eb="3">
      <t>ワ</t>
    </rPh>
    <phoneticPr fontId="4"/>
  </si>
  <si>
    <t>四　　　　　輪</t>
    <rPh sb="0" eb="1">
      <t>ヨン</t>
    </rPh>
    <rPh sb="6" eb="7">
      <t>ワ</t>
    </rPh>
    <phoneticPr fontId="4"/>
  </si>
  <si>
    <t>引　車　被けん</t>
    <rPh sb="0" eb="1">
      <t>イン</t>
    </rPh>
    <rPh sb="2" eb="3">
      <t>クルマ</t>
    </rPh>
    <phoneticPr fontId="4"/>
  </si>
  <si>
    <t>前年対比</t>
    <rPh sb="0" eb="2">
      <t>ゼンネン</t>
    </rPh>
    <rPh sb="2" eb="4">
      <t>タイヒ</t>
    </rPh>
    <phoneticPr fontId="4"/>
  </si>
  <si>
    <t>軽　　自　　動　　車</t>
    <rPh sb="0" eb="1">
      <t>ケイ</t>
    </rPh>
    <rPh sb="3" eb="4">
      <t>ジ</t>
    </rPh>
    <rPh sb="6" eb="7">
      <t>ドウ</t>
    </rPh>
    <rPh sb="9" eb="10">
      <t>クルマ</t>
    </rPh>
    <phoneticPr fontId="4"/>
  </si>
  <si>
    <t>小型二輪車</t>
    <rPh sb="0" eb="2">
      <t>コガタ</t>
    </rPh>
    <rPh sb="2" eb="5">
      <t>ニリンシャ</t>
    </rPh>
    <phoneticPr fontId="4"/>
  </si>
  <si>
    <t>大型特殊車</t>
    <rPh sb="0" eb="2">
      <t>オオガタ</t>
    </rPh>
    <rPh sb="2" eb="5">
      <t>トクシュシャ</t>
    </rPh>
    <phoneticPr fontId="4"/>
  </si>
  <si>
    <t>特　　　種　　　用</t>
    <rPh sb="0" eb="1">
      <t>トク</t>
    </rPh>
    <rPh sb="4" eb="5">
      <t>タネ</t>
    </rPh>
    <rPh sb="8" eb="9">
      <t>ヨウ</t>
    </rPh>
    <phoneticPr fontId="4"/>
  </si>
  <si>
    <t>乗　　　　　　　　用</t>
    <rPh sb="0" eb="1">
      <t>ジョウ</t>
    </rPh>
    <rPh sb="9" eb="10">
      <t>ヨウ</t>
    </rPh>
    <phoneticPr fontId="4"/>
  </si>
  <si>
    <t>乗　　　合　　　用</t>
    <rPh sb="0" eb="1">
      <t>ジョウ</t>
    </rPh>
    <rPh sb="4" eb="5">
      <t>ゴウ</t>
    </rPh>
    <rPh sb="8" eb="9">
      <t>ヨウ</t>
    </rPh>
    <phoneticPr fontId="4"/>
  </si>
  <si>
    <t>貨　　　　物　　　　用</t>
    <rPh sb="0" eb="1">
      <t>カ</t>
    </rPh>
    <rPh sb="5" eb="6">
      <t>モノ</t>
    </rPh>
    <rPh sb="10" eb="11">
      <t>ヨウ</t>
    </rPh>
    <phoneticPr fontId="4"/>
  </si>
  <si>
    <t>種別</t>
    <rPh sb="0" eb="2">
      <t>シュベツ</t>
    </rPh>
    <phoneticPr fontId="4"/>
  </si>
  <si>
    <t>（２）　自動車数の推移</t>
    <rPh sb="4" eb="7">
      <t>ジドウシャ</t>
    </rPh>
    <rPh sb="7" eb="8">
      <t>スウ</t>
    </rPh>
    <rPh sb="9" eb="11">
      <t>スイイ</t>
    </rPh>
    <phoneticPr fontId="4"/>
  </si>
  <si>
    <t xml:space="preserve">            については、６．自動車保有状況（１）の同車両数の運輸支局計・運輸局計と相違する</t>
    <phoneticPr fontId="4"/>
  </si>
  <si>
    <t>　　　 ４．軽自動車の保有車両数の集計方法の違い等から、乗用自動車保有数の各運輸支局小計及び運輸局合計数</t>
    <phoneticPr fontId="4"/>
  </si>
  <si>
    <t xml:space="preserve">            台数のみを記載</t>
    <phoneticPr fontId="4"/>
  </si>
  <si>
    <t>　　　 ３．令和元年７月１日から軽二輪の手続きが運輸支局に変更になったことにより、自動車保有数は運輸支局毎の</t>
    <rPh sb="6" eb="8">
      <t>レイワ</t>
    </rPh>
    <rPh sb="8" eb="10">
      <t>ガンネン</t>
    </rPh>
    <rPh sb="11" eb="12">
      <t>ガツ</t>
    </rPh>
    <rPh sb="13" eb="14">
      <t>ニチ</t>
    </rPh>
    <rPh sb="16" eb="19">
      <t>ケイニリン</t>
    </rPh>
    <rPh sb="20" eb="22">
      <t>テツヅ</t>
    </rPh>
    <rPh sb="24" eb="26">
      <t>ウンユ</t>
    </rPh>
    <rPh sb="26" eb="28">
      <t>シキョク</t>
    </rPh>
    <rPh sb="29" eb="31">
      <t>ヘンコウ</t>
    </rPh>
    <rPh sb="41" eb="44">
      <t>ジドウシャ</t>
    </rPh>
    <rPh sb="44" eb="47">
      <t>ホユウスウ</t>
    </rPh>
    <rPh sb="48" eb="53">
      <t>ウンユシキョクゴト</t>
    </rPh>
    <phoneticPr fontId="4"/>
  </si>
  <si>
    <t>　　　 ２．保有数には軽自動車を含む</t>
    <rPh sb="6" eb="9">
      <t>ホユウスウ</t>
    </rPh>
    <rPh sb="11" eb="15">
      <t>ケイジドウシャ</t>
    </rPh>
    <rPh sb="16" eb="17">
      <t>フク</t>
    </rPh>
    <phoneticPr fontId="4"/>
  </si>
  <si>
    <t>（注） １．北海道運輸局資料による（令和5年3月31日現在、全国の人口計のみ令和5年4月1日現在）</t>
  </si>
  <si>
    <t>その他、郡部</t>
    <rPh sb="2" eb="3">
      <t>タ</t>
    </rPh>
    <rPh sb="4" eb="6">
      <t>グンブ</t>
    </rPh>
    <phoneticPr fontId="4"/>
  </si>
  <si>
    <t>都市部</t>
    <rPh sb="0" eb="3">
      <t>トシブ</t>
    </rPh>
    <phoneticPr fontId="4"/>
  </si>
  <si>
    <t>小計</t>
    <rPh sb="0" eb="2">
      <t>ショウケイ</t>
    </rPh>
    <phoneticPr fontId="4"/>
  </si>
  <si>
    <t>室　　蘭</t>
    <rPh sb="0" eb="1">
      <t>シツ</t>
    </rPh>
    <rPh sb="3" eb="4">
      <t>ラン</t>
    </rPh>
    <phoneticPr fontId="4"/>
  </si>
  <si>
    <t>人　口</t>
    <rPh sb="0" eb="1">
      <t>ヒト</t>
    </rPh>
    <rPh sb="2" eb="3">
      <t>クチ</t>
    </rPh>
    <phoneticPr fontId="4"/>
  </si>
  <si>
    <t>支局別</t>
    <rPh sb="0" eb="2">
      <t>シキョク</t>
    </rPh>
    <rPh sb="2" eb="3">
      <t>ベツ</t>
    </rPh>
    <phoneticPr fontId="4"/>
  </si>
  <si>
    <t>当りの</t>
    <rPh sb="0" eb="1">
      <t>ア</t>
    </rPh>
    <phoneticPr fontId="4"/>
  </si>
  <si>
    <t>１　台</t>
    <rPh sb="2" eb="3">
      <t>ダイ</t>
    </rPh>
    <phoneticPr fontId="4"/>
  </si>
  <si>
    <t>乗用自動車　　　　　保　 有 　数</t>
    <rPh sb="0" eb="2">
      <t>ジョウヨウ</t>
    </rPh>
    <rPh sb="2" eb="5">
      <t>ジドウシャ</t>
    </rPh>
    <rPh sb="10" eb="11">
      <t>タモツ</t>
    </rPh>
    <rPh sb="13" eb="14">
      <t>ユウ</t>
    </rPh>
    <rPh sb="16" eb="17">
      <t>カズ</t>
    </rPh>
    <phoneticPr fontId="4"/>
  </si>
  <si>
    <t>自　 動　 車　　　　　　保　 有 　数</t>
    <rPh sb="0" eb="1">
      <t>ジ</t>
    </rPh>
    <rPh sb="3" eb="4">
      <t>ドウ</t>
    </rPh>
    <rPh sb="6" eb="7">
      <t>クルマ</t>
    </rPh>
    <rPh sb="13" eb="14">
      <t>タモツ</t>
    </rPh>
    <rPh sb="16" eb="17">
      <t>ユウ</t>
    </rPh>
    <rPh sb="19" eb="20">
      <t>カズ</t>
    </rPh>
    <phoneticPr fontId="4"/>
  </si>
  <si>
    <t>人　　　口</t>
    <rPh sb="0" eb="1">
      <t>ヒト</t>
    </rPh>
    <rPh sb="4" eb="5">
      <t>クチ</t>
    </rPh>
    <phoneticPr fontId="4"/>
  </si>
  <si>
    <t>都　市　別</t>
    <rPh sb="0" eb="1">
      <t>ミヤコ</t>
    </rPh>
    <rPh sb="2" eb="3">
      <t>シ</t>
    </rPh>
    <rPh sb="4" eb="5">
      <t>ベツ</t>
    </rPh>
    <phoneticPr fontId="4"/>
  </si>
  <si>
    <t xml:space="preserve">（ 単 位 ： 台 ）  </t>
    <rPh sb="2" eb="3">
      <t>タン</t>
    </rPh>
    <rPh sb="4" eb="5">
      <t>クライ</t>
    </rPh>
    <rPh sb="8" eb="9">
      <t>ダイ</t>
    </rPh>
    <phoneticPr fontId="4"/>
  </si>
  <si>
    <t>（４）　人口に対する自動車の普及状況</t>
    <rPh sb="4" eb="6">
      <t>ジンコウ</t>
    </rPh>
    <rPh sb="7" eb="8">
      <t>タイ</t>
    </rPh>
    <rPh sb="10" eb="13">
      <t>ジドウシャ</t>
    </rPh>
    <rPh sb="14" eb="16">
      <t>フキュウ</t>
    </rPh>
    <rPh sb="16" eb="18">
      <t>ジョウキョウ</t>
    </rPh>
    <phoneticPr fontId="4"/>
  </si>
  <si>
    <t>３． 局別数値は令和4年12月31日現在</t>
  </si>
  <si>
    <t>２． 船質及び総トン数（小数点以下は切り捨て）は、船舶法による分類</t>
    <rPh sb="3" eb="4">
      <t>フネ</t>
    </rPh>
    <rPh sb="4" eb="5">
      <t>シツ</t>
    </rPh>
    <rPh sb="5" eb="6">
      <t>オヨ</t>
    </rPh>
    <rPh sb="7" eb="8">
      <t>ソウ</t>
    </rPh>
    <rPh sb="10" eb="11">
      <t>スウ</t>
    </rPh>
    <rPh sb="12" eb="15">
      <t>ショウスウテン</t>
    </rPh>
    <rPh sb="15" eb="17">
      <t>イカ</t>
    </rPh>
    <rPh sb="18" eb="19">
      <t>キ</t>
    </rPh>
    <rPh sb="20" eb="21">
      <t>ス</t>
    </rPh>
    <rPh sb="25" eb="27">
      <t>センパク</t>
    </rPh>
    <rPh sb="27" eb="28">
      <t>ホウ</t>
    </rPh>
    <rPh sb="31" eb="33">
      <t>ブンルイ</t>
    </rPh>
    <phoneticPr fontId="4"/>
  </si>
  <si>
    <t>4年</t>
  </si>
  <si>
    <t>3年</t>
  </si>
  <si>
    <t>2年</t>
    <rPh sb="1" eb="2">
      <t>ネン</t>
    </rPh>
    <phoneticPr fontId="4"/>
  </si>
  <si>
    <t>元年</t>
    <rPh sb="0" eb="1">
      <t>モト</t>
    </rPh>
    <rPh sb="1" eb="2">
      <t>ネン</t>
    </rPh>
    <phoneticPr fontId="4"/>
  </si>
  <si>
    <t>３０年</t>
  </si>
  <si>
    <t>２９年</t>
    <rPh sb="2" eb="3">
      <t>ネン</t>
    </rPh>
    <phoneticPr fontId="4"/>
  </si>
  <si>
    <t>合　　　計</t>
    <phoneticPr fontId="4"/>
  </si>
  <si>
    <t>旭川運輸支局</t>
    <rPh sb="0" eb="2">
      <t>アサヒカワ</t>
    </rPh>
    <rPh sb="2" eb="4">
      <t>ウンユ</t>
    </rPh>
    <rPh sb="4" eb="6">
      <t>シキョク</t>
    </rPh>
    <phoneticPr fontId="4"/>
  </si>
  <si>
    <t>釧路運輸支局</t>
    <rPh sb="0" eb="2">
      <t>クシロ</t>
    </rPh>
    <rPh sb="2" eb="4">
      <t>ウンユ</t>
    </rPh>
    <rPh sb="4" eb="6">
      <t>シキョク</t>
    </rPh>
    <phoneticPr fontId="4"/>
  </si>
  <si>
    <t>室蘭運輸支局</t>
    <rPh sb="0" eb="2">
      <t>ムロラン</t>
    </rPh>
    <rPh sb="2" eb="4">
      <t>ウンユ</t>
    </rPh>
    <rPh sb="4" eb="6">
      <t>シキョク</t>
    </rPh>
    <phoneticPr fontId="4"/>
  </si>
  <si>
    <t>函館運輸支局</t>
    <rPh sb="0" eb="2">
      <t>ハコダテ</t>
    </rPh>
    <rPh sb="2" eb="4">
      <t>ウンユ</t>
    </rPh>
    <rPh sb="4" eb="6">
      <t>シキョク</t>
    </rPh>
    <phoneticPr fontId="4"/>
  </si>
  <si>
    <t>本　　　　　　　局</t>
    <rPh sb="0" eb="1">
      <t>ホン</t>
    </rPh>
    <rPh sb="8" eb="9">
      <t>キョク</t>
    </rPh>
    <phoneticPr fontId="4"/>
  </si>
  <si>
    <t>総トン数</t>
    <rPh sb="0" eb="1">
      <t>ソウ</t>
    </rPh>
    <rPh sb="3" eb="4">
      <t>スウ</t>
    </rPh>
    <phoneticPr fontId="4"/>
  </si>
  <si>
    <t>　局別</t>
    <rPh sb="1" eb="2">
      <t>キョク</t>
    </rPh>
    <rPh sb="2" eb="3">
      <t>ベツ</t>
    </rPh>
    <phoneticPr fontId="4"/>
  </si>
  <si>
    <t>木　　　　　船</t>
    <rPh sb="0" eb="1">
      <t>キ</t>
    </rPh>
    <rPh sb="6" eb="7">
      <t>フネ</t>
    </rPh>
    <phoneticPr fontId="4"/>
  </si>
  <si>
    <t>鋼　　　　　船</t>
    <rPh sb="0" eb="1">
      <t>コウ</t>
    </rPh>
    <rPh sb="6" eb="7">
      <t>フネ</t>
    </rPh>
    <phoneticPr fontId="4"/>
  </si>
  <si>
    <t>船質</t>
    <rPh sb="0" eb="1">
      <t>フネ</t>
    </rPh>
    <rPh sb="1" eb="2">
      <t>シツ</t>
    </rPh>
    <phoneticPr fontId="4"/>
  </si>
  <si>
    <t>（各年１２月３１日現在）</t>
    <rPh sb="1" eb="3">
      <t>カクネン</t>
    </rPh>
    <rPh sb="5" eb="6">
      <t>ガツ</t>
    </rPh>
    <rPh sb="8" eb="9">
      <t>ニチ</t>
    </rPh>
    <rPh sb="9" eb="11">
      <t>ゲンザイ</t>
    </rPh>
    <phoneticPr fontId="4"/>
  </si>
  <si>
    <t>７．登録船舶数の推移（２０総トン以上）</t>
    <rPh sb="2" eb="4">
      <t>トウロク</t>
    </rPh>
    <rPh sb="4" eb="7">
      <t>センパクスウ</t>
    </rPh>
    <rPh sb="8" eb="10">
      <t>スイイ</t>
    </rPh>
    <rPh sb="13" eb="14">
      <t>ソウ</t>
    </rPh>
    <rPh sb="16" eb="18">
      <t>イジョウ</t>
    </rPh>
    <phoneticPr fontId="4"/>
  </si>
  <si>
    <t>３．　礼文空港については、平成２１年４月９日より休止中</t>
    <rPh sb="3" eb="5">
      <t>レブン</t>
    </rPh>
    <rPh sb="5" eb="7">
      <t>クウコウ</t>
    </rPh>
    <rPh sb="13" eb="15">
      <t>ヘイセイ</t>
    </rPh>
    <rPh sb="17" eb="18">
      <t>ネン</t>
    </rPh>
    <rPh sb="19" eb="20">
      <t>ガツ</t>
    </rPh>
    <rPh sb="21" eb="22">
      <t>ニチ</t>
    </rPh>
    <rPh sb="24" eb="27">
      <t>キュウシチュウ</t>
    </rPh>
    <phoneticPr fontId="4"/>
  </si>
  <si>
    <t>２．　※印はジェット機離着陸空港</t>
    <rPh sb="4" eb="5">
      <t>シルシ</t>
    </rPh>
    <rPh sb="10" eb="11">
      <t>キ</t>
    </rPh>
    <rPh sb="11" eb="14">
      <t>リチャクリク</t>
    </rPh>
    <rPh sb="14" eb="16">
      <t>クウコウ</t>
    </rPh>
    <phoneticPr fontId="4"/>
  </si>
  <si>
    <t>１．　東京航空局資料による</t>
    <rPh sb="3" eb="5">
      <t>トウキョウ</t>
    </rPh>
    <rPh sb="5" eb="8">
      <t>コウクウキョク</t>
    </rPh>
    <rPh sb="8" eb="10">
      <t>シリョウ</t>
    </rPh>
    <phoneticPr fontId="4"/>
  </si>
  <si>
    <t>Ｓ４８．１１．　２</t>
    <phoneticPr fontId="4"/>
  </si>
  <si>
    <t>３，０００×６０</t>
    <phoneticPr fontId="4"/>
  </si>
  <si>
    <t>Ｓ３６．１２．２０</t>
    <phoneticPr fontId="4"/>
  </si>
  <si>
    <t>２，７００×４５</t>
    <phoneticPr fontId="4"/>
  </si>
  <si>
    <t>防　衛　省</t>
    <rPh sb="0" eb="1">
      <t>ボウ</t>
    </rPh>
    <rPh sb="2" eb="3">
      <t>マモル</t>
    </rPh>
    <rPh sb="4" eb="5">
      <t>ショウ</t>
    </rPh>
    <phoneticPr fontId="4"/>
  </si>
  <si>
    <t>北海道千歳市</t>
    <rPh sb="0" eb="3">
      <t>ホッカイドウ</t>
    </rPh>
    <rPh sb="3" eb="6">
      <t>チトセシ</t>
    </rPh>
    <phoneticPr fontId="4"/>
  </si>
  <si>
    <t>千歳</t>
    <rPh sb="0" eb="2">
      <t>チトセ</t>
    </rPh>
    <phoneticPr fontId="4"/>
  </si>
  <si>
    <t>Ｈ１６．　３．１８</t>
    <phoneticPr fontId="4"/>
  </si>
  <si>
    <t>１，５００×４５</t>
    <phoneticPr fontId="4"/>
  </si>
  <si>
    <t>北海道札幌市</t>
    <rPh sb="0" eb="3">
      <t>ホッカイドウ</t>
    </rPh>
    <rPh sb="3" eb="6">
      <t>サッポロシ</t>
    </rPh>
    <phoneticPr fontId="4"/>
  </si>
  <si>
    <t>札幌【丘珠】</t>
    <rPh sb="0" eb="2">
      <t>サッポロ</t>
    </rPh>
    <rPh sb="3" eb="5">
      <t>オカダマ</t>
    </rPh>
    <phoneticPr fontId="4"/>
  </si>
  <si>
    <t>共用空港</t>
    <rPh sb="0" eb="2">
      <t>キョウヨウ</t>
    </rPh>
    <rPh sb="2" eb="4">
      <t>クウコウ</t>
    </rPh>
    <phoneticPr fontId="4"/>
  </si>
  <si>
    <t>Ｈ１２．　２．２４</t>
    <phoneticPr fontId="4"/>
  </si>
  <si>
    <t>２，５００×４５</t>
    <phoneticPr fontId="4"/>
  </si>
  <si>
    <t>北海道網走郡大空町</t>
    <rPh sb="0" eb="3">
      <t>ホッカイドウ</t>
    </rPh>
    <rPh sb="3" eb="6">
      <t>アバシリグン</t>
    </rPh>
    <rPh sb="6" eb="9">
      <t>オオゾラチョウ</t>
    </rPh>
    <phoneticPr fontId="4"/>
  </si>
  <si>
    <t>女満別空港</t>
    <rPh sb="0" eb="3">
      <t>メマンベツ</t>
    </rPh>
    <rPh sb="3" eb="5">
      <t>クウコウ</t>
    </rPh>
    <phoneticPr fontId="4"/>
  </si>
  <si>
    <t>※</t>
    <phoneticPr fontId="4"/>
  </si>
  <si>
    <t>（オホーツク紋別空港）</t>
    <rPh sb="6" eb="8">
      <t>モンベツ</t>
    </rPh>
    <rPh sb="8" eb="10">
      <t>クウコウ</t>
    </rPh>
    <phoneticPr fontId="4"/>
  </si>
  <si>
    <t>Ｈ１１．１１．１１</t>
    <phoneticPr fontId="4"/>
  </si>
  <si>
    <t>２，０００×４５</t>
    <phoneticPr fontId="4"/>
  </si>
  <si>
    <t>北海道紋別市</t>
    <rPh sb="0" eb="3">
      <t>ホッカイドウ</t>
    </rPh>
    <rPh sb="3" eb="6">
      <t>モンベツシ</t>
    </rPh>
    <phoneticPr fontId="4"/>
  </si>
  <si>
    <t>紋別空港</t>
    <rPh sb="0" eb="2">
      <t>モンベツ</t>
    </rPh>
    <rPh sb="2" eb="4">
      <t>クウコウ</t>
    </rPh>
    <phoneticPr fontId="4"/>
  </si>
  <si>
    <t>Ｈ ９．　３．　２</t>
    <phoneticPr fontId="4"/>
  </si>
  <si>
    <t>北海道標津郡中標津町</t>
    <rPh sb="0" eb="3">
      <t>ホッカイドウ</t>
    </rPh>
    <rPh sb="3" eb="6">
      <t>シベツグン</t>
    </rPh>
    <rPh sb="6" eb="10">
      <t>ナカシベツチョウ</t>
    </rPh>
    <phoneticPr fontId="4"/>
  </si>
  <si>
    <t>中標津空港</t>
    <rPh sb="0" eb="3">
      <t>ナカシベツ</t>
    </rPh>
    <rPh sb="3" eb="5">
      <t>クウコウ</t>
    </rPh>
    <phoneticPr fontId="4"/>
  </si>
  <si>
    <t>Ｈ１８．　３．２５</t>
    <phoneticPr fontId="4"/>
  </si>
  <si>
    <t>北海道奥尻郡奥尻町</t>
    <rPh sb="0" eb="3">
      <t>ホッカイドウ</t>
    </rPh>
    <rPh sb="3" eb="6">
      <t>オクシリグン</t>
    </rPh>
    <rPh sb="6" eb="9">
      <t>オクシリチョウ</t>
    </rPh>
    <phoneticPr fontId="4"/>
  </si>
  <si>
    <t>奥尻空港</t>
    <rPh sb="0" eb="2">
      <t>オクシリ</t>
    </rPh>
    <rPh sb="2" eb="4">
      <t>クウコウ</t>
    </rPh>
    <phoneticPr fontId="4"/>
  </si>
  <si>
    <t>Ｓ５３．　６．　１</t>
    <phoneticPr fontId="4"/>
  </si>
  <si>
    <t>８００×２５</t>
    <phoneticPr fontId="4"/>
  </si>
  <si>
    <t>北海道礼文郡礼文町</t>
    <rPh sb="0" eb="3">
      <t>ホッカイドウ</t>
    </rPh>
    <rPh sb="3" eb="6">
      <t>レブングン</t>
    </rPh>
    <rPh sb="6" eb="9">
      <t>レブンチョウ</t>
    </rPh>
    <phoneticPr fontId="4"/>
  </si>
  <si>
    <t>礼文空港</t>
    <rPh sb="0" eb="2">
      <t>レブン</t>
    </rPh>
    <rPh sb="2" eb="4">
      <t>クウコウ</t>
    </rPh>
    <phoneticPr fontId="4"/>
  </si>
  <si>
    <t>Ｈ１１．　６．　１</t>
    <phoneticPr fontId="4"/>
  </si>
  <si>
    <t>１，８００×４５</t>
    <phoneticPr fontId="4"/>
  </si>
  <si>
    <t>北海道利尻郡利尻富士町</t>
    <rPh sb="0" eb="3">
      <t>ホッカイドウ</t>
    </rPh>
    <rPh sb="3" eb="6">
      <t>リシリグン</t>
    </rPh>
    <rPh sb="6" eb="11">
      <t>リシリフジチョウ</t>
    </rPh>
    <phoneticPr fontId="4"/>
  </si>
  <si>
    <t>利尻空港</t>
    <rPh sb="0" eb="2">
      <t>リシリ</t>
    </rPh>
    <rPh sb="2" eb="4">
      <t>クウコウ</t>
    </rPh>
    <phoneticPr fontId="4"/>
  </si>
  <si>
    <t>地方管理空港</t>
    <rPh sb="0" eb="2">
      <t>チホウ</t>
    </rPh>
    <rPh sb="2" eb="4">
      <t>カンリ</t>
    </rPh>
    <rPh sb="4" eb="6">
      <t>クウコウ</t>
    </rPh>
    <phoneticPr fontId="4"/>
  </si>
  <si>
    <t>（管）帯広市</t>
    <rPh sb="1" eb="2">
      <t>カン</t>
    </rPh>
    <rPh sb="3" eb="6">
      <t>オビヒロシ</t>
    </rPh>
    <phoneticPr fontId="4"/>
  </si>
  <si>
    <t>Ｓ６０．１１．２１</t>
    <phoneticPr fontId="4"/>
  </si>
  <si>
    <t>（設）国土交通大臣</t>
    <rPh sb="1" eb="2">
      <t>セツ</t>
    </rPh>
    <rPh sb="3" eb="5">
      <t>コクド</t>
    </rPh>
    <rPh sb="5" eb="7">
      <t>コウツウ</t>
    </rPh>
    <rPh sb="7" eb="9">
      <t>ダイジン</t>
    </rPh>
    <phoneticPr fontId="4"/>
  </si>
  <si>
    <t>北海道帯広市</t>
    <rPh sb="0" eb="3">
      <t>ホッカイドウ</t>
    </rPh>
    <rPh sb="3" eb="6">
      <t>オビヒロシ</t>
    </rPh>
    <phoneticPr fontId="4"/>
  </si>
  <si>
    <t>帯広空港</t>
    <rPh sb="0" eb="2">
      <t>オビヒロ</t>
    </rPh>
    <rPh sb="2" eb="4">
      <t>クウコウ</t>
    </rPh>
    <phoneticPr fontId="4"/>
  </si>
  <si>
    <t>（管）旭川市</t>
    <rPh sb="1" eb="2">
      <t>カン</t>
    </rPh>
    <rPh sb="3" eb="6">
      <t>アサヒカワシ</t>
    </rPh>
    <phoneticPr fontId="4"/>
  </si>
  <si>
    <t>Ｈ ９．　２．　１</t>
    <phoneticPr fontId="4"/>
  </si>
  <si>
    <t>２，５００×６０</t>
    <phoneticPr fontId="4"/>
  </si>
  <si>
    <t>北海道上川郡東神楽町</t>
    <rPh sb="0" eb="3">
      <t>ホッカイドウ</t>
    </rPh>
    <rPh sb="3" eb="6">
      <t>カミカワグン</t>
    </rPh>
    <rPh sb="6" eb="10">
      <t>ヒガシカグラチョウ</t>
    </rPh>
    <phoneticPr fontId="4"/>
  </si>
  <si>
    <t>旭川空港</t>
    <rPh sb="0" eb="2">
      <t>アサヒカワ</t>
    </rPh>
    <rPh sb="2" eb="4">
      <t>クウコウ</t>
    </rPh>
    <phoneticPr fontId="4"/>
  </si>
  <si>
    <t>拠点空港　　　　　　　　　　（特定地方管理空港）</t>
    <rPh sb="0" eb="2">
      <t>キョテン</t>
    </rPh>
    <rPh sb="2" eb="4">
      <t>クウコウ</t>
    </rPh>
    <rPh sb="15" eb="17">
      <t>トクテイ</t>
    </rPh>
    <rPh sb="17" eb="19">
      <t>チホウ</t>
    </rPh>
    <rPh sb="19" eb="21">
      <t>カンリ</t>
    </rPh>
    <rPh sb="21" eb="23">
      <t>クウコウ</t>
    </rPh>
    <phoneticPr fontId="4"/>
  </si>
  <si>
    <t>Ｈ１１．　３．２５</t>
    <phoneticPr fontId="4"/>
  </si>
  <si>
    <t>３，０００×４５</t>
    <phoneticPr fontId="4"/>
  </si>
  <si>
    <t>国土交通大臣</t>
    <rPh sb="0" eb="2">
      <t>コクド</t>
    </rPh>
    <rPh sb="2" eb="4">
      <t>コウツウ</t>
    </rPh>
    <rPh sb="4" eb="6">
      <t>ダイジン</t>
    </rPh>
    <phoneticPr fontId="4"/>
  </si>
  <si>
    <t>北海道函館市</t>
    <rPh sb="0" eb="3">
      <t>ホッカイドウ</t>
    </rPh>
    <rPh sb="3" eb="6">
      <t>ハコダテシ</t>
    </rPh>
    <phoneticPr fontId="4"/>
  </si>
  <si>
    <t>函館空港</t>
    <rPh sb="0" eb="2">
      <t>ハコダテ</t>
    </rPh>
    <rPh sb="2" eb="4">
      <t>クウコウ</t>
    </rPh>
    <phoneticPr fontId="4"/>
  </si>
  <si>
    <t>Ｈ ８．　４．２６</t>
    <phoneticPr fontId="4"/>
  </si>
  <si>
    <t>　　　　　　　　 苫小牧市</t>
    <rPh sb="9" eb="13">
      <t>トマコマイシ</t>
    </rPh>
    <phoneticPr fontId="4"/>
  </si>
  <si>
    <t>Ｓ６３．　７．２０　　　</t>
    <phoneticPr fontId="4"/>
  </si>
  <si>
    <t>新千歳空港</t>
    <rPh sb="0" eb="3">
      <t>シンチトセ</t>
    </rPh>
    <rPh sb="3" eb="5">
      <t>クウコウ</t>
    </rPh>
    <phoneticPr fontId="4"/>
  </si>
  <si>
    <t>Ｈ１２．１１．３０</t>
    <phoneticPr fontId="4"/>
  </si>
  <si>
    <t>北海道釧路市</t>
    <rPh sb="0" eb="3">
      <t>ホッカイドウ</t>
    </rPh>
    <rPh sb="3" eb="6">
      <t>クシロシ</t>
    </rPh>
    <phoneticPr fontId="4"/>
  </si>
  <si>
    <t>釧路空港</t>
    <rPh sb="0" eb="2">
      <t>クシロ</t>
    </rPh>
    <rPh sb="2" eb="4">
      <t>クウコウ</t>
    </rPh>
    <phoneticPr fontId="4"/>
  </si>
  <si>
    <t>Ｈ２１．１１．１９</t>
    <phoneticPr fontId="4"/>
  </si>
  <si>
    <t>２，２００×４５</t>
    <phoneticPr fontId="4"/>
  </si>
  <si>
    <t>北海道稚内市</t>
    <rPh sb="0" eb="3">
      <t>ホッカイドウ</t>
    </rPh>
    <rPh sb="3" eb="6">
      <t>ワッカナイシ</t>
    </rPh>
    <phoneticPr fontId="4"/>
  </si>
  <si>
    <t>稚内空港</t>
    <rPh sb="0" eb="2">
      <t>ワッカナイ</t>
    </rPh>
    <rPh sb="2" eb="4">
      <t>クウコウ</t>
    </rPh>
    <phoneticPr fontId="4"/>
  </si>
  <si>
    <t>拠点空港　　　　　　　　　　　　（国管理空港）</t>
    <rPh sb="0" eb="2">
      <t>キョテン</t>
    </rPh>
    <rPh sb="2" eb="4">
      <t>クウコウ</t>
    </rPh>
    <rPh sb="17" eb="18">
      <t>クニ</t>
    </rPh>
    <rPh sb="18" eb="20">
      <t>カンリ</t>
    </rPh>
    <rPh sb="20" eb="22">
      <t>クウコウ</t>
    </rPh>
    <phoneticPr fontId="4"/>
  </si>
  <si>
    <t>開始期日</t>
    <rPh sb="0" eb="2">
      <t>カイシ</t>
    </rPh>
    <rPh sb="2" eb="4">
      <t>キジツ</t>
    </rPh>
    <phoneticPr fontId="4"/>
  </si>
  <si>
    <t>長さ×幅（ｍ）</t>
    <rPh sb="0" eb="1">
      <t>ナガ</t>
    </rPh>
    <rPh sb="3" eb="4">
      <t>ハバ</t>
    </rPh>
    <phoneticPr fontId="4"/>
  </si>
  <si>
    <t>管　理　者</t>
    <rPh sb="0" eb="1">
      <t>カン</t>
    </rPh>
    <rPh sb="2" eb="3">
      <t>リ</t>
    </rPh>
    <rPh sb="4" eb="5">
      <t>モノ</t>
    </rPh>
    <phoneticPr fontId="4"/>
  </si>
  <si>
    <t>　空港別</t>
    <rPh sb="1" eb="3">
      <t>クウコウ</t>
    </rPh>
    <rPh sb="3" eb="4">
      <t>ベツ</t>
    </rPh>
    <phoneticPr fontId="4"/>
  </si>
  <si>
    <t>供　　　用</t>
    <rPh sb="0" eb="1">
      <t>トモ</t>
    </rPh>
    <rPh sb="4" eb="5">
      <t>ヨウ</t>
    </rPh>
    <phoneticPr fontId="4"/>
  </si>
  <si>
    <t>滑　 走　 路</t>
    <rPh sb="0" eb="1">
      <t>ヌメ</t>
    </rPh>
    <rPh sb="3" eb="4">
      <t>ソウ</t>
    </rPh>
    <rPh sb="6" eb="7">
      <t>ミチ</t>
    </rPh>
    <phoneticPr fontId="4"/>
  </si>
  <si>
    <t>設置及び</t>
    <rPh sb="0" eb="2">
      <t>セッチ</t>
    </rPh>
    <rPh sb="2" eb="3">
      <t>オヨ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</si>
  <si>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</si>
  <si>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項目　</t>
    <rPh sb="0" eb="2">
      <t>コウモク</t>
    </rPh>
    <phoneticPr fontId="4"/>
  </si>
  <si>
    <t>（令和5年9月30日現在）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</si>
  <si>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９．空港施設の現況</t>
    <rPh sb="2" eb="4">
      <t>クウコウ</t>
    </rPh>
    <rPh sb="4" eb="6">
      <t>シセツ</t>
    </rPh>
    <rPh sb="7" eb="9">
      <t>ゲンキョウ</t>
    </rPh>
    <phoneticPr fontId="4"/>
  </si>
  <si>
    <t>175</t>
  </si>
  <si>
    <t>北海道トラックターミナル株式会社</t>
    <rPh sb="0" eb="3">
      <t>ホッカイドウ</t>
    </rPh>
    <rPh sb="12" eb="16">
      <t>カブシキガイシャ</t>
    </rPh>
    <phoneticPr fontId="4"/>
  </si>
  <si>
    <t>荷役所面積（㎡）</t>
    <rPh sb="0" eb="2">
      <t>ニヤク</t>
    </rPh>
    <rPh sb="2" eb="3">
      <t>ショ</t>
    </rPh>
    <rPh sb="3" eb="5">
      <t>メンセキ</t>
    </rPh>
    <phoneticPr fontId="4"/>
  </si>
  <si>
    <t>バ　ー　ス　数</t>
    <rPh sb="6" eb="7">
      <t>スウ</t>
    </rPh>
    <phoneticPr fontId="4"/>
  </si>
  <si>
    <t>事　　　業　　　者　　　名</t>
    <rPh sb="0" eb="1">
      <t>コト</t>
    </rPh>
    <rPh sb="4" eb="5">
      <t>ギョウ</t>
    </rPh>
    <rPh sb="8" eb="9">
      <t>モノ</t>
    </rPh>
    <rPh sb="12" eb="13">
      <t>メイ</t>
    </rPh>
    <phoneticPr fontId="4"/>
  </si>
  <si>
    <t>（令和5年3月31日現在）</t>
  </si>
  <si>
    <t>ア　道内トラックターミナル</t>
    <rPh sb="2" eb="4">
      <t>ドウナイ</t>
    </rPh>
    <phoneticPr fontId="4"/>
  </si>
  <si>
    <t>（２）　貨 物 関 係</t>
    <rPh sb="4" eb="5">
      <t>カ</t>
    </rPh>
    <rPh sb="6" eb="7">
      <t>モノ</t>
    </rPh>
    <rPh sb="8" eb="9">
      <t>セキ</t>
    </rPh>
    <rPh sb="10" eb="11">
      <t>カカリ</t>
    </rPh>
    <phoneticPr fontId="4"/>
  </si>
  <si>
    <t>全　　道　　計</t>
    <rPh sb="0" eb="1">
      <t>ゼン</t>
    </rPh>
    <rPh sb="3" eb="4">
      <t>ドウ</t>
    </rPh>
    <rPh sb="6" eb="7">
      <t>ケイ</t>
    </rPh>
    <phoneticPr fontId="4"/>
  </si>
  <si>
    <t>札　　　 　　幌</t>
    <rPh sb="0" eb="1">
      <t>サツ</t>
    </rPh>
    <rPh sb="7" eb="8">
      <t>ホロ</t>
    </rPh>
    <phoneticPr fontId="4"/>
  </si>
  <si>
    <t>運輸支局別</t>
    <rPh sb="0" eb="2">
      <t>ウンユ</t>
    </rPh>
    <rPh sb="2" eb="4">
      <t>シキョク</t>
    </rPh>
    <rPh sb="4" eb="5">
      <t>ベツ</t>
    </rPh>
    <phoneticPr fontId="4"/>
  </si>
  <si>
    <t>バ　　ー　　ス　　数</t>
    <rPh sb="9" eb="10">
      <t>スウ</t>
    </rPh>
    <phoneticPr fontId="4"/>
  </si>
  <si>
    <t>項　　　目</t>
    <rPh sb="0" eb="1">
      <t>コウ</t>
    </rPh>
    <rPh sb="4" eb="5">
      <t>メ</t>
    </rPh>
    <phoneticPr fontId="4"/>
  </si>
  <si>
    <t>イ　道内専用バスターミナル</t>
    <rPh sb="2" eb="4">
      <t>ドウナイ</t>
    </rPh>
    <rPh sb="4" eb="6">
      <t>センヨウ</t>
    </rPh>
    <phoneticPr fontId="4"/>
  </si>
  <si>
    <t>大谷地10　　       宮の沢10</t>
    <rPh sb="0" eb="3">
      <t>オオヤチ</t>
    </rPh>
    <rPh sb="14" eb="15">
      <t>ミヤ</t>
    </rPh>
    <rPh sb="16" eb="17">
      <t>サワ</t>
    </rPh>
    <phoneticPr fontId="4"/>
  </si>
  <si>
    <t>西新サービス株式会社</t>
    <rPh sb="0" eb="1">
      <t>ニシ</t>
    </rPh>
    <rPh sb="1" eb="2">
      <t>シン</t>
    </rPh>
    <rPh sb="6" eb="10">
      <t>カブシキガイシャ</t>
    </rPh>
    <phoneticPr fontId="4"/>
  </si>
  <si>
    <t>９</t>
  </si>
  <si>
    <t>北海道いすゞ自動車株式会社</t>
    <rPh sb="0" eb="3">
      <t>ホッカイドウ</t>
    </rPh>
    <rPh sb="6" eb="9">
      <t>ジドウシャ</t>
    </rPh>
    <rPh sb="9" eb="13">
      <t>カブシキガイシャ</t>
    </rPh>
    <phoneticPr fontId="4"/>
  </si>
  <si>
    <t>15</t>
  </si>
  <si>
    <t>株式会社札幌副都心開発公社</t>
    <rPh sb="0" eb="4">
      <t>カブシキガイシャ</t>
    </rPh>
    <rPh sb="4" eb="6">
      <t>サッポロ</t>
    </rPh>
    <rPh sb="6" eb="9">
      <t>フクトシン</t>
    </rPh>
    <rPh sb="9" eb="11">
      <t>カイハツ</t>
    </rPh>
    <rPh sb="11" eb="13">
      <t>コウシャ</t>
    </rPh>
    <phoneticPr fontId="4"/>
  </si>
  <si>
    <t>19</t>
  </si>
  <si>
    <t>札幌駅総合開発株式会社</t>
    <rPh sb="0" eb="2">
      <t>サッポロ</t>
    </rPh>
    <rPh sb="2" eb="3">
      <t>エキ</t>
    </rPh>
    <rPh sb="3" eb="5">
      <t>ソウゴウ</t>
    </rPh>
    <rPh sb="5" eb="7">
      <t>カイハツ</t>
    </rPh>
    <rPh sb="7" eb="11">
      <t>カブシキガイシャ</t>
    </rPh>
    <phoneticPr fontId="4"/>
  </si>
  <si>
    <t>ア　道内一般バスターミナル</t>
    <rPh sb="2" eb="4">
      <t>ドウナイ</t>
    </rPh>
    <rPh sb="4" eb="6">
      <t>イッパン</t>
    </rPh>
    <phoneticPr fontId="4"/>
  </si>
  <si>
    <t>（１）　旅 客 関 係</t>
    <rPh sb="4" eb="5">
      <t>タビ</t>
    </rPh>
    <rPh sb="6" eb="7">
      <t>キャク</t>
    </rPh>
    <rPh sb="8" eb="9">
      <t>セキ</t>
    </rPh>
    <rPh sb="10" eb="11">
      <t>カカリ</t>
    </rPh>
    <phoneticPr fontId="4"/>
  </si>
  <si>
    <t>１０．ターミナル施設の現況</t>
    <rPh sb="8" eb="10">
      <t>シセツ</t>
    </rPh>
    <rPh sb="11" eb="13">
      <t>ゲンキョウ</t>
    </rPh>
    <phoneticPr fontId="4"/>
  </si>
  <si>
    <t>１．　国土交通省資料による</t>
    <rPh sb="3" eb="5">
      <t>コクド</t>
    </rPh>
    <rPh sb="5" eb="7">
      <t>コウツウ</t>
    </rPh>
    <rPh sb="7" eb="8">
      <t>ショウ</t>
    </rPh>
    <rPh sb="8" eb="10">
      <t>シリョウ</t>
    </rPh>
    <phoneticPr fontId="4"/>
  </si>
  <si>
    <t>㎡</t>
    <phoneticPr fontId="4"/>
  </si>
  <si>
    <t>区</t>
    <rPh sb="0" eb="1">
      <t>ク</t>
    </rPh>
    <phoneticPr fontId="4"/>
  </si>
  <si>
    <t>水面</t>
    <rPh sb="0" eb="2">
      <t>スイメン</t>
    </rPh>
    <phoneticPr fontId="4"/>
  </si>
  <si>
    <t>ウ　水 面 倉 庫</t>
    <rPh sb="2" eb="3">
      <t>スイ</t>
    </rPh>
    <rPh sb="4" eb="5">
      <t>メン</t>
    </rPh>
    <phoneticPr fontId="4"/>
  </si>
  <si>
    <t>m</t>
    <phoneticPr fontId="4"/>
  </si>
  <si>
    <t>棟</t>
    <rPh sb="0" eb="1">
      <t>トウ</t>
    </rPh>
    <phoneticPr fontId="4"/>
  </si>
  <si>
    <t>冷蔵</t>
    <rPh sb="0" eb="2">
      <t>レイゾウ</t>
    </rPh>
    <phoneticPr fontId="4"/>
  </si>
  <si>
    <t>イ　冷 蔵 倉 庫</t>
    <rPh sb="2" eb="3">
      <t>ヒヤ</t>
    </rPh>
    <rPh sb="4" eb="5">
      <t>クラ</t>
    </rPh>
    <rPh sb="6" eb="7">
      <t>クラ</t>
    </rPh>
    <rPh sb="8" eb="9">
      <t>コ</t>
    </rPh>
    <phoneticPr fontId="4"/>
  </si>
  <si>
    <t>基</t>
    <rPh sb="0" eb="1">
      <t>キ</t>
    </rPh>
    <phoneticPr fontId="4"/>
  </si>
  <si>
    <t>タンク</t>
    <phoneticPr fontId="4"/>
  </si>
  <si>
    <t>野　積</t>
    <rPh sb="0" eb="1">
      <t>ノ</t>
    </rPh>
    <rPh sb="2" eb="3">
      <t>ヅ</t>
    </rPh>
    <phoneticPr fontId="4"/>
  </si>
  <si>
    <t>　建屋その他　　　 １．５　　　</t>
    <rPh sb="1" eb="3">
      <t>タキノヤ</t>
    </rPh>
    <rPh sb="5" eb="6">
      <t>タ</t>
    </rPh>
    <phoneticPr fontId="4"/>
  </si>
  <si>
    <t>建　屋</t>
    <rPh sb="0" eb="1">
      <t>ダテ</t>
    </rPh>
    <rPh sb="2" eb="3">
      <t>ヤ</t>
    </rPh>
    <phoneticPr fontId="4"/>
  </si>
  <si>
    <t>危険品</t>
    <rPh sb="0" eb="2">
      <t>キケン</t>
    </rPh>
    <rPh sb="2" eb="3">
      <t>ヒン</t>
    </rPh>
    <phoneticPr fontId="4"/>
  </si>
  <si>
    <t>野積</t>
    <rPh sb="0" eb="1">
      <t>ノ</t>
    </rPh>
    <rPh sb="1" eb="2">
      <t>ツ</t>
    </rPh>
    <phoneticPr fontId="4"/>
  </si>
  <si>
    <t>貯蔵槽</t>
    <rPh sb="0" eb="3">
      <t>チョゾウソウ</t>
    </rPh>
    <phoneticPr fontId="4"/>
  </si>
  <si>
    <t>１～３類</t>
    <rPh sb="3" eb="4">
      <t>ルイ</t>
    </rPh>
    <phoneticPr fontId="4"/>
  </si>
  <si>
    <t>全　国　比　（％）　　　　　　　　　　　　　（ 面 積 ・ 容 積 ）</t>
    <rPh sb="0" eb="1">
      <t>ゼン</t>
    </rPh>
    <rPh sb="2" eb="3">
      <t>クニ</t>
    </rPh>
    <rPh sb="4" eb="5">
      <t>ヒ</t>
    </rPh>
    <rPh sb="24" eb="25">
      <t>メン</t>
    </rPh>
    <rPh sb="26" eb="27">
      <t>セキ</t>
    </rPh>
    <rPh sb="30" eb="31">
      <t>カタチ</t>
    </rPh>
    <rPh sb="32" eb="33">
      <t>セキ</t>
    </rPh>
    <phoneticPr fontId="4"/>
  </si>
  <si>
    <t>面積・容積</t>
    <rPh sb="0" eb="2">
      <t>メンセキ</t>
    </rPh>
    <rPh sb="3" eb="5">
      <t>ヨウセキ</t>
    </rPh>
    <phoneticPr fontId="4"/>
  </si>
  <si>
    <t>棟　　数</t>
    <rPh sb="0" eb="1">
      <t>ムネ</t>
    </rPh>
    <rPh sb="3" eb="4">
      <t>スウ</t>
    </rPh>
    <phoneticPr fontId="4"/>
  </si>
  <si>
    <t>種　　類</t>
    <rPh sb="0" eb="1">
      <t>タネ</t>
    </rPh>
    <rPh sb="3" eb="4">
      <t>タグイ</t>
    </rPh>
    <phoneticPr fontId="4"/>
  </si>
  <si>
    <t>（令和4年3月31日現在）</t>
  </si>
  <si>
    <t>ア　普 通 倉 庫</t>
    <rPh sb="2" eb="3">
      <t>アマネ</t>
    </rPh>
    <rPh sb="4" eb="5">
      <t>ツウ</t>
    </rPh>
    <rPh sb="6" eb="7">
      <t>クラ</t>
    </rPh>
    <rPh sb="8" eb="9">
      <t>コ</t>
    </rPh>
    <phoneticPr fontId="4"/>
  </si>
  <si>
    <t>１２．営業倉庫の現況</t>
    <rPh sb="3" eb="5">
      <t>エイギョウ</t>
    </rPh>
    <rPh sb="5" eb="7">
      <t>ソウコ</t>
    </rPh>
    <rPh sb="8" eb="10">
      <t>ゲンキョウ</t>
    </rPh>
    <phoneticPr fontId="4"/>
  </si>
  <si>
    <t>２．四捨五入の関係で計と内訳が一致しない場合がある</t>
    <rPh sb="2" eb="6">
      <t>シシャゴニュウ</t>
    </rPh>
    <rPh sb="7" eb="9">
      <t>カンケイ</t>
    </rPh>
    <rPh sb="10" eb="11">
      <t>ケイ</t>
    </rPh>
    <rPh sb="12" eb="14">
      <t>ウチワケ</t>
    </rPh>
    <rPh sb="15" eb="17">
      <t>イッチ</t>
    </rPh>
    <rPh sb="20" eb="22">
      <t>バアイ</t>
    </rPh>
    <phoneticPr fontId="4"/>
  </si>
  <si>
    <t>１．北海道開発局資料による</t>
    <rPh sb="2" eb="5">
      <t>ホッカイドウ</t>
    </rPh>
    <rPh sb="5" eb="7">
      <t>カイハツ</t>
    </rPh>
    <rPh sb="7" eb="8">
      <t>キョク</t>
    </rPh>
    <rPh sb="8" eb="10">
      <t>シリョウ</t>
    </rPh>
    <phoneticPr fontId="4"/>
  </si>
  <si>
    <t>道・市町村</t>
    <rPh sb="0" eb="1">
      <t>ドウ</t>
    </rPh>
    <rPh sb="2" eb="5">
      <t>シチョウソン</t>
    </rPh>
    <phoneticPr fontId="4"/>
  </si>
  <si>
    <t>国</t>
    <rPh sb="0" eb="1">
      <t>クニ</t>
    </rPh>
    <phoneticPr fontId="4"/>
  </si>
  <si>
    <t>計</t>
  </si>
  <si>
    <t>その他</t>
  </si>
  <si>
    <t>道・市町村</t>
  </si>
  <si>
    <t>国</t>
  </si>
  <si>
    <t>空　　　　港</t>
    <rPh sb="0" eb="1">
      <t>カラ</t>
    </rPh>
    <rPh sb="5" eb="6">
      <t>ミナト</t>
    </rPh>
    <phoneticPr fontId="4"/>
  </si>
  <si>
    <t>港　　　　湾</t>
    <rPh sb="0" eb="1">
      <t>ミナト</t>
    </rPh>
    <rPh sb="5" eb="6">
      <t>ワン</t>
    </rPh>
    <phoneticPr fontId="4"/>
  </si>
  <si>
    <t>道　　　　路</t>
    <rPh sb="0" eb="1">
      <t>ミチ</t>
    </rPh>
    <rPh sb="5" eb="6">
      <t>ミチ</t>
    </rPh>
    <phoneticPr fontId="4"/>
  </si>
  <si>
    <t>（ 単 位 ： 億 円 ）</t>
    <rPh sb="2" eb="3">
      <t>タン</t>
    </rPh>
    <rPh sb="4" eb="5">
      <t>クライ</t>
    </rPh>
    <rPh sb="8" eb="9">
      <t>オク</t>
    </rPh>
    <rPh sb="10" eb="11">
      <t>エン</t>
    </rPh>
    <phoneticPr fontId="4"/>
  </si>
  <si>
    <t>１３．交通関係投資の推移</t>
    <rPh sb="3" eb="5">
      <t>コウツウ</t>
    </rPh>
    <rPh sb="5" eb="7">
      <t>カンケイ</t>
    </rPh>
    <rPh sb="7" eb="9">
      <t>トウシ</t>
    </rPh>
    <rPh sb="10" eb="12">
      <t>スイイ</t>
    </rPh>
    <phoneticPr fontId="4"/>
  </si>
  <si>
    <t>（３）高規格道路の現況</t>
    <rPh sb="3" eb="6">
      <t>コウキカク</t>
    </rPh>
    <rPh sb="6" eb="8">
      <t>ドウロ</t>
    </rPh>
    <rPh sb="9" eb="11">
      <t>ゲンキョウ</t>
    </rPh>
    <phoneticPr fontId="4"/>
  </si>
  <si>
    <t>※北の道ナビの「北海道内の主な都市間の距離と時間」より作成</t>
    <rPh sb="1" eb="2">
      <t>キタ</t>
    </rPh>
    <rPh sb="3" eb="4">
      <t>ミチ</t>
    </rPh>
    <rPh sb="8" eb="10">
      <t>ホッカイ</t>
    </rPh>
    <rPh sb="10" eb="12">
      <t>ドウナイ</t>
    </rPh>
    <rPh sb="13" eb="14">
      <t>オモ</t>
    </rPh>
    <rPh sb="15" eb="17">
      <t>トシ</t>
    </rPh>
    <rPh sb="17" eb="18">
      <t>カン</t>
    </rPh>
    <rPh sb="19" eb="21">
      <t>キョリ</t>
    </rPh>
    <rPh sb="22" eb="24">
      <t>ジカン</t>
    </rPh>
    <rPh sb="27" eb="29">
      <t>サクセイ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</si>
  <si>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</si>
  <si>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　　　　　　、松前町、福島町、知内町、木古内町、鹿部町、森町、
八雲町、長万部町</t>
    <rPh sb="7" eb="10">
      <t>マツマエチョウ</t>
    </rPh>
    <rPh sb="11" eb="14">
      <t>フクシマチョウ</t>
    </rPh>
    <rPh sb="15" eb="18">
      <t>シリウチチョウ</t>
    </rPh>
    <rPh sb="19" eb="23">
      <t>キコナイチョウ</t>
    </rPh>
    <rPh sb="28" eb="30">
      <t>モリマチ</t>
    </rPh>
    <phoneticPr fontId="4"/>
  </si>
  <si>
    <t>根室市、別海町、標津町、 羅臼町</t>
    <rPh sb="0" eb="3">
      <t>ネムロシ</t>
    </rPh>
    <rPh sb="8" eb="10">
      <t>シベツ</t>
    </rPh>
    <rPh sb="10" eb="11">
      <t>チョウ</t>
    </rPh>
    <rPh sb="13" eb="16">
      <t>ラウスチョウ</t>
    </rPh>
    <phoneticPr fontId="4"/>
  </si>
  <si>
    <t>４．旅客船は、海事レポート２０２３による</t>
    <rPh sb="2" eb="5">
      <t>リョキャクセン</t>
    </rPh>
    <rPh sb="7" eb="9">
      <t>カイジ</t>
    </rPh>
    <phoneticPr fontId="4"/>
  </si>
  <si>
    <t>１．鉄道貨物は、鉄道輸送統計年報（令和4年度）による</t>
    <rPh sb="2" eb="4">
      <t>テツドウ</t>
    </rPh>
    <rPh sb="4" eb="6">
      <t>カモツ</t>
    </rPh>
    <rPh sb="8" eb="10">
      <t>テツドウ</t>
    </rPh>
    <rPh sb="10" eb="12">
      <t>ユソウ</t>
    </rPh>
    <rPh sb="12" eb="14">
      <t>トウケイ</t>
    </rPh>
    <rPh sb="14" eb="16">
      <t>ネンポウ</t>
    </rPh>
    <phoneticPr fontId="4"/>
  </si>
  <si>
    <t>３．内航海運の全国数は内航海運の活動（令和5年度版）による</t>
    <rPh sb="2" eb="4">
      <t>ナイコウ</t>
    </rPh>
    <rPh sb="4" eb="6">
      <t>カイウン</t>
    </rPh>
    <rPh sb="7" eb="9">
      <t>ゼンコク</t>
    </rPh>
    <rPh sb="9" eb="10">
      <t>スウ</t>
    </rPh>
    <rPh sb="11" eb="13">
      <t>ナイコウ</t>
    </rPh>
    <rPh sb="13" eb="15">
      <t>カイウン</t>
    </rPh>
    <rPh sb="16" eb="18">
      <t>カツドウ</t>
    </rPh>
    <rPh sb="19" eb="21">
      <t>レイワ</t>
    </rPh>
    <rPh sb="22" eb="24">
      <t>ネンド</t>
    </rPh>
    <rPh sb="24" eb="25">
      <t>バン</t>
    </rPh>
    <phoneticPr fontId="4"/>
  </si>
  <si>
    <t>４．航空貨物は、航空輸送統計年報（令和4年度）による</t>
    <rPh sb="2" eb="4">
      <t>コウクウ</t>
    </rPh>
    <rPh sb="4" eb="6">
      <t>カモツ</t>
    </rPh>
    <rPh sb="8" eb="10">
      <t>コウクウ</t>
    </rPh>
    <rPh sb="10" eb="12">
      <t>ユソウ</t>
    </rPh>
    <rPh sb="12" eb="14">
      <t>トウケイ</t>
    </rPh>
    <rPh sb="14" eb="16">
      <t>ネンポウ</t>
    </rPh>
    <rPh sb="17" eb="19">
      <t>レイワ</t>
    </rPh>
    <phoneticPr fontId="4"/>
  </si>
  <si>
    <t>７．自動車保有台数は、国土交通省自動車保有車両数（令和５年３月３１日現在）月報に</t>
    <rPh sb="2" eb="5">
      <t>ジドウシャ</t>
    </rPh>
    <rPh sb="5" eb="7">
      <t>ホユウ</t>
    </rPh>
    <rPh sb="7" eb="9">
      <t>ダイスウ</t>
    </rPh>
    <rPh sb="11" eb="13">
      <t>コクド</t>
    </rPh>
    <rPh sb="13" eb="16">
      <t>コウツウショウ</t>
    </rPh>
    <rPh sb="16" eb="19">
      <t>ジドウシャ</t>
    </rPh>
    <rPh sb="19" eb="21">
      <t>ホユウ</t>
    </rPh>
    <rPh sb="21" eb="24">
      <t>シャリョウスウ</t>
    </rPh>
    <rPh sb="25" eb="27">
      <t>レイワ</t>
    </rPh>
    <rPh sb="28" eb="29">
      <t>ネン</t>
    </rPh>
    <rPh sb="30" eb="31">
      <t>ガツ</t>
    </rPh>
    <rPh sb="33" eb="36">
      <t>ニチゲンザイ</t>
    </rPh>
    <rPh sb="34" eb="36">
      <t>ゲンザイ</t>
    </rPh>
    <rPh sb="37" eb="39">
      <t>ゲッポウ</t>
    </rPh>
    <phoneticPr fontId="4"/>
  </si>
  <si>
    <t>（令和５年３月３１日現在）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</si>
  <si>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（令和５年３月３１日現在）</t>
    <phoneticPr fontId="4"/>
  </si>
  <si>
    <r>
      <rPr>
        <sz val="14"/>
        <color rgb="FF000000"/>
        <rFont val="ＭＳ Ｐ明朝"/>
        <family val="1"/>
        <charset val="128"/>
      </rPr>
      <t>１． 北海道「交通安全緑書」による</t>
    </r>
    <rPh sb="3" eb="6">
      <t>ホッカイドウ</t>
    </rPh>
    <rPh sb="7" eb="9">
      <t>コウツウ</t>
    </rPh>
    <rPh sb="9" eb="11">
      <t>アンゼン</t>
    </rPh>
    <rPh sb="11" eb="12">
      <t>リョク</t>
    </rPh>
    <rPh sb="12" eb="13">
      <t>ショ</t>
    </rPh>
    <phoneticPr fontId="4"/>
  </si>
  <si>
    <t>※北海道開発局資料による</t>
    <phoneticPr fontId="3"/>
  </si>
  <si>
    <t>　　（令和５年４月1日現在）</t>
    <phoneticPr fontId="3"/>
  </si>
  <si>
    <t>　　（令和4年3月末現在）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</si>
</sst>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_ "/>
    <numFmt numFmtId="177" formatCode="#,##0_ "/>
    <numFmt numFmtId="178" formatCode="#,##0.0_ "/>
    <numFmt numFmtId="179" formatCode="0.0_);[Red]\(0.0\)"/>
    <numFmt numFmtId="180" formatCode="#,##0.00_ "/>
    <numFmt numFmtId="181" formatCode="0.0%"/>
    <numFmt numFmtId="182" formatCode="\(#,#00\)"/>
    <numFmt numFmtId="183" formatCode="#,##0.0_);[Red]\(#,##0.0\)"/>
    <numFmt numFmtId="184" formatCode="0_ "/>
    <numFmt numFmtId="185" formatCode="0_);[Red]\(0\)"/>
    <numFmt numFmtId="186" formatCode="\(00.0\)"/>
    <numFmt numFmtId="187" formatCode="#,##0_ ;[Red]\-#,##0\ "/>
    <numFmt numFmtId="188" formatCode="0.00_ "/>
    <numFmt numFmtId="189" formatCode="0.00_);[Red]\(0.00\)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0"/>
      <name val="ＨＧ丸ゴシックB"/>
      <family val="3"/>
      <charset val="128"/>
    </font>
    <font>
      <sz val="10"/>
      <name val="ＨＧ丸ゴシックM"/>
      <family val="1"/>
      <charset val="128"/>
    </font>
    <font>
      <b/>
      <sz val="2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24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3.5"/>
      <color rgb="FF000000"/>
      <name val="ＭＳ Ｐ明朝"/>
      <family val="1"/>
      <charset val="128"/>
    </font>
    <font>
      <sz val="13.5"/>
      <color rgb="FF000000"/>
      <name val="ＭＳ Ｐゴシック"/>
      <family val="3"/>
      <charset val="128"/>
    </font>
    <font>
      <b/>
      <sz val="18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20"/>
      <color rgb="FF000000"/>
      <name val="ＭＳ Ｐ明朝"/>
      <family val="1"/>
      <charset val="128"/>
    </font>
    <font>
      <sz val="11"/>
      <color rgb="FF000000"/>
      <name val="游ゴシック"/>
      <family val="2"/>
      <charset val="128"/>
      <scheme val="minor"/>
    </font>
    <font>
      <sz val="16"/>
      <color rgb="FF000000"/>
      <name val="ＭＳ Ｐ明朝"/>
      <family val="1"/>
      <charset val="128"/>
    </font>
    <font>
      <strike/>
      <sz val="14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b/>
      <sz val="10"/>
      <color rgb="FF000000"/>
      <name val="ＭＳ Ｐ明朝"/>
      <family val="1"/>
      <charset val="128"/>
    </font>
    <font>
      <sz val="11.5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/>
    <xf numFmtId="0" fontId="9" fillId="0" borderId="0"/>
    <xf numFmtId="0" fontId="2" fillId="0" borderId="0"/>
  </cellStyleXfs>
  <cellXfs count="1128">
    <xf numFmtId="0" fontId="0" fillId="0" borderId="0" xfId="0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20" xfId="2" applyFont="1" applyFill="1" applyBorder="1" applyAlignment="1">
      <alignment horizontal="centerContinuous" vertical="center"/>
    </xf>
    <xf numFmtId="0" fontId="11" fillId="0" borderId="18" xfId="2" applyFont="1" applyFill="1" applyBorder="1" applyAlignment="1">
      <alignment horizontal="centerContinuous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Continuous" vertical="center"/>
    </xf>
    <xf numFmtId="0" fontId="11" fillId="0" borderId="19" xfId="2" applyFont="1" applyFill="1" applyBorder="1" applyAlignment="1">
      <alignment horizontal="centerContinuous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176" fontId="13" fillId="0" borderId="12" xfId="2" applyNumberFormat="1" applyFont="1" applyFill="1" applyBorder="1" applyAlignment="1">
      <alignment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180" fontId="13" fillId="0" borderId="9" xfId="2" applyNumberFormat="1" applyFont="1" applyFill="1" applyBorder="1" applyAlignment="1">
      <alignment vertical="center"/>
    </xf>
    <xf numFmtId="180" fontId="13" fillId="0" borderId="8" xfId="2" applyNumberFormat="1" applyFont="1" applyFill="1" applyBorder="1" applyAlignment="1">
      <alignment vertical="center"/>
    </xf>
    <xf numFmtId="176" fontId="13" fillId="0" borderId="7" xfId="2" applyNumberFormat="1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177" fontId="13" fillId="0" borderId="8" xfId="2" applyNumberFormat="1" applyFont="1" applyFill="1" applyBorder="1" applyAlignment="1">
      <alignment vertical="center"/>
    </xf>
    <xf numFmtId="177" fontId="13" fillId="0" borderId="9" xfId="2" applyNumberFormat="1" applyFont="1" applyFill="1" applyBorder="1" applyAlignment="1">
      <alignment vertical="center"/>
    </xf>
    <xf numFmtId="0" fontId="12" fillId="0" borderId="6" xfId="2" applyFont="1" applyFill="1" applyBorder="1" applyAlignment="1">
      <alignment vertical="top" wrapText="1"/>
    </xf>
    <xf numFmtId="0" fontId="12" fillId="0" borderId="9" xfId="2" applyFont="1" applyFill="1" applyBorder="1" applyAlignment="1">
      <alignment horizontal="center" vertical="center"/>
    </xf>
    <xf numFmtId="177" fontId="12" fillId="0" borderId="9" xfId="2" applyNumberFormat="1" applyFont="1" applyFill="1" applyBorder="1" applyAlignment="1">
      <alignment horizontal="center" vertical="center"/>
    </xf>
    <xf numFmtId="177" fontId="13" fillId="0" borderId="8" xfId="2" applyNumberFormat="1" applyFont="1" applyFill="1" applyBorder="1" applyAlignment="1">
      <alignment horizontal="right" vertical="center"/>
    </xf>
    <xf numFmtId="176" fontId="13" fillId="0" borderId="7" xfId="2" applyNumberFormat="1" applyFont="1" applyFill="1" applyBorder="1" applyAlignment="1">
      <alignment horizontal="right" vertical="center"/>
    </xf>
    <xf numFmtId="0" fontId="12" fillId="0" borderId="6" xfId="2" applyFont="1" applyFill="1" applyBorder="1" applyAlignment="1">
      <alignment horizontal="left" wrapText="1" indent="1"/>
    </xf>
    <xf numFmtId="0" fontId="12" fillId="0" borderId="6" xfId="2" applyFont="1" applyFill="1" applyBorder="1" applyAlignment="1">
      <alignment horizontal="left" vertical="top" wrapText="1" indent="1"/>
    </xf>
    <xf numFmtId="0" fontId="15" fillId="0" borderId="8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vertical="center"/>
    </xf>
    <xf numFmtId="179" fontId="13" fillId="0" borderId="7" xfId="2" applyNumberFormat="1" applyFont="1" applyFill="1" applyBorder="1" applyAlignment="1">
      <alignment vertical="center"/>
    </xf>
    <xf numFmtId="0" fontId="12" fillId="0" borderId="6" xfId="2" applyFont="1" applyFill="1" applyBorder="1" applyAlignment="1">
      <alignment vertical="center" wrapText="1"/>
    </xf>
    <xf numFmtId="178" fontId="13" fillId="0" borderId="9" xfId="2" applyNumberFormat="1" applyFont="1" applyFill="1" applyBorder="1" applyAlignment="1">
      <alignment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vertical="center"/>
    </xf>
    <xf numFmtId="177" fontId="13" fillId="0" borderId="3" xfId="2" applyNumberFormat="1" applyFont="1" applyFill="1" applyBorder="1" applyAlignment="1">
      <alignment vertical="center"/>
    </xf>
    <xf numFmtId="177" fontId="13" fillId="0" borderId="4" xfId="2" applyNumberFormat="1" applyFont="1" applyFill="1" applyBorder="1" applyAlignment="1">
      <alignment vertical="center"/>
    </xf>
    <xf numFmtId="176" fontId="13" fillId="0" borderId="2" xfId="2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distributed"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177" fontId="12" fillId="0" borderId="0" xfId="2" applyNumberFormat="1" applyFont="1" applyFill="1" applyAlignment="1">
      <alignment vertical="center"/>
    </xf>
    <xf numFmtId="176" fontId="12" fillId="0" borderId="0" xfId="2" applyNumberFormat="1" applyFont="1" applyFill="1" applyAlignment="1">
      <alignment horizontal="center" vertical="center"/>
    </xf>
    <xf numFmtId="0" fontId="15" fillId="0" borderId="0" xfId="2" applyFont="1" applyFill="1" applyAlignment="1">
      <alignment horizontal="left" vertical="center" wrapText="1" inden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2" fillId="0" borderId="12" xfId="3" applyFont="1" applyFill="1" applyBorder="1" applyAlignment="1">
      <alignment horizontal="center" vertical="center"/>
    </xf>
    <xf numFmtId="177" fontId="13" fillId="0" borderId="12" xfId="3" applyNumberFormat="1" applyFont="1" applyFill="1" applyBorder="1" applyAlignment="1">
      <alignment vertical="center"/>
    </xf>
    <xf numFmtId="181" fontId="13" fillId="0" borderId="11" xfId="3" applyNumberFormat="1" applyFont="1" applyFill="1" applyBorder="1" applyAlignment="1">
      <alignment vertical="center"/>
    </xf>
    <xf numFmtId="0" fontId="12" fillId="0" borderId="28" xfId="3" applyFont="1" applyFill="1" applyBorder="1" applyAlignment="1">
      <alignment horizontal="center" vertical="center"/>
    </xf>
    <xf numFmtId="178" fontId="13" fillId="0" borderId="28" xfId="3" applyNumberFormat="1" applyFont="1" applyFill="1" applyBorder="1" applyAlignment="1">
      <alignment vertical="center"/>
    </xf>
    <xf numFmtId="181" fontId="13" fillId="0" borderId="6" xfId="3" applyNumberFormat="1" applyFont="1" applyFill="1" applyBorder="1" applyAlignment="1">
      <alignment vertical="center"/>
    </xf>
    <xf numFmtId="0" fontId="12" fillId="0" borderId="7" xfId="3" applyFont="1" applyFill="1" applyBorder="1" applyAlignment="1">
      <alignment horizontal="center" vertical="center"/>
    </xf>
    <xf numFmtId="177" fontId="13" fillId="0" borderId="7" xfId="3" applyNumberFormat="1" applyFont="1" applyFill="1" applyBorder="1" applyAlignment="1">
      <alignment vertical="center"/>
    </xf>
    <xf numFmtId="177" fontId="13" fillId="0" borderId="28" xfId="3" applyNumberFormat="1" applyFont="1" applyFill="1" applyBorder="1" applyAlignment="1">
      <alignment vertical="center"/>
    </xf>
    <xf numFmtId="181" fontId="13" fillId="0" borderId="35" xfId="3" applyNumberFormat="1" applyFont="1" applyFill="1" applyBorder="1" applyAlignment="1">
      <alignment vertical="center"/>
    </xf>
    <xf numFmtId="0" fontId="12" fillId="0" borderId="34" xfId="3" applyFont="1" applyFill="1" applyBorder="1" applyAlignment="1">
      <alignment horizontal="center" vertical="center"/>
    </xf>
    <xf numFmtId="177" fontId="13" fillId="0" borderId="34" xfId="3" applyNumberFormat="1" applyFont="1" applyFill="1" applyBorder="1" applyAlignment="1">
      <alignment vertical="center"/>
    </xf>
    <xf numFmtId="181" fontId="13" fillId="0" borderId="33" xfId="3" applyNumberFormat="1" applyFont="1" applyFill="1" applyBorder="1" applyAlignment="1">
      <alignment vertical="center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8" fillId="0" borderId="0" xfId="3" applyFont="1" applyFill="1" applyAlignment="1">
      <alignment horizontal="left" vertical="center"/>
    </xf>
    <xf numFmtId="0" fontId="18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vertical="center"/>
    </xf>
    <xf numFmtId="177" fontId="13" fillId="0" borderId="12" xfId="3" applyNumberFormat="1" applyFont="1" applyFill="1" applyBorder="1" applyAlignment="1">
      <alignment horizontal="right" vertical="center"/>
    </xf>
    <xf numFmtId="0" fontId="12" fillId="0" borderId="21" xfId="3" applyFont="1" applyFill="1" applyBorder="1" applyAlignment="1">
      <alignment horizontal="center" vertical="center"/>
    </xf>
    <xf numFmtId="177" fontId="13" fillId="0" borderId="21" xfId="3" applyNumberFormat="1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/>
    </xf>
    <xf numFmtId="182" fontId="13" fillId="0" borderId="2" xfId="3" quotePrefix="1" applyNumberFormat="1" applyFont="1" applyFill="1" applyBorder="1" applyAlignment="1">
      <alignment horizontal="right" vertical="center"/>
    </xf>
    <xf numFmtId="181" fontId="13" fillId="0" borderId="1" xfId="3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 vertical="center"/>
    </xf>
    <xf numFmtId="49" fontId="12" fillId="0" borderId="0" xfId="3" applyNumberFormat="1" applyFont="1" applyFill="1" applyAlignment="1">
      <alignment horizontal="right" vertical="center"/>
    </xf>
    <xf numFmtId="178" fontId="12" fillId="0" borderId="0" xfId="3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2" fillId="0" borderId="31" xfId="4" applyFont="1" applyFill="1" applyBorder="1" applyAlignment="1">
      <alignment horizontal="right" vertical="center"/>
    </xf>
    <xf numFmtId="0" fontId="12" fillId="0" borderId="29" xfId="4" applyFont="1" applyFill="1" applyBorder="1" applyAlignment="1">
      <alignment vertical="center"/>
    </xf>
    <xf numFmtId="177" fontId="22" fillId="0" borderId="14" xfId="4" applyNumberFormat="1" applyFont="1" applyFill="1" applyBorder="1" applyAlignment="1" applyProtection="1">
      <alignment vertical="center"/>
      <protection locked="0"/>
    </xf>
    <xf numFmtId="177" fontId="22" fillId="0" borderId="12" xfId="4" applyNumberFormat="1" applyFont="1" applyFill="1" applyBorder="1" applyAlignment="1" applyProtection="1">
      <alignment vertical="center"/>
      <protection locked="0"/>
    </xf>
    <xf numFmtId="177" fontId="22" fillId="0" borderId="40" xfId="4" applyNumberFormat="1" applyFont="1" applyFill="1" applyBorder="1" applyAlignment="1" applyProtection="1">
      <alignment vertical="center"/>
      <protection locked="0"/>
    </xf>
    <xf numFmtId="177" fontId="22" fillId="0" borderId="42" xfId="4" applyNumberFormat="1" applyFont="1" applyFill="1" applyBorder="1" applyAlignment="1" applyProtection="1">
      <alignment vertical="center"/>
      <protection locked="0"/>
    </xf>
    <xf numFmtId="177" fontId="22" fillId="0" borderId="28" xfId="4" applyNumberFormat="1" applyFont="1" applyFill="1" applyBorder="1" applyAlignment="1" applyProtection="1">
      <alignment vertical="center"/>
      <protection locked="0"/>
    </xf>
    <xf numFmtId="177" fontId="22" fillId="0" borderId="41" xfId="4" applyNumberFormat="1" applyFont="1" applyFill="1" applyBorder="1" applyAlignment="1" applyProtection="1">
      <alignment vertical="center"/>
      <protection locked="0"/>
    </xf>
    <xf numFmtId="177" fontId="22" fillId="0" borderId="14" xfId="4" applyNumberFormat="1" applyFont="1" applyFill="1" applyBorder="1" applyAlignment="1">
      <alignment vertical="center"/>
    </xf>
    <xf numFmtId="177" fontId="22" fillId="0" borderId="12" xfId="4" applyNumberFormat="1" applyFont="1" applyFill="1" applyBorder="1" applyAlignment="1">
      <alignment vertical="center"/>
    </xf>
    <xf numFmtId="177" fontId="22" fillId="0" borderId="40" xfId="4" applyNumberFormat="1" applyFont="1" applyFill="1" applyBorder="1" applyAlignment="1">
      <alignment vertical="center"/>
    </xf>
    <xf numFmtId="177" fontId="22" fillId="0" borderId="42" xfId="4" applyNumberFormat="1" applyFont="1" applyFill="1" applyBorder="1" applyAlignment="1">
      <alignment vertical="center"/>
    </xf>
    <xf numFmtId="177" fontId="22" fillId="0" borderId="28" xfId="4" applyNumberFormat="1" applyFont="1" applyFill="1" applyBorder="1" applyAlignment="1">
      <alignment vertical="center"/>
    </xf>
    <xf numFmtId="177" fontId="22" fillId="0" borderId="41" xfId="4" applyNumberFormat="1" applyFont="1" applyFill="1" applyBorder="1" applyAlignment="1">
      <alignment vertical="center"/>
    </xf>
    <xf numFmtId="177" fontId="22" fillId="0" borderId="48" xfId="4" applyNumberFormat="1" applyFont="1" applyFill="1" applyBorder="1" applyAlignment="1">
      <alignment vertical="center"/>
    </xf>
    <xf numFmtId="177" fontId="22" fillId="0" borderId="9" xfId="4" applyNumberFormat="1" applyFont="1" applyFill="1" applyBorder="1" applyAlignment="1">
      <alignment vertical="center"/>
    </xf>
    <xf numFmtId="177" fontId="22" fillId="0" borderId="7" xfId="4" applyNumberFormat="1" applyFont="1" applyFill="1" applyBorder="1" applyAlignment="1">
      <alignment vertical="center"/>
    </xf>
    <xf numFmtId="177" fontId="22" fillId="0" borderId="47" xfId="4" applyNumberFormat="1" applyFont="1" applyFill="1" applyBorder="1" applyAlignment="1">
      <alignment vertical="center"/>
    </xf>
    <xf numFmtId="0" fontId="12" fillId="0" borderId="10" xfId="4" applyFont="1" applyFill="1" applyBorder="1" applyAlignment="1">
      <alignment horizontal="distributed" vertical="center"/>
    </xf>
    <xf numFmtId="177" fontId="11" fillId="0" borderId="9" xfId="4" applyNumberFormat="1" applyFont="1" applyFill="1" applyBorder="1" applyAlignment="1" applyProtection="1">
      <alignment vertical="center"/>
      <protection locked="0"/>
    </xf>
    <xf numFmtId="177" fontId="11" fillId="0" borderId="7" xfId="4" applyNumberFormat="1" applyFont="1" applyFill="1" applyBorder="1" applyAlignment="1" applyProtection="1">
      <alignment vertical="center"/>
      <protection locked="0"/>
    </xf>
    <xf numFmtId="177" fontId="11" fillId="0" borderId="39" xfId="4" applyNumberFormat="1" applyFont="1" applyFill="1" applyBorder="1" applyAlignment="1" applyProtection="1">
      <alignment vertical="center"/>
      <protection locked="0"/>
    </xf>
    <xf numFmtId="0" fontId="12" fillId="0" borderId="10" xfId="4" applyFont="1" applyFill="1" applyBorder="1" applyAlignment="1">
      <alignment vertical="center"/>
    </xf>
    <xf numFmtId="3" fontId="23" fillId="0" borderId="0" xfId="5" applyNumberFormat="1" applyFont="1" applyFill="1" applyAlignment="1">
      <alignment vertical="center"/>
    </xf>
    <xf numFmtId="0" fontId="12" fillId="0" borderId="30" xfId="4" applyFont="1" applyFill="1" applyBorder="1" applyAlignment="1">
      <alignment horizontal="distributed" vertical="center"/>
    </xf>
    <xf numFmtId="177" fontId="11" fillId="0" borderId="42" xfId="4" applyNumberFormat="1" applyFont="1" applyFill="1" applyBorder="1" applyAlignment="1" applyProtection="1">
      <alignment vertical="center"/>
      <protection locked="0"/>
    </xf>
    <xf numFmtId="177" fontId="11" fillId="0" borderId="28" xfId="4" applyNumberFormat="1" applyFont="1" applyFill="1" applyBorder="1" applyAlignment="1" applyProtection="1">
      <alignment vertical="center"/>
      <protection locked="0"/>
    </xf>
    <xf numFmtId="177" fontId="11" fillId="0" borderId="41" xfId="4" applyNumberFormat="1" applyFont="1" applyFill="1" applyBorder="1" applyAlignment="1" applyProtection="1">
      <alignment vertical="center"/>
      <protection locked="0"/>
    </xf>
    <xf numFmtId="3" fontId="12" fillId="0" borderId="0" xfId="4" applyNumberFormat="1" applyFont="1" applyFill="1" applyAlignment="1">
      <alignment vertical="center"/>
    </xf>
    <xf numFmtId="177" fontId="22" fillId="0" borderId="39" xfId="4" applyNumberFormat="1" applyFont="1" applyFill="1" applyBorder="1" applyAlignment="1">
      <alignment vertical="center"/>
    </xf>
    <xf numFmtId="0" fontId="12" fillId="0" borderId="0" xfId="4" applyFont="1" applyFill="1" applyAlignment="1">
      <alignment horizontal="distributed" vertical="center"/>
    </xf>
    <xf numFmtId="177" fontId="11" fillId="0" borderId="0" xfId="4" applyNumberFormat="1" applyFont="1" applyFill="1" applyAlignment="1">
      <alignment vertical="center"/>
    </xf>
    <xf numFmtId="177" fontId="11" fillId="0" borderId="6" xfId="4" applyNumberFormat="1" applyFont="1" applyFill="1" applyBorder="1" applyAlignment="1" applyProtection="1">
      <alignment vertical="center"/>
      <protection locked="0"/>
    </xf>
    <xf numFmtId="177" fontId="11" fillId="0" borderId="0" xfId="4" applyNumberFormat="1" applyFont="1" applyFill="1" applyAlignment="1" applyProtection="1">
      <alignment vertical="center"/>
      <protection locked="0"/>
    </xf>
    <xf numFmtId="0" fontId="21" fillId="0" borderId="38" xfId="4" applyFont="1" applyFill="1" applyBorder="1" applyAlignment="1">
      <alignment horizontal="distributed" vertical="center"/>
    </xf>
    <xf numFmtId="177" fontId="22" fillId="0" borderId="38" xfId="4" applyNumberFormat="1" applyFont="1" applyFill="1" applyBorder="1" applyAlignment="1">
      <alignment vertical="center"/>
    </xf>
    <xf numFmtId="0" fontId="12" fillId="0" borderId="5" xfId="4" applyFont="1" applyFill="1" applyBorder="1" applyAlignment="1">
      <alignment horizontal="distributed" vertical="center"/>
    </xf>
    <xf numFmtId="177" fontId="11" fillId="0" borderId="4" xfId="4" applyNumberFormat="1" applyFont="1" applyFill="1" applyBorder="1" applyAlignment="1" applyProtection="1">
      <alignment vertical="center"/>
      <protection locked="0"/>
    </xf>
    <xf numFmtId="177" fontId="11" fillId="0" borderId="2" xfId="4" applyNumberFormat="1" applyFont="1" applyFill="1" applyBorder="1" applyAlignment="1" applyProtection="1">
      <alignment vertical="center"/>
      <protection locked="0"/>
    </xf>
    <xf numFmtId="177" fontId="11" fillId="0" borderId="37" xfId="4" applyNumberFormat="1" applyFont="1" applyFill="1" applyBorder="1" applyAlignment="1" applyProtection="1">
      <alignment vertical="center"/>
      <protection locked="0"/>
    </xf>
    <xf numFmtId="0" fontId="12" fillId="0" borderId="36" xfId="4" applyFont="1" applyFill="1" applyBorder="1" applyAlignment="1">
      <alignment vertical="center"/>
    </xf>
    <xf numFmtId="0" fontId="13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13" fillId="0" borderId="0" xfId="2" applyFont="1" applyFill="1" applyAlignment="1">
      <alignment horizontal="right"/>
    </xf>
    <xf numFmtId="0" fontId="13" fillId="0" borderId="38" xfId="2" applyFont="1" applyFill="1" applyBorder="1" applyAlignment="1">
      <alignment horizontal="right"/>
    </xf>
    <xf numFmtId="0" fontId="13" fillId="0" borderId="28" xfId="2" applyFont="1" applyFill="1" applyBorder="1" applyAlignment="1">
      <alignment vertical="center"/>
    </xf>
    <xf numFmtId="0" fontId="13" fillId="0" borderId="21" xfId="2" applyFont="1" applyFill="1" applyBorder="1" applyAlignment="1">
      <alignment horizontal="center" vertical="center"/>
    </xf>
    <xf numFmtId="177" fontId="13" fillId="0" borderId="21" xfId="2" applyNumberFormat="1" applyFont="1" applyFill="1" applyBorder="1" applyAlignment="1">
      <alignment vertical="center"/>
    </xf>
    <xf numFmtId="0" fontId="11" fillId="0" borderId="53" xfId="2" applyFont="1" applyFill="1" applyBorder="1" applyAlignment="1">
      <alignment horizontal="justify" vertical="center"/>
    </xf>
    <xf numFmtId="0" fontId="12" fillId="0" borderId="52" xfId="2" applyFont="1" applyFill="1" applyBorder="1" applyAlignment="1">
      <alignment vertical="center"/>
    </xf>
    <xf numFmtId="0" fontId="11" fillId="0" borderId="53" xfId="2" applyFont="1" applyFill="1" applyBorder="1" applyAlignment="1">
      <alignment horizontal="justify" vertical="center" wrapText="1"/>
    </xf>
    <xf numFmtId="0" fontId="11" fillId="0" borderId="53" xfId="2" applyFont="1" applyFill="1" applyBorder="1" applyAlignment="1">
      <alignment vertical="center"/>
    </xf>
    <xf numFmtId="0" fontId="11" fillId="0" borderId="51" xfId="2" applyFont="1" applyFill="1" applyBorder="1" applyAlignment="1">
      <alignment vertical="center"/>
    </xf>
    <xf numFmtId="0" fontId="11" fillId="0" borderId="34" xfId="2" applyFont="1" applyFill="1" applyBorder="1" applyAlignment="1">
      <alignment horizontal="center" vertical="center"/>
    </xf>
    <xf numFmtId="178" fontId="13" fillId="0" borderId="34" xfId="2" applyNumberFormat="1" applyFont="1" applyFill="1" applyBorder="1" applyAlignment="1">
      <alignment vertical="center"/>
    </xf>
    <xf numFmtId="0" fontId="11" fillId="0" borderId="50" xfId="2" applyFont="1" applyFill="1" applyBorder="1" applyAlignment="1">
      <alignment vertical="center"/>
    </xf>
    <xf numFmtId="0" fontId="12" fillId="0" borderId="49" xfId="2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13" fillId="0" borderId="27" xfId="2" applyFont="1" applyFill="1" applyBorder="1" applyAlignment="1">
      <alignment horizontal="centerContinuous" vertical="center"/>
    </xf>
    <xf numFmtId="0" fontId="13" fillId="0" borderId="53" xfId="2" applyFont="1" applyFill="1" applyBorder="1" applyAlignment="1">
      <alignment horizontal="centerContinuous" vertical="center"/>
    </xf>
    <xf numFmtId="0" fontId="13" fillId="0" borderId="22" xfId="2" applyFont="1" applyFill="1" applyBorder="1" applyAlignment="1">
      <alignment horizontal="centerContinuous" vertical="center"/>
    </xf>
    <xf numFmtId="49" fontId="13" fillId="0" borderId="27" xfId="2" applyNumberFormat="1" applyFont="1" applyFill="1" applyBorder="1" applyAlignment="1">
      <alignment horizontal="centerContinuous" vertical="center"/>
    </xf>
    <xf numFmtId="49" fontId="13" fillId="0" borderId="53" xfId="2" applyNumberFormat="1" applyFont="1" applyFill="1" applyBorder="1" applyAlignment="1">
      <alignment horizontal="centerContinuous" vertical="center"/>
    </xf>
    <xf numFmtId="49" fontId="13" fillId="0" borderId="22" xfId="2" applyNumberFormat="1" applyFont="1" applyFill="1" applyBorder="1" applyAlignment="1">
      <alignment horizontal="centerContinuous" vertical="center"/>
    </xf>
    <xf numFmtId="0" fontId="13" fillId="0" borderId="51" xfId="2" applyFont="1" applyFill="1" applyBorder="1" applyAlignment="1">
      <alignment horizontal="centerContinuous" vertical="center"/>
    </xf>
    <xf numFmtId="0" fontId="13" fillId="0" borderId="2" xfId="2" applyFont="1" applyFill="1" applyBorder="1" applyAlignment="1">
      <alignment horizontal="centerContinuous" vertical="center"/>
    </xf>
    <xf numFmtId="0" fontId="13" fillId="0" borderId="10" xfId="2" applyFont="1" applyFill="1" applyBorder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13" fillId="0" borderId="8" xfId="2" applyFont="1" applyFill="1" applyBorder="1" applyAlignment="1">
      <alignment horizontal="centerContinuous" vertical="center"/>
    </xf>
    <xf numFmtId="49" fontId="13" fillId="0" borderId="10" xfId="2" applyNumberFormat="1" applyFont="1" applyFill="1" applyBorder="1" applyAlignment="1">
      <alignment horizontal="centerContinuous" vertical="center"/>
    </xf>
    <xf numFmtId="49" fontId="13" fillId="0" borderId="0" xfId="2" applyNumberFormat="1" applyFont="1" applyFill="1" applyAlignment="1">
      <alignment horizontal="centerContinuous" vertical="center"/>
    </xf>
    <xf numFmtId="49" fontId="13" fillId="0" borderId="8" xfId="2" applyNumberFormat="1" applyFont="1" applyFill="1" applyBorder="1" applyAlignment="1">
      <alignment horizontal="centerContinuous" vertical="center"/>
    </xf>
    <xf numFmtId="0" fontId="13" fillId="0" borderId="63" xfId="2" applyFont="1" applyFill="1" applyBorder="1" applyAlignment="1">
      <alignment horizontal="centerContinuous" vertical="center"/>
    </xf>
    <xf numFmtId="0" fontId="13" fillId="0" borderId="62" xfId="2" applyFont="1" applyFill="1" applyBorder="1" applyAlignment="1">
      <alignment horizontal="centerContinuous" vertical="center"/>
    </xf>
    <xf numFmtId="0" fontId="13" fillId="0" borderId="61" xfId="2" applyFont="1" applyFill="1" applyBorder="1" applyAlignment="1">
      <alignment horizontal="centerContinuous" vertical="center"/>
    </xf>
    <xf numFmtId="0" fontId="13" fillId="0" borderId="60" xfId="2" applyFont="1" applyFill="1" applyBorder="1" applyAlignment="1">
      <alignment horizontal="centerContinuous" vertical="center"/>
    </xf>
    <xf numFmtId="0" fontId="13" fillId="0" borderId="59" xfId="2" applyFont="1" applyFill="1" applyBorder="1" applyAlignment="1">
      <alignment horizontal="centerContinuous" vertical="center"/>
    </xf>
    <xf numFmtId="0" fontId="13" fillId="0" borderId="58" xfId="2" applyFont="1" applyFill="1" applyBorder="1" applyAlignment="1">
      <alignment horizontal="centerContinuous" vertical="center"/>
    </xf>
    <xf numFmtId="0" fontId="12" fillId="0" borderId="10" xfId="2" applyFont="1" applyFill="1" applyBorder="1" applyAlignment="1">
      <alignment vertical="center"/>
    </xf>
    <xf numFmtId="49" fontId="13" fillId="0" borderId="2" xfId="2" applyNumberFormat="1" applyFont="1" applyFill="1" applyBorder="1" applyAlignment="1">
      <alignment horizontal="centerContinuous" vertical="center"/>
    </xf>
    <xf numFmtId="0" fontId="13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right" vertical="center"/>
    </xf>
    <xf numFmtId="0" fontId="11" fillId="0" borderId="14" xfId="2" applyFont="1" applyFill="1" applyBorder="1" applyAlignment="1">
      <alignment horizontal="right" vertical="center"/>
    </xf>
    <xf numFmtId="0" fontId="12" fillId="0" borderId="13" xfId="2" applyFont="1" applyFill="1" applyBorder="1" applyAlignment="1">
      <alignment horizontal="left" vertical="center"/>
    </xf>
    <xf numFmtId="0" fontId="12" fillId="0" borderId="14" xfId="2" applyFont="1" applyFill="1" applyBorder="1" applyAlignment="1">
      <alignment vertical="center"/>
    </xf>
    <xf numFmtId="49" fontId="12" fillId="0" borderId="13" xfId="2" applyNumberFormat="1" applyFont="1" applyFill="1" applyBorder="1" applyAlignment="1">
      <alignment horizontal="center" vertical="center"/>
    </xf>
    <xf numFmtId="0" fontId="12" fillId="0" borderId="44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right" vertical="center"/>
    </xf>
    <xf numFmtId="0" fontId="12" fillId="0" borderId="29" xfId="2" applyFont="1" applyFill="1" applyBorder="1" applyAlignment="1">
      <alignment horizontal="left" vertical="center"/>
    </xf>
    <xf numFmtId="0" fontId="12" fillId="0" borderId="42" xfId="2" applyFont="1" applyFill="1" applyBorder="1" applyAlignment="1">
      <alignment vertical="center"/>
    </xf>
    <xf numFmtId="49" fontId="12" fillId="0" borderId="29" xfId="2" applyNumberFormat="1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righ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vertical="center"/>
    </xf>
    <xf numFmtId="49" fontId="12" fillId="0" borderId="22" xfId="2" applyNumberFormat="1" applyFont="1" applyFill="1" applyBorder="1" applyAlignment="1">
      <alignment horizontal="center" vertical="center"/>
    </xf>
    <xf numFmtId="0" fontId="12" fillId="0" borderId="53" xfId="2" applyFont="1" applyFill="1" applyBorder="1" applyAlignment="1">
      <alignment horizontal="center" vertical="center"/>
    </xf>
    <xf numFmtId="49" fontId="12" fillId="0" borderId="42" xfId="2" applyNumberFormat="1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49" fontId="12" fillId="0" borderId="14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right" vertical="center"/>
    </xf>
    <xf numFmtId="0" fontId="11" fillId="0" borderId="9" xfId="2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left" vertical="center"/>
    </xf>
    <xf numFmtId="49" fontId="12" fillId="0" borderId="9" xfId="2" applyNumberFormat="1" applyFont="1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right" vertical="center"/>
    </xf>
    <xf numFmtId="0" fontId="12" fillId="0" borderId="42" xfId="2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0" fontId="12" fillId="0" borderId="13" xfId="2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0" fontId="12" fillId="0" borderId="23" xfId="2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49" fontId="11" fillId="0" borderId="23" xfId="2" applyNumberFormat="1" applyFont="1" applyFill="1" applyBorder="1" applyAlignment="1">
      <alignment vertical="center"/>
    </xf>
    <xf numFmtId="49" fontId="11" fillId="0" borderId="22" xfId="2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49" fontId="11" fillId="0" borderId="4" xfId="2" applyNumberFormat="1" applyFont="1" applyFill="1" applyBorder="1" applyAlignment="1">
      <alignment vertical="center"/>
    </xf>
    <xf numFmtId="49" fontId="11" fillId="0" borderId="3" xfId="2" applyNumberFormat="1" applyFont="1" applyFill="1" applyBorder="1" applyAlignment="1">
      <alignment vertical="center"/>
    </xf>
    <xf numFmtId="0" fontId="12" fillId="0" borderId="38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left" vertical="center"/>
    </xf>
    <xf numFmtId="49" fontId="13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distributed" vertical="center"/>
    </xf>
    <xf numFmtId="49" fontId="12" fillId="0" borderId="0" xfId="2" applyNumberFormat="1" applyFont="1" applyFill="1" applyAlignment="1">
      <alignment horizontal="center" vertical="center"/>
    </xf>
    <xf numFmtId="49" fontId="11" fillId="0" borderId="0" xfId="2" applyNumberFormat="1" applyFont="1" applyFill="1" applyAlignment="1">
      <alignment horizontal="distributed" vertical="center"/>
    </xf>
    <xf numFmtId="0" fontId="12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left" vertical="center"/>
    </xf>
    <xf numFmtId="178" fontId="13" fillId="0" borderId="0" xfId="2" applyNumberFormat="1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25" fillId="0" borderId="0" xfId="7" applyFont="1" applyFill="1" applyAlignment="1">
      <alignment vertical="center"/>
    </xf>
    <xf numFmtId="0" fontId="12" fillId="0" borderId="0" xfId="7" applyFont="1" applyFill="1" applyAlignment="1">
      <alignment horizontal="right" vertical="center"/>
    </xf>
    <xf numFmtId="0" fontId="11" fillId="0" borderId="23" xfId="7" applyFont="1" applyFill="1" applyBorder="1" applyAlignment="1">
      <alignment vertical="center"/>
    </xf>
    <xf numFmtId="49" fontId="11" fillId="0" borderId="22" xfId="7" applyNumberFormat="1" applyFont="1" applyFill="1" applyBorder="1" applyAlignment="1">
      <alignment horizontal="center" vertical="center"/>
    </xf>
    <xf numFmtId="0" fontId="11" fillId="0" borderId="53" xfId="7" applyFont="1" applyFill="1" applyBorder="1" applyAlignment="1">
      <alignment horizontal="center" vertical="center"/>
    </xf>
    <xf numFmtId="0" fontId="11" fillId="0" borderId="22" xfId="7" applyFont="1" applyFill="1" applyBorder="1" applyAlignment="1">
      <alignment horizontal="left" vertical="center"/>
    </xf>
    <xf numFmtId="0" fontId="11" fillId="0" borderId="42" xfId="7" applyFont="1" applyFill="1" applyBorder="1" applyAlignment="1">
      <alignment vertical="center"/>
    </xf>
    <xf numFmtId="49" fontId="11" fillId="0" borderId="29" xfId="7" applyNumberFormat="1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0" fontId="11" fillId="0" borderId="29" xfId="7" applyFont="1" applyFill="1" applyBorder="1" applyAlignment="1">
      <alignment horizontal="left" vertical="center"/>
    </xf>
    <xf numFmtId="0" fontId="11" fillId="0" borderId="14" xfId="7" applyFont="1" applyFill="1" applyBorder="1" applyAlignment="1">
      <alignment vertical="center"/>
    </xf>
    <xf numFmtId="49" fontId="11" fillId="0" borderId="13" xfId="7" applyNumberFormat="1" applyFont="1" applyFill="1" applyBorder="1" applyAlignment="1">
      <alignment horizontal="center" vertical="center"/>
    </xf>
    <xf numFmtId="0" fontId="11" fillId="0" borderId="44" xfId="7" applyFont="1" applyFill="1" applyBorder="1" applyAlignment="1">
      <alignment horizontal="center" vertical="center"/>
    </xf>
    <xf numFmtId="0" fontId="11" fillId="0" borderId="13" xfId="7" applyFont="1" applyFill="1" applyBorder="1" applyAlignment="1">
      <alignment horizontal="left" vertical="center"/>
    </xf>
    <xf numFmtId="49" fontId="11" fillId="0" borderId="9" xfId="7" applyNumberFormat="1" applyFont="1" applyFill="1" applyBorder="1" applyAlignment="1">
      <alignment horizontal="center" vertical="center"/>
    </xf>
    <xf numFmtId="49" fontId="11" fillId="0" borderId="8" xfId="7" applyNumberFormat="1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vertical="center"/>
    </xf>
    <xf numFmtId="0" fontId="11" fillId="0" borderId="0" xfId="7" applyFont="1" applyFill="1" applyAlignment="1">
      <alignment horizontal="center" vertical="center"/>
    </xf>
    <xf numFmtId="0" fontId="11" fillId="0" borderId="8" xfId="7" applyFont="1" applyFill="1" applyBorder="1" applyAlignment="1">
      <alignment horizontal="left" vertical="center"/>
    </xf>
    <xf numFmtId="49" fontId="11" fillId="0" borderId="42" xfId="7" applyNumberFormat="1" applyFont="1" applyFill="1" applyBorder="1" applyAlignment="1">
      <alignment horizontal="center" vertical="center"/>
    </xf>
    <xf numFmtId="49" fontId="11" fillId="0" borderId="14" xfId="7" applyNumberFormat="1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right" vertical="center"/>
    </xf>
    <xf numFmtId="0" fontId="11" fillId="0" borderId="9" xfId="7" applyFont="1" applyFill="1" applyBorder="1" applyAlignment="1">
      <alignment horizontal="right" vertical="center"/>
    </xf>
    <xf numFmtId="0" fontId="11" fillId="0" borderId="42" xfId="7" applyFont="1" applyFill="1" applyBorder="1" applyAlignment="1">
      <alignment horizontal="right" vertical="center"/>
    </xf>
    <xf numFmtId="49" fontId="11" fillId="0" borderId="23" xfId="7" applyNumberFormat="1" applyFont="1" applyFill="1" applyBorder="1" applyAlignment="1">
      <alignment horizontal="center" vertical="center"/>
    </xf>
    <xf numFmtId="0" fontId="11" fillId="0" borderId="23" xfId="7" applyFont="1" applyFill="1" applyBorder="1" applyAlignment="1">
      <alignment horizontal="right" vertical="center"/>
    </xf>
    <xf numFmtId="49" fontId="11" fillId="0" borderId="4" xfId="7" applyNumberFormat="1" applyFont="1" applyFill="1" applyBorder="1" applyAlignment="1">
      <alignment horizontal="center" vertical="center"/>
    </xf>
    <xf numFmtId="49" fontId="11" fillId="0" borderId="3" xfId="7" applyNumberFormat="1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right" vertical="center"/>
    </xf>
    <xf numFmtId="0" fontId="11" fillId="0" borderId="38" xfId="7" applyFont="1" applyFill="1" applyBorder="1" applyAlignment="1">
      <alignment horizontal="center" vertical="center"/>
    </xf>
    <xf numFmtId="0" fontId="11" fillId="0" borderId="3" xfId="7" applyFont="1" applyFill="1" applyBorder="1" applyAlignment="1">
      <alignment horizontal="left" vertical="center"/>
    </xf>
    <xf numFmtId="49" fontId="13" fillId="0" borderId="0" xfId="7" applyNumberFormat="1" applyFont="1" applyFill="1" applyAlignment="1">
      <alignment horizontal="center" vertical="center"/>
    </xf>
    <xf numFmtId="0" fontId="11" fillId="0" borderId="0" xfId="7" applyFont="1" applyFill="1" applyAlignment="1">
      <alignment horizontal="distributed" vertical="center"/>
    </xf>
    <xf numFmtId="49" fontId="11" fillId="0" borderId="0" xfId="7" applyNumberFormat="1" applyFont="1" applyFill="1" applyAlignment="1">
      <alignment horizontal="center" vertical="center"/>
    </xf>
    <xf numFmtId="49" fontId="11" fillId="0" borderId="0" xfId="7" applyNumberFormat="1" applyFont="1" applyFill="1" applyAlignment="1">
      <alignment horizontal="distributed" vertical="center"/>
    </xf>
    <xf numFmtId="0" fontId="11" fillId="0" borderId="0" xfId="7" applyFont="1" applyFill="1" applyAlignment="1">
      <alignment horizontal="right" vertical="center"/>
    </xf>
    <xf numFmtId="0" fontId="11" fillId="0" borderId="0" xfId="7" applyFont="1" applyFill="1" applyAlignment="1">
      <alignment horizontal="left" vertical="center"/>
    </xf>
    <xf numFmtId="178" fontId="13" fillId="0" borderId="0" xfId="7" applyNumberFormat="1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26" fillId="0" borderId="0" xfId="2" applyFont="1" applyFill="1" applyAlignment="1">
      <alignment horizontal="center" vertical="center"/>
    </xf>
    <xf numFmtId="0" fontId="11" fillId="0" borderId="78" xfId="2" applyFont="1" applyFill="1" applyBorder="1" applyAlignment="1">
      <alignment vertical="center"/>
    </xf>
    <xf numFmtId="0" fontId="11" fillId="0" borderId="36" xfId="2" applyFont="1" applyFill="1" applyBorder="1" applyAlignment="1">
      <alignment vertical="center"/>
    </xf>
    <xf numFmtId="0" fontId="11" fillId="0" borderId="19" xfId="2" applyFont="1" applyFill="1" applyBorder="1" applyAlignment="1">
      <alignment horizontal="right" vertical="center"/>
    </xf>
    <xf numFmtId="0" fontId="11" fillId="0" borderId="85" xfId="2" applyFont="1" applyFill="1" applyBorder="1" applyAlignment="1">
      <alignment vertical="center"/>
    </xf>
    <xf numFmtId="0" fontId="11" fillId="0" borderId="18" xfId="2" applyFont="1" applyFill="1" applyBorder="1" applyAlignment="1">
      <alignment vertical="center"/>
    </xf>
    <xf numFmtId="0" fontId="11" fillId="0" borderId="55" xfId="2" applyFont="1" applyFill="1" applyBorder="1" applyAlignment="1">
      <alignment horizontal="center" vertical="center" textRotation="255"/>
    </xf>
    <xf numFmtId="0" fontId="11" fillId="0" borderId="21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177" fontId="13" fillId="0" borderId="12" xfId="2" applyNumberFormat="1" applyFont="1" applyFill="1" applyBorder="1" applyAlignment="1">
      <alignment vertical="center"/>
    </xf>
    <xf numFmtId="178" fontId="13" fillId="0" borderId="12" xfId="2" applyNumberFormat="1" applyFont="1" applyFill="1" applyBorder="1" applyAlignment="1">
      <alignment vertical="center"/>
    </xf>
    <xf numFmtId="178" fontId="13" fillId="0" borderId="11" xfId="2" applyNumberFormat="1" applyFont="1" applyFill="1" applyBorder="1" applyAlignment="1">
      <alignment vertical="center"/>
    </xf>
    <xf numFmtId="176" fontId="13" fillId="0" borderId="73" xfId="2" applyNumberFormat="1" applyFont="1" applyFill="1" applyBorder="1" applyAlignment="1">
      <alignment vertical="center"/>
    </xf>
    <xf numFmtId="178" fontId="13" fillId="0" borderId="72" xfId="2" applyNumberFormat="1" applyFont="1" applyFill="1" applyBorder="1" applyAlignment="1">
      <alignment vertical="center"/>
    </xf>
    <xf numFmtId="178" fontId="13" fillId="0" borderId="71" xfId="2" applyNumberFormat="1" applyFont="1" applyFill="1" applyBorder="1" applyAlignment="1">
      <alignment vertical="center"/>
    </xf>
    <xf numFmtId="176" fontId="13" fillId="0" borderId="34" xfId="2" applyNumberFormat="1" applyFont="1" applyFill="1" applyBorder="1" applyAlignment="1">
      <alignment vertical="center"/>
    </xf>
    <xf numFmtId="178" fontId="13" fillId="0" borderId="67" xfId="2" applyNumberFormat="1" applyFont="1" applyFill="1" applyBorder="1" applyAlignment="1">
      <alignment vertical="center"/>
    </xf>
    <xf numFmtId="178" fontId="13" fillId="0" borderId="66" xfId="2" applyNumberFormat="1" applyFont="1" applyFill="1" applyBorder="1" applyAlignment="1">
      <alignment vertical="center"/>
    </xf>
    <xf numFmtId="0" fontId="12" fillId="0" borderId="0" xfId="2" applyFont="1" applyFill="1" applyAlignment="1">
      <alignment vertical="center" textRotation="255"/>
    </xf>
    <xf numFmtId="178" fontId="12" fillId="0" borderId="0" xfId="2" applyNumberFormat="1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13" fillId="0" borderId="0" xfId="2" applyFont="1" applyFill="1" applyAlignment="1">
      <alignment horizontal="right" vertical="center"/>
    </xf>
    <xf numFmtId="178" fontId="13" fillId="0" borderId="14" xfId="2" applyNumberFormat="1" applyFont="1" applyFill="1" applyBorder="1" applyAlignment="1">
      <alignment vertical="center"/>
    </xf>
    <xf numFmtId="178" fontId="13" fillId="0" borderId="44" xfId="2" applyNumberFormat="1" applyFont="1" applyFill="1" applyBorder="1" applyAlignment="1">
      <alignment vertical="center"/>
    </xf>
    <xf numFmtId="178" fontId="13" fillId="0" borderId="7" xfId="2" applyNumberFormat="1" applyFont="1" applyFill="1" applyBorder="1" applyAlignment="1">
      <alignment vertical="center"/>
    </xf>
    <xf numFmtId="178" fontId="13" fillId="0" borderId="8" xfId="2" applyNumberFormat="1" applyFont="1" applyFill="1" applyBorder="1" applyAlignment="1">
      <alignment vertical="center"/>
    </xf>
    <xf numFmtId="178" fontId="13" fillId="0" borderId="39" xfId="2" applyNumberFormat="1" applyFont="1" applyFill="1" applyBorder="1" applyAlignment="1">
      <alignment vertical="center"/>
    </xf>
    <xf numFmtId="178" fontId="13" fillId="0" borderId="81" xfId="2" applyNumberFormat="1" applyFont="1" applyFill="1" applyBorder="1" applyAlignment="1">
      <alignment vertical="center"/>
    </xf>
    <xf numFmtId="178" fontId="13" fillId="0" borderId="80" xfId="2" applyNumberFormat="1" applyFont="1" applyFill="1" applyBorder="1" applyAlignment="1">
      <alignment vertical="center"/>
    </xf>
    <xf numFmtId="178" fontId="13" fillId="0" borderId="43" xfId="2" applyNumberFormat="1" applyFont="1" applyFill="1" applyBorder="1" applyAlignment="1">
      <alignment vertical="center"/>
    </xf>
    <xf numFmtId="178" fontId="13" fillId="0" borderId="79" xfId="2" applyNumberFormat="1" applyFont="1" applyFill="1" applyBorder="1" applyAlignment="1">
      <alignment vertical="center"/>
    </xf>
    <xf numFmtId="178" fontId="13" fillId="0" borderId="41" xfId="2" applyNumberFormat="1" applyFont="1" applyFill="1" applyBorder="1" applyAlignment="1">
      <alignment vertical="center"/>
    </xf>
    <xf numFmtId="178" fontId="13" fillId="0" borderId="13" xfId="2" applyNumberFormat="1" applyFont="1" applyFill="1" applyBorder="1" applyAlignment="1">
      <alignment vertical="center"/>
    </xf>
    <xf numFmtId="178" fontId="13" fillId="0" borderId="40" xfId="2" applyNumberFormat="1" applyFont="1" applyFill="1" applyBorder="1" applyAlignment="1">
      <alignment vertical="center"/>
    </xf>
    <xf numFmtId="178" fontId="13" fillId="0" borderId="4" xfId="2" applyNumberFormat="1" applyFont="1" applyFill="1" applyBorder="1" applyAlignment="1">
      <alignment vertical="center"/>
    </xf>
    <xf numFmtId="178" fontId="13" fillId="0" borderId="2" xfId="2" applyNumberFormat="1" applyFont="1" applyFill="1" applyBorder="1" applyAlignment="1">
      <alignment vertical="center"/>
    </xf>
    <xf numFmtId="178" fontId="13" fillId="0" borderId="1" xfId="2" applyNumberFormat="1" applyFont="1" applyFill="1" applyBorder="1" applyAlignment="1">
      <alignment vertical="center"/>
    </xf>
    <xf numFmtId="0" fontId="13" fillId="0" borderId="0" xfId="2" applyFont="1" applyFill="1" applyAlignment="1">
      <alignment horizontal="distributed" vertical="center"/>
    </xf>
    <xf numFmtId="178" fontId="13" fillId="0" borderId="36" xfId="2" applyNumberFormat="1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0" fontId="26" fillId="0" borderId="0" xfId="2" applyFont="1" applyFill="1" applyAlignment="1">
      <alignment horizontal="right" vertical="center"/>
    </xf>
    <xf numFmtId="0" fontId="26" fillId="0" borderId="0" xfId="2" applyFont="1" applyFill="1" applyAlignment="1">
      <alignment horizontal="left" vertical="center"/>
    </xf>
    <xf numFmtId="0" fontId="13" fillId="0" borderId="38" xfId="2" applyFont="1" applyFill="1" applyBorder="1" applyAlignment="1">
      <alignment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177" fontId="28" fillId="0" borderId="21" xfId="2" applyNumberFormat="1" applyFont="1" applyFill="1" applyBorder="1" applyAlignment="1" applyProtection="1">
      <alignment vertical="center"/>
      <protection locked="0"/>
    </xf>
    <xf numFmtId="177" fontId="28" fillId="0" borderId="21" xfId="2" applyNumberFormat="1" applyFont="1" applyFill="1" applyBorder="1" applyAlignment="1">
      <alignment vertical="center"/>
    </xf>
    <xf numFmtId="177" fontId="28" fillId="0" borderId="57" xfId="2" applyNumberFormat="1" applyFont="1" applyFill="1" applyBorder="1" applyAlignment="1" applyProtection="1">
      <alignment vertical="center"/>
      <protection locked="0"/>
    </xf>
    <xf numFmtId="177" fontId="28" fillId="0" borderId="57" xfId="2" applyNumberFormat="1" applyFont="1" applyFill="1" applyBorder="1" applyAlignment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177" fontId="28" fillId="0" borderId="34" xfId="2" applyNumberFormat="1" applyFont="1" applyFill="1" applyBorder="1" applyAlignment="1">
      <alignment vertical="center"/>
    </xf>
    <xf numFmtId="177" fontId="28" fillId="0" borderId="33" xfId="2" applyNumberFormat="1" applyFont="1" applyFill="1" applyBorder="1" applyAlignment="1">
      <alignment vertical="center"/>
    </xf>
    <xf numFmtId="0" fontId="30" fillId="0" borderId="0" xfId="2" applyFont="1" applyFill="1" applyAlignment="1">
      <alignment shrinkToFit="1"/>
    </xf>
    <xf numFmtId="0" fontId="30" fillId="0" borderId="0" xfId="2" applyFont="1" applyFill="1"/>
    <xf numFmtId="0" fontId="12" fillId="0" borderId="0" xfId="8" applyFont="1" applyFill="1" applyAlignment="1">
      <alignment vertical="center"/>
    </xf>
    <xf numFmtId="0" fontId="20" fillId="0" borderId="0" xfId="8" applyFont="1" applyFill="1" applyAlignment="1">
      <alignment vertical="center"/>
    </xf>
    <xf numFmtId="0" fontId="25" fillId="0" borderId="0" xfId="8" applyFont="1" applyFill="1" applyAlignment="1">
      <alignment vertical="center"/>
    </xf>
    <xf numFmtId="0" fontId="12" fillId="0" borderId="30" xfId="8" applyFont="1" applyFill="1" applyBorder="1" applyAlignment="1">
      <alignment horizontal="center" vertical="center"/>
    </xf>
    <xf numFmtId="0" fontId="12" fillId="0" borderId="29" xfId="8" applyFont="1" applyFill="1" applyBorder="1" applyAlignment="1">
      <alignment vertical="center"/>
    </xf>
    <xf numFmtId="0" fontId="15" fillId="0" borderId="0" xfId="8" applyFont="1" applyFill="1" applyAlignment="1">
      <alignment vertical="center"/>
    </xf>
    <xf numFmtId="49" fontId="31" fillId="0" borderId="0" xfId="8" applyNumberFormat="1" applyFont="1" applyFill="1" applyAlignment="1">
      <alignment horizontal="center" vertical="center"/>
    </xf>
    <xf numFmtId="178" fontId="15" fillId="0" borderId="0" xfId="8" applyNumberFormat="1" applyFont="1" applyFill="1" applyAlignment="1">
      <alignment vertical="center"/>
    </xf>
    <xf numFmtId="183" fontId="15" fillId="0" borderId="0" xfId="8" applyNumberFormat="1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1" fillId="0" borderId="0" xfId="8" applyFont="1" applyFill="1" applyAlignment="1">
      <alignment vertical="center"/>
    </xf>
    <xf numFmtId="49" fontId="12" fillId="0" borderId="0" xfId="8" applyNumberFormat="1" applyFont="1" applyFill="1" applyAlignment="1">
      <alignment vertical="center"/>
    </xf>
    <xf numFmtId="49" fontId="21" fillId="0" borderId="0" xfId="8" applyNumberFormat="1" applyFont="1" applyFill="1" applyAlignment="1">
      <alignment horizontal="center" vertical="center"/>
    </xf>
    <xf numFmtId="49" fontId="13" fillId="0" borderId="0" xfId="8" applyNumberFormat="1" applyFont="1" applyFill="1" applyAlignment="1">
      <alignment horizontal="right" vertical="center"/>
    </xf>
    <xf numFmtId="0" fontId="11" fillId="0" borderId="56" xfId="2" applyFont="1" applyFill="1" applyBorder="1" applyAlignment="1">
      <alignment horizontal="right" vertical="center"/>
    </xf>
    <xf numFmtId="0" fontId="11" fillId="0" borderId="46" xfId="2" applyFont="1" applyFill="1" applyBorder="1" applyAlignment="1">
      <alignment horizontal="center"/>
    </xf>
    <xf numFmtId="0" fontId="11" fillId="0" borderId="82" xfId="2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65" xfId="2" applyFont="1" applyFill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55" xfId="2" applyFont="1" applyFill="1" applyBorder="1" applyAlignment="1">
      <alignment vertical="center"/>
    </xf>
    <xf numFmtId="0" fontId="11" fillId="0" borderId="28" xfId="2" applyFont="1" applyFill="1" applyBorder="1" applyAlignment="1">
      <alignment horizontal="center" vertical="top"/>
    </xf>
    <xf numFmtId="0" fontId="11" fillId="0" borderId="35" xfId="2" applyFont="1" applyFill="1" applyBorder="1" applyAlignment="1">
      <alignment horizontal="center" vertical="top"/>
    </xf>
    <xf numFmtId="0" fontId="11" fillId="0" borderId="0" xfId="2" applyFont="1" applyFill="1" applyAlignment="1">
      <alignment horizontal="center" vertical="top"/>
    </xf>
    <xf numFmtId="0" fontId="12" fillId="0" borderId="23" xfId="2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horizontal="distributed" vertical="center"/>
    </xf>
    <xf numFmtId="0" fontId="12" fillId="0" borderId="22" xfId="2" applyFont="1" applyFill="1" applyBorder="1" applyAlignment="1">
      <alignment horizontal="center" vertical="center"/>
    </xf>
    <xf numFmtId="177" fontId="13" fillId="0" borderId="21" xfId="2" applyNumberFormat="1" applyFont="1" applyFill="1" applyBorder="1" applyAlignment="1" applyProtection="1">
      <alignment vertical="center"/>
      <protection locked="0"/>
    </xf>
    <xf numFmtId="178" fontId="13" fillId="0" borderId="57" xfId="2" applyNumberFormat="1" applyFont="1" applyFill="1" applyBorder="1" applyAlignment="1" applyProtection="1">
      <alignment vertical="center"/>
      <protection locked="0"/>
    </xf>
    <xf numFmtId="178" fontId="13" fillId="0" borderId="0" xfId="2" applyNumberFormat="1" applyFont="1" applyFill="1" applyAlignment="1" applyProtection="1">
      <alignment vertical="center"/>
      <protection locked="0"/>
    </xf>
    <xf numFmtId="0" fontId="15" fillId="0" borderId="0" xfId="2" applyFont="1" applyFill="1" applyAlignment="1">
      <alignment vertical="center"/>
    </xf>
    <xf numFmtId="178" fontId="13" fillId="0" borderId="21" xfId="2" applyNumberFormat="1" applyFont="1" applyFill="1" applyBorder="1" applyAlignment="1" applyProtection="1">
      <alignment vertical="center"/>
      <protection locked="0"/>
    </xf>
    <xf numFmtId="0" fontId="11" fillId="0" borderId="88" xfId="2" applyFont="1" applyFill="1" applyBorder="1" applyAlignment="1">
      <alignment horizontal="center" vertical="center"/>
    </xf>
    <xf numFmtId="0" fontId="12" fillId="0" borderId="69" xfId="2" applyFont="1" applyFill="1" applyBorder="1" applyAlignment="1">
      <alignment horizontal="center" vertical="center"/>
    </xf>
    <xf numFmtId="0" fontId="11" fillId="0" borderId="50" xfId="2" applyFont="1" applyFill="1" applyBorder="1" applyAlignment="1">
      <alignment horizontal="distributed" vertical="center"/>
    </xf>
    <xf numFmtId="0" fontId="12" fillId="0" borderId="68" xfId="2" applyFont="1" applyFill="1" applyBorder="1" applyAlignment="1">
      <alignment horizontal="center" vertical="center"/>
    </xf>
    <xf numFmtId="177" fontId="13" fillId="0" borderId="34" xfId="2" applyNumberFormat="1" applyFont="1" applyFill="1" applyBorder="1" applyAlignment="1" applyProtection="1">
      <alignment vertical="center"/>
      <protection locked="0"/>
    </xf>
    <xf numFmtId="178" fontId="13" fillId="0" borderId="34" xfId="2" applyNumberFormat="1" applyFont="1" applyFill="1" applyBorder="1" applyAlignment="1" applyProtection="1">
      <alignment vertical="center"/>
      <protection locked="0"/>
    </xf>
    <xf numFmtId="178" fontId="13" fillId="0" borderId="33" xfId="2" applyNumberFormat="1" applyFont="1" applyFill="1" applyBorder="1" applyAlignment="1" applyProtection="1">
      <alignment vertical="center"/>
      <protection locked="0"/>
    </xf>
    <xf numFmtId="0" fontId="11" fillId="0" borderId="0" xfId="2" applyFont="1" applyFill="1" applyAlignment="1">
      <alignment horizontal="center" vertical="center"/>
    </xf>
    <xf numFmtId="177" fontId="13" fillId="0" borderId="0" xfId="2" applyNumberFormat="1" applyFont="1" applyFill="1" applyAlignment="1" applyProtection="1">
      <alignment vertical="center"/>
      <protection locked="0"/>
    </xf>
    <xf numFmtId="0" fontId="32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1" fillId="0" borderId="32" xfId="2" applyFont="1" applyFill="1" applyBorder="1" applyAlignment="1">
      <alignment vertical="center"/>
    </xf>
    <xf numFmtId="0" fontId="11" fillId="0" borderId="31" xfId="2" applyFont="1" applyFill="1" applyBorder="1" applyAlignment="1">
      <alignment horizontal="right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177" fontId="13" fillId="0" borderId="7" xfId="2" applyNumberFormat="1" applyFont="1" applyFill="1" applyBorder="1" applyAlignment="1">
      <alignment vertical="center"/>
    </xf>
    <xf numFmtId="38" fontId="13" fillId="0" borderId="39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0" borderId="21" xfId="1" applyFont="1" applyFill="1" applyBorder="1" applyAlignment="1">
      <alignment vertical="center"/>
    </xf>
    <xf numFmtId="38" fontId="13" fillId="0" borderId="57" xfId="1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177" fontId="13" fillId="0" borderId="22" xfId="2" applyNumberFormat="1" applyFont="1" applyFill="1" applyBorder="1" applyAlignment="1">
      <alignment vertical="center"/>
    </xf>
    <xf numFmtId="0" fontId="11" fillId="0" borderId="8" xfId="2" applyFont="1" applyFill="1" applyBorder="1" applyAlignment="1">
      <alignment horizontal="center" vertical="center"/>
    </xf>
    <xf numFmtId="177" fontId="13" fillId="0" borderId="28" xfId="2" applyNumberFormat="1" applyFont="1" applyFill="1" applyBorder="1" applyAlignment="1">
      <alignment vertical="center"/>
    </xf>
    <xf numFmtId="38" fontId="13" fillId="0" borderId="29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35" xfId="1" applyFont="1" applyFill="1" applyBorder="1" applyAlignment="1">
      <alignment vertical="center"/>
    </xf>
    <xf numFmtId="0" fontId="11" fillId="0" borderId="13" xfId="2" applyFont="1" applyFill="1" applyBorder="1" applyAlignment="1">
      <alignment horizontal="center" vertical="center"/>
    </xf>
    <xf numFmtId="177" fontId="13" fillId="0" borderId="13" xfId="2" applyNumberFormat="1" applyFont="1" applyFill="1" applyBorder="1" applyAlignment="1">
      <alignment vertical="center"/>
    </xf>
    <xf numFmtId="38" fontId="13" fillId="0" borderId="13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13" fillId="0" borderId="11" xfId="1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177" fontId="13" fillId="0" borderId="34" xfId="2" applyNumberFormat="1" applyFont="1" applyFill="1" applyBorder="1" applyAlignment="1">
      <alignment vertical="center"/>
    </xf>
    <xf numFmtId="38" fontId="13" fillId="0" borderId="34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3" fillId="0" borderId="3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33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0" fontId="14" fillId="0" borderId="0" xfId="9" applyFont="1" applyFill="1">
      <alignment vertical="center"/>
    </xf>
    <xf numFmtId="0" fontId="12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49" fontId="13" fillId="0" borderId="0" xfId="10" applyNumberFormat="1" applyFont="1" applyFill="1" applyAlignment="1">
      <alignment horizontal="right" vertical="center"/>
    </xf>
    <xf numFmtId="0" fontId="11" fillId="0" borderId="36" xfId="10" applyFont="1" applyFill="1" applyBorder="1" applyAlignment="1">
      <alignment horizontal="center" vertical="center"/>
    </xf>
    <xf numFmtId="0" fontId="11" fillId="0" borderId="43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vertical="center" shrinkToFit="1"/>
    </xf>
    <xf numFmtId="0" fontId="11" fillId="0" borderId="0" xfId="10" applyFont="1" applyFill="1" applyAlignment="1">
      <alignment horizontal="left" vertical="center" indent="1" shrinkToFit="1"/>
    </xf>
    <xf numFmtId="0" fontId="11" fillId="0" borderId="9" xfId="10" applyFont="1" applyFill="1" applyBorder="1" applyAlignment="1">
      <alignment vertical="center"/>
    </xf>
    <xf numFmtId="0" fontId="11" fillId="0" borderId="8" xfId="10" applyFont="1" applyFill="1" applyBorder="1" applyAlignment="1">
      <alignment vertical="center"/>
    </xf>
    <xf numFmtId="49" fontId="11" fillId="0" borderId="0" xfId="10" applyNumberFormat="1" applyFont="1" applyFill="1" applyAlignment="1">
      <alignment vertical="center"/>
    </xf>
    <xf numFmtId="0" fontId="11" fillId="0" borderId="39" xfId="10" applyFont="1" applyFill="1" applyBorder="1" applyAlignment="1">
      <alignment vertical="center"/>
    </xf>
    <xf numFmtId="0" fontId="11" fillId="0" borderId="10" xfId="10" applyFont="1" applyFill="1" applyBorder="1" applyAlignment="1">
      <alignment vertical="center"/>
    </xf>
    <xf numFmtId="0" fontId="11" fillId="0" borderId="0" xfId="10" applyFont="1" applyFill="1" applyAlignment="1">
      <alignment vertical="center"/>
    </xf>
    <xf numFmtId="0" fontId="11" fillId="0" borderId="7" xfId="10" applyFont="1" applyFill="1" applyBorder="1" applyAlignment="1">
      <alignment horizontal="distributed" vertical="center" shrinkToFit="1"/>
    </xf>
    <xf numFmtId="0" fontId="11" fillId="0" borderId="10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 shrinkToFit="1"/>
    </xf>
    <xf numFmtId="0" fontId="11" fillId="0" borderId="9" xfId="10" applyFont="1" applyFill="1" applyBorder="1" applyAlignment="1">
      <alignment horizontal="right" vertical="center"/>
    </xf>
    <xf numFmtId="49" fontId="11" fillId="0" borderId="0" xfId="10" applyNumberFormat="1" applyFont="1" applyFill="1" applyAlignment="1">
      <alignment horizontal="right" vertical="center"/>
    </xf>
    <xf numFmtId="0" fontId="11" fillId="0" borderId="0" xfId="10" applyFont="1" applyFill="1" applyAlignment="1">
      <alignment vertical="center" shrinkToFit="1"/>
    </xf>
    <xf numFmtId="0" fontId="11" fillId="0" borderId="9" xfId="10" applyFont="1" applyFill="1" applyBorder="1" applyAlignment="1">
      <alignment horizontal="right" vertical="center" wrapText="1"/>
    </xf>
    <xf numFmtId="49" fontId="11" fillId="0" borderId="0" xfId="10" applyNumberFormat="1" applyFont="1" applyFill="1" applyAlignment="1">
      <alignment horizontal="right" vertical="center" wrapText="1"/>
    </xf>
    <xf numFmtId="49" fontId="11" fillId="0" borderId="9" xfId="10" applyNumberFormat="1" applyFont="1" applyFill="1" applyBorder="1" applyAlignment="1">
      <alignment horizontal="right" vertical="center"/>
    </xf>
    <xf numFmtId="0" fontId="11" fillId="0" borderId="7" xfId="10" applyFont="1" applyFill="1" applyBorder="1" applyAlignment="1">
      <alignment horizontal="center" vertical="center" shrinkToFit="1"/>
    </xf>
    <xf numFmtId="0" fontId="11" fillId="0" borderId="5" xfId="10" applyFont="1" applyFill="1" applyBorder="1" applyAlignment="1">
      <alignment vertical="center"/>
    </xf>
    <xf numFmtId="0" fontId="11" fillId="0" borderId="38" xfId="10" applyFont="1" applyFill="1" applyBorder="1" applyAlignment="1">
      <alignment vertical="center"/>
    </xf>
    <xf numFmtId="0" fontId="11" fillId="0" borderId="2" xfId="10" applyFont="1" applyFill="1" applyBorder="1" applyAlignment="1">
      <alignment horizontal="distributed" vertical="center" shrinkToFit="1"/>
    </xf>
    <xf numFmtId="0" fontId="11" fillId="0" borderId="38" xfId="10" applyFont="1" applyFill="1" applyBorder="1" applyAlignment="1">
      <alignment vertical="center" shrinkToFit="1"/>
    </xf>
    <xf numFmtId="0" fontId="11" fillId="0" borderId="4" xfId="10" applyFont="1" applyFill="1" applyBorder="1" applyAlignment="1">
      <alignment vertical="center"/>
    </xf>
    <xf numFmtId="0" fontId="11" fillId="0" borderId="3" xfId="10" applyFont="1" applyFill="1" applyBorder="1" applyAlignment="1">
      <alignment vertical="center"/>
    </xf>
    <xf numFmtId="49" fontId="11" fillId="0" borderId="38" xfId="10" applyNumberFormat="1" applyFont="1" applyFill="1" applyBorder="1" applyAlignment="1">
      <alignment vertical="center"/>
    </xf>
    <xf numFmtId="0" fontId="11" fillId="0" borderId="37" xfId="10" applyFont="1" applyFill="1" applyBorder="1" applyAlignment="1">
      <alignment vertical="center"/>
    </xf>
    <xf numFmtId="0" fontId="11" fillId="0" borderId="0" xfId="10" applyFont="1" applyFill="1" applyAlignment="1">
      <alignment horizontal="distributed" vertical="center" shrinkToFit="1"/>
    </xf>
    <xf numFmtId="0" fontId="13" fillId="0" borderId="0" xfId="10" applyFont="1" applyFill="1" applyAlignment="1">
      <alignment vertical="center"/>
    </xf>
    <xf numFmtId="49" fontId="12" fillId="0" borderId="0" xfId="10" applyNumberFormat="1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4" xfId="2" applyFont="1" applyFill="1" applyBorder="1" applyAlignment="1">
      <alignment horizontal="distributed" vertical="center"/>
    </xf>
    <xf numFmtId="0" fontId="11" fillId="0" borderId="38" xfId="2" applyFont="1" applyFill="1" applyBorder="1" applyAlignment="1">
      <alignment horizontal="distributed" vertical="center"/>
    </xf>
    <xf numFmtId="0" fontId="33" fillId="0" borderId="0" xfId="13" applyFont="1" applyFill="1" applyAlignment="1">
      <alignment vertical="center"/>
    </xf>
    <xf numFmtId="0" fontId="12" fillId="0" borderId="0" xfId="13" applyFont="1" applyFill="1" applyAlignment="1">
      <alignment vertical="center"/>
    </xf>
    <xf numFmtId="0" fontId="25" fillId="0" borderId="0" xfId="13" applyFont="1" applyFill="1" applyAlignment="1">
      <alignment vertical="center"/>
    </xf>
    <xf numFmtId="0" fontId="13" fillId="0" borderId="0" xfId="13" applyFont="1" applyFill="1" applyAlignment="1">
      <alignment horizontal="right" vertical="center"/>
    </xf>
    <xf numFmtId="0" fontId="12" fillId="0" borderId="20" xfId="13" applyFont="1" applyFill="1" applyBorder="1" applyAlignment="1">
      <alignment horizontal="center" vertical="center"/>
    </xf>
    <xf numFmtId="0" fontId="13" fillId="0" borderId="18" xfId="13" applyFont="1" applyFill="1" applyBorder="1" applyAlignment="1">
      <alignment horizontal="center" vertical="center"/>
    </xf>
    <xf numFmtId="0" fontId="13" fillId="0" borderId="85" xfId="13" applyFont="1" applyFill="1" applyBorder="1" applyAlignment="1">
      <alignment horizontal="center" vertical="center"/>
    </xf>
    <xf numFmtId="0" fontId="13" fillId="0" borderId="85" xfId="13" applyFont="1" applyFill="1" applyBorder="1" applyAlignment="1">
      <alignment horizontal="center" vertical="center" wrapText="1"/>
    </xf>
    <xf numFmtId="0" fontId="11" fillId="0" borderId="84" xfId="13" applyFont="1" applyFill="1" applyBorder="1" applyAlignment="1">
      <alignment horizontal="center" vertical="center" wrapText="1"/>
    </xf>
    <xf numFmtId="0" fontId="12" fillId="0" borderId="27" xfId="13" applyFont="1" applyFill="1" applyBorder="1" applyAlignment="1">
      <alignment vertical="center"/>
    </xf>
    <xf numFmtId="0" fontId="11" fillId="0" borderId="22" xfId="13" applyFont="1" applyFill="1" applyBorder="1" applyAlignment="1">
      <alignment vertical="center"/>
    </xf>
    <xf numFmtId="0" fontId="13" fillId="0" borderId="53" xfId="13" applyFont="1" applyFill="1" applyBorder="1" applyAlignment="1">
      <alignment horizontal="right" vertical="center"/>
    </xf>
    <xf numFmtId="0" fontId="13" fillId="0" borderId="22" xfId="13" applyFont="1" applyFill="1" applyBorder="1" applyAlignment="1">
      <alignment vertical="center"/>
    </xf>
    <xf numFmtId="0" fontId="13" fillId="0" borderId="52" xfId="13" applyFont="1" applyFill="1" applyBorder="1" applyAlignment="1">
      <alignment vertical="center"/>
    </xf>
    <xf numFmtId="0" fontId="12" fillId="0" borderId="15" xfId="13" applyFont="1" applyFill="1" applyBorder="1" applyAlignment="1">
      <alignment vertical="center"/>
    </xf>
    <xf numFmtId="0" fontId="11" fillId="0" borderId="13" xfId="13" applyFont="1" applyFill="1" applyBorder="1" applyAlignment="1">
      <alignment vertical="center"/>
    </xf>
    <xf numFmtId="0" fontId="13" fillId="0" borderId="44" xfId="13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3" fillId="0" borderId="40" xfId="13" applyFont="1" applyFill="1" applyBorder="1" applyAlignment="1">
      <alignment vertical="center"/>
    </xf>
    <xf numFmtId="0" fontId="12" fillId="0" borderId="10" xfId="13" applyFont="1" applyFill="1" applyBorder="1" applyAlignment="1">
      <alignment vertical="center"/>
    </xf>
    <xf numFmtId="0" fontId="11" fillId="0" borderId="8" xfId="13" applyFont="1" applyFill="1" applyBorder="1" applyAlignment="1">
      <alignment vertical="center"/>
    </xf>
    <xf numFmtId="0" fontId="13" fillId="0" borderId="41" xfId="13" applyFont="1" applyFill="1" applyBorder="1" applyAlignment="1">
      <alignment vertical="center"/>
    </xf>
    <xf numFmtId="0" fontId="12" fillId="0" borderId="5" xfId="13" applyFont="1" applyFill="1" applyBorder="1" applyAlignment="1">
      <alignment vertical="center"/>
    </xf>
    <xf numFmtId="0" fontId="11" fillId="0" borderId="3" xfId="13" applyFont="1" applyFill="1" applyBorder="1" applyAlignment="1">
      <alignment vertical="center"/>
    </xf>
    <xf numFmtId="0" fontId="13" fillId="0" borderId="50" xfId="13" applyFont="1" applyFill="1" applyBorder="1" applyAlignment="1">
      <alignment horizontal="right" vertical="center"/>
    </xf>
    <xf numFmtId="0" fontId="11" fillId="0" borderId="68" xfId="13" applyFont="1" applyFill="1" applyBorder="1" applyAlignment="1">
      <alignment vertical="center"/>
    </xf>
    <xf numFmtId="0" fontId="13" fillId="0" borderId="68" xfId="13" applyFont="1" applyFill="1" applyBorder="1" applyAlignment="1">
      <alignment vertical="center"/>
    </xf>
    <xf numFmtId="0" fontId="13" fillId="0" borderId="49" xfId="13" applyFont="1" applyFill="1" applyBorder="1" applyAlignment="1">
      <alignment vertical="center"/>
    </xf>
    <xf numFmtId="0" fontId="13" fillId="0" borderId="95" xfId="13" applyFont="1" applyFill="1" applyBorder="1" applyAlignment="1">
      <alignment vertical="center"/>
    </xf>
    <xf numFmtId="0" fontId="13" fillId="0" borderId="92" xfId="13" applyFont="1" applyFill="1" applyBorder="1" applyAlignment="1">
      <alignment vertical="center"/>
    </xf>
    <xf numFmtId="0" fontId="13" fillId="0" borderId="92" xfId="13" applyFont="1" applyFill="1" applyBorder="1" applyAlignment="1">
      <alignment horizontal="right" vertical="center"/>
    </xf>
    <xf numFmtId="0" fontId="11" fillId="0" borderId="91" xfId="13" applyFont="1" applyFill="1" applyBorder="1" applyAlignment="1">
      <alignment vertical="center"/>
    </xf>
    <xf numFmtId="0" fontId="11" fillId="0" borderId="0" xfId="13" applyFont="1" applyFill="1" applyAlignment="1">
      <alignment vertical="center"/>
    </xf>
    <xf numFmtId="0" fontId="12" fillId="0" borderId="95" xfId="13" applyFont="1" applyFill="1" applyBorder="1" applyAlignment="1">
      <alignment vertical="center"/>
    </xf>
    <xf numFmtId="0" fontId="11" fillId="0" borderId="93" xfId="13" applyFont="1" applyFill="1" applyBorder="1" applyAlignment="1">
      <alignment vertical="center"/>
    </xf>
    <xf numFmtId="0" fontId="13" fillId="0" borderId="93" xfId="13" applyFont="1" applyFill="1" applyBorder="1" applyAlignment="1">
      <alignment vertical="center"/>
    </xf>
    <xf numFmtId="0" fontId="13" fillId="0" borderId="91" xfId="13" applyFont="1" applyFill="1" applyBorder="1" applyAlignment="1">
      <alignment vertical="center"/>
    </xf>
    <xf numFmtId="0" fontId="13" fillId="0" borderId="0" xfId="13" applyFont="1" applyFill="1" applyAlignment="1">
      <alignment vertical="center"/>
    </xf>
    <xf numFmtId="0" fontId="13" fillId="0" borderId="0" xfId="13" applyFont="1" applyFill="1" applyAlignment="1">
      <alignment horizontal="distributed" vertical="center"/>
    </xf>
    <xf numFmtId="49" fontId="13" fillId="0" borderId="0" xfId="13" applyNumberFormat="1" applyFont="1" applyFill="1" applyAlignment="1">
      <alignment horizontal="right" vertical="center"/>
    </xf>
    <xf numFmtId="0" fontId="13" fillId="0" borderId="12" xfId="2" applyFont="1" applyFill="1" applyBorder="1" applyAlignment="1">
      <alignment horizontal="distributed" vertical="center"/>
    </xf>
    <xf numFmtId="0" fontId="13" fillId="0" borderId="9" xfId="2" applyFont="1" applyFill="1" applyBorder="1" applyAlignment="1">
      <alignment horizontal="right" vertical="center"/>
    </xf>
    <xf numFmtId="177" fontId="28" fillId="0" borderId="0" xfId="2" applyNumberFormat="1" applyFont="1" applyFill="1" applyAlignment="1">
      <alignment vertical="center"/>
    </xf>
    <xf numFmtId="0" fontId="11" fillId="0" borderId="8" xfId="2" applyFont="1" applyFill="1" applyBorder="1" applyAlignment="1">
      <alignment vertical="center"/>
    </xf>
    <xf numFmtId="38" fontId="28" fillId="0" borderId="0" xfId="2" applyNumberFormat="1" applyFont="1" applyFill="1" applyAlignment="1">
      <alignment vertical="center"/>
    </xf>
    <xf numFmtId="0" fontId="11" fillId="0" borderId="40" xfId="2" applyFont="1" applyFill="1" applyBorder="1" applyAlignment="1">
      <alignment vertical="center"/>
    </xf>
    <xf numFmtId="0" fontId="13" fillId="0" borderId="7" xfId="2" applyFont="1" applyFill="1" applyBorder="1" applyAlignment="1">
      <alignment horizontal="distributed" vertical="center"/>
    </xf>
    <xf numFmtId="0" fontId="11" fillId="0" borderId="39" xfId="2" applyFont="1" applyFill="1" applyBorder="1" applyAlignment="1">
      <alignment vertical="center"/>
    </xf>
    <xf numFmtId="0" fontId="13" fillId="0" borderId="28" xfId="2" applyFont="1" applyFill="1" applyBorder="1" applyAlignment="1">
      <alignment horizontal="distributed" vertical="center"/>
    </xf>
    <xf numFmtId="0" fontId="11" fillId="0" borderId="41" xfId="2" applyFont="1" applyFill="1" applyBorder="1" applyAlignment="1">
      <alignment vertical="center"/>
    </xf>
    <xf numFmtId="0" fontId="13" fillId="0" borderId="14" xfId="2" applyFont="1" applyFill="1" applyBorder="1" applyAlignment="1">
      <alignment horizontal="right" vertical="center"/>
    </xf>
    <xf numFmtId="177" fontId="28" fillId="0" borderId="44" xfId="2" applyNumberFormat="1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38" fontId="28" fillId="0" borderId="44" xfId="2" applyNumberFormat="1" applyFont="1" applyFill="1" applyBorder="1" applyAlignment="1">
      <alignment vertical="center"/>
    </xf>
    <xf numFmtId="0" fontId="13" fillId="0" borderId="44" xfId="2" applyFont="1" applyFill="1" applyBorder="1" applyAlignment="1">
      <alignment horizontal="right" vertical="center"/>
    </xf>
    <xf numFmtId="177" fontId="28" fillId="0" borderId="43" xfId="2" applyNumberFormat="1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3" fillId="0" borderId="42" xfId="2" applyFont="1" applyFill="1" applyBorder="1" applyAlignment="1">
      <alignment horizontal="right" vertical="center"/>
    </xf>
    <xf numFmtId="38" fontId="28" fillId="0" borderId="43" xfId="2" applyNumberFormat="1" applyFont="1" applyFill="1" applyBorder="1" applyAlignment="1">
      <alignment vertical="center"/>
    </xf>
    <xf numFmtId="0" fontId="13" fillId="0" borderId="43" xfId="2" applyFont="1" applyFill="1" applyBorder="1" applyAlignment="1">
      <alignment horizontal="right" vertical="center"/>
    </xf>
    <xf numFmtId="0" fontId="13" fillId="0" borderId="2" xfId="2" applyFont="1" applyFill="1" applyBorder="1" applyAlignment="1">
      <alignment horizontal="distributed" vertical="center"/>
    </xf>
    <xf numFmtId="0" fontId="13" fillId="0" borderId="4" xfId="2" applyFont="1" applyFill="1" applyBorder="1" applyAlignment="1">
      <alignment horizontal="right" vertical="center"/>
    </xf>
    <xf numFmtId="177" fontId="28" fillId="0" borderId="38" xfId="2" applyNumberFormat="1" applyFont="1" applyFill="1" applyBorder="1" applyAlignment="1">
      <alignment vertical="center"/>
    </xf>
    <xf numFmtId="38" fontId="28" fillId="0" borderId="38" xfId="2" applyNumberFormat="1" applyFont="1" applyFill="1" applyBorder="1" applyAlignment="1">
      <alignment vertical="center"/>
    </xf>
    <xf numFmtId="0" fontId="13" fillId="0" borderId="38" xfId="2" applyFont="1" applyFill="1" applyBorder="1" applyAlignment="1">
      <alignment horizontal="right" vertical="center"/>
    </xf>
    <xf numFmtId="0" fontId="11" fillId="0" borderId="37" xfId="2" applyFont="1" applyFill="1" applyBorder="1" applyAlignment="1">
      <alignment vertical="center"/>
    </xf>
    <xf numFmtId="49" fontId="11" fillId="0" borderId="0" xfId="2" applyNumberFormat="1" applyFont="1" applyFill="1" applyAlignment="1">
      <alignment horizontal="center" vertical="center"/>
    </xf>
    <xf numFmtId="177" fontId="13" fillId="0" borderId="0" xfId="2" applyNumberFormat="1" applyFont="1" applyFill="1" applyAlignment="1">
      <alignment vertical="center"/>
    </xf>
    <xf numFmtId="38" fontId="13" fillId="0" borderId="0" xfId="2" applyNumberFormat="1" applyFont="1" applyFill="1" applyAlignment="1">
      <alignment vertical="center"/>
    </xf>
    <xf numFmtId="0" fontId="28" fillId="0" borderId="0" xfId="2" applyFont="1"/>
    <xf numFmtId="0" fontId="12" fillId="0" borderId="0" xfId="2" applyFont="1"/>
    <xf numFmtId="0" fontId="11" fillId="0" borderId="0" xfId="2" applyFont="1"/>
    <xf numFmtId="0" fontId="12" fillId="0" borderId="0" xfId="2" applyFont="1" applyAlignment="1">
      <alignment horizontal="center"/>
    </xf>
    <xf numFmtId="20" fontId="12" fillId="0" borderId="0" xfId="2" applyNumberFormat="1" applyFont="1" applyAlignment="1">
      <alignment horizontal="center"/>
    </xf>
    <xf numFmtId="0" fontId="34" fillId="0" borderId="0" xfId="11" applyFont="1" applyFill="1"/>
    <xf numFmtId="0" fontId="35" fillId="0" borderId="0" xfId="11" applyFont="1" applyFill="1"/>
    <xf numFmtId="0" fontId="34" fillId="0" borderId="56" xfId="11" applyFont="1" applyFill="1" applyBorder="1"/>
    <xf numFmtId="0" fontId="34" fillId="0" borderId="65" xfId="11" applyFont="1" applyFill="1" applyBorder="1" applyAlignment="1">
      <alignment horizontal="center" vertical="center"/>
    </xf>
    <xf numFmtId="0" fontId="34" fillId="0" borderId="64" xfId="11" applyFont="1" applyFill="1" applyBorder="1" applyAlignment="1">
      <alignment horizontal="center" vertical="center"/>
    </xf>
    <xf numFmtId="0" fontId="34" fillId="0" borderId="0" xfId="11" applyFont="1" applyFill="1" applyBorder="1" applyAlignment="1">
      <alignment horizontal="center"/>
    </xf>
    <xf numFmtId="0" fontId="9" fillId="0" borderId="55" xfId="12" applyFont="1" applyFill="1" applyBorder="1" applyAlignment="1">
      <alignment vertical="center"/>
    </xf>
    <xf numFmtId="0" fontId="37" fillId="0" borderId="64" xfId="11" applyFont="1" applyFill="1" applyBorder="1"/>
    <xf numFmtId="0" fontId="34" fillId="0" borderId="0" xfId="11" applyFont="1" applyFill="1" applyBorder="1"/>
    <xf numFmtId="0" fontId="34" fillId="0" borderId="65" xfId="11" applyFont="1" applyFill="1" applyBorder="1"/>
    <xf numFmtId="0" fontId="38" fillId="0" borderId="56" xfId="11" applyFont="1" applyFill="1" applyBorder="1"/>
    <xf numFmtId="0" fontId="37" fillId="0" borderId="83" xfId="11" applyFont="1" applyFill="1" applyBorder="1"/>
    <xf numFmtId="0" fontId="37" fillId="0" borderId="36" xfId="11" applyFont="1" applyFill="1" applyBorder="1"/>
    <xf numFmtId="0" fontId="37" fillId="0" borderId="31" xfId="11" applyFont="1" applyFill="1" applyBorder="1"/>
    <xf numFmtId="0" fontId="38" fillId="0" borderId="65" xfId="11" applyFont="1" applyFill="1" applyBorder="1"/>
    <xf numFmtId="0" fontId="37" fillId="0" borderId="9" xfId="11" applyFont="1" applyFill="1" applyBorder="1"/>
    <xf numFmtId="0" fontId="37" fillId="0" borderId="0" xfId="11" applyFont="1" applyFill="1"/>
    <xf numFmtId="0" fontId="37" fillId="0" borderId="8" xfId="11" applyFont="1" applyFill="1" applyBorder="1"/>
    <xf numFmtId="0" fontId="38" fillId="0" borderId="55" xfId="11" applyFont="1" applyFill="1" applyBorder="1" applyAlignment="1">
      <alignment horizontal="center"/>
    </xf>
    <xf numFmtId="0" fontId="37" fillId="0" borderId="42" xfId="11" applyFont="1" applyFill="1" applyBorder="1"/>
    <xf numFmtId="0" fontId="37" fillId="0" borderId="43" xfId="11" applyFont="1" applyFill="1" applyBorder="1"/>
    <xf numFmtId="0" fontId="37" fillId="0" borderId="29" xfId="11" applyFont="1" applyFill="1" applyBorder="1"/>
    <xf numFmtId="0" fontId="39" fillId="0" borderId="64" xfId="11" applyFont="1" applyFill="1" applyBorder="1" applyAlignment="1">
      <alignment horizontal="left"/>
    </xf>
    <xf numFmtId="0" fontId="38" fillId="0" borderId="51" xfId="11" applyFont="1" applyFill="1" applyBorder="1" applyAlignment="1">
      <alignment horizontal="center"/>
    </xf>
    <xf numFmtId="0" fontId="34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 vertical="center"/>
    </xf>
    <xf numFmtId="0" fontId="37" fillId="0" borderId="0" xfId="12" applyFont="1" applyFill="1"/>
    <xf numFmtId="0" fontId="34" fillId="0" borderId="0" xfId="11" applyFont="1" applyFill="1" applyAlignment="1">
      <alignment horizontal="right" vertical="center"/>
    </xf>
    <xf numFmtId="0" fontId="38" fillId="0" borderId="0" xfId="11" applyFont="1" applyFill="1" applyAlignment="1">
      <alignment horizontal="center"/>
    </xf>
    <xf numFmtId="0" fontId="38" fillId="0" borderId="0" xfId="11" applyFont="1" applyFill="1"/>
    <xf numFmtId="0" fontId="36" fillId="0" borderId="0" xfId="11" applyFont="1" applyFill="1"/>
    <xf numFmtId="0" fontId="15" fillId="0" borderId="6" xfId="2" applyFont="1" applyFill="1" applyBorder="1" applyAlignment="1">
      <alignment horizontal="left" vertical="center" wrapText="1" indent="1"/>
    </xf>
    <xf numFmtId="0" fontId="12" fillId="0" borderId="10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vertical="top" wrapText="1"/>
    </xf>
    <xf numFmtId="0" fontId="10" fillId="0" borderId="0" xfId="2" applyFont="1" applyFill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180" fontId="13" fillId="0" borderId="14" xfId="2" applyNumberFormat="1" applyFont="1" applyFill="1" applyBorder="1" applyAlignment="1">
      <alignment vertical="center"/>
    </xf>
    <xf numFmtId="180" fontId="13" fillId="0" borderId="13" xfId="2" applyNumberFormat="1" applyFont="1" applyFill="1" applyBorder="1" applyAlignment="1">
      <alignment vertical="center"/>
    </xf>
    <xf numFmtId="0" fontId="12" fillId="0" borderId="11" xfId="2" applyFont="1" applyFill="1" applyBorder="1" applyAlignment="1">
      <alignment horizontal="left" vertical="top" wrapText="1"/>
    </xf>
    <xf numFmtId="0" fontId="14" fillId="0" borderId="6" xfId="2" applyFont="1" applyFill="1" applyBorder="1" applyAlignment="1">
      <alignment horizontal="left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8" xfId="2" applyNumberFormat="1" applyFont="1" applyFill="1" applyBorder="1" applyAlignment="1">
      <alignment horizontal="right" vertical="center"/>
    </xf>
    <xf numFmtId="0" fontId="12" fillId="0" borderId="6" xfId="2" applyFont="1" applyFill="1" applyBorder="1" applyAlignment="1">
      <alignment horizontal="left" vertical="top" wrapText="1" indent="1"/>
    </xf>
    <xf numFmtId="0" fontId="14" fillId="0" borderId="6" xfId="2" applyFont="1" applyFill="1" applyBorder="1" applyAlignment="1">
      <alignment horizontal="left" vertical="top" wrapText="1" indent="1"/>
    </xf>
    <xf numFmtId="0" fontId="13" fillId="0" borderId="0" xfId="2" applyFont="1" applyFill="1" applyAlignment="1">
      <alignment vertical="center"/>
    </xf>
    <xf numFmtId="0" fontId="12" fillId="0" borderId="6" xfId="2" applyFont="1" applyFill="1" applyBorder="1" applyAlignment="1">
      <alignment horizontal="left" vertical="center" wrapText="1" indent="1"/>
    </xf>
    <xf numFmtId="0" fontId="12" fillId="0" borderId="1" xfId="2" applyFont="1" applyFill="1" applyBorder="1" applyAlignment="1">
      <alignment horizontal="left" vertical="center" wrapText="1" indent="1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distributed" vertical="center"/>
    </xf>
    <xf numFmtId="0" fontId="12" fillId="0" borderId="15" xfId="3" applyFont="1" applyFill="1" applyBorder="1" applyAlignment="1">
      <alignment horizontal="distributed" vertical="center"/>
    </xf>
    <xf numFmtId="0" fontId="12" fillId="0" borderId="13" xfId="3" applyFont="1" applyFill="1" applyBorder="1" applyAlignment="1">
      <alignment horizontal="distributed" vertical="center"/>
    </xf>
    <xf numFmtId="0" fontId="12" fillId="0" borderId="30" xfId="3" applyFont="1" applyFill="1" applyBorder="1" applyAlignment="1">
      <alignment horizontal="distributed" vertical="center"/>
    </xf>
    <xf numFmtId="0" fontId="12" fillId="0" borderId="29" xfId="3" applyFont="1" applyFill="1" applyBorder="1" applyAlignment="1">
      <alignment horizontal="distributed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distributed" vertical="center"/>
    </xf>
    <xf numFmtId="0" fontId="12" fillId="0" borderId="8" xfId="3" applyFont="1" applyFill="1" applyBorder="1" applyAlignment="1">
      <alignment horizontal="distributed" vertical="center"/>
    </xf>
    <xf numFmtId="0" fontId="12" fillId="0" borderId="27" xfId="3" applyFont="1" applyFill="1" applyBorder="1" applyAlignment="1">
      <alignment horizontal="distributed" vertical="center"/>
    </xf>
    <xf numFmtId="0" fontId="12" fillId="0" borderId="22" xfId="3" applyFont="1" applyFill="1" applyBorder="1" applyAlignment="1">
      <alignment horizontal="distributed" vertical="center"/>
    </xf>
    <xf numFmtId="0" fontId="12" fillId="0" borderId="15" xfId="3" applyFont="1" applyFill="1" applyBorder="1" applyAlignment="1">
      <alignment horizontal="distributed" vertical="center" shrinkToFit="1"/>
    </xf>
    <xf numFmtId="0" fontId="12" fillId="0" borderId="13" xfId="3" applyFont="1" applyFill="1" applyBorder="1" applyAlignment="1">
      <alignment horizontal="distributed" vertical="center" shrinkToFit="1"/>
    </xf>
    <xf numFmtId="0" fontId="12" fillId="0" borderId="25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0" fontId="12" fillId="0" borderId="7" xfId="3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distributed" vertical="center" shrinkToFit="1"/>
    </xf>
    <xf numFmtId="0" fontId="12" fillId="0" borderId="8" xfId="3" applyFont="1" applyFill="1" applyBorder="1" applyAlignment="1">
      <alignment horizontal="distributed" vertical="center" shrinkToFit="1"/>
    </xf>
    <xf numFmtId="0" fontId="12" fillId="0" borderId="30" xfId="3" applyFont="1" applyFill="1" applyBorder="1" applyAlignment="1">
      <alignment horizontal="distributed" vertical="center" shrinkToFit="1"/>
    </xf>
    <xf numFmtId="0" fontId="12" fillId="0" borderId="29" xfId="3" applyFont="1" applyFill="1" applyBorder="1" applyAlignment="1">
      <alignment horizontal="distributed" vertical="center" shrinkToFit="1"/>
    </xf>
    <xf numFmtId="0" fontId="16" fillId="0" borderId="0" xfId="3" applyFont="1" applyFill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2" fillId="0" borderId="0" xfId="4" applyFont="1" applyFill="1" applyAlignment="1">
      <alignment horizontal="distributed" vertical="center"/>
    </xf>
    <xf numFmtId="0" fontId="12" fillId="0" borderId="8" xfId="4" applyFont="1" applyFill="1" applyBorder="1" applyAlignment="1">
      <alignment horizontal="distributed" vertical="center"/>
    </xf>
    <xf numFmtId="0" fontId="12" fillId="0" borderId="43" xfId="4" applyFont="1" applyFill="1" applyBorder="1" applyAlignment="1">
      <alignment horizontal="distributed" vertical="center"/>
    </xf>
    <xf numFmtId="0" fontId="12" fillId="0" borderId="29" xfId="4" applyFont="1" applyFill="1" applyBorder="1" applyAlignment="1">
      <alignment horizontal="distributed" vertical="center"/>
    </xf>
    <xf numFmtId="0" fontId="21" fillId="0" borderId="10" xfId="4" applyFont="1" applyFill="1" applyBorder="1" applyAlignment="1">
      <alignment horizontal="distributed" vertical="center"/>
    </xf>
    <xf numFmtId="0" fontId="21" fillId="0" borderId="0" xfId="4" applyFont="1" applyFill="1" applyAlignment="1">
      <alignment horizontal="distributed" vertical="center"/>
    </xf>
    <xf numFmtId="0" fontId="21" fillId="0" borderId="8" xfId="4" applyFont="1" applyFill="1" applyBorder="1" applyAlignment="1">
      <alignment horizontal="distributed" vertical="center"/>
    </xf>
    <xf numFmtId="0" fontId="12" fillId="0" borderId="38" xfId="4" applyFont="1" applyFill="1" applyBorder="1" applyAlignment="1">
      <alignment horizontal="distributed" vertical="center"/>
    </xf>
    <xf numFmtId="0" fontId="12" fillId="0" borderId="3" xfId="4" applyFont="1" applyFill="1" applyBorder="1" applyAlignment="1">
      <alignment horizontal="distributed" vertical="center"/>
    </xf>
    <xf numFmtId="0" fontId="21" fillId="0" borderId="15" xfId="4" applyFont="1" applyFill="1" applyBorder="1" applyAlignment="1">
      <alignment horizontal="distributed" vertical="center"/>
    </xf>
    <xf numFmtId="0" fontId="21" fillId="0" borderId="44" xfId="4" applyFont="1" applyFill="1" applyBorder="1" applyAlignment="1">
      <alignment horizontal="distributed" vertical="center"/>
    </xf>
    <xf numFmtId="0" fontId="21" fillId="0" borderId="13" xfId="4" applyFont="1" applyFill="1" applyBorder="1" applyAlignment="1">
      <alignment horizontal="distributed" vertical="center"/>
    </xf>
    <xf numFmtId="0" fontId="21" fillId="0" borderId="15" xfId="4" applyFont="1" applyFill="1" applyBorder="1" applyAlignment="1">
      <alignment horizontal="center" vertical="center" shrinkToFit="1"/>
    </xf>
    <xf numFmtId="0" fontId="21" fillId="0" borderId="44" xfId="4" applyFont="1" applyFill="1" applyBorder="1" applyAlignment="1">
      <alignment horizontal="center" vertical="center" shrinkToFit="1"/>
    </xf>
    <xf numFmtId="0" fontId="21" fillId="0" borderId="13" xfId="4" applyFont="1" applyFill="1" applyBorder="1" applyAlignment="1">
      <alignment horizontal="center" vertical="center" shrinkToFit="1"/>
    </xf>
    <xf numFmtId="0" fontId="21" fillId="0" borderId="10" xfId="4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center" vertical="center" shrinkToFit="1"/>
    </xf>
    <xf numFmtId="0" fontId="21" fillId="0" borderId="8" xfId="4" applyFont="1" applyFill="1" applyBorder="1" applyAlignment="1">
      <alignment horizontal="center" vertical="center" shrinkToFit="1"/>
    </xf>
    <xf numFmtId="0" fontId="12" fillId="0" borderId="46" xfId="4" applyFont="1" applyFill="1" applyBorder="1" applyAlignment="1">
      <alignment horizontal="center" vertical="center"/>
    </xf>
    <xf numFmtId="0" fontId="12" fillId="0" borderId="28" xfId="4" applyFont="1" applyFill="1" applyBorder="1" applyAlignment="1">
      <alignment horizontal="center" vertical="center"/>
    </xf>
    <xf numFmtId="0" fontId="12" fillId="0" borderId="45" xfId="4" applyFont="1" applyFill="1" applyBorder="1" applyAlignment="1">
      <alignment horizontal="center" vertical="center"/>
    </xf>
    <xf numFmtId="0" fontId="12" fillId="0" borderId="41" xfId="4" applyFont="1" applyFill="1" applyBorder="1" applyAlignment="1">
      <alignment horizontal="center" vertical="center"/>
    </xf>
    <xf numFmtId="0" fontId="12" fillId="0" borderId="32" xfId="4" applyFont="1" applyFill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vertical="center"/>
    </xf>
    <xf numFmtId="0" fontId="12" fillId="0" borderId="43" xfId="4" applyFont="1" applyFill="1" applyBorder="1" applyAlignment="1">
      <alignment vertical="center"/>
    </xf>
    <xf numFmtId="0" fontId="21" fillId="0" borderId="30" xfId="4" applyFont="1" applyFill="1" applyBorder="1" applyAlignment="1">
      <alignment horizontal="distributed" vertical="center"/>
    </xf>
    <xf numFmtId="0" fontId="21" fillId="0" borderId="43" xfId="4" applyFont="1" applyFill="1" applyBorder="1" applyAlignment="1">
      <alignment horizontal="distributed" vertical="center"/>
    </xf>
    <xf numFmtId="0" fontId="21" fillId="0" borderId="29" xfId="4" applyFont="1" applyFill="1" applyBorder="1" applyAlignment="1">
      <alignment horizontal="distributed" vertical="center"/>
    </xf>
    <xf numFmtId="0" fontId="10" fillId="0" borderId="0" xfId="4" applyFont="1" applyFill="1" applyAlignment="1">
      <alignment horizontal="center" vertical="center"/>
    </xf>
    <xf numFmtId="0" fontId="11" fillId="0" borderId="0" xfId="2" applyFont="1" applyFill="1" applyAlignment="1">
      <alignment vertical="center" shrinkToFit="1"/>
    </xf>
    <xf numFmtId="0" fontId="24" fillId="0" borderId="54" xfId="2" applyFont="1" applyFill="1" applyBorder="1" applyAlignment="1">
      <alignment horizontal="distributed" vertical="center" justifyLastLine="1"/>
    </xf>
    <xf numFmtId="0" fontId="24" fillId="0" borderId="21" xfId="2" applyFont="1" applyFill="1" applyBorder="1" applyAlignment="1">
      <alignment horizontal="distributed" vertical="center" justifyLastLine="1"/>
    </xf>
    <xf numFmtId="0" fontId="24" fillId="0" borderId="54" xfId="2" applyFont="1" applyFill="1" applyBorder="1" applyAlignment="1">
      <alignment horizontal="distributed" vertical="center" wrapText="1" justifyLastLine="1"/>
    </xf>
    <xf numFmtId="0" fontId="13" fillId="0" borderId="15" xfId="2" applyFont="1" applyFill="1" applyBorder="1" applyAlignment="1">
      <alignment horizontal="distributed" vertical="center" justifyLastLine="1"/>
    </xf>
    <xf numFmtId="0" fontId="13" fillId="0" borderId="13" xfId="2" applyFont="1" applyFill="1" applyBorder="1" applyAlignment="1">
      <alignment horizontal="distributed" vertical="center" justifyLastLine="1"/>
    </xf>
    <xf numFmtId="0" fontId="11" fillId="0" borderId="0" xfId="2" applyFont="1" applyFill="1" applyAlignment="1">
      <alignment vertical="center"/>
    </xf>
    <xf numFmtId="0" fontId="13" fillId="0" borderId="56" xfId="2" applyFont="1" applyFill="1" applyBorder="1" applyAlignment="1">
      <alignment horizontal="distributed" vertical="center" justifyLastLine="1"/>
    </xf>
    <xf numFmtId="0" fontId="13" fillId="0" borderId="46" xfId="2" applyFont="1" applyFill="1" applyBorder="1" applyAlignment="1">
      <alignment horizontal="distributed" vertical="center" justifyLastLine="1"/>
    </xf>
    <xf numFmtId="0" fontId="13" fillId="0" borderId="55" xfId="2" applyFont="1" applyFill="1" applyBorder="1" applyAlignment="1">
      <alignment horizontal="distributed" vertical="center" justifyLastLine="1"/>
    </xf>
    <xf numFmtId="0" fontId="13" fillId="0" borderId="28" xfId="2" applyFont="1" applyFill="1" applyBorder="1" applyAlignment="1">
      <alignment horizontal="distributed" vertical="center" justifyLastLine="1"/>
    </xf>
    <xf numFmtId="0" fontId="13" fillId="0" borderId="4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 vertical="center"/>
    </xf>
    <xf numFmtId="0" fontId="13" fillId="0" borderId="45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 vertical="center"/>
    </xf>
    <xf numFmtId="0" fontId="13" fillId="0" borderId="41" xfId="2" applyFont="1" applyFill="1" applyBorder="1" applyAlignment="1">
      <alignment horizontal="center" vertical="center"/>
    </xf>
    <xf numFmtId="0" fontId="24" fillId="0" borderId="27" xfId="2" applyFont="1" applyFill="1" applyBorder="1" applyAlignment="1">
      <alignment horizontal="distributed" vertical="center" justifyLastLine="1"/>
    </xf>
    <xf numFmtId="0" fontId="24" fillId="0" borderId="22" xfId="2" applyFont="1" applyFill="1" applyBorder="1" applyAlignment="1">
      <alignment horizontal="distributed" vertical="center" justifyLastLine="1"/>
    </xf>
    <xf numFmtId="0" fontId="11" fillId="0" borderId="23" xfId="2" applyFont="1" applyFill="1" applyBorder="1" applyAlignment="1">
      <alignment horizontal="justify" vertical="center" wrapText="1"/>
    </xf>
    <xf numFmtId="0" fontId="14" fillId="0" borderId="52" xfId="2" applyFont="1" applyFill="1" applyBorder="1" applyAlignment="1">
      <alignment vertical="center"/>
    </xf>
    <xf numFmtId="183" fontId="13" fillId="0" borderId="2" xfId="2" applyNumberFormat="1" applyFont="1" applyFill="1" applyBorder="1" applyAlignment="1">
      <alignment vertical="center"/>
    </xf>
    <xf numFmtId="183" fontId="13" fillId="0" borderId="1" xfId="2" applyNumberFormat="1" applyFont="1" applyFill="1" applyBorder="1" applyAlignment="1">
      <alignment vertical="center"/>
    </xf>
    <xf numFmtId="184" fontId="13" fillId="0" borderId="9" xfId="2" applyNumberFormat="1" applyFont="1" applyFill="1" applyBorder="1" applyAlignment="1">
      <alignment horizontal="right" vertical="center"/>
    </xf>
    <xf numFmtId="184" fontId="13" fillId="0" borderId="0" xfId="2" applyNumberFormat="1" applyFont="1" applyFill="1" applyAlignment="1">
      <alignment horizontal="right" vertical="center"/>
    </xf>
    <xf numFmtId="184" fontId="13" fillId="0" borderId="8" xfId="2" applyNumberFormat="1" applyFont="1" applyFill="1" applyBorder="1" applyAlignment="1">
      <alignment horizontal="right" vertical="center"/>
    </xf>
    <xf numFmtId="176" fontId="13" fillId="0" borderId="9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Alignment="1">
      <alignment horizontal="right" vertical="center"/>
    </xf>
    <xf numFmtId="176" fontId="13" fillId="0" borderId="8" xfId="2" applyNumberFormat="1" applyFont="1" applyFill="1" applyBorder="1" applyAlignment="1">
      <alignment horizontal="right" vertical="center"/>
    </xf>
    <xf numFmtId="177" fontId="13" fillId="0" borderId="0" xfId="2" applyNumberFormat="1" applyFont="1" applyFill="1" applyAlignment="1">
      <alignment horizontal="right" vertical="center"/>
    </xf>
    <xf numFmtId="177" fontId="13" fillId="0" borderId="39" xfId="2" applyNumberFormat="1" applyFont="1" applyFill="1" applyBorder="1" applyAlignment="1">
      <alignment horizontal="right" vertical="center"/>
    </xf>
    <xf numFmtId="178" fontId="13" fillId="0" borderId="2" xfId="2" applyNumberFormat="1" applyFont="1" applyFill="1" applyBorder="1" applyAlignment="1">
      <alignment vertical="center"/>
    </xf>
    <xf numFmtId="178" fontId="13" fillId="0" borderId="1" xfId="2" applyNumberFormat="1" applyFont="1" applyFill="1" applyBorder="1" applyAlignment="1">
      <alignment vertical="center"/>
    </xf>
    <xf numFmtId="183" fontId="13" fillId="0" borderId="4" xfId="2" applyNumberFormat="1" applyFont="1" applyFill="1" applyBorder="1" applyAlignment="1">
      <alignment vertical="center"/>
    </xf>
    <xf numFmtId="0" fontId="11" fillId="0" borderId="32" xfId="2" applyFont="1" applyFill="1" applyBorder="1" applyAlignment="1">
      <alignment vertical="center"/>
    </xf>
    <xf numFmtId="0" fontId="11" fillId="0" borderId="36" xfId="2" applyFont="1" applyFill="1" applyBorder="1" applyAlignment="1">
      <alignment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178" fontId="13" fillId="0" borderId="9" xfId="2" applyNumberFormat="1" applyFont="1" applyFill="1" applyBorder="1" applyAlignment="1">
      <alignment horizontal="right" vertical="center"/>
    </xf>
    <xf numFmtId="178" fontId="13" fillId="0" borderId="0" xfId="2" applyNumberFormat="1" applyFont="1" applyFill="1" applyAlignment="1">
      <alignment horizontal="right" vertical="center"/>
    </xf>
    <xf numFmtId="178" fontId="13" fillId="0" borderId="8" xfId="2" applyNumberFormat="1" applyFont="1" applyFill="1" applyBorder="1" applyAlignment="1">
      <alignment horizontal="right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177" fontId="13" fillId="0" borderId="42" xfId="2" applyNumberFormat="1" applyFont="1" applyFill="1" applyBorder="1" applyAlignment="1">
      <alignment horizontal="right" vertical="center"/>
    </xf>
    <xf numFmtId="177" fontId="13" fillId="0" borderId="43" xfId="2" applyNumberFormat="1" applyFont="1" applyFill="1" applyBorder="1" applyAlignment="1">
      <alignment horizontal="right" vertical="center"/>
    </xf>
    <xf numFmtId="177" fontId="13" fillId="0" borderId="29" xfId="2" applyNumberFormat="1" applyFont="1" applyFill="1" applyBorder="1" applyAlignment="1">
      <alignment horizontal="right" vertical="center"/>
    </xf>
    <xf numFmtId="177" fontId="13" fillId="0" borderId="23" xfId="2" applyNumberFormat="1" applyFont="1" applyFill="1" applyBorder="1" applyAlignment="1">
      <alignment horizontal="right" vertical="center"/>
    </xf>
    <xf numFmtId="177" fontId="13" fillId="0" borderId="53" xfId="2" applyNumberFormat="1" applyFont="1" applyFill="1" applyBorder="1" applyAlignment="1">
      <alignment horizontal="right" vertical="center"/>
    </xf>
    <xf numFmtId="177" fontId="13" fillId="0" borderId="52" xfId="2" applyNumberFormat="1" applyFont="1" applyFill="1" applyBorder="1" applyAlignment="1">
      <alignment horizontal="right" vertical="center"/>
    </xf>
    <xf numFmtId="177" fontId="13" fillId="0" borderId="22" xfId="2" applyNumberFormat="1" applyFont="1" applyFill="1" applyBorder="1" applyAlignment="1">
      <alignment horizontal="right" vertical="center"/>
    </xf>
    <xf numFmtId="0" fontId="11" fillId="0" borderId="32" xfId="2" applyFont="1" applyFill="1" applyBorder="1" applyAlignment="1">
      <alignment horizontal="distributed" vertical="center"/>
    </xf>
    <xf numFmtId="0" fontId="11" fillId="0" borderId="36" xfId="2" applyFont="1" applyFill="1" applyBorder="1" applyAlignment="1">
      <alignment horizontal="distributed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distributed" vertical="center"/>
    </xf>
    <xf numFmtId="0" fontId="11" fillId="0" borderId="29" xfId="2" applyFont="1" applyFill="1" applyBorder="1" applyAlignment="1">
      <alignment horizontal="distributed" vertical="center"/>
    </xf>
    <xf numFmtId="0" fontId="11" fillId="0" borderId="57" xfId="2" applyFont="1" applyFill="1" applyBorder="1" applyAlignment="1">
      <alignment horizontal="center" vertical="center"/>
    </xf>
    <xf numFmtId="49" fontId="13" fillId="0" borderId="27" xfId="2" applyNumberFormat="1" applyFont="1" applyFill="1" applyBorder="1" applyAlignment="1">
      <alignment horizontal="center" vertical="center"/>
    </xf>
    <xf numFmtId="49" fontId="13" fillId="0" borderId="53" xfId="2" applyNumberFormat="1" applyFont="1" applyFill="1" applyBorder="1" applyAlignment="1">
      <alignment horizontal="center" vertical="center"/>
    </xf>
    <xf numFmtId="49" fontId="13" fillId="0" borderId="22" xfId="2" applyNumberFormat="1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horizontal="distributed" vertical="center"/>
    </xf>
    <xf numFmtId="49" fontId="11" fillId="0" borderId="53" xfId="2" applyNumberFormat="1" applyFont="1" applyFill="1" applyBorder="1" applyAlignment="1">
      <alignment horizontal="distributed" vertical="center"/>
    </xf>
    <xf numFmtId="0" fontId="12" fillId="0" borderId="53" xfId="2" applyFont="1" applyFill="1" applyBorder="1" applyAlignment="1">
      <alignment horizontal="distributed" vertical="center"/>
    </xf>
    <xf numFmtId="178" fontId="13" fillId="0" borderId="23" xfId="2" applyNumberFormat="1" applyFont="1" applyFill="1" applyBorder="1" applyAlignment="1">
      <alignment horizontal="right" vertical="center"/>
    </xf>
    <xf numFmtId="178" fontId="13" fillId="0" borderId="53" xfId="2" applyNumberFormat="1" applyFont="1" applyFill="1" applyBorder="1" applyAlignment="1">
      <alignment horizontal="right" vertical="center"/>
    </xf>
    <xf numFmtId="178" fontId="13" fillId="0" borderId="52" xfId="2" applyNumberFormat="1" applyFont="1" applyFill="1" applyBorder="1" applyAlignment="1">
      <alignment horizontal="right" vertical="center"/>
    </xf>
    <xf numFmtId="49" fontId="13" fillId="0" borderId="5" xfId="2" applyNumberFormat="1" applyFont="1" applyFill="1" applyBorder="1" applyAlignment="1">
      <alignment horizontal="center" vertical="center"/>
    </xf>
    <xf numFmtId="49" fontId="13" fillId="0" borderId="38" xfId="2" applyNumberFormat="1" applyFont="1" applyFill="1" applyBorder="1" applyAlignment="1">
      <alignment horizontal="center" vertical="center"/>
    </xf>
    <xf numFmtId="49" fontId="13" fillId="0" borderId="3" xfId="2" applyNumberFormat="1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distributed" vertical="center"/>
    </xf>
    <xf numFmtId="49" fontId="11" fillId="0" borderId="38" xfId="2" applyNumberFormat="1" applyFont="1" applyFill="1" applyBorder="1" applyAlignment="1">
      <alignment horizontal="distributed" vertical="center"/>
    </xf>
    <xf numFmtId="0" fontId="12" fillId="0" borderId="38" xfId="2" applyFont="1" applyFill="1" applyBorder="1" applyAlignment="1">
      <alignment horizontal="distributed" vertical="center"/>
    </xf>
    <xf numFmtId="178" fontId="13" fillId="0" borderId="4" xfId="2" applyNumberFormat="1" applyFont="1" applyFill="1" applyBorder="1" applyAlignment="1">
      <alignment horizontal="right" vertical="center"/>
    </xf>
    <xf numFmtId="178" fontId="13" fillId="0" borderId="38" xfId="2" applyNumberFormat="1" applyFont="1" applyFill="1" applyBorder="1" applyAlignment="1">
      <alignment horizontal="right" vertical="center"/>
    </xf>
    <xf numFmtId="178" fontId="13" fillId="0" borderId="37" xfId="2" applyNumberFormat="1" applyFont="1" applyFill="1" applyBorder="1" applyAlignment="1">
      <alignment horizontal="right" vertical="center"/>
    </xf>
    <xf numFmtId="0" fontId="12" fillId="0" borderId="53" xfId="2" applyFont="1" applyFill="1" applyBorder="1" applyAlignment="1">
      <alignment horizontal="center" vertical="center"/>
    </xf>
    <xf numFmtId="49" fontId="13" fillId="0" borderId="54" xfId="2" applyNumberFormat="1" applyFont="1" applyFill="1" applyBorder="1" applyAlignment="1">
      <alignment horizontal="center" vertical="center"/>
    </xf>
    <xf numFmtId="49" fontId="13" fillId="0" borderId="21" xfId="2" applyNumberFormat="1" applyFont="1" applyFill="1" applyBorder="1" applyAlignment="1">
      <alignment horizontal="center" vertical="center"/>
    </xf>
    <xf numFmtId="178" fontId="13" fillId="0" borderId="21" xfId="2" applyNumberFormat="1" applyFont="1" applyFill="1" applyBorder="1" applyAlignment="1">
      <alignment vertical="center"/>
    </xf>
    <xf numFmtId="178" fontId="13" fillId="0" borderId="57" xfId="2" applyNumberFormat="1" applyFont="1" applyFill="1" applyBorder="1" applyAlignment="1">
      <alignment vertical="center"/>
    </xf>
    <xf numFmtId="49" fontId="13" fillId="0" borderId="64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0" fontId="11" fillId="0" borderId="44" xfId="2" applyFont="1" applyFill="1" applyBorder="1" applyAlignment="1">
      <alignment horizontal="distributed" vertical="center"/>
    </xf>
    <xf numFmtId="49" fontId="11" fillId="0" borderId="44" xfId="2" applyNumberFormat="1" applyFont="1" applyFill="1" applyBorder="1" applyAlignment="1">
      <alignment horizontal="distributed" vertical="center"/>
    </xf>
    <xf numFmtId="178" fontId="13" fillId="0" borderId="12" xfId="2" applyNumberFormat="1" applyFont="1" applyFill="1" applyBorder="1" applyAlignment="1">
      <alignment vertical="center"/>
    </xf>
    <xf numFmtId="178" fontId="13" fillId="0" borderId="11" xfId="2" applyNumberFormat="1" applyFont="1" applyFill="1" applyBorder="1" applyAlignment="1">
      <alignment vertical="center"/>
    </xf>
    <xf numFmtId="0" fontId="11" fillId="0" borderId="0" xfId="2" applyFont="1" applyFill="1" applyAlignment="1">
      <alignment horizontal="distributed" vertical="center"/>
    </xf>
    <xf numFmtId="178" fontId="13" fillId="0" borderId="7" xfId="2" applyNumberFormat="1" applyFont="1" applyFill="1" applyBorder="1" applyAlignment="1">
      <alignment vertical="center"/>
    </xf>
    <xf numFmtId="178" fontId="13" fillId="0" borderId="6" xfId="2" applyNumberFormat="1" applyFont="1" applyFill="1" applyBorder="1" applyAlignment="1">
      <alignment vertical="center"/>
    </xf>
    <xf numFmtId="49" fontId="11" fillId="0" borderId="0" xfId="2" applyNumberFormat="1" applyFont="1" applyFill="1" applyAlignment="1">
      <alignment horizontal="distributed" vertical="center"/>
    </xf>
    <xf numFmtId="49" fontId="11" fillId="0" borderId="43" xfId="2" applyNumberFormat="1" applyFont="1" applyFill="1" applyBorder="1" applyAlignment="1">
      <alignment horizontal="left" vertical="center" shrinkToFit="1"/>
    </xf>
    <xf numFmtId="178" fontId="13" fillId="0" borderId="28" xfId="2" applyNumberFormat="1" applyFont="1" applyFill="1" applyBorder="1" applyAlignment="1">
      <alignment vertical="center"/>
    </xf>
    <xf numFmtId="178" fontId="13" fillId="0" borderId="35" xfId="2" applyNumberFormat="1" applyFont="1" applyFill="1" applyBorder="1" applyAlignment="1">
      <alignment vertical="center"/>
    </xf>
    <xf numFmtId="49" fontId="13" fillId="0" borderId="65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49" fontId="13" fillId="0" borderId="55" xfId="2" applyNumberFormat="1" applyFont="1" applyFill="1" applyBorder="1" applyAlignment="1">
      <alignment horizontal="center" vertical="center"/>
    </xf>
    <xf numFmtId="49" fontId="13" fillId="0" borderId="28" xfId="2" applyNumberFormat="1" applyFont="1" applyFill="1" applyBorder="1" applyAlignment="1">
      <alignment horizontal="center" vertical="center"/>
    </xf>
    <xf numFmtId="49" fontId="11" fillId="0" borderId="44" xfId="2" applyNumberFormat="1" applyFont="1" applyFill="1" applyBorder="1" applyAlignment="1">
      <alignment horizontal="left" vertical="center" shrinkToFit="1"/>
    </xf>
    <xf numFmtId="49" fontId="11" fillId="0" borderId="0" xfId="2" applyNumberFormat="1" applyFont="1" applyFill="1" applyAlignment="1">
      <alignment horizontal="left" vertical="center" shrinkToFit="1"/>
    </xf>
    <xf numFmtId="49" fontId="11" fillId="0" borderId="43" xfId="2" applyNumberFormat="1" applyFont="1" applyFill="1" applyBorder="1" applyAlignment="1">
      <alignment horizontal="distributed" vertical="center"/>
    </xf>
    <xf numFmtId="49" fontId="13" fillId="0" borderId="27" xfId="7" applyNumberFormat="1" applyFont="1" applyFill="1" applyBorder="1" applyAlignment="1">
      <alignment horizontal="center" vertical="center"/>
    </xf>
    <xf numFmtId="49" fontId="13" fillId="0" borderId="53" xfId="7" applyNumberFormat="1" applyFont="1" applyFill="1" applyBorder="1" applyAlignment="1">
      <alignment horizontal="center" vertical="center"/>
    </xf>
    <xf numFmtId="49" fontId="13" fillId="0" borderId="22" xfId="7" applyNumberFormat="1" applyFont="1" applyFill="1" applyBorder="1" applyAlignment="1">
      <alignment horizontal="center" vertical="center"/>
    </xf>
    <xf numFmtId="0" fontId="11" fillId="0" borderId="23" xfId="7" applyFont="1" applyFill="1" applyBorder="1" applyAlignment="1">
      <alignment horizontal="distributed" vertical="center"/>
    </xf>
    <xf numFmtId="0" fontId="11" fillId="0" borderId="53" xfId="7" applyFont="1" applyFill="1" applyBorder="1" applyAlignment="1">
      <alignment horizontal="distributed" vertical="center"/>
    </xf>
    <xf numFmtId="0" fontId="11" fillId="0" borderId="22" xfId="7" applyFont="1" applyFill="1" applyBorder="1" applyAlignment="1">
      <alignment horizontal="distributed" vertical="center"/>
    </xf>
    <xf numFmtId="49" fontId="11" fillId="0" borderId="53" xfId="7" applyNumberFormat="1" applyFont="1" applyFill="1" applyBorder="1" applyAlignment="1">
      <alignment horizontal="distributed" vertical="center"/>
    </xf>
    <xf numFmtId="178" fontId="13" fillId="0" borderId="21" xfId="7" applyNumberFormat="1" applyFont="1" applyFill="1" applyBorder="1" applyAlignment="1">
      <alignment vertical="center"/>
    </xf>
    <xf numFmtId="178" fontId="13" fillId="0" borderId="57" xfId="7" applyNumberFormat="1" applyFont="1" applyFill="1" applyBorder="1" applyAlignment="1">
      <alignment vertical="center"/>
    </xf>
    <xf numFmtId="49" fontId="13" fillId="0" borderId="5" xfId="7" applyNumberFormat="1" applyFont="1" applyFill="1" applyBorder="1" applyAlignment="1">
      <alignment horizontal="center" vertical="center"/>
    </xf>
    <xf numFmtId="49" fontId="13" fillId="0" borderId="38" xfId="7" applyNumberFormat="1" applyFont="1" applyFill="1" applyBorder="1" applyAlignment="1">
      <alignment horizontal="center" vertical="center"/>
    </xf>
    <xf numFmtId="49" fontId="13" fillId="0" borderId="3" xfId="7" applyNumberFormat="1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distributed" vertical="center"/>
    </xf>
    <xf numFmtId="0" fontId="11" fillId="0" borderId="38" xfId="7" applyFont="1" applyFill="1" applyBorder="1" applyAlignment="1">
      <alignment horizontal="distributed" vertical="center"/>
    </xf>
    <xf numFmtId="0" fontId="11" fillId="0" borderId="3" xfId="7" applyFont="1" applyFill="1" applyBorder="1" applyAlignment="1">
      <alignment horizontal="distributed" vertical="center"/>
    </xf>
    <xf numFmtId="49" fontId="11" fillId="0" borderId="50" xfId="7" applyNumberFormat="1" applyFont="1" applyFill="1" applyBorder="1" applyAlignment="1">
      <alignment horizontal="left" vertical="center" shrinkToFit="1"/>
    </xf>
    <xf numFmtId="178" fontId="13" fillId="0" borderId="2" xfId="7" applyNumberFormat="1" applyFont="1" applyFill="1" applyBorder="1" applyAlignment="1">
      <alignment vertical="center"/>
    </xf>
    <xf numFmtId="178" fontId="13" fillId="0" borderId="1" xfId="7" applyNumberFormat="1" applyFont="1" applyFill="1" applyBorder="1" applyAlignment="1">
      <alignment vertical="center"/>
    </xf>
    <xf numFmtId="49" fontId="13" fillId="0" borderId="15" xfId="7" applyNumberFormat="1" applyFont="1" applyFill="1" applyBorder="1" applyAlignment="1">
      <alignment horizontal="center" vertical="center"/>
    </xf>
    <xf numFmtId="49" fontId="13" fillId="0" borderId="44" xfId="7" applyNumberFormat="1" applyFont="1" applyFill="1" applyBorder="1" applyAlignment="1">
      <alignment horizontal="center" vertical="center"/>
    </xf>
    <xf numFmtId="49" fontId="13" fillId="0" borderId="13" xfId="7" applyNumberFormat="1" applyFont="1" applyFill="1" applyBorder="1" applyAlignment="1">
      <alignment horizontal="center" vertical="center"/>
    </xf>
    <xf numFmtId="0" fontId="11" fillId="0" borderId="44" xfId="7" applyFont="1" applyFill="1" applyBorder="1" applyAlignment="1">
      <alignment horizontal="distributed" vertical="center"/>
    </xf>
    <xf numFmtId="178" fontId="13" fillId="0" borderId="12" xfId="7" applyNumberFormat="1" applyFont="1" applyFill="1" applyBorder="1" applyAlignment="1">
      <alignment vertical="center"/>
    </xf>
    <xf numFmtId="178" fontId="13" fillId="0" borderId="11" xfId="7" applyNumberFormat="1" applyFont="1" applyFill="1" applyBorder="1" applyAlignment="1">
      <alignment vertical="center"/>
    </xf>
    <xf numFmtId="0" fontId="11" fillId="0" borderId="42" xfId="7" applyFont="1" applyFill="1" applyBorder="1" applyAlignment="1">
      <alignment horizontal="distributed" vertical="center"/>
    </xf>
    <xf numFmtId="0" fontId="11" fillId="0" borderId="43" xfId="7" applyFont="1" applyFill="1" applyBorder="1" applyAlignment="1">
      <alignment horizontal="distributed" vertical="center"/>
    </xf>
    <xf numFmtId="0" fontId="11" fillId="0" borderId="29" xfId="7" applyFont="1" applyFill="1" applyBorder="1" applyAlignment="1">
      <alignment horizontal="distributed" vertical="center"/>
    </xf>
    <xf numFmtId="49" fontId="11" fillId="0" borderId="43" xfId="7" applyNumberFormat="1" applyFont="1" applyFill="1" applyBorder="1" applyAlignment="1">
      <alignment horizontal="left" vertical="center" shrinkToFit="1"/>
    </xf>
    <xf numFmtId="178" fontId="13" fillId="0" borderId="28" xfId="7" applyNumberFormat="1" applyFont="1" applyFill="1" applyBorder="1" applyAlignment="1">
      <alignment vertical="center"/>
    </xf>
    <xf numFmtId="178" fontId="13" fillId="0" borderId="35" xfId="7" applyNumberFormat="1" applyFont="1" applyFill="1" applyBorder="1" applyAlignment="1">
      <alignment vertical="center"/>
    </xf>
    <xf numFmtId="0" fontId="11" fillId="0" borderId="23" xfId="7" applyFont="1" applyFill="1" applyBorder="1" applyAlignment="1">
      <alignment horizontal="distributed" vertical="center" shrinkToFit="1"/>
    </xf>
    <xf numFmtId="0" fontId="11" fillId="0" borderId="53" xfId="7" applyFont="1" applyFill="1" applyBorder="1" applyAlignment="1">
      <alignment horizontal="distributed" vertical="center" shrinkToFit="1"/>
    </xf>
    <xf numFmtId="0" fontId="11" fillId="0" borderId="22" xfId="7" applyFont="1" applyFill="1" applyBorder="1" applyAlignment="1">
      <alignment horizontal="distributed" vertical="center" shrinkToFit="1"/>
    </xf>
    <xf numFmtId="49" fontId="11" fillId="0" borderId="53" xfId="7" applyNumberFormat="1" applyFont="1" applyFill="1" applyBorder="1" applyAlignment="1">
      <alignment horizontal="left" vertical="center" shrinkToFit="1"/>
    </xf>
    <xf numFmtId="49" fontId="13" fillId="0" borderId="30" xfId="7" applyNumberFormat="1" applyFont="1" applyFill="1" applyBorder="1" applyAlignment="1">
      <alignment horizontal="center" vertical="center"/>
    </xf>
    <xf numFmtId="49" fontId="13" fillId="0" borderId="43" xfId="7" applyNumberFormat="1" applyFont="1" applyFill="1" applyBorder="1" applyAlignment="1">
      <alignment horizontal="center" vertical="center"/>
    </xf>
    <xf numFmtId="49" fontId="13" fillId="0" borderId="29" xfId="7" applyNumberFormat="1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distributed" vertical="center" shrinkToFit="1"/>
    </xf>
    <xf numFmtId="0" fontId="11" fillId="0" borderId="44" xfId="7" applyFont="1" applyFill="1" applyBorder="1" applyAlignment="1">
      <alignment horizontal="distributed" vertical="center" shrinkToFit="1"/>
    </xf>
    <xf numFmtId="0" fontId="11" fillId="0" borderId="13" xfId="7" applyFont="1" applyFill="1" applyBorder="1" applyAlignment="1">
      <alignment horizontal="distributed" vertical="center" shrinkToFit="1"/>
    </xf>
    <xf numFmtId="49" fontId="11" fillId="0" borderId="44" xfId="7" applyNumberFormat="1" applyFont="1" applyFill="1" applyBorder="1" applyAlignment="1">
      <alignment horizontal="left" vertical="center" shrinkToFit="1"/>
    </xf>
    <xf numFmtId="49" fontId="11" fillId="0" borderId="43" xfId="7" applyNumberFormat="1" applyFont="1" applyFill="1" applyBorder="1" applyAlignment="1">
      <alignment horizontal="distributed" vertical="center"/>
    </xf>
    <xf numFmtId="49" fontId="13" fillId="0" borderId="10" xfId="7" applyNumberFormat="1" applyFont="1" applyFill="1" applyBorder="1" applyAlignment="1">
      <alignment horizontal="center" vertical="center"/>
    </xf>
    <xf numFmtId="49" fontId="13" fillId="0" borderId="0" xfId="7" applyNumberFormat="1" applyFont="1" applyFill="1" applyAlignment="1">
      <alignment horizontal="center" vertical="center"/>
    </xf>
    <xf numFmtId="49" fontId="13" fillId="0" borderId="8" xfId="7" applyNumberFormat="1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distributed" vertical="center"/>
    </xf>
    <xf numFmtId="0" fontId="11" fillId="0" borderId="13" xfId="7" applyFont="1" applyFill="1" applyBorder="1" applyAlignment="1">
      <alignment horizontal="distributed" vertical="center"/>
    </xf>
    <xf numFmtId="49" fontId="11" fillId="0" borderId="44" xfId="7" applyNumberFormat="1" applyFont="1" applyFill="1" applyBorder="1" applyAlignment="1">
      <alignment horizontal="distributed" vertical="center"/>
    </xf>
    <xf numFmtId="0" fontId="11" fillId="0" borderId="9" xfId="7" applyFont="1" applyFill="1" applyBorder="1" applyAlignment="1">
      <alignment horizontal="distributed" vertical="center"/>
    </xf>
    <xf numFmtId="0" fontId="11" fillId="0" borderId="0" xfId="7" applyFont="1" applyFill="1" applyAlignment="1">
      <alignment horizontal="distributed" vertical="center"/>
    </xf>
    <xf numFmtId="0" fontId="11" fillId="0" borderId="8" xfId="7" applyFont="1" applyFill="1" applyBorder="1" applyAlignment="1">
      <alignment horizontal="distributed" vertical="center"/>
    </xf>
    <xf numFmtId="49" fontId="11" fillId="0" borderId="0" xfId="7" applyNumberFormat="1" applyFont="1" applyFill="1" applyAlignment="1">
      <alignment horizontal="distributed" vertical="center"/>
    </xf>
    <xf numFmtId="178" fontId="13" fillId="0" borderId="7" xfId="7" applyNumberFormat="1" applyFont="1" applyFill="1" applyBorder="1" applyAlignment="1">
      <alignment vertical="center"/>
    </xf>
    <xf numFmtId="178" fontId="13" fillId="0" borderId="6" xfId="7" applyNumberFormat="1" applyFont="1" applyFill="1" applyBorder="1" applyAlignment="1">
      <alignment vertical="center"/>
    </xf>
    <xf numFmtId="49" fontId="11" fillId="0" borderId="0" xfId="7" applyNumberFormat="1" applyFont="1" applyFill="1" applyAlignment="1">
      <alignment horizontal="distributed" vertical="center" wrapText="1" shrinkToFit="1"/>
    </xf>
    <xf numFmtId="0" fontId="12" fillId="0" borderId="9" xfId="7" applyFont="1" applyFill="1" applyBorder="1" applyAlignment="1">
      <alignment horizontal="distributed" vertical="center" shrinkToFit="1"/>
    </xf>
    <xf numFmtId="0" fontId="12" fillId="0" borderId="0" xfId="7" applyFont="1" applyFill="1" applyAlignment="1">
      <alignment horizontal="distributed" vertical="center" shrinkToFit="1"/>
    </xf>
    <xf numFmtId="0" fontId="12" fillId="0" borderId="8" xfId="7" applyFont="1" applyFill="1" applyBorder="1" applyAlignment="1">
      <alignment horizontal="distributed" vertical="center" shrinkToFit="1"/>
    </xf>
    <xf numFmtId="178" fontId="13" fillId="0" borderId="9" xfId="7" applyNumberFormat="1" applyFont="1" applyFill="1" applyBorder="1" applyAlignment="1">
      <alignment vertical="center"/>
    </xf>
    <xf numFmtId="178" fontId="13" fillId="0" borderId="0" xfId="7" applyNumberFormat="1" applyFont="1" applyFill="1" applyAlignment="1">
      <alignment vertical="center"/>
    </xf>
    <xf numFmtId="178" fontId="13" fillId="0" borderId="39" xfId="7" applyNumberFormat="1" applyFont="1" applyFill="1" applyBorder="1" applyAlignment="1">
      <alignment vertical="center"/>
    </xf>
    <xf numFmtId="178" fontId="13" fillId="0" borderId="42" xfId="7" applyNumberFormat="1" applyFont="1" applyFill="1" applyBorder="1" applyAlignment="1">
      <alignment vertical="center"/>
    </xf>
    <xf numFmtId="178" fontId="13" fillId="0" borderId="43" xfId="7" applyNumberFormat="1" applyFont="1" applyFill="1" applyBorder="1" applyAlignment="1">
      <alignment vertical="center"/>
    </xf>
    <xf numFmtId="178" fontId="13" fillId="0" borderId="41" xfId="7" applyNumberFormat="1" applyFont="1" applyFill="1" applyBorder="1" applyAlignment="1">
      <alignment vertical="center"/>
    </xf>
    <xf numFmtId="178" fontId="13" fillId="0" borderId="14" xfId="7" applyNumberFormat="1" applyFont="1" applyFill="1" applyBorder="1" applyAlignment="1">
      <alignment vertical="center"/>
    </xf>
    <xf numFmtId="178" fontId="13" fillId="0" borderId="44" xfId="7" applyNumberFormat="1" applyFont="1" applyFill="1" applyBorder="1" applyAlignment="1">
      <alignment vertical="center"/>
    </xf>
    <xf numFmtId="178" fontId="13" fillId="0" borderId="40" xfId="7" applyNumberFormat="1" applyFont="1" applyFill="1" applyBorder="1" applyAlignment="1">
      <alignment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11" fillId="0" borderId="32" xfId="7" applyFont="1" applyFill="1" applyBorder="1" applyAlignment="1">
      <alignment horizontal="center" vertical="center"/>
    </xf>
    <xf numFmtId="0" fontId="11" fillId="0" borderId="36" xfId="7" applyFont="1" applyFill="1" applyBorder="1" applyAlignment="1">
      <alignment horizontal="center" vertical="center"/>
    </xf>
    <xf numFmtId="0" fontId="11" fillId="0" borderId="31" xfId="7" applyFont="1" applyFill="1" applyBorder="1" applyAlignment="1">
      <alignment horizontal="center" vertical="center"/>
    </xf>
    <xf numFmtId="0" fontId="11" fillId="0" borderId="17" xfId="7" applyFont="1" applyFill="1" applyBorder="1" applyAlignment="1">
      <alignment horizontal="center" vertical="center"/>
    </xf>
    <xf numFmtId="0" fontId="11" fillId="0" borderId="21" xfId="7" applyFont="1" applyFill="1" applyBorder="1" applyAlignment="1">
      <alignment horizontal="center" vertical="center"/>
    </xf>
    <xf numFmtId="0" fontId="11" fillId="0" borderId="17" xfId="7" applyFont="1" applyFill="1" applyBorder="1" applyAlignment="1">
      <alignment horizontal="center" vertical="center" wrapText="1"/>
    </xf>
    <xf numFmtId="0" fontId="11" fillId="0" borderId="16" xfId="7" applyFont="1" applyFill="1" applyBorder="1" applyAlignment="1">
      <alignment horizontal="center" vertical="center" wrapText="1"/>
    </xf>
    <xf numFmtId="0" fontId="11" fillId="0" borderId="21" xfId="7" applyFont="1" applyFill="1" applyBorder="1" applyAlignment="1">
      <alignment horizontal="center" vertical="center" wrapText="1"/>
    </xf>
    <xf numFmtId="0" fontId="11" fillId="0" borderId="57" xfId="7" applyFont="1" applyFill="1" applyBorder="1" applyAlignment="1">
      <alignment horizontal="center" vertical="center" wrapText="1"/>
    </xf>
    <xf numFmtId="0" fontId="11" fillId="0" borderId="30" xfId="7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0" fontId="11" fillId="0" borderId="29" xfId="7" applyFont="1" applyFill="1" applyBorder="1" applyAlignment="1">
      <alignment horizontal="center" vertical="center"/>
    </xf>
    <xf numFmtId="0" fontId="11" fillId="0" borderId="70" xfId="2" applyFont="1" applyFill="1" applyBorder="1" applyAlignment="1">
      <alignment horizontal="center" vertical="center" textRotation="255"/>
    </xf>
    <xf numFmtId="0" fontId="11" fillId="0" borderId="65" xfId="2" applyFont="1" applyFill="1" applyBorder="1" applyAlignment="1">
      <alignment horizontal="center" vertical="center" textRotation="255"/>
    </xf>
    <xf numFmtId="0" fontId="11" fillId="0" borderId="51" xfId="2" applyFont="1" applyFill="1" applyBorder="1" applyAlignment="1">
      <alignment horizontal="center" vertical="center" textRotation="255"/>
    </xf>
    <xf numFmtId="0" fontId="13" fillId="0" borderId="23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27" fillId="0" borderId="53" xfId="2" applyFont="1" applyFill="1" applyBorder="1" applyAlignment="1">
      <alignment horizontal="center" vertical="center"/>
    </xf>
    <xf numFmtId="0" fontId="27" fillId="0" borderId="22" xfId="2" applyFont="1" applyFill="1" applyBorder="1" applyAlignment="1">
      <alignment horizontal="center" vertical="center"/>
    </xf>
    <xf numFmtId="49" fontId="13" fillId="0" borderId="69" xfId="2" applyNumberFormat="1" applyFont="1" applyFill="1" applyBorder="1" applyAlignment="1">
      <alignment horizontal="center" vertical="center" shrinkToFit="1"/>
    </xf>
    <xf numFmtId="49" fontId="13" fillId="0" borderId="50" xfId="2" applyNumberFormat="1" applyFont="1" applyFill="1" applyBorder="1" applyAlignment="1">
      <alignment horizontal="center" vertical="center" shrinkToFit="1"/>
    </xf>
    <xf numFmtId="49" fontId="13" fillId="0" borderId="68" xfId="2" applyNumberFormat="1" applyFont="1" applyFill="1" applyBorder="1" applyAlignment="1">
      <alignment horizontal="center" vertical="center" shrinkToFit="1"/>
    </xf>
    <xf numFmtId="0" fontId="11" fillId="0" borderId="42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 textRotation="255"/>
    </xf>
    <xf numFmtId="0" fontId="11" fillId="0" borderId="77" xfId="2" applyFont="1" applyFill="1" applyBorder="1" applyAlignment="1">
      <alignment horizontal="center" vertical="center" textRotation="255"/>
    </xf>
    <xf numFmtId="49" fontId="13" fillId="0" borderId="76" xfId="2" applyNumberFormat="1" applyFont="1" applyFill="1" applyBorder="1" applyAlignment="1">
      <alignment horizontal="center" vertical="center" shrinkToFit="1"/>
    </xf>
    <xf numFmtId="49" fontId="13" fillId="0" borderId="75" xfId="2" applyNumberFormat="1" applyFont="1" applyFill="1" applyBorder="1" applyAlignment="1">
      <alignment horizontal="center" vertical="center" shrinkToFit="1"/>
    </xf>
    <xf numFmtId="49" fontId="13" fillId="0" borderId="74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right" vertical="center"/>
    </xf>
    <xf numFmtId="0" fontId="13" fillId="0" borderId="38" xfId="2" applyFont="1" applyFill="1" applyBorder="1" applyAlignment="1">
      <alignment horizontal="right"/>
    </xf>
    <xf numFmtId="0" fontId="13" fillId="0" borderId="15" xfId="2" applyFont="1" applyFill="1" applyBorder="1" applyAlignment="1">
      <alignment horizontal="center" vertical="center" textRotation="255"/>
    </xf>
    <xf numFmtId="0" fontId="13" fillId="0" borderId="44" xfId="2" applyFont="1" applyFill="1" applyBorder="1" applyAlignment="1">
      <alignment horizontal="center" vertical="center" textRotation="255"/>
    </xf>
    <xf numFmtId="0" fontId="13" fillId="0" borderId="10" xfId="2" applyFont="1" applyFill="1" applyBorder="1" applyAlignment="1">
      <alignment horizontal="center" vertical="center" textRotation="255"/>
    </xf>
    <xf numFmtId="0" fontId="13" fillId="0" borderId="0" xfId="2" applyFont="1" applyFill="1" applyAlignment="1">
      <alignment horizontal="center" vertical="center" textRotation="255"/>
    </xf>
    <xf numFmtId="0" fontId="13" fillId="0" borderId="5" xfId="2" applyFont="1" applyFill="1" applyBorder="1" applyAlignment="1">
      <alignment horizontal="center" vertical="center" textRotation="255"/>
    </xf>
    <xf numFmtId="0" fontId="13" fillId="0" borderId="38" xfId="2" applyFont="1" applyFill="1" applyBorder="1" applyAlignment="1">
      <alignment horizontal="center" vertical="center" textRotation="255"/>
    </xf>
    <xf numFmtId="0" fontId="13" fillId="0" borderId="12" xfId="2" applyFont="1" applyFill="1" applyBorder="1" applyAlignment="1">
      <alignment horizontal="distributed" vertical="center"/>
    </xf>
    <xf numFmtId="0" fontId="13" fillId="0" borderId="7" xfId="2" applyFont="1" applyFill="1" applyBorder="1" applyAlignment="1">
      <alignment horizontal="distributed" vertical="center"/>
    </xf>
    <xf numFmtId="0" fontId="13" fillId="0" borderId="2" xfId="2" applyFont="1" applyFill="1" applyBorder="1" applyAlignment="1">
      <alignment horizontal="distributed" vertical="center"/>
    </xf>
    <xf numFmtId="0" fontId="13" fillId="0" borderId="0" xfId="2" applyFont="1" applyFill="1" applyAlignment="1">
      <alignment horizontal="center" vertical="center"/>
    </xf>
    <xf numFmtId="0" fontId="13" fillId="0" borderId="30" xfId="2" applyFont="1" applyFill="1" applyBorder="1" applyAlignment="1">
      <alignment horizontal="center" vertical="center" textRotation="255"/>
    </xf>
    <xf numFmtId="0" fontId="13" fillId="0" borderId="43" xfId="2" applyFont="1" applyFill="1" applyBorder="1" applyAlignment="1">
      <alignment horizontal="center" vertical="center" textRotation="255"/>
    </xf>
    <xf numFmtId="0" fontId="13" fillId="0" borderId="28" xfId="2" applyFont="1" applyFill="1" applyBorder="1" applyAlignment="1">
      <alignment horizontal="distributed" vertical="center"/>
    </xf>
    <xf numFmtId="185" fontId="13" fillId="0" borderId="82" xfId="2" applyNumberFormat="1" applyFont="1" applyFill="1" applyBorder="1" applyAlignment="1">
      <alignment horizontal="center" vertical="center"/>
    </xf>
    <xf numFmtId="185" fontId="13" fillId="0" borderId="35" xfId="2" applyNumberFormat="1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left" vertical="center"/>
    </xf>
    <xf numFmtId="0" fontId="13" fillId="0" borderId="43" xfId="2" applyFont="1" applyFill="1" applyBorder="1" applyAlignment="1">
      <alignment horizontal="left" vertical="center"/>
    </xf>
    <xf numFmtId="0" fontId="13" fillId="0" borderId="29" xfId="2" applyFont="1" applyFill="1" applyBorder="1" applyAlignment="1">
      <alignment horizontal="left" vertical="center"/>
    </xf>
    <xf numFmtId="0" fontId="13" fillId="0" borderId="32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13" fillId="0" borderId="36" xfId="2" applyFont="1" applyFill="1" applyBorder="1" applyAlignment="1">
      <alignment horizontal="right"/>
    </xf>
    <xf numFmtId="0" fontId="13" fillId="0" borderId="31" xfId="2" applyFont="1" applyFill="1" applyBorder="1" applyAlignment="1">
      <alignment horizontal="right"/>
    </xf>
    <xf numFmtId="184" fontId="13" fillId="0" borderId="83" xfId="2" applyNumberFormat="1" applyFont="1" applyFill="1" applyBorder="1" applyAlignment="1">
      <alignment horizontal="center" vertical="center"/>
    </xf>
    <xf numFmtId="184" fontId="13" fillId="0" borderId="42" xfId="2" applyNumberFormat="1" applyFont="1" applyFill="1" applyBorder="1" applyAlignment="1">
      <alignment horizontal="center" vertical="center"/>
    </xf>
    <xf numFmtId="184" fontId="13" fillId="0" borderId="46" xfId="2" applyNumberFormat="1" applyFont="1" applyFill="1" applyBorder="1" applyAlignment="1">
      <alignment horizontal="center" vertical="center"/>
    </xf>
    <xf numFmtId="184" fontId="13" fillId="0" borderId="28" xfId="2" applyNumberFormat="1" applyFont="1" applyFill="1" applyBorder="1" applyAlignment="1">
      <alignment horizontal="center" vertical="center"/>
    </xf>
    <xf numFmtId="184" fontId="13" fillId="0" borderId="36" xfId="2" applyNumberFormat="1" applyFont="1" applyFill="1" applyBorder="1" applyAlignment="1">
      <alignment horizontal="center" vertical="center"/>
    </xf>
    <xf numFmtId="184" fontId="13" fillId="0" borderId="43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/>
    </xf>
    <xf numFmtId="0" fontId="30" fillId="0" borderId="0" xfId="2" applyFont="1" applyFill="1" applyAlignment="1">
      <alignment horizontal="left" shrinkToFit="1"/>
    </xf>
    <xf numFmtId="0" fontId="30" fillId="0" borderId="0" xfId="2" applyFont="1" applyFill="1" applyAlignment="1">
      <alignment shrinkToFit="1"/>
    </xf>
    <xf numFmtId="0" fontId="30" fillId="0" borderId="0" xfId="2" applyFont="1" applyFill="1"/>
    <xf numFmtId="0" fontId="11" fillId="0" borderId="55" xfId="2" applyFont="1" applyFill="1" applyBorder="1" applyAlignment="1">
      <alignment horizontal="center" vertical="center" textRotation="255"/>
    </xf>
    <xf numFmtId="0" fontId="13" fillId="0" borderId="12" xfId="2" applyFont="1" applyFill="1" applyBorder="1" applyAlignment="1">
      <alignment horizontal="center" vertical="center" shrinkToFit="1"/>
    </xf>
    <xf numFmtId="0" fontId="13" fillId="0" borderId="7" xfId="2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center" vertical="center" shrinkToFit="1"/>
    </xf>
    <xf numFmtId="0" fontId="13" fillId="0" borderId="86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horizontal="center" vertical="center"/>
    </xf>
    <xf numFmtId="0" fontId="13" fillId="0" borderId="68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 textRotation="255"/>
    </xf>
    <xf numFmtId="0" fontId="13" fillId="0" borderId="65" xfId="2" applyFont="1" applyFill="1" applyBorder="1" applyAlignment="1">
      <alignment horizontal="center" vertical="center" textRotation="255"/>
    </xf>
    <xf numFmtId="0" fontId="13" fillId="0" borderId="55" xfId="2" applyFont="1" applyFill="1" applyBorder="1" applyAlignment="1">
      <alignment horizontal="center" vertical="center" textRotation="255"/>
    </xf>
    <xf numFmtId="0" fontId="13" fillId="0" borderId="12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85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0" xfId="8" applyFont="1" applyFill="1" applyAlignment="1">
      <alignment horizontal="center" vertical="center"/>
    </xf>
    <xf numFmtId="38" fontId="28" fillId="0" borderId="9" xfId="8" applyNumberFormat="1" applyFont="1" applyFill="1" applyBorder="1" applyAlignment="1">
      <alignment horizontal="right" vertical="center"/>
    </xf>
    <xf numFmtId="38" fontId="28" fillId="0" borderId="0" xfId="8" applyNumberFormat="1" applyFont="1" applyFill="1" applyAlignment="1">
      <alignment horizontal="right" vertical="center"/>
    </xf>
    <xf numFmtId="38" fontId="28" fillId="0" borderId="8" xfId="8" applyNumberFormat="1" applyFont="1" applyFill="1" applyBorder="1" applyAlignment="1">
      <alignment horizontal="right" vertical="center"/>
    </xf>
    <xf numFmtId="177" fontId="28" fillId="0" borderId="9" xfId="8" applyNumberFormat="1" applyFont="1" applyFill="1" applyBorder="1" applyAlignment="1">
      <alignment horizontal="right" vertical="center"/>
    </xf>
    <xf numFmtId="177" fontId="28" fillId="0" borderId="0" xfId="8" applyNumberFormat="1" applyFont="1" applyFill="1" applyAlignment="1">
      <alignment horizontal="right" vertical="center"/>
    </xf>
    <xf numFmtId="177" fontId="28" fillId="0" borderId="39" xfId="8" applyNumberFormat="1" applyFont="1" applyFill="1" applyBorder="1" applyAlignment="1">
      <alignment horizontal="right" vertical="center"/>
    </xf>
    <xf numFmtId="186" fontId="28" fillId="0" borderId="4" xfId="8" applyNumberFormat="1" applyFont="1" applyFill="1" applyBorder="1" applyAlignment="1">
      <alignment horizontal="right" vertical="center"/>
    </xf>
    <xf numFmtId="186" fontId="28" fillId="0" borderId="38" xfId="8" applyNumberFormat="1" applyFont="1" applyFill="1" applyBorder="1" applyAlignment="1">
      <alignment horizontal="right" vertical="center"/>
    </xf>
    <xf numFmtId="186" fontId="28" fillId="0" borderId="3" xfId="8" applyNumberFormat="1" applyFont="1" applyFill="1" applyBorder="1" applyAlignment="1">
      <alignment horizontal="right" vertical="center"/>
    </xf>
    <xf numFmtId="185" fontId="25" fillId="0" borderId="10" xfId="8" applyNumberFormat="1" applyFont="1" applyFill="1" applyBorder="1" applyAlignment="1">
      <alignment horizontal="center" vertical="center"/>
    </xf>
    <xf numFmtId="185" fontId="25" fillId="0" borderId="0" xfId="8" applyNumberFormat="1" applyFont="1" applyFill="1" applyAlignment="1">
      <alignment horizontal="center" vertical="center"/>
    </xf>
    <xf numFmtId="185" fontId="25" fillId="0" borderId="8" xfId="8" applyNumberFormat="1" applyFont="1" applyFill="1" applyBorder="1" applyAlignment="1">
      <alignment horizontal="center" vertical="center"/>
    </xf>
    <xf numFmtId="185" fontId="25" fillId="0" borderId="5" xfId="8" applyNumberFormat="1" applyFont="1" applyFill="1" applyBorder="1" applyAlignment="1">
      <alignment horizontal="center" vertical="center"/>
    </xf>
    <xf numFmtId="185" fontId="25" fillId="0" borderId="38" xfId="8" applyNumberFormat="1" applyFont="1" applyFill="1" applyBorder="1" applyAlignment="1">
      <alignment horizontal="center" vertical="center"/>
    </xf>
    <xf numFmtId="185" fontId="25" fillId="0" borderId="3" xfId="8" applyNumberFormat="1" applyFont="1" applyFill="1" applyBorder="1" applyAlignment="1">
      <alignment horizontal="center" vertical="center"/>
    </xf>
    <xf numFmtId="186" fontId="28" fillId="0" borderId="37" xfId="8" applyNumberFormat="1" applyFont="1" applyFill="1" applyBorder="1" applyAlignment="1">
      <alignment horizontal="right" vertical="center"/>
    </xf>
    <xf numFmtId="185" fontId="25" fillId="0" borderId="15" xfId="8" applyNumberFormat="1" applyFont="1" applyFill="1" applyBorder="1" applyAlignment="1">
      <alignment horizontal="center" vertical="center"/>
    </xf>
    <xf numFmtId="185" fontId="25" fillId="0" borderId="44" xfId="8" applyNumberFormat="1" applyFont="1" applyFill="1" applyBorder="1" applyAlignment="1">
      <alignment horizontal="center" vertical="center"/>
    </xf>
    <xf numFmtId="185" fontId="25" fillId="0" borderId="13" xfId="8" applyNumberFormat="1" applyFont="1" applyFill="1" applyBorder="1" applyAlignment="1">
      <alignment horizontal="center" vertical="center"/>
    </xf>
    <xf numFmtId="185" fontId="25" fillId="0" borderId="30" xfId="8" applyNumberFormat="1" applyFont="1" applyFill="1" applyBorder="1" applyAlignment="1">
      <alignment horizontal="center" vertical="center"/>
    </xf>
    <xf numFmtId="185" fontId="25" fillId="0" borderId="43" xfId="8" applyNumberFormat="1" applyFont="1" applyFill="1" applyBorder="1" applyAlignment="1">
      <alignment horizontal="center" vertical="center"/>
    </xf>
    <xf numFmtId="185" fontId="25" fillId="0" borderId="29" xfId="8" applyNumberFormat="1" applyFont="1" applyFill="1" applyBorder="1" applyAlignment="1">
      <alignment horizontal="center" vertical="center"/>
    </xf>
    <xf numFmtId="187" fontId="28" fillId="0" borderId="0" xfId="8" applyNumberFormat="1" applyFont="1" applyFill="1" applyAlignment="1">
      <alignment horizontal="right" vertical="center"/>
    </xf>
    <xf numFmtId="187" fontId="28" fillId="0" borderId="8" xfId="8" applyNumberFormat="1" applyFont="1" applyFill="1" applyBorder="1" applyAlignment="1">
      <alignment horizontal="right" vertical="center"/>
    </xf>
    <xf numFmtId="186" fontId="28" fillId="0" borderId="42" xfId="8" applyNumberFormat="1" applyFont="1" applyFill="1" applyBorder="1" applyAlignment="1">
      <alignment horizontal="right" vertical="center"/>
    </xf>
    <xf numFmtId="186" fontId="28" fillId="0" borderId="43" xfId="8" applyNumberFormat="1" applyFont="1" applyFill="1" applyBorder="1" applyAlignment="1">
      <alignment horizontal="right" vertical="center"/>
    </xf>
    <xf numFmtId="186" fontId="28" fillId="0" borderId="29" xfId="8" applyNumberFormat="1" applyFont="1" applyFill="1" applyBorder="1" applyAlignment="1">
      <alignment horizontal="right" vertical="center"/>
    </xf>
    <xf numFmtId="38" fontId="28" fillId="0" borderId="14" xfId="8" applyNumberFormat="1" applyFont="1" applyFill="1" applyBorder="1" applyAlignment="1">
      <alignment horizontal="right" vertical="center"/>
    </xf>
    <xf numFmtId="38" fontId="28" fillId="0" borderId="44" xfId="8" applyNumberFormat="1" applyFont="1" applyFill="1" applyBorder="1" applyAlignment="1">
      <alignment horizontal="right" vertical="center"/>
    </xf>
    <xf numFmtId="38" fontId="28" fillId="0" borderId="13" xfId="8" applyNumberFormat="1" applyFont="1" applyFill="1" applyBorder="1" applyAlignment="1">
      <alignment horizontal="right" vertical="center"/>
    </xf>
    <xf numFmtId="187" fontId="28" fillId="0" borderId="14" xfId="8" applyNumberFormat="1" applyFont="1" applyFill="1" applyBorder="1" applyAlignment="1">
      <alignment horizontal="right" vertical="center"/>
    </xf>
    <xf numFmtId="187" fontId="28" fillId="0" borderId="44" xfId="8" applyNumberFormat="1" applyFont="1" applyFill="1" applyBorder="1" applyAlignment="1">
      <alignment horizontal="right" vertical="center"/>
    </xf>
    <xf numFmtId="187" fontId="28" fillId="0" borderId="13" xfId="8" applyNumberFormat="1" applyFont="1" applyFill="1" applyBorder="1" applyAlignment="1">
      <alignment horizontal="right" vertical="center"/>
    </xf>
    <xf numFmtId="177" fontId="28" fillId="0" borderId="14" xfId="8" applyNumberFormat="1" applyFont="1" applyFill="1" applyBorder="1" applyAlignment="1">
      <alignment horizontal="right" vertical="center"/>
    </xf>
    <xf numFmtId="177" fontId="28" fillId="0" borderId="44" xfId="8" applyNumberFormat="1" applyFont="1" applyFill="1" applyBorder="1" applyAlignment="1">
      <alignment horizontal="right" vertical="center"/>
    </xf>
    <xf numFmtId="177" fontId="28" fillId="0" borderId="40" xfId="8" applyNumberFormat="1" applyFont="1" applyFill="1" applyBorder="1" applyAlignment="1">
      <alignment horizontal="right" vertical="center"/>
    </xf>
    <xf numFmtId="186" fontId="28" fillId="0" borderId="41" xfId="8" applyNumberFormat="1" applyFont="1" applyFill="1" applyBorder="1" applyAlignment="1">
      <alignment horizontal="right" vertical="center"/>
    </xf>
    <xf numFmtId="0" fontId="13" fillId="0" borderId="20" xfId="8" applyFont="1" applyFill="1" applyBorder="1" applyAlignment="1">
      <alignment horizontal="center" vertical="center"/>
    </xf>
    <xf numFmtId="0" fontId="13" fillId="0" borderId="85" xfId="8" applyFont="1" applyFill="1" applyBorder="1" applyAlignment="1">
      <alignment horizontal="center" vertical="center"/>
    </xf>
    <xf numFmtId="0" fontId="13" fillId="0" borderId="18" xfId="8" applyFont="1" applyFill="1" applyBorder="1" applyAlignment="1">
      <alignment horizontal="center" vertical="center"/>
    </xf>
    <xf numFmtId="0" fontId="13" fillId="0" borderId="17" xfId="8" applyFont="1" applyFill="1" applyBorder="1" applyAlignment="1">
      <alignment horizontal="center" vertical="center"/>
    </xf>
    <xf numFmtId="0" fontId="13" fillId="0" borderId="19" xfId="8" applyFont="1" applyFill="1" applyBorder="1" applyAlignment="1">
      <alignment horizontal="center" vertical="center"/>
    </xf>
    <xf numFmtId="178" fontId="12" fillId="0" borderId="4" xfId="8" applyNumberFormat="1" applyFont="1" applyFill="1" applyBorder="1" applyAlignment="1">
      <alignment horizontal="right" vertical="center" shrinkToFit="1"/>
    </xf>
    <xf numFmtId="178" fontId="12" fillId="0" borderId="38" xfId="8" applyNumberFormat="1" applyFont="1" applyFill="1" applyBorder="1" applyAlignment="1">
      <alignment horizontal="right" vertical="center" shrinkToFit="1"/>
    </xf>
    <xf numFmtId="178" fontId="12" fillId="0" borderId="3" xfId="8" applyNumberFormat="1" applyFont="1" applyFill="1" applyBorder="1" applyAlignment="1">
      <alignment horizontal="right" vertical="center" shrinkToFit="1"/>
    </xf>
    <xf numFmtId="178" fontId="12" fillId="0" borderId="2" xfId="8" applyNumberFormat="1" applyFont="1" applyFill="1" applyBorder="1" applyAlignment="1">
      <alignment horizontal="right" vertical="center" shrinkToFit="1"/>
    </xf>
    <xf numFmtId="0" fontId="13" fillId="0" borderId="16" xfId="8" applyFont="1" applyFill="1" applyBorder="1" applyAlignment="1">
      <alignment horizontal="center" vertical="center"/>
    </xf>
    <xf numFmtId="178" fontId="12" fillId="0" borderId="24" xfId="8" applyNumberFormat="1" applyFont="1" applyFill="1" applyBorder="1" applyAlignment="1">
      <alignment horizontal="right" vertical="center" shrinkToFit="1"/>
    </xf>
    <xf numFmtId="178" fontId="12" fillId="0" borderId="87" xfId="8" applyNumberFormat="1" applyFont="1" applyFill="1" applyBorder="1" applyAlignment="1">
      <alignment horizontal="right" vertical="center" shrinkToFit="1"/>
    </xf>
    <xf numFmtId="0" fontId="13" fillId="0" borderId="0" xfId="8" applyFont="1" applyFill="1" applyAlignment="1">
      <alignment horizontal="right" vertical="center"/>
    </xf>
    <xf numFmtId="0" fontId="13" fillId="0" borderId="38" xfId="8" applyFont="1" applyFill="1" applyBorder="1" applyAlignment="1">
      <alignment horizontal="right" vertical="center"/>
    </xf>
    <xf numFmtId="177" fontId="12" fillId="0" borderId="9" xfId="8" applyNumberFormat="1" applyFont="1" applyFill="1" applyBorder="1" applyAlignment="1">
      <alignment horizontal="right" vertical="center" shrinkToFit="1"/>
    </xf>
    <xf numFmtId="177" fontId="12" fillId="0" borderId="0" xfId="8" applyNumberFormat="1" applyFont="1" applyFill="1" applyAlignment="1">
      <alignment horizontal="right" vertical="center" shrinkToFit="1"/>
    </xf>
    <xf numFmtId="177" fontId="12" fillId="0" borderId="8" xfId="8" applyNumberFormat="1" applyFont="1" applyFill="1" applyBorder="1" applyAlignment="1">
      <alignment horizontal="right" vertical="center" shrinkToFit="1"/>
    </xf>
    <xf numFmtId="38" fontId="12" fillId="0" borderId="9" xfId="8" applyNumberFormat="1" applyFont="1" applyFill="1" applyBorder="1" applyAlignment="1">
      <alignment horizontal="right" vertical="center" shrinkToFit="1"/>
    </xf>
    <xf numFmtId="38" fontId="12" fillId="0" borderId="0" xfId="8" applyNumberFormat="1" applyFont="1" applyFill="1" applyAlignment="1">
      <alignment horizontal="right" vertical="center" shrinkToFit="1"/>
    </xf>
    <xf numFmtId="38" fontId="12" fillId="0" borderId="8" xfId="8" applyNumberFormat="1" applyFont="1" applyFill="1" applyBorder="1" applyAlignment="1">
      <alignment horizontal="right" vertical="center" shrinkToFit="1"/>
    </xf>
    <xf numFmtId="178" fontId="12" fillId="0" borderId="9" xfId="8" applyNumberFormat="1" applyFont="1" applyFill="1" applyBorder="1" applyAlignment="1">
      <alignment horizontal="right" vertical="center" shrinkToFit="1"/>
    </xf>
    <xf numFmtId="178" fontId="12" fillId="0" borderId="39" xfId="8" applyNumberFormat="1" applyFont="1" applyFill="1" applyBorder="1" applyAlignment="1">
      <alignment horizontal="right" vertical="center" shrinkToFit="1"/>
    </xf>
    <xf numFmtId="185" fontId="21" fillId="0" borderId="51" xfId="8" applyNumberFormat="1" applyFont="1" applyFill="1" applyBorder="1" applyAlignment="1">
      <alignment horizontal="center" vertical="center"/>
    </xf>
    <xf numFmtId="185" fontId="21" fillId="0" borderId="2" xfId="8" applyNumberFormat="1" applyFont="1" applyFill="1" applyBorder="1" applyAlignment="1">
      <alignment horizontal="center" vertical="center"/>
    </xf>
    <xf numFmtId="185" fontId="21" fillId="0" borderId="10" xfId="8" applyNumberFormat="1" applyFont="1" applyFill="1" applyBorder="1" applyAlignment="1">
      <alignment horizontal="center" vertical="center"/>
    </xf>
    <xf numFmtId="185" fontId="21" fillId="0" borderId="8" xfId="8" applyNumberFormat="1" applyFont="1" applyFill="1" applyBorder="1" applyAlignment="1">
      <alignment horizontal="center" vertical="center"/>
    </xf>
    <xf numFmtId="178" fontId="12" fillId="0" borderId="14" xfId="8" applyNumberFormat="1" applyFont="1" applyFill="1" applyBorder="1" applyAlignment="1">
      <alignment horizontal="right" vertical="center" shrinkToFit="1"/>
    </xf>
    <xf numFmtId="178" fontId="12" fillId="0" borderId="40" xfId="8" applyNumberFormat="1" applyFont="1" applyFill="1" applyBorder="1" applyAlignment="1">
      <alignment horizontal="right" vertical="center" shrinkToFit="1"/>
    </xf>
    <xf numFmtId="184" fontId="12" fillId="0" borderId="0" xfId="8" applyNumberFormat="1" applyFont="1" applyFill="1" applyAlignment="1">
      <alignment horizontal="center" vertical="center" shrinkToFit="1"/>
    </xf>
    <xf numFmtId="0" fontId="12" fillId="0" borderId="21" xfId="8" applyFont="1" applyFill="1" applyBorder="1" applyAlignment="1">
      <alignment horizontal="center" vertical="center"/>
    </xf>
    <xf numFmtId="0" fontId="12" fillId="0" borderId="14" xfId="8" applyFont="1" applyFill="1" applyBorder="1" applyAlignment="1">
      <alignment horizontal="center" vertical="center" textRotation="255"/>
    </xf>
    <xf numFmtId="0" fontId="12" fillId="0" borderId="13" xfId="8" applyFont="1" applyFill="1" applyBorder="1" applyAlignment="1">
      <alignment horizontal="center" vertical="center" textRotation="255"/>
    </xf>
    <xf numFmtId="0" fontId="12" fillId="0" borderId="42" xfId="8" applyFont="1" applyFill="1" applyBorder="1" applyAlignment="1">
      <alignment horizontal="center" vertical="center" textRotation="255"/>
    </xf>
    <xf numFmtId="0" fontId="12" fillId="0" borderId="29" xfId="8" applyFont="1" applyFill="1" applyBorder="1" applyAlignment="1">
      <alignment horizontal="center" vertical="center" textRotation="255"/>
    </xf>
    <xf numFmtId="0" fontId="12" fillId="0" borderId="23" xfId="8" applyFont="1" applyFill="1" applyBorder="1" applyAlignment="1">
      <alignment vertical="center" textRotation="255"/>
    </xf>
    <xf numFmtId="0" fontId="12" fillId="0" borderId="22" xfId="8" applyFont="1" applyFill="1" applyBorder="1" applyAlignment="1">
      <alignment vertical="center" textRotation="255"/>
    </xf>
    <xf numFmtId="0" fontId="12" fillId="0" borderId="23" xfId="8" applyFont="1" applyFill="1" applyBorder="1" applyAlignment="1">
      <alignment horizontal="center" vertical="center"/>
    </xf>
    <xf numFmtId="0" fontId="12" fillId="0" borderId="53" xfId="8" applyFont="1" applyFill="1" applyBorder="1" applyAlignment="1">
      <alignment horizontal="center" vertical="center"/>
    </xf>
    <xf numFmtId="0" fontId="12" fillId="0" borderId="22" xfId="8" applyFont="1" applyFill="1" applyBorder="1" applyAlignment="1">
      <alignment horizontal="center" vertical="center"/>
    </xf>
    <xf numFmtId="0" fontId="12" fillId="0" borderId="32" xfId="8" applyFont="1" applyFill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2" fillId="0" borderId="31" xfId="8" applyFont="1" applyFill="1" applyBorder="1" applyAlignment="1">
      <alignment horizontal="center" vertical="top" textRotation="255"/>
    </xf>
    <xf numFmtId="0" fontId="12" fillId="0" borderId="8" xfId="8" applyFont="1" applyFill="1" applyBorder="1" applyAlignment="1">
      <alignment horizontal="center" vertical="top" textRotation="255"/>
    </xf>
    <xf numFmtId="0" fontId="12" fillId="0" borderId="17" xfId="8" applyFont="1" applyFill="1" applyBorder="1" applyAlignment="1">
      <alignment horizontal="center" vertical="center"/>
    </xf>
    <xf numFmtId="0" fontId="12" fillId="0" borderId="19" xfId="8" applyFont="1" applyFill="1" applyBorder="1" applyAlignment="1">
      <alignment horizontal="center" vertical="center"/>
    </xf>
    <xf numFmtId="0" fontId="12" fillId="0" borderId="85" xfId="8" applyFont="1" applyFill="1" applyBorder="1" applyAlignment="1">
      <alignment horizontal="center" vertical="center"/>
    </xf>
    <xf numFmtId="0" fontId="12" fillId="0" borderId="18" xfId="8" applyFont="1" applyFill="1" applyBorder="1" applyAlignment="1">
      <alignment horizontal="center" vertical="center"/>
    </xf>
    <xf numFmtId="0" fontId="12" fillId="0" borderId="17" xfId="8" applyFont="1" applyFill="1" applyBorder="1" applyAlignment="1">
      <alignment horizontal="center" vertical="center" textRotation="255"/>
    </xf>
    <xf numFmtId="0" fontId="12" fillId="0" borderId="21" xfId="8" applyFont="1" applyFill="1" applyBorder="1" applyAlignment="1">
      <alignment horizontal="center" vertical="center" textRotation="255"/>
    </xf>
    <xf numFmtId="0" fontId="12" fillId="0" borderId="16" xfId="8" applyFont="1" applyFill="1" applyBorder="1" applyAlignment="1">
      <alignment horizontal="center" vertical="center" textRotation="255"/>
    </xf>
    <xf numFmtId="0" fontId="12" fillId="0" borderId="57" xfId="8" applyFont="1" applyFill="1" applyBorder="1" applyAlignment="1">
      <alignment horizontal="center" vertical="center" textRotation="255"/>
    </xf>
    <xf numFmtId="0" fontId="12" fillId="0" borderId="44" xfId="8" applyFont="1" applyFill="1" applyBorder="1" applyAlignment="1">
      <alignment horizontal="center" vertical="center" textRotation="255" wrapText="1" shrinkToFit="1"/>
    </xf>
    <xf numFmtId="0" fontId="12" fillId="0" borderId="13" xfId="8" applyFont="1" applyFill="1" applyBorder="1" applyAlignment="1">
      <alignment horizontal="center" vertical="center" textRotation="255" wrapText="1" shrinkToFit="1"/>
    </xf>
    <xf numFmtId="0" fontId="12" fillId="0" borderId="43" xfId="8" applyFont="1" applyFill="1" applyBorder="1" applyAlignment="1">
      <alignment horizontal="center" vertical="center" textRotation="255" wrapText="1" shrinkToFit="1"/>
    </xf>
    <xf numFmtId="0" fontId="12" fillId="0" borderId="29" xfId="8" applyFont="1" applyFill="1" applyBorder="1" applyAlignment="1">
      <alignment horizontal="center" vertical="center" textRotation="255" wrapText="1" shrinkToFit="1"/>
    </xf>
    <xf numFmtId="0" fontId="12" fillId="0" borderId="21" xfId="8" applyFont="1" applyFill="1" applyBorder="1" applyAlignment="1">
      <alignment vertical="center" textRotation="255"/>
    </xf>
    <xf numFmtId="0" fontId="12" fillId="0" borderId="14" xfId="8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center" vertical="center"/>
    </xf>
    <xf numFmtId="0" fontId="12" fillId="0" borderId="42" xfId="8" applyFont="1" applyFill="1" applyBorder="1" applyAlignment="1">
      <alignment horizontal="center" vertical="center"/>
    </xf>
    <xf numFmtId="0" fontId="12" fillId="0" borderId="29" xfId="8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center" vertical="center"/>
    </xf>
    <xf numFmtId="177" fontId="13" fillId="0" borderId="25" xfId="2" applyNumberFormat="1" applyFont="1" applyFill="1" applyBorder="1" applyAlignment="1" applyProtection="1">
      <alignment horizontal="center" vertical="center"/>
      <protection locked="0"/>
    </xf>
    <xf numFmtId="177" fontId="13" fillId="0" borderId="89" xfId="2" applyNumberFormat="1" applyFont="1" applyFill="1" applyBorder="1" applyAlignment="1" applyProtection="1">
      <alignment horizontal="center" vertical="center"/>
      <protection locked="0"/>
    </xf>
    <xf numFmtId="178" fontId="13" fillId="0" borderId="25" xfId="2" applyNumberFormat="1" applyFont="1" applyFill="1" applyBorder="1" applyAlignment="1" applyProtection="1">
      <alignment horizontal="center" vertical="center"/>
      <protection locked="0"/>
    </xf>
    <xf numFmtId="178" fontId="13" fillId="0" borderId="89" xfId="2" applyNumberFormat="1" applyFont="1" applyFill="1" applyBorder="1" applyAlignment="1" applyProtection="1">
      <alignment horizontal="center" vertical="center"/>
      <protection locked="0"/>
    </xf>
    <xf numFmtId="0" fontId="11" fillId="0" borderId="64" xfId="2" applyFont="1" applyFill="1" applyBorder="1" applyAlignment="1">
      <alignment horizontal="center" vertical="center"/>
    </xf>
    <xf numFmtId="0" fontId="11" fillId="0" borderId="65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177" fontId="13" fillId="0" borderId="25" xfId="2" applyNumberFormat="1" applyFont="1" applyFill="1" applyBorder="1" applyAlignment="1">
      <alignment horizontal="center" vertical="center"/>
    </xf>
    <xf numFmtId="177" fontId="13" fillId="0" borderId="89" xfId="2" applyNumberFormat="1" applyFont="1" applyFill="1" applyBorder="1" applyAlignment="1">
      <alignment horizontal="center" vertical="center"/>
    </xf>
    <xf numFmtId="177" fontId="13" fillId="0" borderId="90" xfId="2" applyNumberFormat="1" applyFont="1" applyFill="1" applyBorder="1" applyAlignment="1" applyProtection="1">
      <alignment horizontal="center" vertical="center"/>
      <protection locked="0"/>
    </xf>
    <xf numFmtId="178" fontId="13" fillId="0" borderId="90" xfId="2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Alignment="1">
      <alignment horizontal="right"/>
    </xf>
    <xf numFmtId="0" fontId="26" fillId="0" borderId="0" xfId="2" applyFont="1" applyFill="1" applyAlignment="1">
      <alignment horizontal="left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vertical="center"/>
    </xf>
    <xf numFmtId="0" fontId="11" fillId="0" borderId="54" xfId="2" applyFont="1" applyFill="1" applyBorder="1" applyAlignment="1">
      <alignment horizontal="distributed" vertical="center"/>
    </xf>
    <xf numFmtId="0" fontId="11" fillId="0" borderId="21" xfId="2" applyFont="1" applyFill="1" applyBorder="1" applyAlignment="1">
      <alignment horizontal="distributed" vertical="center"/>
    </xf>
    <xf numFmtId="0" fontId="11" fillId="0" borderId="0" xfId="10" applyFont="1" applyFill="1" applyAlignment="1">
      <alignment vertical="center"/>
    </xf>
    <xf numFmtId="0" fontId="11" fillId="0" borderId="10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vertical="center" shrinkToFit="1"/>
    </xf>
    <xf numFmtId="0" fontId="11" fillId="0" borderId="8" xfId="10" applyFont="1" applyFill="1" applyBorder="1" applyAlignment="1">
      <alignment vertical="center" shrinkToFit="1"/>
    </xf>
    <xf numFmtId="0" fontId="15" fillId="0" borderId="10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center" wrapText="1"/>
    </xf>
    <xf numFmtId="0" fontId="15" fillId="0" borderId="8" xfId="10" applyFont="1" applyFill="1" applyBorder="1" applyAlignment="1">
      <alignment horizontal="center" vertical="center" wrapText="1"/>
    </xf>
    <xf numFmtId="0" fontId="15" fillId="0" borderId="15" xfId="10" applyFont="1" applyFill="1" applyBorder="1" applyAlignment="1">
      <alignment horizontal="center" vertical="center" wrapText="1"/>
    </xf>
    <xf numFmtId="0" fontId="15" fillId="0" borderId="44" xfId="10" applyFont="1" applyFill="1" applyBorder="1" applyAlignment="1">
      <alignment horizontal="center" vertical="center" wrapText="1"/>
    </xf>
    <xf numFmtId="0" fontId="15" fillId="0" borderId="13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center"/>
    </xf>
    <xf numFmtId="0" fontId="11" fillId="0" borderId="32" xfId="10" applyFont="1" applyFill="1" applyBorder="1" applyAlignment="1">
      <alignment horizontal="right" vertical="center"/>
    </xf>
    <xf numFmtId="0" fontId="11" fillId="0" borderId="36" xfId="10" applyFont="1" applyFill="1" applyBorder="1" applyAlignment="1">
      <alignment horizontal="right" vertical="center"/>
    </xf>
    <xf numFmtId="0" fontId="11" fillId="0" borderId="46" xfId="10" applyFont="1" applyFill="1" applyBorder="1" applyAlignment="1">
      <alignment horizontal="center" vertical="center"/>
    </xf>
    <xf numFmtId="0" fontId="11" fillId="0" borderId="28" xfId="10" applyFont="1" applyFill="1" applyBorder="1" applyAlignment="1">
      <alignment horizontal="center" vertical="center"/>
    </xf>
    <xf numFmtId="0" fontId="11" fillId="0" borderId="83" xfId="10" applyFont="1" applyFill="1" applyBorder="1" applyAlignment="1">
      <alignment horizontal="center" vertical="center"/>
    </xf>
    <xf numFmtId="0" fontId="11" fillId="0" borderId="31" xfId="10" applyFont="1" applyFill="1" applyBorder="1" applyAlignment="1">
      <alignment horizontal="center" vertical="center"/>
    </xf>
    <xf numFmtId="49" fontId="11" fillId="0" borderId="36" xfId="10" applyNumberFormat="1" applyFont="1" applyFill="1" applyBorder="1" applyAlignment="1">
      <alignment horizontal="center" vertical="center"/>
    </xf>
    <xf numFmtId="49" fontId="11" fillId="0" borderId="45" xfId="10" applyNumberFormat="1" applyFont="1" applyFill="1" applyBorder="1" applyAlignment="1">
      <alignment horizontal="center" vertical="center"/>
    </xf>
    <xf numFmtId="0" fontId="11" fillId="0" borderId="30" xfId="10" applyFont="1" applyFill="1" applyBorder="1" applyAlignment="1">
      <alignment vertical="center"/>
    </xf>
    <xf numFmtId="0" fontId="11" fillId="0" borderId="43" xfId="10" applyFont="1" applyFill="1" applyBorder="1" applyAlignment="1">
      <alignment vertical="center"/>
    </xf>
    <xf numFmtId="0" fontId="11" fillId="0" borderId="42" xfId="10" applyFont="1" applyFill="1" applyBorder="1" applyAlignment="1">
      <alignment horizontal="center" vertical="center"/>
    </xf>
    <xf numFmtId="0" fontId="11" fillId="0" borderId="29" xfId="10" applyFont="1" applyFill="1" applyBorder="1" applyAlignment="1">
      <alignment horizontal="center" vertical="center"/>
    </xf>
    <xf numFmtId="49" fontId="11" fillId="0" borderId="43" xfId="10" applyNumberFormat="1" applyFont="1" applyFill="1" applyBorder="1" applyAlignment="1">
      <alignment horizontal="center" vertical="center"/>
    </xf>
    <xf numFmtId="49" fontId="11" fillId="0" borderId="41" xfId="10" applyNumberFormat="1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right" vertical="center"/>
    </xf>
    <xf numFmtId="0" fontId="13" fillId="0" borderId="36" xfId="2" applyFont="1" applyFill="1" applyBorder="1" applyAlignment="1">
      <alignment horizontal="right" vertical="center"/>
    </xf>
    <xf numFmtId="0" fontId="13" fillId="0" borderId="31" xfId="2" applyFont="1" applyFill="1" applyBorder="1" applyAlignment="1">
      <alignment horizontal="right" vertical="center"/>
    </xf>
    <xf numFmtId="0" fontId="13" fillId="0" borderId="83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0" fontId="27" fillId="0" borderId="36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horizontal="center" vertical="center"/>
    </xf>
    <xf numFmtId="0" fontId="13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27" fillId="0" borderId="43" xfId="2" applyFont="1" applyFill="1" applyBorder="1" applyAlignment="1">
      <alignment horizontal="center" vertical="center"/>
    </xf>
    <xf numFmtId="0" fontId="27" fillId="0" borderId="41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vertical="center"/>
    </xf>
    <xf numFmtId="0" fontId="13" fillId="0" borderId="43" xfId="2" applyFont="1" applyFill="1" applyBorder="1" applyAlignment="1">
      <alignment vertical="center"/>
    </xf>
    <xf numFmtId="0" fontId="13" fillId="0" borderId="29" xfId="2" applyFont="1" applyFill="1" applyBorder="1" applyAlignment="1">
      <alignment vertical="center"/>
    </xf>
    <xf numFmtId="0" fontId="13" fillId="0" borderId="50" xfId="2" applyFont="1" applyFill="1" applyBorder="1" applyAlignment="1">
      <alignment horizontal="center" vertical="center" shrinkToFit="1"/>
    </xf>
    <xf numFmtId="49" fontId="28" fillId="0" borderId="4" xfId="2" applyNumberFormat="1" applyFont="1" applyFill="1" applyBorder="1" applyAlignment="1">
      <alignment horizontal="center" vertical="center"/>
    </xf>
    <xf numFmtId="49" fontId="28" fillId="0" borderId="38" xfId="2" applyNumberFormat="1" applyFont="1" applyFill="1" applyBorder="1" applyAlignment="1">
      <alignment horizontal="center" vertical="center"/>
    </xf>
    <xf numFmtId="49" fontId="28" fillId="0" borderId="3" xfId="2" applyNumberFormat="1" applyFont="1" applyFill="1" applyBorder="1" applyAlignment="1">
      <alignment horizontal="center" vertical="center"/>
    </xf>
    <xf numFmtId="38" fontId="28" fillId="0" borderId="38" xfId="1" applyFont="1" applyFill="1" applyBorder="1" applyAlignment="1">
      <alignment horizontal="center" vertical="center"/>
    </xf>
    <xf numFmtId="38" fontId="28" fillId="0" borderId="37" xfId="1" applyFont="1" applyFill="1" applyBorder="1" applyAlignment="1">
      <alignment horizontal="center" vertical="center"/>
    </xf>
    <xf numFmtId="0" fontId="13" fillId="0" borderId="44" xfId="2" applyFont="1" applyFill="1" applyBorder="1" applyAlignment="1">
      <alignment horizontal="distributed" vertical="center"/>
    </xf>
    <xf numFmtId="184" fontId="28" fillId="0" borderId="14" xfId="2" applyNumberFormat="1" applyFont="1" applyFill="1" applyBorder="1" applyAlignment="1">
      <alignment horizontal="center" vertical="center"/>
    </xf>
    <xf numFmtId="184" fontId="28" fillId="0" borderId="44" xfId="2" applyNumberFormat="1" applyFont="1" applyFill="1" applyBorder="1" applyAlignment="1">
      <alignment horizontal="center" vertical="center"/>
    </xf>
    <xf numFmtId="0" fontId="14" fillId="0" borderId="44" xfId="2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distributed" vertical="center"/>
    </xf>
    <xf numFmtId="184" fontId="28" fillId="0" borderId="4" xfId="2" applyNumberFormat="1" applyFont="1" applyFill="1" applyBorder="1" applyAlignment="1">
      <alignment horizontal="center" vertical="center"/>
    </xf>
    <xf numFmtId="0" fontId="28" fillId="0" borderId="38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13" fillId="0" borderId="84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shrinkToFit="1"/>
    </xf>
    <xf numFmtId="49" fontId="28" fillId="0" borderId="9" xfId="2" applyNumberFormat="1" applyFont="1" applyFill="1" applyBorder="1" applyAlignment="1">
      <alignment horizontal="center" vertical="center"/>
    </xf>
    <xf numFmtId="49" fontId="28" fillId="0" borderId="0" xfId="2" applyNumberFormat="1" applyFont="1" applyFill="1" applyAlignment="1">
      <alignment horizontal="center" vertical="center"/>
    </xf>
    <xf numFmtId="49" fontId="28" fillId="0" borderId="39" xfId="2" applyNumberFormat="1" applyFont="1" applyFill="1" applyBorder="1" applyAlignment="1">
      <alignment horizontal="center" vertical="center"/>
    </xf>
    <xf numFmtId="49" fontId="28" fillId="0" borderId="37" xfId="2" applyNumberFormat="1" applyFont="1" applyFill="1" applyBorder="1" applyAlignment="1">
      <alignment horizontal="center" vertical="center"/>
    </xf>
    <xf numFmtId="0" fontId="13" fillId="0" borderId="44" xfId="2" applyFont="1" applyFill="1" applyBorder="1" applyAlignment="1">
      <alignment horizontal="distributed" vertical="center" shrinkToFit="1"/>
    </xf>
    <xf numFmtId="49" fontId="28" fillId="0" borderId="14" xfId="2" applyNumberFormat="1" applyFont="1" applyFill="1" applyBorder="1" applyAlignment="1">
      <alignment horizontal="center" vertical="center"/>
    </xf>
    <xf numFmtId="49" fontId="28" fillId="0" borderId="44" xfId="2" applyNumberFormat="1" applyFont="1" applyFill="1" applyBorder="1" applyAlignment="1">
      <alignment horizontal="center" vertical="center"/>
    </xf>
    <xf numFmtId="49" fontId="28" fillId="0" borderId="40" xfId="2" applyNumberFormat="1" applyFont="1" applyFill="1" applyBorder="1" applyAlignment="1">
      <alignment horizontal="center" vertical="center"/>
    </xf>
    <xf numFmtId="0" fontId="34" fillId="0" borderId="0" xfId="11" applyFont="1" applyFill="1" applyBorder="1" applyAlignment="1">
      <alignment horizontal="center"/>
    </xf>
    <xf numFmtId="0" fontId="41" fillId="0" borderId="0" xfId="11" applyFont="1" applyFill="1" applyAlignment="1">
      <alignment horizontal="center" vertical="center"/>
    </xf>
    <xf numFmtId="0" fontId="40" fillId="0" borderId="0" xfId="11" applyFont="1" applyFill="1" applyAlignment="1">
      <alignment horizontal="center" vertical="center"/>
    </xf>
    <xf numFmtId="0" fontId="36" fillId="0" borderId="45" xfId="11" applyFont="1" applyFill="1" applyBorder="1" applyAlignment="1">
      <alignment horizontal="center" vertical="center"/>
    </xf>
    <xf numFmtId="0" fontId="36" fillId="0" borderId="39" xfId="11" applyFont="1" applyFill="1" applyBorder="1" applyAlignment="1">
      <alignment horizontal="center" vertical="center"/>
    </xf>
    <xf numFmtId="0" fontId="36" fillId="0" borderId="41" xfId="11" applyFont="1" applyFill="1" applyBorder="1" applyAlignment="1">
      <alignment horizontal="center" vertical="center"/>
    </xf>
    <xf numFmtId="0" fontId="38" fillId="0" borderId="23" xfId="11" applyFont="1" applyFill="1" applyBorder="1" applyAlignment="1">
      <alignment horizontal="center"/>
    </xf>
    <xf numFmtId="0" fontId="9" fillId="0" borderId="53" xfId="12" applyFont="1" applyFill="1" applyBorder="1"/>
    <xf numFmtId="0" fontId="9" fillId="0" borderId="22" xfId="12" applyFont="1" applyFill="1" applyBorder="1"/>
    <xf numFmtId="0" fontId="9" fillId="0" borderId="69" xfId="12" applyFont="1" applyFill="1" applyBorder="1"/>
    <xf numFmtId="0" fontId="9" fillId="0" borderId="50" xfId="12" applyFont="1" applyFill="1" applyBorder="1"/>
    <xf numFmtId="0" fontId="9" fillId="0" borderId="68" xfId="12" applyFont="1" applyFill="1" applyBorder="1"/>
    <xf numFmtId="0" fontId="36" fillId="0" borderId="37" xfId="11" applyFont="1" applyFill="1" applyBorder="1" applyAlignment="1">
      <alignment horizontal="center" vertical="center"/>
    </xf>
    <xf numFmtId="0" fontId="34" fillId="0" borderId="19" xfId="11" applyFont="1" applyFill="1" applyBorder="1"/>
    <xf numFmtId="0" fontId="9" fillId="0" borderId="85" xfId="12" applyFont="1" applyFill="1" applyBorder="1"/>
    <xf numFmtId="0" fontId="9" fillId="0" borderId="18" xfId="12" applyFont="1" applyFill="1" applyBorder="1"/>
    <xf numFmtId="0" fontId="9" fillId="0" borderId="23" xfId="12" applyFont="1" applyFill="1" applyBorder="1"/>
    <xf numFmtId="0" fontId="34" fillId="0" borderId="23" xfId="11" applyFont="1" applyFill="1" applyBorder="1"/>
    <xf numFmtId="0" fontId="36" fillId="0" borderId="40" xfId="11" applyFont="1" applyFill="1" applyBorder="1" applyAlignment="1">
      <alignment horizontal="center" vertical="center"/>
    </xf>
    <xf numFmtId="0" fontId="34" fillId="0" borderId="14" xfId="11" applyFont="1" applyFill="1" applyBorder="1"/>
    <xf numFmtId="0" fontId="34" fillId="0" borderId="44" xfId="11" applyFont="1" applyFill="1" applyBorder="1"/>
    <xf numFmtId="0" fontId="34" fillId="0" borderId="13" xfId="11" applyFont="1" applyFill="1" applyBorder="1"/>
    <xf numFmtId="0" fontId="34" fillId="0" borderId="42" xfId="11" applyFont="1" applyFill="1" applyBorder="1"/>
    <xf numFmtId="0" fontId="34" fillId="0" borderId="43" xfId="11" applyFont="1" applyFill="1" applyBorder="1"/>
    <xf numFmtId="0" fontId="34" fillId="0" borderId="29" xfId="11" applyFont="1" applyFill="1" applyBorder="1"/>
    <xf numFmtId="0" fontId="13" fillId="0" borderId="92" xfId="13" applyFont="1" applyFill="1" applyBorder="1" applyAlignment="1">
      <alignment horizontal="distributed" vertical="center"/>
    </xf>
    <xf numFmtId="0" fontId="13" fillId="0" borderId="94" xfId="13" applyFont="1" applyFill="1" applyBorder="1" applyAlignment="1">
      <alignment horizontal="right" vertical="center"/>
    </xf>
    <xf numFmtId="0" fontId="13" fillId="0" borderId="92" xfId="13" applyFont="1" applyFill="1" applyBorder="1" applyAlignment="1">
      <alignment horizontal="right" vertical="center"/>
    </xf>
    <xf numFmtId="38" fontId="28" fillId="0" borderId="92" xfId="13" applyNumberFormat="1" applyFont="1" applyFill="1" applyBorder="1" applyAlignment="1">
      <alignment horizontal="right" vertical="center"/>
    </xf>
    <xf numFmtId="188" fontId="13" fillId="0" borderId="92" xfId="13" applyNumberFormat="1" applyFont="1" applyFill="1" applyBorder="1" applyAlignment="1">
      <alignment horizontal="right" vertical="center"/>
    </xf>
    <xf numFmtId="0" fontId="13" fillId="0" borderId="0" xfId="13" applyFont="1" applyFill="1" applyAlignment="1">
      <alignment horizontal="center" vertical="center"/>
    </xf>
    <xf numFmtId="177" fontId="28" fillId="0" borderId="94" xfId="13" applyNumberFormat="1" applyFont="1" applyFill="1" applyBorder="1" applyAlignment="1">
      <alignment horizontal="right" vertical="center"/>
    </xf>
    <xf numFmtId="177" fontId="28" fillId="0" borderId="92" xfId="13" applyNumberFormat="1" applyFont="1" applyFill="1" applyBorder="1" applyAlignment="1">
      <alignment horizontal="right" vertical="center"/>
    </xf>
    <xf numFmtId="188" fontId="13" fillId="0" borderId="94" xfId="13" applyNumberFormat="1" applyFont="1" applyFill="1" applyBorder="1" applyAlignment="1">
      <alignment horizontal="right" vertical="center"/>
    </xf>
    <xf numFmtId="0" fontId="13" fillId="0" borderId="44" xfId="13" applyFont="1" applyFill="1" applyBorder="1" applyAlignment="1">
      <alignment horizontal="distributed" vertical="center"/>
    </xf>
    <xf numFmtId="0" fontId="13" fillId="0" borderId="0" xfId="13" applyFont="1" applyFill="1" applyAlignment="1">
      <alignment horizontal="distributed" vertical="center"/>
    </xf>
    <xf numFmtId="0" fontId="13" fillId="0" borderId="38" xfId="13" applyFont="1" applyFill="1" applyBorder="1" applyAlignment="1">
      <alignment horizontal="distributed" vertical="center"/>
    </xf>
    <xf numFmtId="0" fontId="13" fillId="0" borderId="53" xfId="13" applyFont="1" applyFill="1" applyBorder="1" applyAlignment="1">
      <alignment horizontal="center" vertical="center"/>
    </xf>
    <xf numFmtId="0" fontId="13" fillId="0" borderId="53" xfId="13" applyFont="1" applyFill="1" applyBorder="1" applyAlignment="1">
      <alignment horizontal="right" vertical="center"/>
    </xf>
    <xf numFmtId="38" fontId="28" fillId="0" borderId="53" xfId="13" applyNumberFormat="1" applyFont="1" applyFill="1" applyBorder="1" applyAlignment="1">
      <alignment horizontal="right" vertical="center"/>
    </xf>
    <xf numFmtId="49" fontId="13" fillId="0" borderId="14" xfId="13" applyNumberFormat="1" applyFont="1" applyFill="1" applyBorder="1" applyAlignment="1">
      <alignment horizontal="left" vertical="center"/>
    </xf>
    <xf numFmtId="0" fontId="14" fillId="0" borderId="44" xfId="13" applyFont="1" applyFill="1" applyBorder="1" applyAlignment="1">
      <alignment horizontal="left" vertical="center"/>
    </xf>
    <xf numFmtId="0" fontId="14" fillId="0" borderId="42" xfId="13" applyFont="1" applyFill="1" applyBorder="1" applyAlignment="1">
      <alignment horizontal="left" vertical="center"/>
    </xf>
    <xf numFmtId="0" fontId="14" fillId="0" borderId="43" xfId="13" applyFont="1" applyFill="1" applyBorder="1" applyAlignment="1">
      <alignment horizontal="left" vertical="center"/>
    </xf>
    <xf numFmtId="189" fontId="13" fillId="0" borderId="44" xfId="13" applyNumberFormat="1" applyFont="1" applyFill="1" applyBorder="1" applyAlignment="1">
      <alignment horizontal="right" vertical="center"/>
    </xf>
    <xf numFmtId="189" fontId="14" fillId="0" borderId="44" xfId="13" applyNumberFormat="1" applyFont="1" applyFill="1" applyBorder="1" applyAlignment="1">
      <alignment horizontal="right" vertical="center"/>
    </xf>
    <xf numFmtId="189" fontId="14" fillId="0" borderId="43" xfId="13" applyNumberFormat="1" applyFont="1" applyFill="1" applyBorder="1" applyAlignment="1">
      <alignment horizontal="right" vertical="center"/>
    </xf>
    <xf numFmtId="0" fontId="13" fillId="0" borderId="50" xfId="13" applyFont="1" applyFill="1" applyBorder="1" applyAlignment="1">
      <alignment horizontal="right" vertical="center"/>
    </xf>
    <xf numFmtId="38" fontId="28" fillId="0" borderId="50" xfId="13" applyNumberFormat="1" applyFont="1" applyFill="1" applyBorder="1" applyAlignment="1">
      <alignment horizontal="right" vertical="center"/>
    </xf>
    <xf numFmtId="188" fontId="13" fillId="0" borderId="50" xfId="13" applyNumberFormat="1" applyFont="1" applyFill="1" applyBorder="1" applyAlignment="1">
      <alignment horizontal="right" vertical="center"/>
    </xf>
    <xf numFmtId="0" fontId="14" fillId="0" borderId="92" xfId="13" applyFont="1" applyFill="1" applyBorder="1" applyAlignment="1">
      <alignment horizontal="right" vertical="center"/>
    </xf>
    <xf numFmtId="0" fontId="13" fillId="0" borderId="50" xfId="13" applyFont="1" applyFill="1" applyBorder="1" applyAlignment="1">
      <alignment horizontal="center" vertical="center"/>
    </xf>
    <xf numFmtId="0" fontId="13" fillId="0" borderId="53" xfId="13" applyFont="1" applyFill="1" applyBorder="1" applyAlignment="1">
      <alignment horizontal="distributed" vertical="center"/>
    </xf>
    <xf numFmtId="3" fontId="13" fillId="0" borderId="53" xfId="13" applyNumberFormat="1" applyFont="1" applyFill="1" applyBorder="1" applyAlignment="1">
      <alignment horizontal="right" vertical="center"/>
    </xf>
    <xf numFmtId="188" fontId="13" fillId="0" borderId="53" xfId="13" applyNumberFormat="1" applyFont="1" applyFill="1" applyBorder="1" applyAlignment="1">
      <alignment horizontal="right" vertical="center"/>
    </xf>
    <xf numFmtId="38" fontId="13" fillId="0" borderId="53" xfId="1" applyFont="1" applyFill="1" applyBorder="1" applyAlignment="1">
      <alignment horizontal="right" vertical="center"/>
    </xf>
    <xf numFmtId="0" fontId="13" fillId="0" borderId="44" xfId="13" applyFont="1" applyFill="1" applyBorder="1" applyAlignment="1">
      <alignment horizontal="right" vertical="center"/>
    </xf>
    <xf numFmtId="38" fontId="28" fillId="0" borderId="44" xfId="13" applyNumberFormat="1" applyFont="1" applyFill="1" applyBorder="1" applyAlignment="1">
      <alignment horizontal="right" vertical="center"/>
    </xf>
    <xf numFmtId="188" fontId="13" fillId="0" borderId="44" xfId="13" applyNumberFormat="1" applyFont="1" applyFill="1" applyBorder="1" applyAlignment="1">
      <alignment horizontal="right" vertical="center"/>
    </xf>
    <xf numFmtId="0" fontId="10" fillId="0" borderId="0" xfId="13" applyFont="1" applyFill="1" applyAlignment="1">
      <alignment horizontal="center" vertical="center"/>
    </xf>
    <xf numFmtId="0" fontId="13" fillId="0" borderId="85" xfId="13" applyFont="1" applyFill="1" applyBorder="1" applyAlignment="1">
      <alignment horizontal="distributed" vertical="center"/>
    </xf>
    <xf numFmtId="0" fontId="13" fillId="0" borderId="85" xfId="13" applyFont="1" applyFill="1" applyBorder="1" applyAlignment="1">
      <alignment horizontal="center" vertical="center" wrapText="1"/>
    </xf>
    <xf numFmtId="185" fontId="13" fillId="0" borderId="15" xfId="2" applyNumberFormat="1" applyFont="1" applyFill="1" applyBorder="1" applyAlignment="1">
      <alignment horizontal="center" vertical="center"/>
    </xf>
    <xf numFmtId="185" fontId="13" fillId="0" borderId="13" xfId="2" applyNumberFormat="1" applyFont="1" applyFill="1" applyBorder="1" applyAlignment="1">
      <alignment horizontal="center" vertical="center"/>
    </xf>
    <xf numFmtId="185" fontId="13" fillId="0" borderId="10" xfId="2" applyNumberFormat="1" applyFont="1" applyFill="1" applyBorder="1" applyAlignment="1">
      <alignment horizontal="center" vertical="center"/>
    </xf>
    <xf numFmtId="185" fontId="13" fillId="0" borderId="8" xfId="2" applyNumberFormat="1" applyFont="1" applyFill="1" applyBorder="1" applyAlignment="1">
      <alignment horizontal="center" vertical="center"/>
    </xf>
    <xf numFmtId="185" fontId="13" fillId="0" borderId="5" xfId="2" applyNumberFormat="1" applyFont="1" applyFill="1" applyBorder="1" applyAlignment="1">
      <alignment horizontal="center" vertical="center"/>
    </xf>
    <xf numFmtId="185" fontId="13" fillId="0" borderId="3" xfId="2" applyNumberFormat="1" applyFont="1" applyFill="1" applyBorder="1" applyAlignment="1">
      <alignment horizontal="center" vertical="center"/>
    </xf>
    <xf numFmtId="185" fontId="13" fillId="0" borderId="30" xfId="2" applyNumberFormat="1" applyFont="1" applyFill="1" applyBorder="1" applyAlignment="1">
      <alignment horizontal="center" vertical="center"/>
    </xf>
    <xf numFmtId="185" fontId="13" fillId="0" borderId="29" xfId="2" applyNumberFormat="1" applyFont="1" applyFill="1" applyBorder="1" applyAlignment="1">
      <alignment horizontal="center" vertical="center"/>
    </xf>
  </cellXfs>
  <cellStyles count="14">
    <cellStyle name="桁区切り" xfId="1" builtinId="6"/>
    <cellStyle name="標準" xfId="0" builtinId="0"/>
    <cellStyle name="標準 10" xfId="2" xr:uid="{1DEA10C1-BAA6-4152-8D7C-9A65D43EDA58}"/>
    <cellStyle name="標準 23" xfId="3" xr:uid="{7CD12C08-A105-457D-B006-0C95AC748E57}"/>
    <cellStyle name="標準 24" xfId="4" xr:uid="{34D4E644-48C4-482F-B320-DD34D59C072C}"/>
    <cellStyle name="標準 25" xfId="6" xr:uid="{1E76AF4C-83FD-40E7-943E-9B2C0E3D77C5}"/>
    <cellStyle name="標準 26" xfId="7" xr:uid="{7F11EB18-AE95-406C-B186-6A01FA495912}"/>
    <cellStyle name="標準 27" xfId="8" xr:uid="{75F36458-BF5A-4296-B778-037ED4732E4B}"/>
    <cellStyle name="標準 28" xfId="9" xr:uid="{2805F2D3-3247-4FBF-B454-EDF54745692E}"/>
    <cellStyle name="標準 29" xfId="10" xr:uid="{A0AB4335-1EDB-4802-9E51-0CE82F0F7678}"/>
    <cellStyle name="標準 30" xfId="13" xr:uid="{7B922114-40A3-4D3F-88B4-AD135240436F}"/>
    <cellStyle name="標準_11.貨物取扱駅の現況（Ｐ25）" xfId="12" xr:uid="{1685B20C-F6EF-49B5-A454-B8AC089FAB3D}"/>
    <cellStyle name="標準_qryＫＯＫＵＤＯＡ出力" xfId="5" xr:uid="{8CDBAC5B-AF58-49C8-BBF5-B06CCE954F34}"/>
    <cellStyle name="標準_鉄道高速化 (4)" xfId="11" xr:uid="{C6FE3BA0-92A7-466B-B78E-46986DD84F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17</xdr:row>
      <xdr:rowOff>209550</xdr:rowOff>
    </xdr:from>
    <xdr:to>
      <xdr:col>8</xdr:col>
      <xdr:colOff>142875</xdr:colOff>
      <xdr:row>18</xdr:row>
      <xdr:rowOff>219075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838825" y="6162675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23</xdr:row>
      <xdr:rowOff>200025</xdr:rowOff>
    </xdr:from>
    <xdr:to>
      <xdr:col>8</xdr:col>
      <xdr:colOff>152400</xdr:colOff>
      <xdr:row>24</xdr:row>
      <xdr:rowOff>228600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5829300" y="8267700"/>
          <a:ext cx="123825" cy="381000"/>
        </a:xfrm>
        <a:prstGeom prst="rightBrace">
          <a:avLst>
            <a:gd name="adj1" fmla="val 25641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34925</xdr:colOff>
      <xdr:row>27</xdr:row>
      <xdr:rowOff>136525</xdr:rowOff>
    </xdr:from>
    <xdr:to>
      <xdr:col>8</xdr:col>
      <xdr:colOff>139700</xdr:colOff>
      <xdr:row>28</xdr:row>
      <xdr:rowOff>146050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5835650" y="9613900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13</xdr:row>
      <xdr:rowOff>209550</xdr:rowOff>
    </xdr:from>
    <xdr:to>
      <xdr:col>8</xdr:col>
      <xdr:colOff>142875</xdr:colOff>
      <xdr:row>14</xdr:row>
      <xdr:rowOff>219075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838825" y="4752975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6</xdr:row>
      <xdr:rowOff>76200</xdr:rowOff>
    </xdr:from>
    <xdr:to>
      <xdr:col>8</xdr:col>
      <xdr:colOff>139700</xdr:colOff>
      <xdr:row>11</xdr:row>
      <xdr:rowOff>314200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829300" y="2152650"/>
          <a:ext cx="111125" cy="2000125"/>
        </a:xfrm>
        <a:prstGeom prst="rightBrace">
          <a:avLst>
            <a:gd name="adj1" fmla="val 94231"/>
            <a:gd name="adj2" fmla="val 3765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17</xdr:row>
      <xdr:rowOff>209550</xdr:rowOff>
    </xdr:from>
    <xdr:to>
      <xdr:col>8</xdr:col>
      <xdr:colOff>142875</xdr:colOff>
      <xdr:row>18</xdr:row>
      <xdr:rowOff>219075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5838825" y="6162675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9" name="AutoShape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23</xdr:row>
      <xdr:rowOff>200025</xdr:rowOff>
    </xdr:from>
    <xdr:to>
      <xdr:col>8</xdr:col>
      <xdr:colOff>152400</xdr:colOff>
      <xdr:row>24</xdr:row>
      <xdr:rowOff>228600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5829300" y="8267700"/>
          <a:ext cx="123825" cy="381000"/>
        </a:xfrm>
        <a:prstGeom prst="rightBrace">
          <a:avLst>
            <a:gd name="adj1" fmla="val 25641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13</xdr:row>
      <xdr:rowOff>209550</xdr:rowOff>
    </xdr:from>
    <xdr:to>
      <xdr:col>8</xdr:col>
      <xdr:colOff>142875</xdr:colOff>
      <xdr:row>14</xdr:row>
      <xdr:rowOff>219075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5838825" y="4752975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17</xdr:row>
      <xdr:rowOff>209550</xdr:rowOff>
    </xdr:from>
    <xdr:to>
      <xdr:col>8</xdr:col>
      <xdr:colOff>142875</xdr:colOff>
      <xdr:row>18</xdr:row>
      <xdr:rowOff>219075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5838825" y="6162675"/>
          <a:ext cx="104775" cy="361950"/>
        </a:xfrm>
        <a:prstGeom prst="rightBrace">
          <a:avLst>
            <a:gd name="adj1" fmla="val 28532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17</xdr:row>
      <xdr:rowOff>209550</xdr:rowOff>
    </xdr:from>
    <xdr:to>
      <xdr:col>8</xdr:col>
      <xdr:colOff>142875</xdr:colOff>
      <xdr:row>18</xdr:row>
      <xdr:rowOff>219075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5838825" y="6162675"/>
          <a:ext cx="104775" cy="361950"/>
        </a:xfrm>
        <a:prstGeom prst="rightBrace">
          <a:avLst>
            <a:gd name="adj1" fmla="val 28532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788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532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20</xdr:row>
      <xdr:rowOff>209550</xdr:rowOff>
    </xdr:from>
    <xdr:to>
      <xdr:col>8</xdr:col>
      <xdr:colOff>142875</xdr:colOff>
      <xdr:row>21</xdr:row>
      <xdr:rowOff>219075</xdr:rowOff>
    </xdr:to>
    <xdr:sp macro="" textlink="">
      <xdr:nvSpPr>
        <xdr:cNvPr id="17" name="Auto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5838825" y="7219950"/>
          <a:ext cx="104775" cy="361950"/>
        </a:xfrm>
        <a:prstGeom prst="rightBrace">
          <a:avLst>
            <a:gd name="adj1" fmla="val 28532"/>
            <a:gd name="adj2" fmla="val 47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0</xdr:rowOff>
        </xdr:from>
        <xdr:to>
          <xdr:col>13</xdr:col>
          <xdr:colOff>0</xdr:colOff>
          <xdr:row>47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入力終了保存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47</xdr:row>
          <xdr:rowOff>0</xdr:rowOff>
        </xdr:from>
        <xdr:to>
          <xdr:col>13</xdr:col>
          <xdr:colOff>0</xdr:colOff>
          <xdr:row>47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入力終了保存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23875"/>
          <a:ext cx="2381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23875"/>
          <a:ext cx="2381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23875"/>
          <a:ext cx="2381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23875"/>
          <a:ext cx="2381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14350"/>
          <a:ext cx="4572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447675</xdr:colOff>
      <xdr:row>4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466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</xdr:row>
      <xdr:rowOff>266700</xdr:rowOff>
    </xdr:from>
    <xdr:to>
      <xdr:col>2</xdr:col>
      <xdr:colOff>9525</xdr:colOff>
      <xdr:row>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476250" y="8572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409575</xdr:colOff>
      <xdr:row>3</xdr:row>
      <xdr:rowOff>523875</xdr:rowOff>
    </xdr:from>
    <xdr:ext cx="161925" cy="1905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476250" y="6858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隻</a:t>
          </a:r>
        </a:p>
      </xdr:txBody>
    </xdr:sp>
    <xdr:clientData/>
  </xdr:oneCellAnchor>
  <xdr:oneCellAnchor>
    <xdr:from>
      <xdr:col>1</xdr:col>
      <xdr:colOff>647700</xdr:colOff>
      <xdr:row>4</xdr:row>
      <xdr:rowOff>114300</xdr:rowOff>
    </xdr:from>
    <xdr:ext cx="161925" cy="1905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76250" y="8001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㌧</a:t>
          </a:r>
        </a:p>
      </xdr:txBody>
    </xdr:sp>
    <xdr:clientData/>
  </xdr:oneCellAnchor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14350"/>
          <a:ext cx="4572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447675</xdr:colOff>
      <xdr:row>4</xdr:row>
      <xdr:rowOff>266700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466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</xdr:row>
      <xdr:rowOff>266700</xdr:rowOff>
    </xdr:from>
    <xdr:to>
      <xdr:col>2</xdr:col>
      <xdr:colOff>9525</xdr:colOff>
      <xdr:row>5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>
          <a:off x="476250" y="8572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409575</xdr:colOff>
      <xdr:row>3</xdr:row>
      <xdr:rowOff>523875</xdr:rowOff>
    </xdr:from>
    <xdr:ext cx="161925" cy="1905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476250" y="6858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隻</a:t>
          </a:r>
        </a:p>
      </xdr:txBody>
    </xdr:sp>
    <xdr:clientData/>
  </xdr:oneCellAnchor>
  <xdr:oneCellAnchor>
    <xdr:from>
      <xdr:col>1</xdr:col>
      <xdr:colOff>647700</xdr:colOff>
      <xdr:row>4</xdr:row>
      <xdr:rowOff>114300</xdr:rowOff>
    </xdr:from>
    <xdr:ext cx="161925" cy="1905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476250" y="8001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㌧</a:t>
          </a:r>
        </a:p>
      </xdr:txBody>
    </xdr:sp>
    <xdr:clientData/>
  </xdr:oneCellAnchor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14350"/>
          <a:ext cx="4572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447675</xdr:colOff>
      <xdr:row>4</xdr:row>
      <xdr:rowOff>266700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466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</xdr:row>
      <xdr:rowOff>266700</xdr:rowOff>
    </xdr:from>
    <xdr:to>
      <xdr:col>2</xdr:col>
      <xdr:colOff>9525</xdr:colOff>
      <xdr:row>5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ShapeType="1"/>
        </xdr:cNvSpPr>
      </xdr:nvSpPr>
      <xdr:spPr bwMode="auto">
        <a:xfrm>
          <a:off x="476250" y="8572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409575</xdr:colOff>
      <xdr:row>3</xdr:row>
      <xdr:rowOff>523875</xdr:rowOff>
    </xdr:from>
    <xdr:ext cx="161925" cy="1905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476250" y="6858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隻</a:t>
          </a:r>
        </a:p>
      </xdr:txBody>
    </xdr:sp>
    <xdr:clientData/>
  </xdr:oneCellAnchor>
  <xdr:oneCellAnchor>
    <xdr:from>
      <xdr:col>1</xdr:col>
      <xdr:colOff>647700</xdr:colOff>
      <xdr:row>4</xdr:row>
      <xdr:rowOff>114300</xdr:rowOff>
    </xdr:from>
    <xdr:ext cx="161925" cy="1905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476250" y="8001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㌧</a:t>
          </a:r>
        </a:p>
      </xdr:txBody>
    </xdr:sp>
    <xdr:clientData/>
  </xdr:oneCellAnchor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14350"/>
          <a:ext cx="4572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447675</xdr:colOff>
      <xdr:row>4</xdr:row>
      <xdr:rowOff>266700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466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447675</xdr:colOff>
      <xdr:row>4</xdr:row>
      <xdr:rowOff>266700</xdr:rowOff>
    </xdr:from>
    <xdr:to>
      <xdr:col>2</xdr:col>
      <xdr:colOff>9525</xdr:colOff>
      <xdr:row>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ShapeType="1"/>
        </xdr:cNvSpPr>
      </xdr:nvSpPr>
      <xdr:spPr bwMode="auto">
        <a:xfrm>
          <a:off x="476250" y="8572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409575</xdr:colOff>
      <xdr:row>3</xdr:row>
      <xdr:rowOff>523875</xdr:rowOff>
    </xdr:from>
    <xdr:ext cx="161925" cy="1905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476250" y="6858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隻</a:t>
          </a:r>
        </a:p>
      </xdr:txBody>
    </xdr:sp>
    <xdr:clientData/>
  </xdr:oneCellAnchor>
  <xdr:oneCellAnchor>
    <xdr:from>
      <xdr:col>1</xdr:col>
      <xdr:colOff>647700</xdr:colOff>
      <xdr:row>4</xdr:row>
      <xdr:rowOff>114300</xdr:rowOff>
    </xdr:from>
    <xdr:ext cx="161925" cy="1905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476250" y="800100"/>
          <a:ext cx="161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6835588" cy="5731248"/>
    <xdr:pic>
      <xdr:nvPicPr>
        <xdr:cNvPr id="2" name="図 1" descr="北海道地図白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0"/>
          <a:ext cx="6835588" cy="5731248"/>
        </a:xfrm>
        <a:prstGeom prst="rect">
          <a:avLst/>
        </a:prstGeom>
      </xdr:spPr>
    </xdr:pic>
    <xdr:clientData/>
  </xdr:oneCellAnchor>
  <xdr:twoCellAnchor>
    <xdr:from>
      <xdr:col>5</xdr:col>
      <xdr:colOff>304800</xdr:colOff>
      <xdr:row>52</xdr:row>
      <xdr:rowOff>85725</xdr:rowOff>
    </xdr:from>
    <xdr:to>
      <xdr:col>11</xdr:col>
      <xdr:colOff>209550</xdr:colOff>
      <xdr:row>63</xdr:row>
      <xdr:rowOff>76200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2362200" y="8496300"/>
          <a:ext cx="4019550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（注）１．北海道開発局港湾空港部資料による</a:t>
          </a:r>
          <a:endParaRPr kumimoji="1" lang="en-US" altLang="ja-JP" sz="1000"/>
        </a:p>
        <a:p>
          <a:r>
            <a:rPr kumimoji="1" lang="ja-JP" altLang="en-US" sz="1000"/>
            <a:t>　　　２．バース数は、浮き桟橋、係船杭、ドルフィンを含む</a:t>
          </a:r>
          <a:endParaRPr kumimoji="1" lang="en-US" altLang="ja-JP" sz="1000"/>
        </a:p>
        <a:p>
          <a:r>
            <a:rPr kumimoji="1" lang="ja-JP" altLang="en-US" sz="1000"/>
            <a:t>　　　３．バース数は民間バースを含む</a:t>
          </a:r>
          <a:endParaRPr kumimoji="1" lang="en-US" altLang="ja-JP" sz="1000"/>
        </a:p>
        <a:p>
          <a:r>
            <a:rPr kumimoji="1" lang="ja-JP" altLang="en-US" sz="1000"/>
            <a:t>　　　４．面積は防波堤内泊地面積</a:t>
          </a:r>
          <a:endParaRPr kumimoji="1" lang="en-US" altLang="ja-JP" sz="1000"/>
        </a:p>
        <a:p>
          <a:r>
            <a:rPr kumimoji="1" lang="ja-JP" altLang="en-US" sz="1000"/>
            <a:t>　　　５．国際拠点港湾（室蘭港、苫小牧港）</a:t>
          </a:r>
          <a:endParaRPr kumimoji="1" lang="en-US" altLang="ja-JP" sz="1000"/>
        </a:p>
        <a:p>
          <a:r>
            <a:rPr kumimoji="1" lang="ja-JP" altLang="en-US" sz="1000"/>
            <a:t>　　　６．接岸能力は貨物船の標準値</a:t>
          </a:r>
          <a:endParaRPr kumimoji="1" lang="en-US" altLang="ja-JP" sz="1000"/>
        </a:p>
        <a:p>
          <a:r>
            <a:rPr kumimoji="1" lang="ja-JP" altLang="en-US" sz="1000"/>
            <a:t>　　</a:t>
          </a:r>
          <a:r>
            <a:rPr kumimoji="1" lang="ja-JP" altLang="en-US" sz="1000">
              <a:solidFill>
                <a:sysClr val="windowText" lastClr="000000"/>
              </a:solidFill>
            </a:rPr>
            <a:t>　７．令和４</a:t>
          </a:r>
          <a:r>
            <a:rPr kumimoji="1" lang="ja-JP" altLang="en-US" sz="1000">
              <a:solidFill>
                <a:schemeClr val="tx1"/>
              </a:solidFill>
            </a:rPr>
            <a:t>年３月末現在</a:t>
          </a:r>
        </a:p>
      </xdr:txBody>
    </xdr:sp>
    <xdr:clientData/>
  </xdr:twoCellAnchor>
  <xdr:twoCellAnchor>
    <xdr:from>
      <xdr:col>5</xdr:col>
      <xdr:colOff>647700</xdr:colOff>
      <xdr:row>20</xdr:row>
      <xdr:rowOff>152399</xdr:rowOff>
    </xdr:from>
    <xdr:to>
      <xdr:col>7</xdr:col>
      <xdr:colOff>314325</xdr:colOff>
      <xdr:row>22</xdr:row>
      <xdr:rowOff>123825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2705100" y="3067049"/>
          <a:ext cx="1038225" cy="314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稚内港</a:t>
          </a:r>
          <a:endParaRPr kumimoji="1" lang="en-US" altLang="ja-JP" sz="900"/>
        </a:p>
      </xdr:txBody>
    </xdr:sp>
    <xdr:clientData/>
  </xdr:twoCellAnchor>
  <xdr:twoCellAnchor>
    <xdr:from>
      <xdr:col>7</xdr:col>
      <xdr:colOff>142875</xdr:colOff>
      <xdr:row>26</xdr:row>
      <xdr:rowOff>47625</xdr:rowOff>
    </xdr:from>
    <xdr:to>
      <xdr:col>8</xdr:col>
      <xdr:colOff>228600</xdr:colOff>
      <xdr:row>28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3571875" y="3990975"/>
          <a:ext cx="771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紋別港</a:t>
          </a:r>
          <a:endParaRPr kumimoji="1" lang="en-US" altLang="ja-JP" sz="900"/>
        </a:p>
      </xdr:txBody>
    </xdr:sp>
    <xdr:clientData/>
  </xdr:twoCellAnchor>
  <xdr:twoCellAnchor>
    <xdr:from>
      <xdr:col>10</xdr:col>
      <xdr:colOff>19050</xdr:colOff>
      <xdr:row>32</xdr:row>
      <xdr:rowOff>47625</xdr:rowOff>
    </xdr:from>
    <xdr:to>
      <xdr:col>11</xdr:col>
      <xdr:colOff>47625</xdr:colOff>
      <xdr:row>33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5505450" y="5019675"/>
          <a:ext cx="714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/>
            <a:t>網走港</a:t>
          </a:r>
          <a:endParaRPr kumimoji="1" lang="en-US" altLang="ja-JP" sz="900"/>
        </a:p>
      </xdr:txBody>
    </xdr:sp>
    <xdr:clientData/>
  </xdr:twoCellAnchor>
  <xdr:twoCellAnchor>
    <xdr:from>
      <xdr:col>10</xdr:col>
      <xdr:colOff>638175</xdr:colOff>
      <xdr:row>37</xdr:row>
      <xdr:rowOff>95250</xdr:rowOff>
    </xdr:from>
    <xdr:to>
      <xdr:col>11</xdr:col>
      <xdr:colOff>638175</xdr:colOff>
      <xdr:row>39</xdr:row>
      <xdr:rowOff>76200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6124575" y="5924550"/>
          <a:ext cx="6858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/>
            <a:t>根室港</a:t>
          </a:r>
          <a:endParaRPr kumimoji="1" lang="en-US" altLang="ja-JP" sz="900"/>
        </a:p>
      </xdr:txBody>
    </xdr:sp>
    <xdr:clientData/>
  </xdr:twoCellAnchor>
  <xdr:twoCellAnchor>
    <xdr:from>
      <xdr:col>9</xdr:col>
      <xdr:colOff>161925</xdr:colOff>
      <xdr:row>39</xdr:row>
      <xdr:rowOff>123825</xdr:rowOff>
    </xdr:from>
    <xdr:to>
      <xdr:col>10</xdr:col>
      <xdr:colOff>323850</xdr:colOff>
      <xdr:row>41</xdr:row>
      <xdr:rowOff>85725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4962525" y="6296025"/>
          <a:ext cx="847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900"/>
            <a:t>釧路港</a:t>
          </a:r>
          <a:endParaRPr kumimoji="1" lang="en-US" altLang="ja-JP" sz="900"/>
        </a:p>
      </xdr:txBody>
    </xdr:sp>
    <xdr:clientData/>
  </xdr:twoCellAnchor>
  <xdr:twoCellAnchor>
    <xdr:from>
      <xdr:col>8</xdr:col>
      <xdr:colOff>295276</xdr:colOff>
      <xdr:row>43</xdr:row>
      <xdr:rowOff>76200</xdr:rowOff>
    </xdr:from>
    <xdr:to>
      <xdr:col>9</xdr:col>
      <xdr:colOff>428625</xdr:colOff>
      <xdr:row>45</xdr:row>
      <xdr:rowOff>28575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4410076" y="6934200"/>
          <a:ext cx="81914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十勝港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6</xdr:col>
      <xdr:colOff>504825</xdr:colOff>
      <xdr:row>43</xdr:row>
      <xdr:rowOff>133351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2457450" y="6772275"/>
          <a:ext cx="790575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苫小牧港</a:t>
          </a:r>
          <a:endParaRPr kumimoji="1" lang="en-US" altLang="ja-JP" sz="900"/>
        </a:p>
      </xdr:txBody>
    </xdr:sp>
    <xdr:clientData/>
  </xdr:twoCellAnchor>
  <xdr:twoCellAnchor>
    <xdr:from>
      <xdr:col>4</xdr:col>
      <xdr:colOff>409575</xdr:colOff>
      <xdr:row>44</xdr:row>
      <xdr:rowOff>66675</xdr:rowOff>
    </xdr:from>
    <xdr:to>
      <xdr:col>5</xdr:col>
      <xdr:colOff>514350</xdr:colOff>
      <xdr:row>45</xdr:row>
      <xdr:rowOff>123825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1781175" y="7096125"/>
          <a:ext cx="7905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室蘭港</a:t>
          </a:r>
          <a:endParaRPr kumimoji="1" lang="en-US" altLang="ja-JP" sz="900"/>
        </a:p>
      </xdr:txBody>
    </xdr:sp>
    <xdr:clientData/>
  </xdr:twoCellAnchor>
  <xdr:twoCellAnchor>
    <xdr:from>
      <xdr:col>4</xdr:col>
      <xdr:colOff>314325</xdr:colOff>
      <xdr:row>48</xdr:row>
      <xdr:rowOff>161925</xdr:rowOff>
    </xdr:from>
    <xdr:to>
      <xdr:col>5</xdr:col>
      <xdr:colOff>647700</xdr:colOff>
      <xdr:row>50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/>
      </xdr:nvSpPr>
      <xdr:spPr>
        <a:xfrm>
          <a:off x="1685925" y="7877175"/>
          <a:ext cx="10191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函館港</a:t>
          </a:r>
          <a:endParaRPr kumimoji="1" lang="en-US" altLang="ja-JP" sz="900"/>
        </a:p>
      </xdr:txBody>
    </xdr:sp>
    <xdr:clientData/>
  </xdr:twoCellAnchor>
  <xdr:twoCellAnchor>
    <xdr:from>
      <xdr:col>3</xdr:col>
      <xdr:colOff>66675</xdr:colOff>
      <xdr:row>35</xdr:row>
      <xdr:rowOff>123825</xdr:rowOff>
    </xdr:from>
    <xdr:to>
      <xdr:col>4</xdr:col>
      <xdr:colOff>523874</xdr:colOff>
      <xdr:row>37</xdr:row>
      <xdr:rowOff>28575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/>
      </xdr:nvSpPr>
      <xdr:spPr>
        <a:xfrm>
          <a:off x="752475" y="5610225"/>
          <a:ext cx="11429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小樽港</a:t>
          </a:r>
          <a:endParaRPr kumimoji="1" lang="en-US" altLang="ja-JP" sz="900"/>
        </a:p>
      </xdr:txBody>
    </xdr:sp>
    <xdr:clientData/>
  </xdr:twoCellAnchor>
  <xdr:twoCellAnchor>
    <xdr:from>
      <xdr:col>4</xdr:col>
      <xdr:colOff>552450</xdr:colOff>
      <xdr:row>30</xdr:row>
      <xdr:rowOff>123825</xdr:rowOff>
    </xdr:from>
    <xdr:to>
      <xdr:col>5</xdr:col>
      <xdr:colOff>542925</xdr:colOff>
      <xdr:row>32</xdr:row>
      <xdr:rowOff>19050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1924050" y="4752975"/>
          <a:ext cx="676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留萌港</a:t>
          </a:r>
          <a:endParaRPr kumimoji="1" lang="en-US" altLang="ja-JP" sz="900"/>
        </a:p>
      </xdr:txBody>
    </xdr:sp>
    <xdr:clientData/>
  </xdr:twoCellAnchor>
  <xdr:twoCellAnchor>
    <xdr:from>
      <xdr:col>6</xdr:col>
      <xdr:colOff>514351</xdr:colOff>
      <xdr:row>35</xdr:row>
      <xdr:rowOff>38100</xdr:rowOff>
    </xdr:from>
    <xdr:to>
      <xdr:col>8</xdr:col>
      <xdr:colOff>295275</xdr:colOff>
      <xdr:row>36</xdr:row>
      <xdr:rowOff>133350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3257551" y="5524500"/>
          <a:ext cx="11525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900"/>
            <a:t>石狩湾新港</a:t>
          </a:r>
          <a:endParaRPr kumimoji="1" lang="en-US" altLang="ja-JP" sz="900"/>
        </a:p>
      </xdr:txBody>
    </xdr:sp>
    <xdr:clientData/>
  </xdr:twoCellAnchor>
  <xdr:twoCellAnchor>
    <xdr:from>
      <xdr:col>1</xdr:col>
      <xdr:colOff>600075</xdr:colOff>
      <xdr:row>0</xdr:row>
      <xdr:rowOff>66674</xdr:rowOff>
    </xdr:from>
    <xdr:to>
      <xdr:col>8</xdr:col>
      <xdr:colOff>457200</xdr:colOff>
      <xdr:row>3</xdr:row>
      <xdr:rowOff>57149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1285875" y="66674"/>
          <a:ext cx="46577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８．国際拠点港湾及び重要港湾の現況</a:t>
          </a:r>
        </a:p>
      </xdr:txBody>
    </xdr:sp>
    <xdr:clientData/>
  </xdr:twoCellAnchor>
  <xdr:oneCellAnchor>
    <xdr:from>
      <xdr:col>2</xdr:col>
      <xdr:colOff>209550</xdr:colOff>
      <xdr:row>2</xdr:row>
      <xdr:rowOff>161925</xdr:rowOff>
    </xdr:from>
    <xdr:ext cx="2403101" cy="2213722"/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504825"/>
          <a:ext cx="2403101" cy="221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209550</xdr:colOff>
      <xdr:row>2</xdr:row>
      <xdr:rowOff>161925</xdr:rowOff>
    </xdr:from>
    <xdr:ext cx="2403101" cy="2213722"/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504825"/>
          <a:ext cx="2403101" cy="221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4</xdr:row>
      <xdr:rowOff>38100</xdr:rowOff>
    </xdr:from>
    <xdr:to>
      <xdr:col>5</xdr:col>
      <xdr:colOff>423887</xdr:colOff>
      <xdr:row>17</xdr:row>
      <xdr:rowOff>28386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" y="733425"/>
          <a:ext cx="2481287" cy="2219136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8</xdr:row>
      <xdr:rowOff>152400</xdr:rowOff>
    </xdr:from>
    <xdr:to>
      <xdr:col>12</xdr:col>
      <xdr:colOff>131667</xdr:colOff>
      <xdr:row>21</xdr:row>
      <xdr:rowOff>118300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29125" y="1533525"/>
          <a:ext cx="2560542" cy="219475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5</xdr:row>
      <xdr:rowOff>28575</xdr:rowOff>
    </xdr:from>
    <xdr:to>
      <xdr:col>6</xdr:col>
      <xdr:colOff>555197</xdr:colOff>
      <xdr:row>20</xdr:row>
      <xdr:rowOff>114911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3325" y="895350"/>
          <a:ext cx="926672" cy="2658086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10</xdr:row>
      <xdr:rowOff>28575</xdr:rowOff>
    </xdr:from>
    <xdr:to>
      <xdr:col>8</xdr:col>
      <xdr:colOff>317072</xdr:colOff>
      <xdr:row>25</xdr:row>
      <xdr:rowOff>121008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1752600"/>
          <a:ext cx="926672" cy="2664183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22</xdr:row>
      <xdr:rowOff>85725</xdr:rowOff>
    </xdr:from>
    <xdr:to>
      <xdr:col>12</xdr:col>
      <xdr:colOff>91901</xdr:colOff>
      <xdr:row>38</xdr:row>
      <xdr:rowOff>18901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00925" y="3867150"/>
          <a:ext cx="920576" cy="2676376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16</xdr:row>
      <xdr:rowOff>19050</xdr:rowOff>
    </xdr:from>
    <xdr:to>
      <xdr:col>10</xdr:col>
      <xdr:colOff>593297</xdr:colOff>
      <xdr:row>31</xdr:row>
      <xdr:rowOff>117579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24625" y="2771775"/>
          <a:ext cx="926672" cy="267027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17</xdr:row>
      <xdr:rowOff>28575</xdr:rowOff>
    </xdr:from>
    <xdr:to>
      <xdr:col>6</xdr:col>
      <xdr:colOff>317072</xdr:colOff>
      <xdr:row>32</xdr:row>
      <xdr:rowOff>127104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05200" y="2952750"/>
          <a:ext cx="926672" cy="2670279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22</xdr:row>
      <xdr:rowOff>19050</xdr:rowOff>
    </xdr:from>
    <xdr:to>
      <xdr:col>4</xdr:col>
      <xdr:colOff>478997</xdr:colOff>
      <xdr:row>37</xdr:row>
      <xdr:rowOff>123676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95525" y="3800475"/>
          <a:ext cx="926672" cy="2676376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20</xdr:row>
      <xdr:rowOff>123825</xdr:rowOff>
    </xdr:from>
    <xdr:to>
      <xdr:col>7</xdr:col>
      <xdr:colOff>78947</xdr:colOff>
      <xdr:row>36</xdr:row>
      <xdr:rowOff>44808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952875" y="3562350"/>
          <a:ext cx="926672" cy="2664183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23</xdr:row>
      <xdr:rowOff>133350</xdr:rowOff>
    </xdr:from>
    <xdr:to>
      <xdr:col>9</xdr:col>
      <xdr:colOff>547580</xdr:colOff>
      <xdr:row>38</xdr:row>
      <xdr:rowOff>170914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62625" y="4086225"/>
          <a:ext cx="957155" cy="2609314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638175</xdr:colOff>
      <xdr:row>28</xdr:row>
      <xdr:rowOff>57150</xdr:rowOff>
    </xdr:from>
    <xdr:to>
      <xdr:col>9</xdr:col>
      <xdr:colOff>181054</xdr:colOff>
      <xdr:row>43</xdr:row>
      <xdr:rowOff>143486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438775" y="4867275"/>
          <a:ext cx="914479" cy="26580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28</xdr:row>
      <xdr:rowOff>104775</xdr:rowOff>
    </xdr:from>
    <xdr:to>
      <xdr:col>6</xdr:col>
      <xdr:colOff>69422</xdr:colOff>
      <xdr:row>44</xdr:row>
      <xdr:rowOff>19661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57550" y="4914900"/>
          <a:ext cx="926672" cy="2658086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28</xdr:row>
      <xdr:rowOff>9525</xdr:rowOff>
    </xdr:from>
    <xdr:to>
      <xdr:col>5</xdr:col>
      <xdr:colOff>404705</xdr:colOff>
      <xdr:row>44</xdr:row>
      <xdr:rowOff>64632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76550" y="4819650"/>
          <a:ext cx="957155" cy="2798307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34</xdr:row>
      <xdr:rowOff>47625</xdr:rowOff>
    </xdr:from>
    <xdr:to>
      <xdr:col>5</xdr:col>
      <xdr:colOff>50372</xdr:colOff>
      <xdr:row>49</xdr:row>
      <xdr:rowOff>133961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52700" y="5886450"/>
          <a:ext cx="926672" cy="26580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5</xdr:col>
      <xdr:colOff>0</xdr:colOff>
      <xdr:row>4</xdr:row>
      <xdr:rowOff>276225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23875"/>
          <a:ext cx="11715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12</xdr:col>
      <xdr:colOff>0</xdr:colOff>
      <xdr:row>14</xdr:row>
      <xdr:rowOff>276225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2847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216477</xdr:colOff>
      <xdr:row>7</xdr:row>
      <xdr:rowOff>69271</xdr:rowOff>
    </xdr:from>
    <xdr:ext cx="180000" cy="178534"/>
    <xdr:sp macro="" textlink="">
      <xdr:nvSpPr>
        <xdr:cNvPr id="2" name="Oval 107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435677" y="1269421"/>
          <a:ext cx="180000" cy="17853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ＨＧ丸ゴシックM"/>
          </a:endParaRPr>
        </a:p>
      </xdr:txBody>
    </xdr:sp>
    <xdr:clientData/>
  </xdr:oneCellAnchor>
  <xdr:oneCellAnchor>
    <xdr:from>
      <xdr:col>4</xdr:col>
      <xdr:colOff>533400</xdr:colOff>
      <xdr:row>0</xdr:row>
      <xdr:rowOff>123825</xdr:rowOff>
    </xdr:from>
    <xdr:ext cx="5502275" cy="447675"/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2971800" y="123825"/>
          <a:ext cx="55022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．貨物取扱駅の現況</a:t>
          </a:r>
        </a:p>
        <a:p>
          <a:pPr algn="l" rtl="0">
            <a:defRPr sz="1000"/>
          </a:pPr>
          <a:endParaRPr lang="ja-JP" altLang="en-US" sz="24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0</xdr:col>
      <xdr:colOff>0</xdr:colOff>
      <xdr:row>20</xdr:row>
      <xdr:rowOff>85725</xdr:rowOff>
    </xdr:from>
    <xdr:ext cx="76200" cy="190500"/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514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25</xdr:row>
      <xdr:rowOff>142875</xdr:rowOff>
    </xdr:from>
    <xdr:ext cx="295275" cy="295275"/>
    <xdr:sp macro="" textlink="">
      <xdr:nvSpPr>
        <xdr:cNvPr id="5" name="Oval 4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486275" y="4429125"/>
          <a:ext cx="295275" cy="295275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ＨＧ丸ゴシックM"/>
          </a:endParaRPr>
        </a:p>
      </xdr:txBody>
    </xdr:sp>
    <xdr:clientData/>
  </xdr:oneCellAnchor>
  <xdr:oneCellAnchor>
    <xdr:from>
      <xdr:col>9</xdr:col>
      <xdr:colOff>219075</xdr:colOff>
      <xdr:row>34</xdr:row>
      <xdr:rowOff>9525</xdr:rowOff>
    </xdr:from>
    <xdr:ext cx="304800" cy="304800"/>
    <xdr:sp macro="" textlink="">
      <xdr:nvSpPr>
        <xdr:cNvPr id="6" name="Oval 47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5838825"/>
          <a:ext cx="304800" cy="304800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ＨＧ丸ゴシックM"/>
          </a:endParaRPr>
        </a:p>
      </xdr:txBody>
    </xdr:sp>
    <xdr:clientData/>
  </xdr:oneCellAnchor>
  <xdr:oneCellAnchor>
    <xdr:from>
      <xdr:col>2</xdr:col>
      <xdr:colOff>180975</xdr:colOff>
      <xdr:row>16</xdr:row>
      <xdr:rowOff>9525</xdr:rowOff>
    </xdr:from>
    <xdr:ext cx="304800" cy="301625"/>
    <xdr:sp macro="" textlink="">
      <xdr:nvSpPr>
        <xdr:cNvPr id="7" name="Oval 5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400175" y="2752725"/>
          <a:ext cx="304800" cy="301625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ＨＧ丸ゴシックM"/>
            </a:rPr>
            <a:t>▲</a:t>
          </a:r>
        </a:p>
      </xdr:txBody>
    </xdr:sp>
    <xdr:clientData/>
  </xdr:oneCellAnchor>
  <xdr:oneCellAnchor>
    <xdr:from>
      <xdr:col>3</xdr:col>
      <xdr:colOff>0</xdr:colOff>
      <xdr:row>7</xdr:row>
      <xdr:rowOff>57151</xdr:rowOff>
    </xdr:from>
    <xdr:ext cx="1476375" cy="209550"/>
    <xdr:sp macro="" textlink="">
      <xdr:nvSpPr>
        <xdr:cNvPr id="8" name="テキスト 2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>
          <a:spLocks noChangeArrowheads="1"/>
        </xdr:cNvSpPr>
      </xdr:nvSpPr>
      <xdr:spPr bwMode="auto">
        <a:xfrm>
          <a:off x="1828800" y="1257301"/>
          <a:ext cx="1476375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コンテナ・車扱（臨時）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3</xdr:col>
      <xdr:colOff>0</xdr:colOff>
      <xdr:row>9</xdr:row>
      <xdr:rowOff>47625</xdr:rowOff>
    </xdr:from>
    <xdr:ext cx="809625" cy="209550"/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1828800" y="1590675"/>
          <a:ext cx="809625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コンテナ</a:t>
          </a:r>
        </a:p>
      </xdr:txBody>
    </xdr:sp>
    <xdr:clientData/>
  </xdr:oneCellAnchor>
  <xdr:oneCellAnchor>
    <xdr:from>
      <xdr:col>2</xdr:col>
      <xdr:colOff>514350</xdr:colOff>
      <xdr:row>13</xdr:row>
      <xdr:rowOff>47625</xdr:rowOff>
    </xdr:from>
    <xdr:ext cx="1790700" cy="225425"/>
    <xdr:sp macro="" textlink="">
      <xdr:nvSpPr>
        <xdr:cNvPr id="10" name="テキスト 2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1733550" y="2276475"/>
          <a:ext cx="1790700" cy="2254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オフレールステーション</a:t>
          </a:r>
        </a:p>
      </xdr:txBody>
    </xdr:sp>
    <xdr:clientData/>
  </xdr:oneCellAnchor>
  <xdr:oneCellAnchor>
    <xdr:from>
      <xdr:col>2</xdr:col>
      <xdr:colOff>561975</xdr:colOff>
      <xdr:row>16</xdr:row>
      <xdr:rowOff>47625</xdr:rowOff>
    </xdr:from>
    <xdr:ext cx="1390650" cy="263525"/>
    <xdr:sp macro="" textlink="">
      <xdr:nvSpPr>
        <xdr:cNvPr id="11" name="テキスト 21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2790825"/>
          <a:ext cx="1390650" cy="2635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コンテナ通運デポ</a:t>
          </a:r>
        </a:p>
      </xdr:txBody>
    </xdr:sp>
    <xdr:clientData/>
  </xdr:oneCellAnchor>
  <xdr:oneCellAnchor>
    <xdr:from>
      <xdr:col>2</xdr:col>
      <xdr:colOff>533400</xdr:colOff>
      <xdr:row>13</xdr:row>
      <xdr:rowOff>57150</xdr:rowOff>
    </xdr:from>
    <xdr:ext cx="1790700" cy="254000"/>
    <xdr:sp macro="" textlink="">
      <xdr:nvSpPr>
        <xdr:cNvPr id="12" name="テキスト 2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>
          <a:spLocks noChangeArrowheads="1"/>
        </xdr:cNvSpPr>
      </xdr:nvSpPr>
      <xdr:spPr bwMode="auto">
        <a:xfrm>
          <a:off x="1752600" y="2286000"/>
          <a:ext cx="1790700" cy="25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11</xdr:row>
      <xdr:rowOff>38100</xdr:rowOff>
    </xdr:from>
    <xdr:ext cx="1628775" cy="231775"/>
    <xdr:sp macro="" textlink="">
      <xdr:nvSpPr>
        <xdr:cNvPr id="13" name="テキスト 21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>
          <a:spLocks noChangeArrowheads="1"/>
        </xdr:cNvSpPr>
      </xdr:nvSpPr>
      <xdr:spPr bwMode="auto">
        <a:xfrm>
          <a:off x="1838325" y="1924050"/>
          <a:ext cx="1628775" cy="2317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車扱（臨時）</a:t>
          </a:r>
        </a:p>
      </xdr:txBody>
    </xdr:sp>
    <xdr:clientData/>
  </xdr:oneCellAnchor>
  <xdr:oneCellAnchor>
    <xdr:from>
      <xdr:col>2</xdr:col>
      <xdr:colOff>209550</xdr:colOff>
      <xdr:row>11</xdr:row>
      <xdr:rowOff>57150</xdr:rowOff>
    </xdr:from>
    <xdr:ext cx="285750" cy="292100"/>
    <xdr:sp macro="" textlink="">
      <xdr:nvSpPr>
        <xdr:cNvPr id="14" name="Oval 62" descr="□: コ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428750" y="1943100"/>
          <a:ext cx="285750" cy="292100"/>
        </a:xfrm>
        <a:prstGeom prst="ellipse">
          <a:avLst/>
        </a:prstGeom>
        <a:noFill/>
        <a:ln w="9525">
          <a:noFill/>
          <a:round/>
          <a:headEnd/>
          <a:tailEnd/>
        </a:ln>
      </xdr:spPr>
    </xdr:sp>
    <xdr:clientData/>
  </xdr:oneCellAnchor>
  <xdr:oneCellAnchor>
    <xdr:from>
      <xdr:col>7</xdr:col>
      <xdr:colOff>457200</xdr:colOff>
      <xdr:row>31</xdr:row>
      <xdr:rowOff>114300</xdr:rowOff>
    </xdr:from>
    <xdr:ext cx="704850" cy="400050"/>
    <xdr:sp macro="" textlink="">
      <xdr:nvSpPr>
        <xdr:cNvPr id="15" name="Oval 63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24400" y="5429250"/>
          <a:ext cx="704850" cy="400050"/>
        </a:xfrm>
        <a:prstGeom prst="ellipse">
          <a:avLst/>
        </a:prstGeom>
        <a:noFill/>
        <a:ln w="9525">
          <a:noFill/>
          <a:round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95250</xdr:rowOff>
    </xdr:from>
    <xdr:ext cx="1409700" cy="219075"/>
    <xdr:sp macro="" textlink="">
      <xdr:nvSpPr>
        <xdr:cNvPr id="16" name="テキスト 2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>
          <a:spLocks noChangeArrowheads="1"/>
        </xdr:cNvSpPr>
      </xdr:nvSpPr>
      <xdr:spPr bwMode="auto">
        <a:xfrm>
          <a:off x="1828800" y="2495550"/>
          <a:ext cx="1409700" cy="219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（コンテナ代行基地）</a:t>
          </a:r>
        </a:p>
      </xdr:txBody>
    </xdr:sp>
    <xdr:clientData/>
  </xdr:oneCellAnchor>
  <xdr:oneCellAnchor>
    <xdr:from>
      <xdr:col>9</xdr:col>
      <xdr:colOff>390524</xdr:colOff>
      <xdr:row>5</xdr:row>
      <xdr:rowOff>28574</xdr:rowOff>
    </xdr:from>
    <xdr:ext cx="2060575" cy="393701"/>
    <xdr:sp macro="" textlink="">
      <xdr:nvSpPr>
        <xdr:cNvPr id="17" name="テキスト 21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>
          <a:spLocks noChangeArrowheads="1"/>
        </xdr:cNvSpPr>
      </xdr:nvSpPr>
      <xdr:spPr bwMode="auto">
        <a:xfrm>
          <a:off x="5876924" y="885824"/>
          <a:ext cx="2060575" cy="39370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令和</a:t>
          </a:r>
          <a:r>
            <a:rPr lang="en-US" altLang="ja-JP" sz="14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5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年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６月３０日現在</a:t>
          </a:r>
          <a:endParaRPr lang="ja-JP" altLang="en-US" sz="14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</xdr:col>
      <xdr:colOff>238125</xdr:colOff>
      <xdr:row>61</xdr:row>
      <xdr:rowOff>28575</xdr:rowOff>
    </xdr:from>
    <xdr:ext cx="2247900" cy="209550"/>
    <xdr:sp macro="" textlink="">
      <xdr:nvSpPr>
        <xdr:cNvPr id="18" name="テキスト 21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>
          <a:spLocks noChangeArrowheads="1"/>
        </xdr:cNvSpPr>
      </xdr:nvSpPr>
      <xdr:spPr bwMode="auto">
        <a:xfrm>
          <a:off x="1457325" y="10487025"/>
          <a:ext cx="224790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１．北海道運輸局資料による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</xdr:col>
      <xdr:colOff>228600</xdr:colOff>
      <xdr:row>63</xdr:row>
      <xdr:rowOff>9525</xdr:rowOff>
    </xdr:from>
    <xdr:ext cx="2419350" cy="209550"/>
    <xdr:sp macro="" textlink="">
      <xdr:nvSpPr>
        <xdr:cNvPr id="19" name="テキスト 21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>
          <a:spLocks noChangeArrowheads="1"/>
        </xdr:cNvSpPr>
      </xdr:nvSpPr>
      <xdr:spPr bwMode="auto">
        <a:xfrm>
          <a:off x="1447800" y="10810875"/>
          <a:ext cx="241935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２．営業キロ ： １，３０５．７Ｋｍ</a:t>
          </a:r>
        </a:p>
      </xdr:txBody>
    </xdr:sp>
    <xdr:clientData/>
  </xdr:oneCellAnchor>
  <xdr:oneCellAnchor>
    <xdr:from>
      <xdr:col>2</xdr:col>
      <xdr:colOff>228600</xdr:colOff>
      <xdr:row>65</xdr:row>
      <xdr:rowOff>38100</xdr:rowOff>
    </xdr:from>
    <xdr:ext cx="2705100" cy="209550"/>
    <xdr:sp macro="" textlink="">
      <xdr:nvSpPr>
        <xdr:cNvPr id="20" name="テキスト 21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>
          <a:spLocks noChangeArrowheads="1"/>
        </xdr:cNvSpPr>
      </xdr:nvSpPr>
      <xdr:spPr bwMode="auto">
        <a:xfrm>
          <a:off x="1447800" y="11182350"/>
          <a:ext cx="270510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３．路線は、貨物列車走行路線である</a:t>
          </a:r>
        </a:p>
      </xdr:txBody>
    </xdr:sp>
    <xdr:clientData/>
  </xdr:oneCellAnchor>
  <xdr:oneCellAnchor>
    <xdr:from>
      <xdr:col>1</xdr:col>
      <xdr:colOff>304800</xdr:colOff>
      <xdr:row>61</xdr:row>
      <xdr:rowOff>28575</xdr:rowOff>
    </xdr:from>
    <xdr:ext cx="590550" cy="219075"/>
    <xdr:sp macro="" textlink="">
      <xdr:nvSpPr>
        <xdr:cNvPr id="21" name="テキスト 21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>
          <a:spLocks noChangeArrowheads="1"/>
        </xdr:cNvSpPr>
      </xdr:nvSpPr>
      <xdr:spPr bwMode="auto">
        <a:xfrm>
          <a:off x="914400" y="10487025"/>
          <a:ext cx="590550" cy="219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ＪＳＰ明朝"/>
              <a:ea typeface="ＪＳＰ明朝"/>
            </a:rPr>
            <a:t>（注）</a:t>
          </a:r>
        </a:p>
      </xdr:txBody>
    </xdr:sp>
    <xdr:clientData/>
  </xdr:oneCellAnchor>
  <xdr:oneCellAnchor>
    <xdr:from>
      <xdr:col>2</xdr:col>
      <xdr:colOff>342900</xdr:colOff>
      <xdr:row>5</xdr:row>
      <xdr:rowOff>9525</xdr:rowOff>
    </xdr:from>
    <xdr:ext cx="1647825" cy="209550"/>
    <xdr:sp macro="" textlink="">
      <xdr:nvSpPr>
        <xdr:cNvPr id="22" name="テキスト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>
          <a:spLocks noChangeArrowheads="1"/>
        </xdr:cNvSpPr>
      </xdr:nvSpPr>
      <xdr:spPr bwMode="auto">
        <a:xfrm>
          <a:off x="1562100" y="866775"/>
          <a:ext cx="1647825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凡　　　例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</xdr:col>
      <xdr:colOff>171450</xdr:colOff>
      <xdr:row>13</xdr:row>
      <xdr:rowOff>123825</xdr:rowOff>
    </xdr:from>
    <xdr:ext cx="228600" cy="234950"/>
    <xdr:sp macro="" textlink="">
      <xdr:nvSpPr>
        <xdr:cNvPr id="23" name="Oval 10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390650" y="2352675"/>
          <a:ext cx="228600" cy="234950"/>
        </a:xfrm>
        <a:prstGeom prst="ellipse">
          <a:avLst/>
        </a:prstGeom>
        <a:noFill/>
        <a:ln w="9525">
          <a:noFill/>
          <a:round/>
          <a:headEnd/>
          <a:tailEnd/>
        </a:ln>
      </xdr:spPr>
    </xdr:sp>
    <xdr:clientData/>
  </xdr:oneCellAnchor>
  <xdr:twoCellAnchor>
    <xdr:from>
      <xdr:col>11</xdr:col>
      <xdr:colOff>95250</xdr:colOff>
      <xdr:row>26</xdr:row>
      <xdr:rowOff>66675</xdr:rowOff>
    </xdr:from>
    <xdr:to>
      <xdr:col>11</xdr:col>
      <xdr:colOff>466725</xdr:colOff>
      <xdr:row>27</xdr:row>
      <xdr:rowOff>123825</xdr:rowOff>
    </xdr:to>
    <xdr:sp macro="" textlink="">
      <xdr:nvSpPr>
        <xdr:cNvPr id="24" name="テキスト 38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>
          <a:spLocks noChangeArrowheads="1"/>
        </xdr:cNvSpPr>
      </xdr:nvSpPr>
      <xdr:spPr bwMode="auto">
        <a:xfrm>
          <a:off x="6800850" y="4524375"/>
          <a:ext cx="3714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220806</xdr:colOff>
      <xdr:row>13</xdr:row>
      <xdr:rowOff>168852</xdr:rowOff>
    </xdr:from>
    <xdr:ext cx="180000" cy="183420"/>
    <xdr:sp macro="" textlink="">
      <xdr:nvSpPr>
        <xdr:cNvPr id="25" name="Oval 10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>
          <a:spLocks noChangeArrowheads="1"/>
        </xdr:cNvSpPr>
      </xdr:nvSpPr>
      <xdr:spPr bwMode="auto">
        <a:xfrm>
          <a:off x="1440006" y="2397702"/>
          <a:ext cx="180000" cy="1834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Ｓ</a:t>
          </a:r>
        </a:p>
      </xdr:txBody>
    </xdr:sp>
    <xdr:clientData/>
  </xdr:oneCellAnchor>
  <xdr:twoCellAnchor>
    <xdr:from>
      <xdr:col>2</xdr:col>
      <xdr:colOff>258039</xdr:colOff>
      <xdr:row>7</xdr:row>
      <xdr:rowOff>114765</xdr:rowOff>
    </xdr:from>
    <xdr:to>
      <xdr:col>2</xdr:col>
      <xdr:colOff>348039</xdr:colOff>
      <xdr:row>8</xdr:row>
      <xdr:rowOff>48902</xdr:rowOff>
    </xdr:to>
    <xdr:sp macro="" textlink="">
      <xdr:nvSpPr>
        <xdr:cNvPr id="26" name="Oval 10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>
          <a:spLocks noChangeArrowheads="1"/>
        </xdr:cNvSpPr>
      </xdr:nvSpPr>
      <xdr:spPr bwMode="auto">
        <a:xfrm>
          <a:off x="1477239" y="1314915"/>
          <a:ext cx="90000" cy="10558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219074</xdr:colOff>
      <xdr:row>9</xdr:row>
      <xdr:rowOff>76200</xdr:rowOff>
    </xdr:from>
    <xdr:ext cx="180000" cy="178534"/>
    <xdr:sp macro="" textlink="">
      <xdr:nvSpPr>
        <xdr:cNvPr id="27" name="Oval 107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>
          <a:spLocks noChangeArrowheads="1"/>
        </xdr:cNvSpPr>
      </xdr:nvSpPr>
      <xdr:spPr bwMode="auto">
        <a:xfrm>
          <a:off x="1438274" y="1619250"/>
          <a:ext cx="180000" cy="17853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コ</a:t>
          </a:r>
        </a:p>
      </xdr:txBody>
    </xdr:sp>
    <xdr:clientData/>
  </xdr:oneCellAnchor>
  <xdr:twoCellAnchor>
    <xdr:from>
      <xdr:col>2</xdr:col>
      <xdr:colOff>247649</xdr:colOff>
      <xdr:row>11</xdr:row>
      <xdr:rowOff>114300</xdr:rowOff>
    </xdr:from>
    <xdr:to>
      <xdr:col>2</xdr:col>
      <xdr:colOff>373649</xdr:colOff>
      <xdr:row>12</xdr:row>
      <xdr:rowOff>85725</xdr:rowOff>
    </xdr:to>
    <xdr:sp macro="" textlink="">
      <xdr:nvSpPr>
        <xdr:cNvPr id="28" name="Rectangle 108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>
          <a:spLocks noChangeArrowheads="1"/>
        </xdr:cNvSpPr>
      </xdr:nvSpPr>
      <xdr:spPr bwMode="auto">
        <a:xfrm flipV="1">
          <a:off x="1466849" y="2000250"/>
          <a:ext cx="1260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563532</xdr:colOff>
      <xdr:row>52</xdr:row>
      <xdr:rowOff>127580</xdr:rowOff>
    </xdr:from>
    <xdr:to>
      <xdr:col>3</xdr:col>
      <xdr:colOff>211107</xdr:colOff>
      <xdr:row>56</xdr:row>
      <xdr:rowOff>99005</xdr:rowOff>
    </xdr:to>
    <xdr:sp macro="" textlink="">
      <xdr:nvSpPr>
        <xdr:cNvPr id="29" name="図形 90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>
          <a:spLocks/>
        </xdr:cNvSpPr>
      </xdr:nvSpPr>
      <xdr:spPr bwMode="auto">
        <a:xfrm>
          <a:off x="1782732" y="9042980"/>
          <a:ext cx="257175" cy="657225"/>
        </a:xfrm>
        <a:custGeom>
          <a:avLst/>
          <a:gdLst>
            <a:gd name="T0" fmla="*/ 2147483647 w 27"/>
            <a:gd name="T1" fmla="*/ 2147483647 h 61"/>
            <a:gd name="T2" fmla="*/ 0 w 27"/>
            <a:gd name="T3" fmla="*/ 2147483647 h 61"/>
            <a:gd name="T4" fmla="*/ 2147483647 w 27"/>
            <a:gd name="T5" fmla="*/ 2147483647 h 61"/>
            <a:gd name="T6" fmla="*/ 2147483647 w 27"/>
            <a:gd name="T7" fmla="*/ 2147483647 h 61"/>
            <a:gd name="T8" fmla="*/ 2147483647 w 27"/>
            <a:gd name="T9" fmla="*/ 2147483647 h 61"/>
            <a:gd name="T10" fmla="*/ 2147483647 w 27"/>
            <a:gd name="T11" fmla="*/ 2147483647 h 61"/>
            <a:gd name="T12" fmla="*/ 2147483647 w 27"/>
            <a:gd name="T13" fmla="*/ 0 h 6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7"/>
            <a:gd name="T22" fmla="*/ 0 h 61"/>
            <a:gd name="T23" fmla="*/ 27 w 27"/>
            <a:gd name="T24" fmla="*/ 61 h 6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7" h="61">
              <a:moveTo>
                <a:pt x="19" y="61"/>
              </a:moveTo>
              <a:lnTo>
                <a:pt x="0" y="26"/>
              </a:lnTo>
              <a:lnTo>
                <a:pt x="4" y="20"/>
              </a:lnTo>
              <a:lnTo>
                <a:pt x="13" y="19"/>
              </a:lnTo>
              <a:lnTo>
                <a:pt x="17" y="14"/>
              </a:lnTo>
              <a:lnTo>
                <a:pt x="20" y="6"/>
              </a:lnTo>
              <a:lnTo>
                <a:pt x="27" y="0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250031</xdr:colOff>
      <xdr:row>41</xdr:row>
      <xdr:rowOff>113109</xdr:rowOff>
    </xdr:from>
    <xdr:to>
      <xdr:col>6</xdr:col>
      <xdr:colOff>553641</xdr:colOff>
      <xdr:row>46</xdr:row>
      <xdr:rowOff>160734</xdr:rowOff>
    </xdr:to>
    <xdr:sp macro="" textlink="">
      <xdr:nvSpPr>
        <xdr:cNvPr id="30" name="Freeform 2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>
          <a:spLocks/>
        </xdr:cNvSpPr>
      </xdr:nvSpPr>
      <xdr:spPr bwMode="auto">
        <a:xfrm>
          <a:off x="3907631" y="7142559"/>
          <a:ext cx="303610" cy="904875"/>
        </a:xfrm>
        <a:custGeom>
          <a:avLst/>
          <a:gdLst>
            <a:gd name="T0" fmla="*/ 0 w 33"/>
            <a:gd name="T1" fmla="*/ 2147483647 h 84"/>
            <a:gd name="T2" fmla="*/ 2147483647 w 33"/>
            <a:gd name="T3" fmla="*/ 2147483647 h 84"/>
            <a:gd name="T4" fmla="*/ 2147483647 w 33"/>
            <a:gd name="T5" fmla="*/ 2147483647 h 84"/>
            <a:gd name="T6" fmla="*/ 2147483647 w 33"/>
            <a:gd name="T7" fmla="*/ 2147483647 h 84"/>
            <a:gd name="T8" fmla="*/ 2147483647 w 33"/>
            <a:gd name="T9" fmla="*/ 0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84"/>
            <a:gd name="T17" fmla="*/ 33 w 33"/>
            <a:gd name="T18" fmla="*/ 84 h 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84">
              <a:moveTo>
                <a:pt x="0" y="84"/>
              </a:moveTo>
              <a:cubicBezTo>
                <a:pt x="4" y="83"/>
                <a:pt x="8" y="82"/>
                <a:pt x="11" y="79"/>
              </a:cubicBezTo>
              <a:cubicBezTo>
                <a:pt x="14" y="76"/>
                <a:pt x="18" y="74"/>
                <a:pt x="21" y="68"/>
              </a:cubicBezTo>
              <a:cubicBezTo>
                <a:pt x="24" y="62"/>
                <a:pt x="26" y="51"/>
                <a:pt x="28" y="40"/>
              </a:cubicBezTo>
              <a:cubicBezTo>
                <a:pt x="30" y="29"/>
                <a:pt x="31" y="14"/>
                <a:pt x="33" y="0"/>
              </a:cubicBez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356821</xdr:colOff>
      <xdr:row>45</xdr:row>
      <xdr:rowOff>28575</xdr:rowOff>
    </xdr:from>
    <xdr:to>
      <xdr:col>4</xdr:col>
      <xdr:colOff>461596</xdr:colOff>
      <xdr:row>47</xdr:row>
      <xdr:rowOff>153865</xdr:rowOff>
    </xdr:to>
    <xdr:sp macro="" textlink="">
      <xdr:nvSpPr>
        <xdr:cNvPr id="31" name="Freeform 3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>
          <a:spLocks/>
        </xdr:cNvSpPr>
      </xdr:nvSpPr>
      <xdr:spPr bwMode="auto">
        <a:xfrm>
          <a:off x="2185621" y="7743825"/>
          <a:ext cx="714375" cy="468190"/>
        </a:xfrm>
        <a:custGeom>
          <a:avLst/>
          <a:gdLst>
            <a:gd name="T0" fmla="*/ 0 w 75"/>
            <a:gd name="T1" fmla="*/ 2147483647 h 46"/>
            <a:gd name="T2" fmla="*/ 2147483647 w 75"/>
            <a:gd name="T3" fmla="*/ 2147483647 h 46"/>
            <a:gd name="T4" fmla="*/ 2147483647 w 75"/>
            <a:gd name="T5" fmla="*/ 0 h 46"/>
            <a:gd name="T6" fmla="*/ 2147483647 w 75"/>
            <a:gd name="T7" fmla="*/ 2147483647 h 46"/>
            <a:gd name="T8" fmla="*/ 2147483647 w 75"/>
            <a:gd name="T9" fmla="*/ 2147483647 h 46"/>
            <a:gd name="T10" fmla="*/ 2147483647 w 75"/>
            <a:gd name="T11" fmla="*/ 2147483647 h 46"/>
            <a:gd name="T12" fmla="*/ 2147483647 w 75"/>
            <a:gd name="T13" fmla="*/ 2147483647 h 46"/>
            <a:gd name="T14" fmla="*/ 2147483647 w 75"/>
            <a:gd name="T15" fmla="*/ 2147483647 h 46"/>
            <a:gd name="T16" fmla="*/ 2147483647 w 75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75"/>
            <a:gd name="T28" fmla="*/ 0 h 46"/>
            <a:gd name="T29" fmla="*/ 75 w 75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75" h="46">
              <a:moveTo>
                <a:pt x="0" y="12"/>
              </a:moveTo>
              <a:cubicBezTo>
                <a:pt x="4" y="8"/>
                <a:pt x="8" y="5"/>
                <a:pt x="11" y="3"/>
              </a:cubicBezTo>
              <a:cubicBezTo>
                <a:pt x="14" y="1"/>
                <a:pt x="17" y="0"/>
                <a:pt x="21" y="0"/>
              </a:cubicBezTo>
              <a:cubicBezTo>
                <a:pt x="25" y="0"/>
                <a:pt x="31" y="2"/>
                <a:pt x="35" y="3"/>
              </a:cubicBezTo>
              <a:cubicBezTo>
                <a:pt x="39" y="4"/>
                <a:pt x="40" y="3"/>
                <a:pt x="44" y="5"/>
              </a:cubicBezTo>
              <a:cubicBezTo>
                <a:pt x="48" y="7"/>
                <a:pt x="53" y="12"/>
                <a:pt x="56" y="17"/>
              </a:cubicBezTo>
              <a:cubicBezTo>
                <a:pt x="59" y="22"/>
                <a:pt x="61" y="29"/>
                <a:pt x="63" y="33"/>
              </a:cubicBezTo>
              <a:cubicBezTo>
                <a:pt x="65" y="37"/>
                <a:pt x="66" y="38"/>
                <a:pt x="68" y="40"/>
              </a:cubicBezTo>
              <a:cubicBezTo>
                <a:pt x="70" y="42"/>
                <a:pt x="72" y="44"/>
                <a:pt x="75" y="46"/>
              </a:cubicBez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529521</xdr:colOff>
      <xdr:row>51</xdr:row>
      <xdr:rowOff>95250</xdr:rowOff>
    </xdr:from>
    <xdr:to>
      <xdr:col>3</xdr:col>
      <xdr:colOff>558096</xdr:colOff>
      <xdr:row>52</xdr:row>
      <xdr:rowOff>104775</xdr:rowOff>
    </xdr:to>
    <xdr:sp macro="" textlink="">
      <xdr:nvSpPr>
        <xdr:cNvPr id="32" name="Line 4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2358321" y="8839200"/>
          <a:ext cx="28575" cy="1809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245382</xdr:colOff>
      <xdr:row>21</xdr:row>
      <xdr:rowOff>145596</xdr:rowOff>
    </xdr:from>
    <xdr:to>
      <xdr:col>13</xdr:col>
      <xdr:colOff>505732</xdr:colOff>
      <xdr:row>55</xdr:row>
      <xdr:rowOff>100693</xdr:rowOff>
    </xdr:to>
    <xdr:sp macro="" textlink="">
      <xdr:nvSpPr>
        <xdr:cNvPr id="33" name="図形 57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>
          <a:spLocks/>
        </xdr:cNvSpPr>
      </xdr:nvSpPr>
      <xdr:spPr bwMode="auto">
        <a:xfrm>
          <a:off x="1464582" y="3746046"/>
          <a:ext cx="6965950" cy="5784397"/>
        </a:xfrm>
        <a:custGeom>
          <a:avLst/>
          <a:gdLst>
            <a:gd name="T0" fmla="*/ 2147483647 w 16384"/>
            <a:gd name="T1" fmla="*/ 2147483647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2147483647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2147483647 w 16384"/>
            <a:gd name="T67" fmla="*/ 2147483647 h 16384"/>
            <a:gd name="T68" fmla="*/ 2147483647 w 16384"/>
            <a:gd name="T69" fmla="*/ 2147483647 h 16384"/>
            <a:gd name="T70" fmla="*/ 2147483647 w 16384"/>
            <a:gd name="T71" fmla="*/ 2147483647 h 16384"/>
            <a:gd name="T72" fmla="*/ 2147483647 w 16384"/>
            <a:gd name="T73" fmla="*/ 2147483647 h 16384"/>
            <a:gd name="T74" fmla="*/ 2147483647 w 16384"/>
            <a:gd name="T75" fmla="*/ 2147483647 h 16384"/>
            <a:gd name="T76" fmla="*/ 2147483647 w 16384"/>
            <a:gd name="T77" fmla="*/ 2147483647 h 16384"/>
            <a:gd name="T78" fmla="*/ 2147483647 w 16384"/>
            <a:gd name="T79" fmla="*/ 2147483647 h 16384"/>
            <a:gd name="T80" fmla="*/ 2147483647 w 16384"/>
            <a:gd name="T81" fmla="*/ 2147483647 h 16384"/>
            <a:gd name="T82" fmla="*/ 2147483647 w 16384"/>
            <a:gd name="T83" fmla="*/ 2147483647 h 16384"/>
            <a:gd name="T84" fmla="*/ 2147483647 w 16384"/>
            <a:gd name="T85" fmla="*/ 2147483647 h 16384"/>
            <a:gd name="T86" fmla="*/ 2147483647 w 16384"/>
            <a:gd name="T87" fmla="*/ 2147483647 h 16384"/>
            <a:gd name="T88" fmla="*/ 2147483647 w 16384"/>
            <a:gd name="T89" fmla="*/ 2147483647 h 16384"/>
            <a:gd name="T90" fmla="*/ 2147483647 w 16384"/>
            <a:gd name="T91" fmla="*/ 2147483647 h 16384"/>
            <a:gd name="T92" fmla="*/ 2147483647 w 16384"/>
            <a:gd name="T93" fmla="*/ 2147483647 h 16384"/>
            <a:gd name="T94" fmla="*/ 2147483647 w 16384"/>
            <a:gd name="T95" fmla="*/ 2147483647 h 16384"/>
            <a:gd name="T96" fmla="*/ 2147483647 w 16384"/>
            <a:gd name="T97" fmla="*/ 2147483647 h 16384"/>
            <a:gd name="T98" fmla="*/ 2147483647 w 16384"/>
            <a:gd name="T99" fmla="*/ 2147483647 h 16384"/>
            <a:gd name="T100" fmla="*/ 2147483647 w 16384"/>
            <a:gd name="T101" fmla="*/ 2147483647 h 16384"/>
            <a:gd name="T102" fmla="*/ 2147483647 w 16384"/>
            <a:gd name="T103" fmla="*/ 2147483647 h 16384"/>
            <a:gd name="T104" fmla="*/ 2147483647 w 16384"/>
            <a:gd name="T105" fmla="*/ 2147483647 h 16384"/>
            <a:gd name="T106" fmla="*/ 2147483647 w 16384"/>
            <a:gd name="T107" fmla="*/ 2147483647 h 16384"/>
            <a:gd name="T108" fmla="*/ 2147483647 w 16384"/>
            <a:gd name="T109" fmla="*/ 2147483647 h 16384"/>
            <a:gd name="T110" fmla="*/ 2147483647 w 16384"/>
            <a:gd name="T111" fmla="*/ 2147483647 h 16384"/>
            <a:gd name="T112" fmla="*/ 2147483647 w 16384"/>
            <a:gd name="T113" fmla="*/ 2147483647 h 16384"/>
            <a:gd name="T114" fmla="*/ 2147483647 w 16384"/>
            <a:gd name="T115" fmla="*/ 2147483647 h 16384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384"/>
            <a:gd name="T175" fmla="*/ 0 h 16384"/>
            <a:gd name="T176" fmla="*/ 16384 w 16384"/>
            <a:gd name="T177" fmla="*/ 16384 h 16384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384" h="16384">
              <a:moveTo>
                <a:pt x="7834" y="251"/>
              </a:moveTo>
              <a:lnTo>
                <a:pt x="7925" y="518"/>
              </a:lnTo>
              <a:lnTo>
                <a:pt x="8316" y="518"/>
              </a:lnTo>
              <a:lnTo>
                <a:pt x="8342" y="284"/>
              </a:lnTo>
              <a:lnTo>
                <a:pt x="8524" y="134"/>
              </a:lnTo>
              <a:lnTo>
                <a:pt x="8668" y="201"/>
              </a:lnTo>
              <a:lnTo>
                <a:pt x="8733" y="485"/>
              </a:lnTo>
              <a:lnTo>
                <a:pt x="8811" y="786"/>
              </a:lnTo>
              <a:lnTo>
                <a:pt x="8981" y="1070"/>
              </a:lnTo>
              <a:lnTo>
                <a:pt x="9150" y="1521"/>
              </a:lnTo>
              <a:lnTo>
                <a:pt x="9280" y="1906"/>
              </a:lnTo>
              <a:lnTo>
                <a:pt x="9554" y="2558"/>
              </a:lnTo>
              <a:lnTo>
                <a:pt x="9697" y="2859"/>
              </a:lnTo>
              <a:lnTo>
                <a:pt x="9697" y="3260"/>
              </a:lnTo>
              <a:lnTo>
                <a:pt x="9906" y="3912"/>
              </a:lnTo>
              <a:lnTo>
                <a:pt x="10115" y="4430"/>
              </a:lnTo>
              <a:lnTo>
                <a:pt x="10219" y="4798"/>
              </a:lnTo>
              <a:lnTo>
                <a:pt x="10466" y="5116"/>
              </a:lnTo>
              <a:lnTo>
                <a:pt x="10727" y="5601"/>
              </a:lnTo>
              <a:lnTo>
                <a:pt x="10897" y="5902"/>
              </a:lnTo>
              <a:lnTo>
                <a:pt x="11105" y="6236"/>
              </a:lnTo>
              <a:lnTo>
                <a:pt x="11314" y="6570"/>
              </a:lnTo>
              <a:lnTo>
                <a:pt x="11327" y="6687"/>
              </a:lnTo>
              <a:lnTo>
                <a:pt x="11405" y="6671"/>
              </a:lnTo>
              <a:lnTo>
                <a:pt x="11900" y="7189"/>
              </a:lnTo>
              <a:lnTo>
                <a:pt x="11822" y="7239"/>
              </a:lnTo>
              <a:lnTo>
                <a:pt x="11731" y="7206"/>
              </a:lnTo>
              <a:lnTo>
                <a:pt x="11744" y="7323"/>
              </a:lnTo>
              <a:lnTo>
                <a:pt x="11796" y="7473"/>
              </a:lnTo>
              <a:lnTo>
                <a:pt x="11887" y="7523"/>
              </a:lnTo>
              <a:lnTo>
                <a:pt x="12018" y="7607"/>
              </a:lnTo>
              <a:lnTo>
                <a:pt x="12161" y="7741"/>
              </a:lnTo>
              <a:lnTo>
                <a:pt x="12239" y="7791"/>
              </a:lnTo>
              <a:lnTo>
                <a:pt x="12304" y="7724"/>
              </a:lnTo>
              <a:lnTo>
                <a:pt x="12239" y="7624"/>
              </a:lnTo>
              <a:lnTo>
                <a:pt x="12135" y="7523"/>
              </a:lnTo>
              <a:lnTo>
                <a:pt x="12031" y="7423"/>
              </a:lnTo>
              <a:lnTo>
                <a:pt x="11952" y="7323"/>
              </a:lnTo>
              <a:lnTo>
                <a:pt x="12096" y="7289"/>
              </a:lnTo>
              <a:lnTo>
                <a:pt x="12252" y="7406"/>
              </a:lnTo>
              <a:lnTo>
                <a:pt x="12356" y="7507"/>
              </a:lnTo>
              <a:lnTo>
                <a:pt x="12591" y="7540"/>
              </a:lnTo>
              <a:lnTo>
                <a:pt x="12826" y="7757"/>
              </a:lnTo>
              <a:lnTo>
                <a:pt x="12826" y="7891"/>
              </a:lnTo>
              <a:lnTo>
                <a:pt x="12800" y="7975"/>
              </a:lnTo>
              <a:lnTo>
                <a:pt x="12734" y="8058"/>
              </a:lnTo>
              <a:lnTo>
                <a:pt x="12721" y="8159"/>
              </a:lnTo>
              <a:lnTo>
                <a:pt x="12826" y="8108"/>
              </a:lnTo>
              <a:lnTo>
                <a:pt x="12878" y="7975"/>
              </a:lnTo>
              <a:lnTo>
                <a:pt x="12956" y="7891"/>
              </a:lnTo>
              <a:lnTo>
                <a:pt x="13047" y="7975"/>
              </a:lnTo>
              <a:lnTo>
                <a:pt x="13086" y="8142"/>
              </a:lnTo>
              <a:lnTo>
                <a:pt x="13086" y="8376"/>
              </a:lnTo>
              <a:lnTo>
                <a:pt x="13099" y="8443"/>
              </a:lnTo>
              <a:lnTo>
                <a:pt x="13243" y="8593"/>
              </a:lnTo>
              <a:lnTo>
                <a:pt x="13477" y="8794"/>
              </a:lnTo>
              <a:lnTo>
                <a:pt x="13868" y="8928"/>
              </a:lnTo>
              <a:lnTo>
                <a:pt x="14259" y="8978"/>
              </a:lnTo>
              <a:lnTo>
                <a:pt x="14559" y="8727"/>
              </a:lnTo>
              <a:lnTo>
                <a:pt x="15055" y="8359"/>
              </a:lnTo>
              <a:lnTo>
                <a:pt x="15406" y="8108"/>
              </a:lnTo>
              <a:lnTo>
                <a:pt x="15628" y="7874"/>
              </a:lnTo>
              <a:lnTo>
                <a:pt x="15771" y="7690"/>
              </a:lnTo>
              <a:lnTo>
                <a:pt x="15928" y="7573"/>
              </a:lnTo>
              <a:lnTo>
                <a:pt x="15915" y="7841"/>
              </a:lnTo>
              <a:lnTo>
                <a:pt x="15902" y="8192"/>
              </a:lnTo>
              <a:lnTo>
                <a:pt x="15824" y="8409"/>
              </a:lnTo>
              <a:lnTo>
                <a:pt x="15589" y="8577"/>
              </a:lnTo>
              <a:lnTo>
                <a:pt x="15472" y="8844"/>
              </a:lnTo>
              <a:lnTo>
                <a:pt x="15289" y="9078"/>
              </a:lnTo>
              <a:lnTo>
                <a:pt x="15041" y="9295"/>
              </a:lnTo>
              <a:lnTo>
                <a:pt x="14885" y="9563"/>
              </a:lnTo>
              <a:lnTo>
                <a:pt x="14872" y="9747"/>
              </a:lnTo>
              <a:lnTo>
                <a:pt x="14807" y="9847"/>
              </a:lnTo>
              <a:lnTo>
                <a:pt x="14846" y="10131"/>
              </a:lnTo>
              <a:lnTo>
                <a:pt x="14898" y="10399"/>
              </a:lnTo>
              <a:lnTo>
                <a:pt x="15055" y="10516"/>
              </a:lnTo>
              <a:lnTo>
                <a:pt x="15211" y="10633"/>
              </a:lnTo>
              <a:lnTo>
                <a:pt x="15328" y="10817"/>
              </a:lnTo>
              <a:lnTo>
                <a:pt x="15341" y="10917"/>
              </a:lnTo>
              <a:lnTo>
                <a:pt x="15289" y="10984"/>
              </a:lnTo>
              <a:lnTo>
                <a:pt x="15263" y="10917"/>
              </a:lnTo>
              <a:lnTo>
                <a:pt x="15211" y="10817"/>
              </a:lnTo>
              <a:lnTo>
                <a:pt x="15133" y="10850"/>
              </a:lnTo>
              <a:lnTo>
                <a:pt x="15094" y="10716"/>
              </a:lnTo>
              <a:lnTo>
                <a:pt x="15055" y="10633"/>
              </a:lnTo>
              <a:lnTo>
                <a:pt x="14989" y="10566"/>
              </a:lnTo>
              <a:lnTo>
                <a:pt x="14924" y="10633"/>
              </a:lnTo>
              <a:lnTo>
                <a:pt x="14989" y="11017"/>
              </a:lnTo>
              <a:lnTo>
                <a:pt x="15068" y="11218"/>
              </a:lnTo>
              <a:lnTo>
                <a:pt x="15055" y="11586"/>
              </a:lnTo>
              <a:lnTo>
                <a:pt x="15081" y="11837"/>
              </a:lnTo>
              <a:lnTo>
                <a:pt x="15211" y="11954"/>
              </a:lnTo>
              <a:lnTo>
                <a:pt x="15263" y="12054"/>
              </a:lnTo>
              <a:lnTo>
                <a:pt x="15211" y="12054"/>
              </a:lnTo>
              <a:lnTo>
                <a:pt x="15159" y="11987"/>
              </a:lnTo>
              <a:lnTo>
                <a:pt x="15068" y="11954"/>
              </a:lnTo>
              <a:lnTo>
                <a:pt x="15041" y="12037"/>
              </a:lnTo>
              <a:lnTo>
                <a:pt x="15055" y="12104"/>
              </a:lnTo>
              <a:lnTo>
                <a:pt x="15198" y="12171"/>
              </a:lnTo>
              <a:lnTo>
                <a:pt x="15472" y="12087"/>
              </a:lnTo>
              <a:lnTo>
                <a:pt x="15576" y="11987"/>
              </a:lnTo>
              <a:lnTo>
                <a:pt x="15706" y="11887"/>
              </a:lnTo>
              <a:lnTo>
                <a:pt x="15876" y="11837"/>
              </a:lnTo>
              <a:lnTo>
                <a:pt x="16084" y="11837"/>
              </a:lnTo>
              <a:lnTo>
                <a:pt x="16241" y="11903"/>
              </a:lnTo>
              <a:lnTo>
                <a:pt x="16332" y="12004"/>
              </a:lnTo>
              <a:lnTo>
                <a:pt x="16384" y="12104"/>
              </a:lnTo>
              <a:lnTo>
                <a:pt x="16306" y="12154"/>
              </a:lnTo>
              <a:lnTo>
                <a:pt x="16071" y="12238"/>
              </a:lnTo>
              <a:lnTo>
                <a:pt x="15810" y="12238"/>
              </a:lnTo>
              <a:lnTo>
                <a:pt x="15680" y="12238"/>
              </a:lnTo>
              <a:lnTo>
                <a:pt x="15654" y="12355"/>
              </a:lnTo>
              <a:lnTo>
                <a:pt x="15537" y="12438"/>
              </a:lnTo>
              <a:lnTo>
                <a:pt x="15498" y="12355"/>
              </a:lnTo>
              <a:lnTo>
                <a:pt x="15433" y="12438"/>
              </a:lnTo>
              <a:lnTo>
                <a:pt x="15459" y="12572"/>
              </a:lnTo>
              <a:lnTo>
                <a:pt x="15367" y="12706"/>
              </a:lnTo>
              <a:lnTo>
                <a:pt x="15224" y="12622"/>
              </a:lnTo>
              <a:lnTo>
                <a:pt x="15015" y="12589"/>
              </a:lnTo>
              <a:lnTo>
                <a:pt x="14768" y="12606"/>
              </a:lnTo>
              <a:lnTo>
                <a:pt x="14624" y="12656"/>
              </a:lnTo>
              <a:lnTo>
                <a:pt x="14494" y="12606"/>
              </a:lnTo>
              <a:lnTo>
                <a:pt x="14455" y="12606"/>
              </a:lnTo>
              <a:lnTo>
                <a:pt x="14455" y="12806"/>
              </a:lnTo>
              <a:lnTo>
                <a:pt x="14338" y="12907"/>
              </a:lnTo>
              <a:lnTo>
                <a:pt x="14246" y="13074"/>
              </a:lnTo>
              <a:lnTo>
                <a:pt x="14090" y="13074"/>
              </a:lnTo>
              <a:lnTo>
                <a:pt x="13960" y="13208"/>
              </a:lnTo>
              <a:lnTo>
                <a:pt x="13790" y="13107"/>
              </a:lnTo>
              <a:lnTo>
                <a:pt x="13699" y="13024"/>
              </a:lnTo>
              <a:lnTo>
                <a:pt x="13621" y="12907"/>
              </a:lnTo>
              <a:lnTo>
                <a:pt x="13699" y="12890"/>
              </a:lnTo>
              <a:lnTo>
                <a:pt x="13777" y="12873"/>
              </a:lnTo>
              <a:lnTo>
                <a:pt x="13777" y="12856"/>
              </a:lnTo>
              <a:lnTo>
                <a:pt x="13738" y="12756"/>
              </a:lnTo>
              <a:lnTo>
                <a:pt x="13647" y="12756"/>
              </a:lnTo>
              <a:lnTo>
                <a:pt x="13621" y="12823"/>
              </a:lnTo>
              <a:lnTo>
                <a:pt x="13569" y="12890"/>
              </a:lnTo>
              <a:lnTo>
                <a:pt x="13490" y="12806"/>
              </a:lnTo>
              <a:lnTo>
                <a:pt x="13412" y="12840"/>
              </a:lnTo>
              <a:lnTo>
                <a:pt x="13386" y="12957"/>
              </a:lnTo>
              <a:lnTo>
                <a:pt x="13412" y="13024"/>
              </a:lnTo>
              <a:lnTo>
                <a:pt x="13412" y="13141"/>
              </a:lnTo>
              <a:lnTo>
                <a:pt x="13269" y="13157"/>
              </a:lnTo>
              <a:lnTo>
                <a:pt x="13138" y="13157"/>
              </a:lnTo>
              <a:lnTo>
                <a:pt x="13060" y="13090"/>
              </a:lnTo>
              <a:lnTo>
                <a:pt x="12839" y="13040"/>
              </a:lnTo>
              <a:lnTo>
                <a:pt x="12474" y="12957"/>
              </a:lnTo>
              <a:lnTo>
                <a:pt x="12369" y="12823"/>
              </a:lnTo>
              <a:lnTo>
                <a:pt x="12343" y="12639"/>
              </a:lnTo>
              <a:lnTo>
                <a:pt x="12135" y="12589"/>
              </a:lnTo>
              <a:lnTo>
                <a:pt x="11692" y="12622"/>
              </a:lnTo>
              <a:lnTo>
                <a:pt x="11170" y="12923"/>
              </a:lnTo>
              <a:lnTo>
                <a:pt x="10610" y="13291"/>
              </a:lnTo>
              <a:lnTo>
                <a:pt x="10167" y="13676"/>
              </a:lnTo>
              <a:lnTo>
                <a:pt x="9606" y="14294"/>
              </a:lnTo>
              <a:lnTo>
                <a:pt x="9332" y="14762"/>
              </a:lnTo>
              <a:lnTo>
                <a:pt x="9215" y="15364"/>
              </a:lnTo>
              <a:lnTo>
                <a:pt x="9072" y="15782"/>
              </a:lnTo>
              <a:lnTo>
                <a:pt x="8928" y="15949"/>
              </a:lnTo>
              <a:lnTo>
                <a:pt x="8863" y="16183"/>
              </a:lnTo>
              <a:lnTo>
                <a:pt x="8811" y="16317"/>
              </a:lnTo>
              <a:lnTo>
                <a:pt x="8759" y="16384"/>
              </a:lnTo>
              <a:lnTo>
                <a:pt x="8629" y="16117"/>
              </a:lnTo>
              <a:lnTo>
                <a:pt x="8420" y="15665"/>
              </a:lnTo>
              <a:lnTo>
                <a:pt x="8185" y="15364"/>
              </a:lnTo>
              <a:lnTo>
                <a:pt x="8029" y="15214"/>
              </a:lnTo>
              <a:lnTo>
                <a:pt x="7860" y="15164"/>
              </a:lnTo>
              <a:lnTo>
                <a:pt x="7429" y="14712"/>
              </a:lnTo>
              <a:lnTo>
                <a:pt x="7234" y="14378"/>
              </a:lnTo>
              <a:lnTo>
                <a:pt x="6934" y="14177"/>
              </a:lnTo>
              <a:lnTo>
                <a:pt x="6660" y="13709"/>
              </a:lnTo>
              <a:lnTo>
                <a:pt x="6361" y="13291"/>
              </a:lnTo>
              <a:lnTo>
                <a:pt x="6100" y="13107"/>
              </a:lnTo>
              <a:lnTo>
                <a:pt x="5839" y="12656"/>
              </a:lnTo>
              <a:lnTo>
                <a:pt x="5592" y="12438"/>
              </a:lnTo>
              <a:lnTo>
                <a:pt x="5344" y="12305"/>
              </a:lnTo>
              <a:lnTo>
                <a:pt x="5044" y="12255"/>
              </a:lnTo>
              <a:lnTo>
                <a:pt x="4862" y="12255"/>
              </a:lnTo>
              <a:lnTo>
                <a:pt x="4627" y="12388"/>
              </a:lnTo>
              <a:lnTo>
                <a:pt x="4432" y="12405"/>
              </a:lnTo>
              <a:lnTo>
                <a:pt x="4145" y="12572"/>
              </a:lnTo>
              <a:lnTo>
                <a:pt x="3949" y="12639"/>
              </a:lnTo>
              <a:lnTo>
                <a:pt x="3741" y="12806"/>
              </a:lnTo>
              <a:lnTo>
                <a:pt x="3493" y="12907"/>
              </a:lnTo>
              <a:lnTo>
                <a:pt x="3285" y="13124"/>
              </a:lnTo>
              <a:lnTo>
                <a:pt x="3128" y="13141"/>
              </a:lnTo>
              <a:lnTo>
                <a:pt x="2985" y="13090"/>
              </a:lnTo>
              <a:lnTo>
                <a:pt x="2868" y="12990"/>
              </a:lnTo>
              <a:lnTo>
                <a:pt x="2881" y="12806"/>
              </a:lnTo>
              <a:lnTo>
                <a:pt x="2881" y="12673"/>
              </a:lnTo>
              <a:lnTo>
                <a:pt x="3089" y="12689"/>
              </a:lnTo>
              <a:lnTo>
                <a:pt x="3102" y="12856"/>
              </a:lnTo>
              <a:lnTo>
                <a:pt x="3232" y="12773"/>
              </a:lnTo>
              <a:lnTo>
                <a:pt x="3141" y="12555"/>
              </a:lnTo>
              <a:lnTo>
                <a:pt x="3089" y="12221"/>
              </a:lnTo>
              <a:lnTo>
                <a:pt x="2946" y="12121"/>
              </a:lnTo>
              <a:lnTo>
                <a:pt x="2881" y="11853"/>
              </a:lnTo>
              <a:lnTo>
                <a:pt x="2750" y="11653"/>
              </a:lnTo>
              <a:lnTo>
                <a:pt x="2490" y="11653"/>
              </a:lnTo>
              <a:lnTo>
                <a:pt x="2437" y="11603"/>
              </a:lnTo>
              <a:lnTo>
                <a:pt x="2307" y="11569"/>
              </a:lnTo>
              <a:lnTo>
                <a:pt x="2125" y="11552"/>
              </a:lnTo>
              <a:lnTo>
                <a:pt x="1968" y="11753"/>
              </a:lnTo>
              <a:lnTo>
                <a:pt x="1812" y="11903"/>
              </a:lnTo>
              <a:lnTo>
                <a:pt x="1681" y="12154"/>
              </a:lnTo>
              <a:lnTo>
                <a:pt x="1590" y="12388"/>
              </a:lnTo>
              <a:lnTo>
                <a:pt x="1564" y="12589"/>
              </a:lnTo>
              <a:lnTo>
                <a:pt x="1551" y="12756"/>
              </a:lnTo>
              <a:lnTo>
                <a:pt x="1694" y="12840"/>
              </a:lnTo>
              <a:lnTo>
                <a:pt x="1890" y="13191"/>
              </a:lnTo>
              <a:lnTo>
                <a:pt x="2007" y="13408"/>
              </a:lnTo>
              <a:lnTo>
                <a:pt x="2450" y="13391"/>
              </a:lnTo>
              <a:lnTo>
                <a:pt x="2698" y="13993"/>
              </a:lnTo>
              <a:lnTo>
                <a:pt x="2868" y="14411"/>
              </a:lnTo>
              <a:lnTo>
                <a:pt x="2946" y="14645"/>
              </a:lnTo>
              <a:lnTo>
                <a:pt x="3193" y="14746"/>
              </a:lnTo>
              <a:lnTo>
                <a:pt x="3206" y="14946"/>
              </a:lnTo>
              <a:lnTo>
                <a:pt x="3311" y="14980"/>
              </a:lnTo>
              <a:lnTo>
                <a:pt x="3337" y="15214"/>
              </a:lnTo>
              <a:lnTo>
                <a:pt x="3246" y="15347"/>
              </a:lnTo>
              <a:lnTo>
                <a:pt x="2763" y="15364"/>
              </a:lnTo>
              <a:lnTo>
                <a:pt x="2724" y="15431"/>
              </a:lnTo>
              <a:lnTo>
                <a:pt x="2463" y="15214"/>
              </a:lnTo>
              <a:lnTo>
                <a:pt x="2294" y="15113"/>
              </a:lnTo>
              <a:lnTo>
                <a:pt x="2085" y="15113"/>
              </a:lnTo>
              <a:lnTo>
                <a:pt x="2007" y="15230"/>
              </a:lnTo>
              <a:lnTo>
                <a:pt x="1994" y="15214"/>
              </a:lnTo>
              <a:lnTo>
                <a:pt x="1968" y="15080"/>
              </a:lnTo>
              <a:lnTo>
                <a:pt x="2099" y="14996"/>
              </a:lnTo>
              <a:lnTo>
                <a:pt x="2099" y="14930"/>
              </a:lnTo>
              <a:lnTo>
                <a:pt x="2046" y="14796"/>
              </a:lnTo>
              <a:lnTo>
                <a:pt x="1968" y="14796"/>
              </a:lnTo>
              <a:lnTo>
                <a:pt x="1851" y="14879"/>
              </a:lnTo>
              <a:lnTo>
                <a:pt x="1812" y="15013"/>
              </a:lnTo>
              <a:lnTo>
                <a:pt x="1707" y="15197"/>
              </a:lnTo>
              <a:lnTo>
                <a:pt x="1551" y="15214"/>
              </a:lnTo>
              <a:lnTo>
                <a:pt x="1395" y="15214"/>
              </a:lnTo>
              <a:lnTo>
                <a:pt x="1316" y="15297"/>
              </a:lnTo>
              <a:lnTo>
                <a:pt x="1290" y="15431"/>
              </a:lnTo>
              <a:lnTo>
                <a:pt x="1290" y="15582"/>
              </a:lnTo>
              <a:lnTo>
                <a:pt x="1199" y="15715"/>
              </a:lnTo>
              <a:lnTo>
                <a:pt x="1173" y="15849"/>
              </a:lnTo>
              <a:lnTo>
                <a:pt x="925" y="15849"/>
              </a:lnTo>
              <a:lnTo>
                <a:pt x="613" y="15866"/>
              </a:lnTo>
              <a:lnTo>
                <a:pt x="587" y="15966"/>
              </a:lnTo>
              <a:lnTo>
                <a:pt x="574" y="16033"/>
              </a:lnTo>
              <a:lnTo>
                <a:pt x="508" y="16167"/>
              </a:lnTo>
              <a:lnTo>
                <a:pt x="378" y="16167"/>
              </a:lnTo>
              <a:lnTo>
                <a:pt x="300" y="16050"/>
              </a:lnTo>
              <a:lnTo>
                <a:pt x="143" y="15966"/>
              </a:lnTo>
              <a:lnTo>
                <a:pt x="39" y="15749"/>
              </a:lnTo>
              <a:lnTo>
                <a:pt x="13" y="15515"/>
              </a:lnTo>
              <a:lnTo>
                <a:pt x="0" y="15130"/>
              </a:lnTo>
              <a:lnTo>
                <a:pt x="65" y="14946"/>
              </a:lnTo>
              <a:lnTo>
                <a:pt x="169" y="14645"/>
              </a:lnTo>
              <a:lnTo>
                <a:pt x="339" y="14478"/>
              </a:lnTo>
              <a:lnTo>
                <a:pt x="430" y="14428"/>
              </a:lnTo>
              <a:lnTo>
                <a:pt x="469" y="14277"/>
              </a:lnTo>
              <a:lnTo>
                <a:pt x="613" y="14277"/>
              </a:lnTo>
              <a:lnTo>
                <a:pt x="678" y="14043"/>
              </a:lnTo>
              <a:lnTo>
                <a:pt x="704" y="13876"/>
              </a:lnTo>
              <a:lnTo>
                <a:pt x="704" y="13726"/>
              </a:lnTo>
              <a:lnTo>
                <a:pt x="704" y="13325"/>
              </a:lnTo>
              <a:lnTo>
                <a:pt x="600" y="13124"/>
              </a:lnTo>
              <a:lnTo>
                <a:pt x="508" y="12973"/>
              </a:lnTo>
              <a:lnTo>
                <a:pt x="391" y="12973"/>
              </a:lnTo>
              <a:lnTo>
                <a:pt x="287" y="12840"/>
              </a:lnTo>
              <a:lnTo>
                <a:pt x="287" y="12572"/>
              </a:lnTo>
              <a:lnTo>
                <a:pt x="235" y="12422"/>
              </a:lnTo>
              <a:lnTo>
                <a:pt x="78" y="12305"/>
              </a:lnTo>
              <a:lnTo>
                <a:pt x="78" y="12104"/>
              </a:lnTo>
              <a:lnTo>
                <a:pt x="182" y="11903"/>
              </a:lnTo>
              <a:lnTo>
                <a:pt x="300" y="11853"/>
              </a:lnTo>
              <a:lnTo>
                <a:pt x="313" y="11519"/>
              </a:lnTo>
              <a:lnTo>
                <a:pt x="469" y="11385"/>
              </a:lnTo>
              <a:lnTo>
                <a:pt x="456" y="11068"/>
              </a:lnTo>
              <a:lnTo>
                <a:pt x="521" y="10750"/>
              </a:lnTo>
              <a:lnTo>
                <a:pt x="613" y="10599"/>
              </a:lnTo>
              <a:lnTo>
                <a:pt x="743" y="10482"/>
              </a:lnTo>
              <a:lnTo>
                <a:pt x="938" y="10499"/>
              </a:lnTo>
              <a:lnTo>
                <a:pt x="1225" y="10466"/>
              </a:lnTo>
              <a:lnTo>
                <a:pt x="1434" y="10365"/>
              </a:lnTo>
              <a:lnTo>
                <a:pt x="1564" y="10181"/>
              </a:lnTo>
              <a:lnTo>
                <a:pt x="1603" y="10048"/>
              </a:lnTo>
              <a:lnTo>
                <a:pt x="1734" y="10064"/>
              </a:lnTo>
              <a:lnTo>
                <a:pt x="1786" y="10215"/>
              </a:lnTo>
              <a:lnTo>
                <a:pt x="1838" y="10382"/>
              </a:lnTo>
              <a:lnTo>
                <a:pt x="1942" y="10265"/>
              </a:lnTo>
              <a:lnTo>
                <a:pt x="2007" y="10081"/>
              </a:lnTo>
              <a:lnTo>
                <a:pt x="2125" y="9947"/>
              </a:lnTo>
              <a:lnTo>
                <a:pt x="2372" y="9814"/>
              </a:lnTo>
              <a:lnTo>
                <a:pt x="2516" y="9747"/>
              </a:lnTo>
              <a:lnTo>
                <a:pt x="2659" y="9613"/>
              </a:lnTo>
              <a:lnTo>
                <a:pt x="2659" y="9463"/>
              </a:lnTo>
              <a:lnTo>
                <a:pt x="2620" y="9362"/>
              </a:lnTo>
              <a:lnTo>
                <a:pt x="2463" y="9229"/>
              </a:lnTo>
              <a:lnTo>
                <a:pt x="2437" y="9028"/>
              </a:lnTo>
              <a:lnTo>
                <a:pt x="2398" y="8827"/>
              </a:lnTo>
              <a:lnTo>
                <a:pt x="2333" y="8710"/>
              </a:lnTo>
              <a:lnTo>
                <a:pt x="2281" y="8560"/>
              </a:lnTo>
              <a:lnTo>
                <a:pt x="2333" y="8376"/>
              </a:lnTo>
              <a:lnTo>
                <a:pt x="2476" y="8192"/>
              </a:lnTo>
              <a:lnTo>
                <a:pt x="2698" y="8192"/>
              </a:lnTo>
              <a:lnTo>
                <a:pt x="2828" y="8092"/>
              </a:lnTo>
              <a:lnTo>
                <a:pt x="2959" y="8058"/>
              </a:lnTo>
              <a:lnTo>
                <a:pt x="3037" y="8125"/>
              </a:lnTo>
              <a:lnTo>
                <a:pt x="3050" y="8359"/>
              </a:lnTo>
              <a:lnTo>
                <a:pt x="3167" y="8510"/>
              </a:lnTo>
              <a:lnTo>
                <a:pt x="3259" y="8727"/>
              </a:lnTo>
              <a:lnTo>
                <a:pt x="3415" y="8861"/>
              </a:lnTo>
              <a:lnTo>
                <a:pt x="3532" y="9095"/>
              </a:lnTo>
              <a:lnTo>
                <a:pt x="3754" y="9095"/>
              </a:lnTo>
              <a:lnTo>
                <a:pt x="3975" y="9028"/>
              </a:lnTo>
              <a:lnTo>
                <a:pt x="4106" y="9028"/>
              </a:lnTo>
              <a:lnTo>
                <a:pt x="4132" y="9262"/>
              </a:lnTo>
              <a:lnTo>
                <a:pt x="4210" y="9429"/>
              </a:lnTo>
              <a:lnTo>
                <a:pt x="4379" y="9479"/>
              </a:lnTo>
              <a:lnTo>
                <a:pt x="4601" y="9446"/>
              </a:lnTo>
              <a:lnTo>
                <a:pt x="4836" y="9312"/>
              </a:lnTo>
              <a:lnTo>
                <a:pt x="5070" y="9095"/>
              </a:lnTo>
              <a:lnTo>
                <a:pt x="5214" y="8894"/>
              </a:lnTo>
              <a:lnTo>
                <a:pt x="5201" y="8560"/>
              </a:lnTo>
              <a:lnTo>
                <a:pt x="5135" y="8359"/>
              </a:lnTo>
              <a:lnTo>
                <a:pt x="5175" y="8192"/>
              </a:lnTo>
              <a:lnTo>
                <a:pt x="5240" y="7958"/>
              </a:lnTo>
              <a:lnTo>
                <a:pt x="5253" y="7624"/>
              </a:lnTo>
              <a:lnTo>
                <a:pt x="5279" y="7206"/>
              </a:lnTo>
              <a:lnTo>
                <a:pt x="5461" y="7038"/>
              </a:lnTo>
              <a:lnTo>
                <a:pt x="5644" y="6938"/>
              </a:lnTo>
              <a:lnTo>
                <a:pt x="5774" y="6955"/>
              </a:lnTo>
              <a:lnTo>
                <a:pt x="6087" y="6855"/>
              </a:lnTo>
              <a:lnTo>
                <a:pt x="6243" y="6604"/>
              </a:lnTo>
              <a:lnTo>
                <a:pt x="6374" y="6119"/>
              </a:lnTo>
              <a:lnTo>
                <a:pt x="6491" y="5617"/>
              </a:lnTo>
              <a:lnTo>
                <a:pt x="6517" y="5216"/>
              </a:lnTo>
              <a:lnTo>
                <a:pt x="6634" y="4965"/>
              </a:lnTo>
              <a:lnTo>
                <a:pt x="6908" y="4648"/>
              </a:lnTo>
              <a:lnTo>
                <a:pt x="7012" y="4414"/>
              </a:lnTo>
              <a:lnTo>
                <a:pt x="7038" y="4163"/>
              </a:lnTo>
              <a:lnTo>
                <a:pt x="7169" y="3879"/>
              </a:lnTo>
              <a:lnTo>
                <a:pt x="7234" y="3310"/>
              </a:lnTo>
              <a:lnTo>
                <a:pt x="7221" y="2173"/>
              </a:lnTo>
              <a:lnTo>
                <a:pt x="7169" y="1689"/>
              </a:lnTo>
              <a:lnTo>
                <a:pt x="7169" y="1371"/>
              </a:lnTo>
              <a:lnTo>
                <a:pt x="7247" y="1020"/>
              </a:lnTo>
              <a:lnTo>
                <a:pt x="7429" y="736"/>
              </a:lnTo>
              <a:lnTo>
                <a:pt x="7625" y="435"/>
              </a:lnTo>
              <a:lnTo>
                <a:pt x="7794" y="351"/>
              </a:lnTo>
              <a:lnTo>
                <a:pt x="7807" y="0"/>
              </a:lnTo>
              <a:lnTo>
                <a:pt x="7834" y="251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200025</xdr:colOff>
      <xdr:row>52</xdr:row>
      <xdr:rowOff>0</xdr:rowOff>
    </xdr:from>
    <xdr:to>
      <xdr:col>3</xdr:col>
      <xdr:colOff>552450</xdr:colOff>
      <xdr:row>52</xdr:row>
      <xdr:rowOff>133350</xdr:rowOff>
    </xdr:to>
    <xdr:sp macro="" textlink="">
      <xdr:nvSpPr>
        <xdr:cNvPr id="34" name="Freeform 6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>
          <a:spLocks/>
        </xdr:cNvSpPr>
      </xdr:nvSpPr>
      <xdr:spPr bwMode="auto">
        <a:xfrm>
          <a:off x="2028825" y="8915400"/>
          <a:ext cx="352425" cy="133350"/>
        </a:xfrm>
        <a:custGeom>
          <a:avLst/>
          <a:gdLst>
            <a:gd name="T0" fmla="*/ 2147483647 w 37"/>
            <a:gd name="T1" fmla="*/ 2147483647 h 14"/>
            <a:gd name="T2" fmla="*/ 2147483647 w 37"/>
            <a:gd name="T3" fmla="*/ 2147483647 h 14"/>
            <a:gd name="T4" fmla="*/ 2147483647 w 37"/>
            <a:gd name="T5" fmla="*/ 2147483647 h 14"/>
            <a:gd name="T6" fmla="*/ 2147483647 w 37"/>
            <a:gd name="T7" fmla="*/ 2147483647 h 14"/>
            <a:gd name="T8" fmla="*/ 2147483647 w 37"/>
            <a:gd name="T9" fmla="*/ 2147483647 h 14"/>
            <a:gd name="T10" fmla="*/ 2147483647 w 37"/>
            <a:gd name="T11" fmla="*/ 2147483647 h 14"/>
            <a:gd name="T12" fmla="*/ 0 w 37"/>
            <a:gd name="T13" fmla="*/ 2147483647 h 1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7"/>
            <a:gd name="T22" fmla="*/ 0 h 14"/>
            <a:gd name="T23" fmla="*/ 37 w 37"/>
            <a:gd name="T24" fmla="*/ 14 h 1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7" h="14">
              <a:moveTo>
                <a:pt x="37" y="2"/>
              </a:moveTo>
              <a:cubicBezTo>
                <a:pt x="36" y="2"/>
                <a:pt x="33" y="1"/>
                <a:pt x="31" y="1"/>
              </a:cubicBezTo>
              <a:cubicBezTo>
                <a:pt x="29" y="1"/>
                <a:pt x="27" y="0"/>
                <a:pt x="25" y="1"/>
              </a:cubicBezTo>
              <a:cubicBezTo>
                <a:pt x="23" y="2"/>
                <a:pt x="19" y="4"/>
                <a:pt x="17" y="5"/>
              </a:cubicBezTo>
              <a:cubicBezTo>
                <a:pt x="15" y="6"/>
                <a:pt x="14" y="7"/>
                <a:pt x="13" y="8"/>
              </a:cubicBezTo>
              <a:cubicBezTo>
                <a:pt x="12" y="9"/>
                <a:pt x="12" y="12"/>
                <a:pt x="10" y="13"/>
              </a:cubicBezTo>
              <a:cubicBezTo>
                <a:pt x="8" y="14"/>
                <a:pt x="4" y="14"/>
                <a:pt x="0" y="14"/>
              </a:cubicBez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11906</xdr:colOff>
      <xdr:row>38</xdr:row>
      <xdr:rowOff>66674</xdr:rowOff>
    </xdr:from>
    <xdr:to>
      <xdr:col>8</xdr:col>
      <xdr:colOff>81329</xdr:colOff>
      <xdr:row>38</xdr:row>
      <xdr:rowOff>125015</xdr:rowOff>
    </xdr:to>
    <xdr:sp macro="" textlink="">
      <xdr:nvSpPr>
        <xdr:cNvPr id="35" name="Line 7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>
          <a:spLocks noChangeShapeType="1"/>
        </xdr:cNvSpPr>
      </xdr:nvSpPr>
      <xdr:spPr bwMode="auto">
        <a:xfrm flipV="1">
          <a:off x="4888706" y="6581774"/>
          <a:ext cx="69423" cy="5834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40</xdr:row>
      <xdr:rowOff>9525</xdr:rowOff>
    </xdr:from>
    <xdr:to>
      <xdr:col>8</xdr:col>
      <xdr:colOff>57150</xdr:colOff>
      <xdr:row>43</xdr:row>
      <xdr:rowOff>57150</xdr:rowOff>
    </xdr:to>
    <xdr:sp macro="" textlink="">
      <xdr:nvSpPr>
        <xdr:cNvPr id="36" name="図形 44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>
          <a:spLocks/>
        </xdr:cNvSpPr>
      </xdr:nvSpPr>
      <xdr:spPr bwMode="auto">
        <a:xfrm>
          <a:off x="4419600" y="6867525"/>
          <a:ext cx="514350" cy="561975"/>
        </a:xfrm>
        <a:custGeom>
          <a:avLst/>
          <a:gdLst>
            <a:gd name="T0" fmla="*/ 0 w 43"/>
            <a:gd name="T1" fmla="*/ 0 h 45"/>
            <a:gd name="T2" fmla="*/ 2147483647 w 43"/>
            <a:gd name="T3" fmla="*/ 2147483647 h 45"/>
            <a:gd name="T4" fmla="*/ 2147483647 w 43"/>
            <a:gd name="T5" fmla="*/ 2147483647 h 45"/>
            <a:gd name="T6" fmla="*/ 2147483647 w 43"/>
            <a:gd name="T7" fmla="*/ 2147483647 h 45"/>
            <a:gd name="T8" fmla="*/ 2147483647 w 43"/>
            <a:gd name="T9" fmla="*/ 2147483647 h 45"/>
            <a:gd name="T10" fmla="*/ 2147483647 w 43"/>
            <a:gd name="T11" fmla="*/ 2147483647 h 45"/>
            <a:gd name="T12" fmla="*/ 2147483647 w 43"/>
            <a:gd name="T13" fmla="*/ 2147483647 h 45"/>
            <a:gd name="T14" fmla="*/ 2147483647 w 43"/>
            <a:gd name="T15" fmla="*/ 2147483647 h 45"/>
            <a:gd name="T16" fmla="*/ 2147483647 w 43"/>
            <a:gd name="T17" fmla="*/ 2147483647 h 45"/>
            <a:gd name="T18" fmla="*/ 2147483647 w 43"/>
            <a:gd name="T19" fmla="*/ 2147483647 h 45"/>
            <a:gd name="T20" fmla="*/ 2147483647 w 43"/>
            <a:gd name="T21" fmla="*/ 2147483647 h 45"/>
            <a:gd name="T22" fmla="*/ 2147483647 w 43"/>
            <a:gd name="T23" fmla="*/ 2147483647 h 45"/>
            <a:gd name="T24" fmla="*/ 2147483647 w 43"/>
            <a:gd name="T25" fmla="*/ 2147483647 h 45"/>
            <a:gd name="T26" fmla="*/ 2147483647 w 43"/>
            <a:gd name="T27" fmla="*/ 2147483647 h 45"/>
            <a:gd name="T28" fmla="*/ 2147483647 w 43"/>
            <a:gd name="T29" fmla="*/ 2147483647 h 45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43"/>
            <a:gd name="T46" fmla="*/ 0 h 45"/>
            <a:gd name="T47" fmla="*/ 43 w 43"/>
            <a:gd name="T48" fmla="*/ 45 h 45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43" h="45">
              <a:moveTo>
                <a:pt x="0" y="0"/>
              </a:moveTo>
              <a:lnTo>
                <a:pt x="13" y="3"/>
              </a:lnTo>
              <a:lnTo>
                <a:pt x="17" y="9"/>
              </a:lnTo>
              <a:lnTo>
                <a:pt x="24" y="12"/>
              </a:lnTo>
              <a:lnTo>
                <a:pt x="30" y="20"/>
              </a:lnTo>
              <a:lnTo>
                <a:pt x="35" y="29"/>
              </a:lnTo>
              <a:lnTo>
                <a:pt x="42" y="40"/>
              </a:lnTo>
              <a:lnTo>
                <a:pt x="39" y="43"/>
              </a:lnTo>
              <a:lnTo>
                <a:pt x="43" y="45"/>
              </a:lnTo>
              <a:lnTo>
                <a:pt x="42" y="43"/>
              </a:lnTo>
              <a:lnTo>
                <a:pt x="42" y="45"/>
              </a:lnTo>
              <a:lnTo>
                <a:pt x="41" y="44"/>
              </a:lnTo>
              <a:lnTo>
                <a:pt x="42" y="43"/>
              </a:lnTo>
              <a:lnTo>
                <a:pt x="42" y="42"/>
              </a:lnTo>
              <a:lnTo>
                <a:pt x="42" y="41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422548</xdr:colOff>
      <xdr:row>49</xdr:row>
      <xdr:rowOff>114300</xdr:rowOff>
    </xdr:from>
    <xdr:to>
      <xdr:col>4</xdr:col>
      <xdr:colOff>51073</xdr:colOff>
      <xdr:row>51</xdr:row>
      <xdr:rowOff>104775</xdr:rowOff>
    </xdr:to>
    <xdr:sp macro="" textlink="">
      <xdr:nvSpPr>
        <xdr:cNvPr id="37" name="図形 2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>
          <a:spLocks/>
        </xdr:cNvSpPr>
      </xdr:nvSpPr>
      <xdr:spPr bwMode="auto">
        <a:xfrm>
          <a:off x="2251348" y="8515350"/>
          <a:ext cx="238125" cy="333375"/>
        </a:xfrm>
        <a:custGeom>
          <a:avLst/>
          <a:gdLst>
            <a:gd name="T0" fmla="*/ 0 w 25"/>
            <a:gd name="T1" fmla="*/ 2147483647 h 31"/>
            <a:gd name="T2" fmla="*/ 2147483647 w 25"/>
            <a:gd name="T3" fmla="*/ 0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2147483647 h 3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"/>
            <a:gd name="T31" fmla="*/ 0 h 31"/>
            <a:gd name="T32" fmla="*/ 25 w 25"/>
            <a:gd name="T33" fmla="*/ 31 h 31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" h="31">
              <a:moveTo>
                <a:pt x="0" y="2"/>
              </a:moveTo>
              <a:lnTo>
                <a:pt x="11" y="0"/>
              </a:lnTo>
              <a:lnTo>
                <a:pt x="20" y="2"/>
              </a:lnTo>
              <a:lnTo>
                <a:pt x="25" y="6"/>
              </a:lnTo>
              <a:lnTo>
                <a:pt x="24" y="14"/>
              </a:lnTo>
              <a:lnTo>
                <a:pt x="16" y="18"/>
              </a:lnTo>
              <a:lnTo>
                <a:pt x="7" y="21"/>
              </a:lnTo>
              <a:lnTo>
                <a:pt x="4" y="24"/>
              </a:lnTo>
              <a:lnTo>
                <a:pt x="6" y="29"/>
              </a:lnTo>
              <a:lnTo>
                <a:pt x="13" y="31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405696</xdr:colOff>
      <xdr:row>49</xdr:row>
      <xdr:rowOff>126023</xdr:rowOff>
    </xdr:from>
    <xdr:to>
      <xdr:col>3</xdr:col>
      <xdr:colOff>529521</xdr:colOff>
      <xdr:row>51</xdr:row>
      <xdr:rowOff>97448</xdr:rowOff>
    </xdr:to>
    <xdr:sp macro="" textlink="">
      <xdr:nvSpPr>
        <xdr:cNvPr id="38" name="図形 3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>
          <a:spLocks/>
        </xdr:cNvSpPr>
      </xdr:nvSpPr>
      <xdr:spPr bwMode="auto">
        <a:xfrm>
          <a:off x="2234496" y="8527073"/>
          <a:ext cx="123825" cy="314325"/>
        </a:xfrm>
        <a:custGeom>
          <a:avLst/>
          <a:gdLst>
            <a:gd name="T0" fmla="*/ 2147483647 w 13"/>
            <a:gd name="T1" fmla="*/ 2147483647 h 29"/>
            <a:gd name="T2" fmla="*/ 2147483647 w 13"/>
            <a:gd name="T3" fmla="*/ 2147483647 h 29"/>
            <a:gd name="T4" fmla="*/ 2147483647 w 13"/>
            <a:gd name="T5" fmla="*/ 2147483647 h 29"/>
            <a:gd name="T6" fmla="*/ 2147483647 w 13"/>
            <a:gd name="T7" fmla="*/ 2147483647 h 29"/>
            <a:gd name="T8" fmla="*/ 2147483647 w 13"/>
            <a:gd name="T9" fmla="*/ 2147483647 h 29"/>
            <a:gd name="T10" fmla="*/ 2147483647 w 13"/>
            <a:gd name="T11" fmla="*/ 2147483647 h 29"/>
            <a:gd name="T12" fmla="*/ 0 w 13"/>
            <a:gd name="T13" fmla="*/ 0 h 2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3"/>
            <a:gd name="T22" fmla="*/ 0 h 29"/>
            <a:gd name="T23" fmla="*/ 13 w 13"/>
            <a:gd name="T24" fmla="*/ 29 h 2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3" h="29">
              <a:moveTo>
                <a:pt x="13" y="29"/>
              </a:moveTo>
              <a:lnTo>
                <a:pt x="12" y="20"/>
              </a:lnTo>
              <a:lnTo>
                <a:pt x="10" y="14"/>
              </a:lnTo>
              <a:lnTo>
                <a:pt x="8" y="12"/>
              </a:lnTo>
              <a:lnTo>
                <a:pt x="7" y="9"/>
              </a:lnTo>
              <a:lnTo>
                <a:pt x="4" y="5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440871</xdr:colOff>
      <xdr:row>48</xdr:row>
      <xdr:rowOff>36740</xdr:rowOff>
    </xdr:from>
    <xdr:to>
      <xdr:col>5</xdr:col>
      <xdr:colOff>288471</xdr:colOff>
      <xdr:row>49</xdr:row>
      <xdr:rowOff>103415</xdr:rowOff>
    </xdr:to>
    <xdr:sp macro="" textlink="">
      <xdr:nvSpPr>
        <xdr:cNvPr id="39" name="テキスト 20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>
          <a:spLocks noChangeArrowheads="1"/>
        </xdr:cNvSpPr>
      </xdr:nvSpPr>
      <xdr:spPr bwMode="auto">
        <a:xfrm>
          <a:off x="2879271" y="8266340"/>
          <a:ext cx="457200" cy="238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東室蘭</a:t>
          </a:r>
        </a:p>
      </xdr:txBody>
    </xdr:sp>
    <xdr:clientData/>
  </xdr:twoCellAnchor>
  <xdr:oneCellAnchor>
    <xdr:from>
      <xdr:col>7</xdr:col>
      <xdr:colOff>266700</xdr:colOff>
      <xdr:row>36</xdr:row>
      <xdr:rowOff>133350</xdr:rowOff>
    </xdr:from>
    <xdr:ext cx="438150" cy="152400"/>
    <xdr:sp macro="" textlink="">
      <xdr:nvSpPr>
        <xdr:cNvPr id="40" name="テキスト 21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>
          <a:spLocks noChangeArrowheads="1"/>
        </xdr:cNvSpPr>
      </xdr:nvSpPr>
      <xdr:spPr bwMode="auto">
        <a:xfrm>
          <a:off x="4533900" y="6305550"/>
          <a:ext cx="43815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新旭川</a:t>
          </a:r>
        </a:p>
      </xdr:txBody>
    </xdr:sp>
    <xdr:clientData/>
  </xdr:oneCellAnchor>
  <xdr:twoCellAnchor>
    <xdr:from>
      <xdr:col>13</xdr:col>
      <xdr:colOff>121023</xdr:colOff>
      <xdr:row>47</xdr:row>
      <xdr:rowOff>52295</xdr:rowOff>
    </xdr:from>
    <xdr:to>
      <xdr:col>13</xdr:col>
      <xdr:colOff>511548</xdr:colOff>
      <xdr:row>48</xdr:row>
      <xdr:rowOff>90395</xdr:rowOff>
    </xdr:to>
    <xdr:sp macro="" textlink="">
      <xdr:nvSpPr>
        <xdr:cNvPr id="41" name="テキスト 22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>
          <a:spLocks noChangeArrowheads="1"/>
        </xdr:cNvSpPr>
      </xdr:nvSpPr>
      <xdr:spPr bwMode="auto">
        <a:xfrm>
          <a:off x="8045823" y="8110445"/>
          <a:ext cx="390525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根室</a:t>
          </a:r>
        </a:p>
      </xdr:txBody>
    </xdr:sp>
    <xdr:clientData/>
  </xdr:twoCellAnchor>
  <xdr:oneCellAnchor>
    <xdr:from>
      <xdr:col>9</xdr:col>
      <xdr:colOff>409575</xdr:colOff>
      <xdr:row>39</xdr:row>
      <xdr:rowOff>133350</xdr:rowOff>
    </xdr:from>
    <xdr:ext cx="349250" cy="193675"/>
    <xdr:sp macro="" textlink="">
      <xdr:nvSpPr>
        <xdr:cNvPr id="42" name="テキスト 23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6819900"/>
          <a:ext cx="349250" cy="1936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北見</a:t>
          </a:r>
        </a:p>
      </xdr:txBody>
    </xdr:sp>
    <xdr:clientData/>
  </xdr:oneCellAnchor>
  <xdr:oneCellAnchor>
    <xdr:from>
      <xdr:col>8</xdr:col>
      <xdr:colOff>171450</xdr:colOff>
      <xdr:row>47</xdr:row>
      <xdr:rowOff>133350</xdr:rowOff>
    </xdr:from>
    <xdr:ext cx="589236" cy="161925"/>
    <xdr:sp macro="" textlink="">
      <xdr:nvSpPr>
        <xdr:cNvPr id="43" name="テキスト 2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>
          <a:spLocks noChangeArrowheads="1"/>
        </xdr:cNvSpPr>
      </xdr:nvSpPr>
      <xdr:spPr bwMode="auto">
        <a:xfrm>
          <a:off x="5048250" y="8191500"/>
          <a:ext cx="589236" cy="1619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帯広貨物</a:t>
          </a:r>
        </a:p>
      </xdr:txBody>
    </xdr:sp>
    <xdr:clientData/>
  </xdr:oneCellAnchor>
  <xdr:twoCellAnchor>
    <xdr:from>
      <xdr:col>5</xdr:col>
      <xdr:colOff>511629</xdr:colOff>
      <xdr:row>38</xdr:row>
      <xdr:rowOff>104775</xdr:rowOff>
    </xdr:from>
    <xdr:to>
      <xdr:col>8</xdr:col>
      <xdr:colOff>19050</xdr:colOff>
      <xdr:row>43</xdr:row>
      <xdr:rowOff>38100</xdr:rowOff>
    </xdr:to>
    <xdr:sp macro="" textlink="">
      <xdr:nvSpPr>
        <xdr:cNvPr id="44" name="図形 2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>
          <a:spLocks/>
        </xdr:cNvSpPr>
      </xdr:nvSpPr>
      <xdr:spPr bwMode="auto">
        <a:xfrm>
          <a:off x="3559629" y="6619875"/>
          <a:ext cx="1336221" cy="790575"/>
        </a:xfrm>
        <a:custGeom>
          <a:avLst/>
          <a:gdLst>
            <a:gd name="T0" fmla="*/ 0 w 137"/>
            <a:gd name="T1" fmla="*/ 2147483647 h 73"/>
            <a:gd name="T2" fmla="*/ 2147483647 w 137"/>
            <a:gd name="T3" fmla="*/ 2147483647 h 73"/>
            <a:gd name="T4" fmla="*/ 2147483647 w 137"/>
            <a:gd name="T5" fmla="*/ 2147483647 h 73"/>
            <a:gd name="T6" fmla="*/ 2147483647 w 137"/>
            <a:gd name="T7" fmla="*/ 2147483647 h 73"/>
            <a:gd name="T8" fmla="*/ 2147483647 w 137"/>
            <a:gd name="T9" fmla="*/ 2147483647 h 73"/>
            <a:gd name="T10" fmla="*/ 2147483647 w 137"/>
            <a:gd name="T11" fmla="*/ 2147483647 h 73"/>
            <a:gd name="T12" fmla="*/ 2147483647 w 137"/>
            <a:gd name="T13" fmla="*/ 0 h 73"/>
            <a:gd name="T14" fmla="*/ 2147483647 w 137"/>
            <a:gd name="T15" fmla="*/ 2147483647 h 7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37"/>
            <a:gd name="T25" fmla="*/ 0 h 73"/>
            <a:gd name="T26" fmla="*/ 137 w 137"/>
            <a:gd name="T27" fmla="*/ 73 h 7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7" h="73">
              <a:moveTo>
                <a:pt x="0" y="69"/>
              </a:moveTo>
              <a:lnTo>
                <a:pt x="10" y="71"/>
              </a:lnTo>
              <a:lnTo>
                <a:pt x="23" y="73"/>
              </a:lnTo>
              <a:lnTo>
                <a:pt x="49" y="63"/>
              </a:lnTo>
              <a:lnTo>
                <a:pt x="85" y="33"/>
              </a:lnTo>
              <a:lnTo>
                <a:pt x="100" y="3"/>
              </a:lnTo>
              <a:lnTo>
                <a:pt x="114" y="0"/>
              </a:lnTo>
              <a:lnTo>
                <a:pt x="137" y="3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66675</xdr:colOff>
      <xdr:row>38</xdr:row>
      <xdr:rowOff>9525</xdr:rowOff>
    </xdr:from>
    <xdr:to>
      <xdr:col>10</xdr:col>
      <xdr:colOff>180975</xdr:colOff>
      <xdr:row>41</xdr:row>
      <xdr:rowOff>57150</xdr:rowOff>
    </xdr:to>
    <xdr:sp macro="" textlink="">
      <xdr:nvSpPr>
        <xdr:cNvPr id="45" name="図形 3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>
          <a:spLocks/>
        </xdr:cNvSpPr>
      </xdr:nvSpPr>
      <xdr:spPr bwMode="auto">
        <a:xfrm>
          <a:off x="4943475" y="6524625"/>
          <a:ext cx="1333500" cy="561975"/>
        </a:xfrm>
        <a:custGeom>
          <a:avLst/>
          <a:gdLst>
            <a:gd name="T0" fmla="*/ 0 w 140"/>
            <a:gd name="T1" fmla="*/ 2147483647 h 53"/>
            <a:gd name="T2" fmla="*/ 2147483647 w 140"/>
            <a:gd name="T3" fmla="*/ 2147483647 h 53"/>
            <a:gd name="T4" fmla="*/ 2147483647 w 140"/>
            <a:gd name="T5" fmla="*/ 2147483647 h 53"/>
            <a:gd name="T6" fmla="*/ 2147483647 w 140"/>
            <a:gd name="T7" fmla="*/ 2147483647 h 53"/>
            <a:gd name="T8" fmla="*/ 2147483647 w 140"/>
            <a:gd name="T9" fmla="*/ 2147483647 h 53"/>
            <a:gd name="T10" fmla="*/ 2147483647 w 140"/>
            <a:gd name="T11" fmla="*/ 0 h 53"/>
            <a:gd name="T12" fmla="*/ 2147483647 w 140"/>
            <a:gd name="T13" fmla="*/ 2147483647 h 53"/>
            <a:gd name="T14" fmla="*/ 2147483647 w 140"/>
            <a:gd name="T15" fmla="*/ 2147483647 h 53"/>
            <a:gd name="T16" fmla="*/ 2147483647 w 140"/>
            <a:gd name="T17" fmla="*/ 2147483647 h 53"/>
            <a:gd name="T18" fmla="*/ 2147483647 w 140"/>
            <a:gd name="T19" fmla="*/ 2147483647 h 53"/>
            <a:gd name="T20" fmla="*/ 2147483647 w 140"/>
            <a:gd name="T21" fmla="*/ 2147483647 h 53"/>
            <a:gd name="T22" fmla="*/ 2147483647 w 140"/>
            <a:gd name="T23" fmla="*/ 0 h 53"/>
            <a:gd name="T24" fmla="*/ 2147483647 w 140"/>
            <a:gd name="T25" fmla="*/ 2147483647 h 53"/>
            <a:gd name="T26" fmla="*/ 2147483647 w 140"/>
            <a:gd name="T27" fmla="*/ 2147483647 h 53"/>
            <a:gd name="T28" fmla="*/ 2147483647 w 140"/>
            <a:gd name="T29" fmla="*/ 2147483647 h 53"/>
            <a:gd name="T30" fmla="*/ 2147483647 w 140"/>
            <a:gd name="T31" fmla="*/ 2147483647 h 53"/>
            <a:gd name="T32" fmla="*/ 2147483647 w 140"/>
            <a:gd name="T33" fmla="*/ 2147483647 h 53"/>
            <a:gd name="T34" fmla="*/ 2147483647 w 140"/>
            <a:gd name="T35" fmla="*/ 2147483647 h 53"/>
            <a:gd name="T36" fmla="*/ 2147483647 w 140"/>
            <a:gd name="T37" fmla="*/ 2147483647 h 53"/>
            <a:gd name="T38" fmla="*/ 2147483647 w 140"/>
            <a:gd name="T39" fmla="*/ 2147483647 h 53"/>
            <a:gd name="T40" fmla="*/ 2147483647 w 140"/>
            <a:gd name="T41" fmla="*/ 2147483647 h 53"/>
            <a:gd name="T42" fmla="*/ 2147483647 w 140"/>
            <a:gd name="T43" fmla="*/ 2147483647 h 53"/>
            <a:gd name="T44" fmla="*/ 2147483647 w 140"/>
            <a:gd name="T45" fmla="*/ 2147483647 h 53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40"/>
            <a:gd name="T70" fmla="*/ 0 h 53"/>
            <a:gd name="T71" fmla="*/ 140 w 140"/>
            <a:gd name="T72" fmla="*/ 53 h 53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40" h="53">
              <a:moveTo>
                <a:pt x="0" y="6"/>
              </a:moveTo>
              <a:lnTo>
                <a:pt x="3" y="10"/>
              </a:lnTo>
              <a:lnTo>
                <a:pt x="7" y="12"/>
              </a:lnTo>
              <a:lnTo>
                <a:pt x="12" y="12"/>
              </a:lnTo>
              <a:lnTo>
                <a:pt x="18" y="7"/>
              </a:lnTo>
              <a:lnTo>
                <a:pt x="23" y="0"/>
              </a:lnTo>
              <a:lnTo>
                <a:pt x="35" y="2"/>
              </a:lnTo>
              <a:lnTo>
                <a:pt x="40" y="11"/>
              </a:lnTo>
              <a:lnTo>
                <a:pt x="59" y="12"/>
              </a:lnTo>
              <a:lnTo>
                <a:pt x="73" y="9"/>
              </a:lnTo>
              <a:lnTo>
                <a:pt x="82" y="5"/>
              </a:lnTo>
              <a:lnTo>
                <a:pt x="96" y="0"/>
              </a:lnTo>
              <a:lnTo>
                <a:pt x="98" y="13"/>
              </a:lnTo>
              <a:lnTo>
                <a:pt x="95" y="31"/>
              </a:lnTo>
              <a:lnTo>
                <a:pt x="95" y="43"/>
              </a:lnTo>
              <a:lnTo>
                <a:pt x="103" y="50"/>
              </a:lnTo>
              <a:lnTo>
                <a:pt x="125" y="53"/>
              </a:lnTo>
              <a:lnTo>
                <a:pt x="140" y="45"/>
              </a:lnTo>
              <a:lnTo>
                <a:pt x="139" y="43"/>
              </a:lnTo>
              <a:lnTo>
                <a:pt x="138" y="42"/>
              </a:lnTo>
              <a:lnTo>
                <a:pt x="139" y="42"/>
              </a:lnTo>
              <a:lnTo>
                <a:pt x="137" y="41"/>
              </a:lnTo>
              <a:lnTo>
                <a:pt x="137" y="39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323850</xdr:colOff>
      <xdr:row>45</xdr:row>
      <xdr:rowOff>104775</xdr:rowOff>
    </xdr:from>
    <xdr:to>
      <xdr:col>11</xdr:col>
      <xdr:colOff>114300</xdr:colOff>
      <xdr:row>48</xdr:row>
      <xdr:rowOff>85725</xdr:rowOff>
    </xdr:to>
    <xdr:sp macro="" textlink="">
      <xdr:nvSpPr>
        <xdr:cNvPr id="46" name="図形 3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>
          <a:spLocks/>
        </xdr:cNvSpPr>
      </xdr:nvSpPr>
      <xdr:spPr bwMode="auto">
        <a:xfrm>
          <a:off x="3981450" y="7820025"/>
          <a:ext cx="2838450" cy="495300"/>
        </a:xfrm>
        <a:custGeom>
          <a:avLst/>
          <a:gdLst>
            <a:gd name="T0" fmla="*/ 0 w 261"/>
            <a:gd name="T1" fmla="*/ 2147483647 h 47"/>
            <a:gd name="T2" fmla="*/ 2147483647 w 261"/>
            <a:gd name="T3" fmla="*/ 2147483647 h 47"/>
            <a:gd name="T4" fmla="*/ 2147483647 w 261"/>
            <a:gd name="T5" fmla="*/ 2147483647 h 47"/>
            <a:gd name="T6" fmla="*/ 2147483647 w 261"/>
            <a:gd name="T7" fmla="*/ 2147483647 h 47"/>
            <a:gd name="T8" fmla="*/ 2147483647 w 261"/>
            <a:gd name="T9" fmla="*/ 2147483647 h 47"/>
            <a:gd name="T10" fmla="*/ 2147483647 w 261"/>
            <a:gd name="T11" fmla="*/ 2147483647 h 47"/>
            <a:gd name="T12" fmla="*/ 2147483647 w 261"/>
            <a:gd name="T13" fmla="*/ 2147483647 h 47"/>
            <a:gd name="T14" fmla="*/ 2147483647 w 261"/>
            <a:gd name="T15" fmla="*/ 2147483647 h 47"/>
            <a:gd name="T16" fmla="*/ 2147483647 w 261"/>
            <a:gd name="T17" fmla="*/ 2147483647 h 47"/>
            <a:gd name="T18" fmla="*/ 2147483647 w 261"/>
            <a:gd name="T19" fmla="*/ 2147483647 h 47"/>
            <a:gd name="T20" fmla="*/ 2147483647 w 261"/>
            <a:gd name="T21" fmla="*/ 2147483647 h 47"/>
            <a:gd name="T22" fmla="*/ 2147483647 w 261"/>
            <a:gd name="T23" fmla="*/ 2147483647 h 47"/>
            <a:gd name="T24" fmla="*/ 2147483647 w 261"/>
            <a:gd name="T25" fmla="*/ 2147483647 h 47"/>
            <a:gd name="T26" fmla="*/ 2147483647 w 261"/>
            <a:gd name="T27" fmla="*/ 2147483647 h 47"/>
            <a:gd name="T28" fmla="*/ 2147483647 w 261"/>
            <a:gd name="T29" fmla="*/ 2147483647 h 47"/>
            <a:gd name="T30" fmla="*/ 2147483647 w 261"/>
            <a:gd name="T31" fmla="*/ 0 h 47"/>
            <a:gd name="T32" fmla="*/ 2147483647 w 261"/>
            <a:gd name="T33" fmla="*/ 2147483647 h 47"/>
            <a:gd name="T34" fmla="*/ 2147483647 w 261"/>
            <a:gd name="T35" fmla="*/ 2147483647 h 47"/>
            <a:gd name="T36" fmla="*/ 2147483647 w 261"/>
            <a:gd name="T37" fmla="*/ 2147483647 h 47"/>
            <a:gd name="T38" fmla="*/ 2147483647 w 261"/>
            <a:gd name="T39" fmla="*/ 2147483647 h 47"/>
            <a:gd name="T40" fmla="*/ 2147483647 w 261"/>
            <a:gd name="T41" fmla="*/ 2147483647 h 47"/>
            <a:gd name="T42" fmla="*/ 2147483647 w 261"/>
            <a:gd name="T43" fmla="*/ 2147483647 h 47"/>
            <a:gd name="T44" fmla="*/ 2147483647 w 261"/>
            <a:gd name="T45" fmla="*/ 2147483647 h 47"/>
            <a:gd name="T46" fmla="*/ 2147483647 w 261"/>
            <a:gd name="T47" fmla="*/ 2147483647 h 47"/>
            <a:gd name="T48" fmla="*/ 2147483647 w 261"/>
            <a:gd name="T49" fmla="*/ 2147483647 h 47"/>
            <a:gd name="T50" fmla="*/ 2147483647 w 261"/>
            <a:gd name="T51" fmla="*/ 2147483647 h 47"/>
            <a:gd name="T52" fmla="*/ 2147483647 w 261"/>
            <a:gd name="T53" fmla="*/ 2147483647 h 47"/>
            <a:gd name="T54" fmla="*/ 2147483647 w 261"/>
            <a:gd name="T55" fmla="*/ 2147483647 h 47"/>
            <a:gd name="T56" fmla="*/ 2147483647 w 261"/>
            <a:gd name="T57" fmla="*/ 2147483647 h 47"/>
            <a:gd name="T58" fmla="*/ 2147483647 w 261"/>
            <a:gd name="T59" fmla="*/ 2147483647 h 47"/>
            <a:gd name="T60" fmla="*/ 2147483647 w 261"/>
            <a:gd name="T61" fmla="*/ 2147483647 h 47"/>
            <a:gd name="T62" fmla="*/ 2147483647 w 261"/>
            <a:gd name="T63" fmla="*/ 2147483647 h 47"/>
            <a:gd name="T64" fmla="*/ 2147483647 w 261"/>
            <a:gd name="T65" fmla="*/ 2147483647 h 47"/>
            <a:gd name="T66" fmla="*/ 2147483647 w 261"/>
            <a:gd name="T67" fmla="*/ 2147483647 h 47"/>
            <a:gd name="T68" fmla="*/ 2147483647 w 261"/>
            <a:gd name="T69" fmla="*/ 2147483647 h 47"/>
            <a:gd name="T70" fmla="*/ 2147483647 w 261"/>
            <a:gd name="T71" fmla="*/ 2147483647 h 47"/>
            <a:gd name="T72" fmla="*/ 2147483647 w 261"/>
            <a:gd name="T73" fmla="*/ 2147483647 h 47"/>
            <a:gd name="T74" fmla="*/ 2147483647 w 261"/>
            <a:gd name="T75" fmla="*/ 2147483647 h 47"/>
            <a:gd name="T76" fmla="*/ 2147483647 w 261"/>
            <a:gd name="T77" fmla="*/ 2147483647 h 47"/>
            <a:gd name="T78" fmla="*/ 2147483647 w 261"/>
            <a:gd name="T79" fmla="*/ 2147483647 h 47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261"/>
            <a:gd name="T121" fmla="*/ 0 h 47"/>
            <a:gd name="T122" fmla="*/ 261 w 261"/>
            <a:gd name="T123" fmla="*/ 47 h 47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261" h="47">
              <a:moveTo>
                <a:pt x="0" y="4"/>
              </a:moveTo>
              <a:lnTo>
                <a:pt x="6" y="6"/>
              </a:lnTo>
              <a:lnTo>
                <a:pt x="19" y="8"/>
              </a:lnTo>
              <a:lnTo>
                <a:pt x="26" y="8"/>
              </a:lnTo>
              <a:lnTo>
                <a:pt x="36" y="8"/>
              </a:lnTo>
              <a:lnTo>
                <a:pt x="42" y="10"/>
              </a:lnTo>
              <a:lnTo>
                <a:pt x="49" y="10"/>
              </a:lnTo>
              <a:lnTo>
                <a:pt x="56" y="10"/>
              </a:lnTo>
              <a:lnTo>
                <a:pt x="63" y="12"/>
              </a:lnTo>
              <a:lnTo>
                <a:pt x="69" y="12"/>
              </a:lnTo>
              <a:lnTo>
                <a:pt x="78" y="12"/>
              </a:lnTo>
              <a:lnTo>
                <a:pt x="82" y="13"/>
              </a:lnTo>
              <a:lnTo>
                <a:pt x="87" y="13"/>
              </a:lnTo>
              <a:lnTo>
                <a:pt x="96" y="10"/>
              </a:lnTo>
              <a:lnTo>
                <a:pt x="103" y="4"/>
              </a:lnTo>
              <a:lnTo>
                <a:pt x="112" y="0"/>
              </a:lnTo>
              <a:lnTo>
                <a:pt x="116" y="5"/>
              </a:lnTo>
              <a:lnTo>
                <a:pt x="117" y="9"/>
              </a:lnTo>
              <a:lnTo>
                <a:pt x="122" y="9"/>
              </a:lnTo>
              <a:lnTo>
                <a:pt x="125" y="3"/>
              </a:lnTo>
              <a:lnTo>
                <a:pt x="130" y="3"/>
              </a:lnTo>
              <a:lnTo>
                <a:pt x="133" y="9"/>
              </a:lnTo>
              <a:lnTo>
                <a:pt x="134" y="17"/>
              </a:lnTo>
              <a:lnTo>
                <a:pt x="137" y="24"/>
              </a:lnTo>
              <a:lnTo>
                <a:pt x="147" y="28"/>
              </a:lnTo>
              <a:lnTo>
                <a:pt x="158" y="28"/>
              </a:lnTo>
              <a:lnTo>
                <a:pt x="166" y="25"/>
              </a:lnTo>
              <a:lnTo>
                <a:pt x="174" y="36"/>
              </a:lnTo>
              <a:lnTo>
                <a:pt x="179" y="43"/>
              </a:lnTo>
              <a:lnTo>
                <a:pt x="185" y="47"/>
              </a:lnTo>
              <a:lnTo>
                <a:pt x="190" y="43"/>
              </a:lnTo>
              <a:lnTo>
                <a:pt x="193" y="37"/>
              </a:lnTo>
              <a:lnTo>
                <a:pt x="200" y="37"/>
              </a:lnTo>
              <a:lnTo>
                <a:pt x="205" y="41"/>
              </a:lnTo>
              <a:lnTo>
                <a:pt x="210" y="38"/>
              </a:lnTo>
              <a:lnTo>
                <a:pt x="220" y="33"/>
              </a:lnTo>
              <a:lnTo>
                <a:pt x="232" y="30"/>
              </a:lnTo>
              <a:lnTo>
                <a:pt x="245" y="29"/>
              </a:lnTo>
              <a:lnTo>
                <a:pt x="253" y="30"/>
              </a:lnTo>
              <a:lnTo>
                <a:pt x="261" y="36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62594</xdr:colOff>
      <xdr:row>41</xdr:row>
      <xdr:rowOff>123825</xdr:rowOff>
    </xdr:from>
    <xdr:to>
      <xdr:col>8</xdr:col>
      <xdr:colOff>500744</xdr:colOff>
      <xdr:row>43</xdr:row>
      <xdr:rowOff>57150</xdr:rowOff>
    </xdr:to>
    <xdr:sp macro="" textlink="">
      <xdr:nvSpPr>
        <xdr:cNvPr id="47" name="テキスト 34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>
          <a:spLocks noChangeArrowheads="1"/>
        </xdr:cNvSpPr>
      </xdr:nvSpPr>
      <xdr:spPr bwMode="auto">
        <a:xfrm>
          <a:off x="4939394" y="7153275"/>
          <a:ext cx="438150" cy="2762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富良野</a:t>
          </a:r>
        </a:p>
      </xdr:txBody>
    </xdr:sp>
    <xdr:clientData/>
  </xdr:twoCellAnchor>
  <xdr:oneCellAnchor>
    <xdr:from>
      <xdr:col>7</xdr:col>
      <xdr:colOff>0</xdr:colOff>
      <xdr:row>41</xdr:row>
      <xdr:rowOff>114300</xdr:rowOff>
    </xdr:from>
    <xdr:ext cx="352425" cy="171450"/>
    <xdr:sp macro="" textlink="">
      <xdr:nvSpPr>
        <xdr:cNvPr id="48" name="テキスト 35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>
          <a:spLocks noChangeArrowheads="1"/>
        </xdr:cNvSpPr>
      </xdr:nvSpPr>
      <xdr:spPr bwMode="auto">
        <a:xfrm>
          <a:off x="4267200" y="7143750"/>
          <a:ext cx="352425" cy="1714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茶志内</a:t>
          </a:r>
        </a:p>
      </xdr:txBody>
    </xdr:sp>
    <xdr:clientData/>
  </xdr:oneCellAnchor>
  <xdr:twoCellAnchor>
    <xdr:from>
      <xdr:col>8</xdr:col>
      <xdr:colOff>95250</xdr:colOff>
      <xdr:row>32</xdr:row>
      <xdr:rowOff>66675</xdr:rowOff>
    </xdr:from>
    <xdr:to>
      <xdr:col>8</xdr:col>
      <xdr:colOff>466725</xdr:colOff>
      <xdr:row>33</xdr:row>
      <xdr:rowOff>123825</xdr:rowOff>
    </xdr:to>
    <xdr:sp macro="" textlink="">
      <xdr:nvSpPr>
        <xdr:cNvPr id="49" name="テキスト 3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>
          <a:spLocks noChangeArrowheads="1"/>
        </xdr:cNvSpPr>
      </xdr:nvSpPr>
      <xdr:spPr bwMode="auto">
        <a:xfrm>
          <a:off x="4972050" y="5553075"/>
          <a:ext cx="371475" cy="228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名寄</a:t>
          </a:r>
        </a:p>
      </xdr:txBody>
    </xdr:sp>
    <xdr:clientData/>
  </xdr:twoCellAnchor>
  <xdr:twoCellAnchor>
    <xdr:from>
      <xdr:col>8</xdr:col>
      <xdr:colOff>104775</xdr:colOff>
      <xdr:row>36</xdr:row>
      <xdr:rowOff>93569</xdr:rowOff>
    </xdr:from>
    <xdr:to>
      <xdr:col>8</xdr:col>
      <xdr:colOff>200025</xdr:colOff>
      <xdr:row>38</xdr:row>
      <xdr:rowOff>122144</xdr:rowOff>
    </xdr:to>
    <xdr:sp macro="" textlink="">
      <xdr:nvSpPr>
        <xdr:cNvPr id="50" name="図形 53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>
          <a:spLocks/>
        </xdr:cNvSpPr>
      </xdr:nvSpPr>
      <xdr:spPr bwMode="auto">
        <a:xfrm>
          <a:off x="4981575" y="6265769"/>
          <a:ext cx="95250" cy="371475"/>
        </a:xfrm>
        <a:custGeom>
          <a:avLst/>
          <a:gdLst>
            <a:gd name="T0" fmla="*/ 0 w 18"/>
            <a:gd name="T1" fmla="*/ 2147483647 h 85"/>
            <a:gd name="T2" fmla="*/ 2147483647 w 18"/>
            <a:gd name="T3" fmla="*/ 2147483647 h 85"/>
            <a:gd name="T4" fmla="*/ 2147483647 w 18"/>
            <a:gd name="T5" fmla="*/ 2147483647 h 85"/>
            <a:gd name="T6" fmla="*/ 2147483647 w 18"/>
            <a:gd name="T7" fmla="*/ 2147483647 h 85"/>
            <a:gd name="T8" fmla="*/ 2147483647 w 18"/>
            <a:gd name="T9" fmla="*/ 2147483647 h 85"/>
            <a:gd name="T10" fmla="*/ 2147483647 w 18"/>
            <a:gd name="T11" fmla="*/ 2147483647 h 85"/>
            <a:gd name="T12" fmla="*/ 2147483647 w 18"/>
            <a:gd name="T13" fmla="*/ 2147483647 h 85"/>
            <a:gd name="T14" fmla="*/ 2147483647 w 18"/>
            <a:gd name="T15" fmla="*/ 2147483647 h 85"/>
            <a:gd name="T16" fmla="*/ 2147483647 w 18"/>
            <a:gd name="T17" fmla="*/ 2147483647 h 85"/>
            <a:gd name="T18" fmla="*/ 2147483647 w 18"/>
            <a:gd name="T19" fmla="*/ 0 h 8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18"/>
            <a:gd name="T31" fmla="*/ 0 h 85"/>
            <a:gd name="T32" fmla="*/ 18 w 18"/>
            <a:gd name="T33" fmla="*/ 85 h 8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18" h="85">
              <a:moveTo>
                <a:pt x="0" y="85"/>
              </a:moveTo>
              <a:lnTo>
                <a:pt x="10" y="72"/>
              </a:lnTo>
              <a:lnTo>
                <a:pt x="18" y="59"/>
              </a:lnTo>
              <a:lnTo>
                <a:pt x="18" y="50"/>
              </a:lnTo>
              <a:lnTo>
                <a:pt x="11" y="39"/>
              </a:lnTo>
              <a:lnTo>
                <a:pt x="1" y="23"/>
              </a:lnTo>
              <a:lnTo>
                <a:pt x="1" y="17"/>
              </a:lnTo>
              <a:lnTo>
                <a:pt x="3" y="13"/>
              </a:lnTo>
              <a:lnTo>
                <a:pt x="9" y="3"/>
              </a:lnTo>
              <a:lnTo>
                <a:pt x="12" y="0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4</xdr:col>
      <xdr:colOff>240846</xdr:colOff>
      <xdr:row>44</xdr:row>
      <xdr:rowOff>117021</xdr:rowOff>
    </xdr:from>
    <xdr:ext cx="428625" cy="152400"/>
    <xdr:sp macro="" textlink="">
      <xdr:nvSpPr>
        <xdr:cNvPr id="51" name="テキスト 89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>
          <a:spLocks noChangeArrowheads="1"/>
        </xdr:cNvSpPr>
      </xdr:nvSpPr>
      <xdr:spPr bwMode="auto">
        <a:xfrm>
          <a:off x="2679246" y="7660821"/>
          <a:ext cx="428625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陣屋町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4</xdr:col>
      <xdr:colOff>438150</xdr:colOff>
      <xdr:row>43</xdr:row>
      <xdr:rowOff>28575</xdr:rowOff>
    </xdr:from>
    <xdr:to>
      <xdr:col>6</xdr:col>
      <xdr:colOff>323850</xdr:colOff>
      <xdr:row>48</xdr:row>
      <xdr:rowOff>38100</xdr:rowOff>
    </xdr:to>
    <xdr:sp macro="" textlink="">
      <xdr:nvSpPr>
        <xdr:cNvPr id="52" name="図形 9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/>
        </xdr:cNvSpPr>
      </xdr:nvSpPr>
      <xdr:spPr bwMode="auto">
        <a:xfrm>
          <a:off x="2876550" y="7400925"/>
          <a:ext cx="1104900" cy="866775"/>
        </a:xfrm>
        <a:custGeom>
          <a:avLst/>
          <a:gdLst>
            <a:gd name="T0" fmla="*/ 2147483647 w 117"/>
            <a:gd name="T1" fmla="*/ 0 h 83"/>
            <a:gd name="T2" fmla="*/ 2147483647 w 117"/>
            <a:gd name="T3" fmla="*/ 2147483647 h 83"/>
            <a:gd name="T4" fmla="*/ 2147483647 w 117"/>
            <a:gd name="T5" fmla="*/ 2147483647 h 83"/>
            <a:gd name="T6" fmla="*/ 2147483647 w 117"/>
            <a:gd name="T7" fmla="*/ 2147483647 h 83"/>
            <a:gd name="T8" fmla="*/ 2147483647 w 117"/>
            <a:gd name="T9" fmla="*/ 2147483647 h 83"/>
            <a:gd name="T10" fmla="*/ 2147483647 w 117"/>
            <a:gd name="T11" fmla="*/ 2147483647 h 83"/>
            <a:gd name="T12" fmla="*/ 2147483647 w 117"/>
            <a:gd name="T13" fmla="*/ 2147483647 h 83"/>
            <a:gd name="T14" fmla="*/ 2147483647 w 117"/>
            <a:gd name="T15" fmla="*/ 2147483647 h 83"/>
            <a:gd name="T16" fmla="*/ 2147483647 w 117"/>
            <a:gd name="T17" fmla="*/ 2147483647 h 83"/>
            <a:gd name="T18" fmla="*/ 2147483647 w 117"/>
            <a:gd name="T19" fmla="*/ 2147483647 h 83"/>
            <a:gd name="T20" fmla="*/ 2147483647 w 117"/>
            <a:gd name="T21" fmla="*/ 2147483647 h 83"/>
            <a:gd name="T22" fmla="*/ 2147483647 w 117"/>
            <a:gd name="T23" fmla="*/ 2147483647 h 83"/>
            <a:gd name="T24" fmla="*/ 2147483647 w 117"/>
            <a:gd name="T25" fmla="*/ 2147483647 h 83"/>
            <a:gd name="T26" fmla="*/ 0 w 117"/>
            <a:gd name="T27" fmla="*/ 2147483647 h 8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17"/>
            <a:gd name="T43" fmla="*/ 0 h 83"/>
            <a:gd name="T44" fmla="*/ 117 w 117"/>
            <a:gd name="T45" fmla="*/ 83 h 8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17" h="83">
              <a:moveTo>
                <a:pt x="91" y="0"/>
              </a:moveTo>
              <a:cubicBezTo>
                <a:pt x="94" y="3"/>
                <a:pt x="108" y="13"/>
                <a:pt x="112" y="19"/>
              </a:cubicBezTo>
              <a:cubicBezTo>
                <a:pt x="117" y="24"/>
                <a:pt x="116" y="27"/>
                <a:pt x="117" y="33"/>
              </a:cubicBezTo>
              <a:lnTo>
                <a:pt x="115" y="55"/>
              </a:lnTo>
              <a:lnTo>
                <a:pt x="112" y="61"/>
              </a:lnTo>
              <a:lnTo>
                <a:pt x="108" y="64"/>
              </a:lnTo>
              <a:lnTo>
                <a:pt x="101" y="65"/>
              </a:lnTo>
              <a:lnTo>
                <a:pt x="90" y="64"/>
              </a:lnTo>
              <a:lnTo>
                <a:pt x="75" y="58"/>
              </a:lnTo>
              <a:lnTo>
                <a:pt x="57" y="58"/>
              </a:lnTo>
              <a:cubicBezTo>
                <a:pt x="52" y="58"/>
                <a:pt x="48" y="59"/>
                <a:pt x="44" y="60"/>
              </a:cubicBezTo>
              <a:lnTo>
                <a:pt x="31" y="64"/>
              </a:lnTo>
              <a:lnTo>
                <a:pt x="19" y="68"/>
              </a:lnTo>
              <a:lnTo>
                <a:pt x="0" y="83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7</xdr:col>
      <xdr:colOff>133350</xdr:colOff>
      <xdr:row>39</xdr:row>
      <xdr:rowOff>142875</xdr:rowOff>
    </xdr:from>
    <xdr:ext cx="76200" cy="79375"/>
    <xdr:sp macro="" textlink="">
      <xdr:nvSpPr>
        <xdr:cNvPr id="53" name="Oval 26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400550" y="6829425"/>
          <a:ext cx="76200" cy="793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7</xdr:col>
      <xdr:colOff>258535</xdr:colOff>
      <xdr:row>39</xdr:row>
      <xdr:rowOff>57150</xdr:rowOff>
    </xdr:from>
    <xdr:ext cx="390525" cy="146050"/>
    <xdr:sp macro="" textlink="">
      <xdr:nvSpPr>
        <xdr:cNvPr id="54" name="テキスト 16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 txBox="1">
          <a:spLocks noChangeArrowheads="1"/>
        </xdr:cNvSpPr>
      </xdr:nvSpPr>
      <xdr:spPr bwMode="auto">
        <a:xfrm>
          <a:off x="4525735" y="6743700"/>
          <a:ext cx="390525" cy="1460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滝川</a:t>
          </a:r>
        </a:p>
      </xdr:txBody>
    </xdr:sp>
    <xdr:clientData/>
  </xdr:oneCellAnchor>
  <xdr:oneCellAnchor>
    <xdr:from>
      <xdr:col>5</xdr:col>
      <xdr:colOff>182880</xdr:colOff>
      <xdr:row>45</xdr:row>
      <xdr:rowOff>51435</xdr:rowOff>
    </xdr:from>
    <xdr:ext cx="285750" cy="142875"/>
    <xdr:sp macro="" textlink="">
      <xdr:nvSpPr>
        <xdr:cNvPr id="55" name="Text Box 28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 txBox="1">
          <a:spLocks noChangeArrowheads="1"/>
        </xdr:cNvSpPr>
      </xdr:nvSpPr>
      <xdr:spPr bwMode="auto">
        <a:xfrm>
          <a:off x="3230880" y="7766685"/>
          <a:ext cx="285750" cy="142875"/>
        </a:xfrm>
        <a:prstGeom prst="rect">
          <a:avLst/>
        </a:prstGeom>
        <a:noFill/>
        <a:ln w="2476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萩野</a:t>
          </a:r>
        </a:p>
      </xdr:txBody>
    </xdr:sp>
    <xdr:clientData/>
  </xdr:oneCellAnchor>
  <xdr:twoCellAnchor>
    <xdr:from>
      <xdr:col>3</xdr:col>
      <xdr:colOff>205611</xdr:colOff>
      <xdr:row>45</xdr:row>
      <xdr:rowOff>140676</xdr:rowOff>
    </xdr:from>
    <xdr:to>
      <xdr:col>3</xdr:col>
      <xdr:colOff>428624</xdr:colOff>
      <xdr:row>49</xdr:row>
      <xdr:rowOff>148827</xdr:rowOff>
    </xdr:to>
    <xdr:sp macro="" textlink="">
      <xdr:nvSpPr>
        <xdr:cNvPr id="56" name="Freeform 29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>
          <a:spLocks/>
        </xdr:cNvSpPr>
      </xdr:nvSpPr>
      <xdr:spPr bwMode="auto">
        <a:xfrm>
          <a:off x="2034411" y="7855926"/>
          <a:ext cx="223013" cy="693951"/>
        </a:xfrm>
        <a:custGeom>
          <a:avLst/>
          <a:gdLst>
            <a:gd name="T0" fmla="*/ 2147483647 w 20"/>
            <a:gd name="T1" fmla="*/ 0 h 63"/>
            <a:gd name="T2" fmla="*/ 2147483647 w 20"/>
            <a:gd name="T3" fmla="*/ 2147483647 h 63"/>
            <a:gd name="T4" fmla="*/ 2147483647 w 20"/>
            <a:gd name="T5" fmla="*/ 2147483647 h 63"/>
            <a:gd name="T6" fmla="*/ 0 w 20"/>
            <a:gd name="T7" fmla="*/ 2147483647 h 63"/>
            <a:gd name="T8" fmla="*/ 2147483647 w 20"/>
            <a:gd name="T9" fmla="*/ 2147483647 h 63"/>
            <a:gd name="T10" fmla="*/ 2147483647 w 20"/>
            <a:gd name="T11" fmla="*/ 2147483647 h 63"/>
            <a:gd name="T12" fmla="*/ 2147483647 w 20"/>
            <a:gd name="T13" fmla="*/ 2147483647 h 63"/>
            <a:gd name="T14" fmla="*/ 2147483647 w 20"/>
            <a:gd name="T15" fmla="*/ 2147483647 h 6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0"/>
            <a:gd name="T25" fmla="*/ 0 h 63"/>
            <a:gd name="T26" fmla="*/ 20 w 20"/>
            <a:gd name="T27" fmla="*/ 63 h 63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0" h="63">
              <a:moveTo>
                <a:pt x="14" y="0"/>
              </a:moveTo>
              <a:cubicBezTo>
                <a:pt x="11" y="3"/>
                <a:pt x="9" y="6"/>
                <a:pt x="7" y="9"/>
              </a:cubicBezTo>
              <a:cubicBezTo>
                <a:pt x="5" y="12"/>
                <a:pt x="4" y="15"/>
                <a:pt x="3" y="19"/>
              </a:cubicBezTo>
              <a:cubicBezTo>
                <a:pt x="2" y="23"/>
                <a:pt x="0" y="29"/>
                <a:pt x="0" y="32"/>
              </a:cubicBezTo>
              <a:cubicBezTo>
                <a:pt x="0" y="35"/>
                <a:pt x="0" y="38"/>
                <a:pt x="1" y="40"/>
              </a:cubicBezTo>
              <a:cubicBezTo>
                <a:pt x="2" y="42"/>
                <a:pt x="3" y="42"/>
                <a:pt x="5" y="45"/>
              </a:cubicBezTo>
              <a:cubicBezTo>
                <a:pt x="7" y="48"/>
                <a:pt x="10" y="52"/>
                <a:pt x="13" y="55"/>
              </a:cubicBezTo>
              <a:cubicBezTo>
                <a:pt x="16" y="58"/>
                <a:pt x="18" y="60"/>
                <a:pt x="20" y="63"/>
              </a:cubicBez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9</xdr:col>
      <xdr:colOff>419100</xdr:colOff>
      <xdr:row>48</xdr:row>
      <xdr:rowOff>85725</xdr:rowOff>
    </xdr:from>
    <xdr:ext cx="495300" cy="152400"/>
    <xdr:sp macro="" textlink="">
      <xdr:nvSpPr>
        <xdr:cNvPr id="57" name="テキスト 32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>
          <a:spLocks noChangeArrowheads="1"/>
        </xdr:cNvSpPr>
      </xdr:nvSpPr>
      <xdr:spPr bwMode="auto">
        <a:xfrm>
          <a:off x="5905500" y="8315325"/>
          <a:ext cx="4953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音別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190500"/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>
          <a:spLocks noChangeArrowheads="1"/>
        </xdr:cNvSpPr>
      </xdr:nvSpPr>
      <xdr:spPr bwMode="auto">
        <a:xfrm>
          <a:off x="0" y="3771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57150</xdr:colOff>
      <xdr:row>46</xdr:row>
      <xdr:rowOff>47625</xdr:rowOff>
    </xdr:from>
    <xdr:ext cx="638701" cy="222250"/>
    <xdr:sp macro="" textlink="">
      <xdr:nvSpPr>
        <xdr:cNvPr id="59" name="テキスト 27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>
          <a:spLocks noChangeArrowheads="1"/>
        </xdr:cNvSpPr>
      </xdr:nvSpPr>
      <xdr:spPr bwMode="auto">
        <a:xfrm>
          <a:off x="6762750" y="7934325"/>
          <a:ext cx="638701" cy="2222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釧路貨物</a:t>
          </a:r>
        </a:p>
      </xdr:txBody>
    </xdr:sp>
    <xdr:clientData/>
  </xdr:oneCellAnchor>
  <xdr:twoCellAnchor>
    <xdr:from>
      <xdr:col>8</xdr:col>
      <xdr:colOff>57150</xdr:colOff>
      <xdr:row>43</xdr:row>
      <xdr:rowOff>142875</xdr:rowOff>
    </xdr:from>
    <xdr:to>
      <xdr:col>8</xdr:col>
      <xdr:colOff>466725</xdr:colOff>
      <xdr:row>45</xdr:row>
      <xdr:rowOff>47625</xdr:rowOff>
    </xdr:to>
    <xdr:sp macro="" textlink="">
      <xdr:nvSpPr>
        <xdr:cNvPr id="60" name="テキスト 34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SpPr txBox="1">
          <a:spLocks noChangeArrowheads="1"/>
        </xdr:cNvSpPr>
      </xdr:nvSpPr>
      <xdr:spPr bwMode="auto">
        <a:xfrm>
          <a:off x="4933950" y="7515225"/>
          <a:ext cx="409575" cy="2476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東鹿越</a:t>
          </a:r>
        </a:p>
      </xdr:txBody>
    </xdr:sp>
    <xdr:clientData/>
  </xdr:twoCellAnchor>
  <xdr:oneCellAnchor>
    <xdr:from>
      <xdr:col>9</xdr:col>
      <xdr:colOff>419100</xdr:colOff>
      <xdr:row>37</xdr:row>
      <xdr:rowOff>66675</xdr:rowOff>
    </xdr:from>
    <xdr:ext cx="330200" cy="152400"/>
    <xdr:sp macro="" textlink="">
      <xdr:nvSpPr>
        <xdr:cNvPr id="61" name="テキスト 21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SpPr txBox="1">
          <a:spLocks noChangeArrowheads="1"/>
        </xdr:cNvSpPr>
      </xdr:nvSpPr>
      <xdr:spPr bwMode="auto">
        <a:xfrm>
          <a:off x="5905500" y="6410325"/>
          <a:ext cx="3302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遠軽</a:t>
          </a:r>
        </a:p>
      </xdr:txBody>
    </xdr:sp>
    <xdr:clientData/>
  </xdr:oneCellAnchor>
  <xdr:oneCellAnchor>
    <xdr:from>
      <xdr:col>11</xdr:col>
      <xdr:colOff>371475</xdr:colOff>
      <xdr:row>41</xdr:row>
      <xdr:rowOff>0</xdr:rowOff>
    </xdr:from>
    <xdr:ext cx="180975" cy="178535"/>
    <xdr:sp macro="" textlink="">
      <xdr:nvSpPr>
        <xdr:cNvPr id="62" name="Oval 36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SpPr>
          <a:spLocks noChangeArrowheads="1"/>
        </xdr:cNvSpPr>
      </xdr:nvSpPr>
      <xdr:spPr bwMode="auto">
        <a:xfrm>
          <a:off x="7077075" y="7029450"/>
          <a:ext cx="180975" cy="17853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Ｓ</a:t>
          </a:r>
        </a:p>
      </xdr:txBody>
    </xdr:sp>
    <xdr:clientData/>
  </xdr:oneCellAnchor>
  <xdr:oneCellAnchor>
    <xdr:from>
      <xdr:col>5</xdr:col>
      <xdr:colOff>447675</xdr:colOff>
      <xdr:row>40</xdr:row>
      <xdr:rowOff>21772</xdr:rowOff>
    </xdr:from>
    <xdr:ext cx="666750" cy="368754"/>
    <xdr:sp macro="" textlink="">
      <xdr:nvSpPr>
        <xdr:cNvPr id="63" name="Text Box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SpPr txBox="1">
          <a:spLocks noChangeArrowheads="1"/>
        </xdr:cNvSpPr>
      </xdr:nvSpPr>
      <xdr:spPr bwMode="auto">
        <a:xfrm>
          <a:off x="3495675" y="6879772"/>
          <a:ext cx="666750" cy="368754"/>
        </a:xfrm>
        <a:prstGeom prst="rect">
          <a:avLst/>
        </a:prstGeom>
        <a:noFill/>
        <a:ln w="2476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札幌貨物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ターミナル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3</xdr:col>
      <xdr:colOff>485776</xdr:colOff>
      <xdr:row>46</xdr:row>
      <xdr:rowOff>152400</xdr:rowOff>
    </xdr:from>
    <xdr:ext cx="428625" cy="165100"/>
    <xdr:sp macro="" textlink="">
      <xdr:nvSpPr>
        <xdr:cNvPr id="64" name="テキスト 89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>
          <a:spLocks noChangeArrowheads="1"/>
        </xdr:cNvSpPr>
      </xdr:nvSpPr>
      <xdr:spPr bwMode="auto">
        <a:xfrm>
          <a:off x="2314576" y="8039100"/>
          <a:ext cx="428625" cy="1651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本輪西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87630</xdr:colOff>
      <xdr:row>40</xdr:row>
      <xdr:rowOff>112395</xdr:rowOff>
    </xdr:from>
    <xdr:ext cx="666750" cy="209550"/>
    <xdr:sp macro="" textlink="">
      <xdr:nvSpPr>
        <xdr:cNvPr id="65" name="テキスト 21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 txBox="1">
          <a:spLocks noChangeArrowheads="1"/>
        </xdr:cNvSpPr>
      </xdr:nvSpPr>
      <xdr:spPr bwMode="auto">
        <a:xfrm>
          <a:off x="2526030" y="6970395"/>
          <a:ext cx="66675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小樽築港</a:t>
          </a:r>
        </a:p>
      </xdr:txBody>
    </xdr:sp>
    <xdr:clientData/>
  </xdr:oneCellAnchor>
  <xdr:oneCellAnchor>
    <xdr:from>
      <xdr:col>11</xdr:col>
      <xdr:colOff>504825</xdr:colOff>
      <xdr:row>41</xdr:row>
      <xdr:rowOff>19050</xdr:rowOff>
    </xdr:from>
    <xdr:ext cx="549275" cy="171450"/>
    <xdr:sp macro="" textlink="">
      <xdr:nvSpPr>
        <xdr:cNvPr id="66" name="テキスト 21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7048500"/>
          <a:ext cx="549275" cy="1714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中斜里</a:t>
          </a:r>
        </a:p>
      </xdr:txBody>
    </xdr:sp>
    <xdr:clientData/>
  </xdr:oneCellAnchor>
  <xdr:oneCellAnchor>
    <xdr:from>
      <xdr:col>7</xdr:col>
      <xdr:colOff>571501</xdr:colOff>
      <xdr:row>32</xdr:row>
      <xdr:rowOff>25400</xdr:rowOff>
    </xdr:from>
    <xdr:ext cx="190500" cy="190500"/>
    <xdr:sp macro="" textlink="">
      <xdr:nvSpPr>
        <xdr:cNvPr id="67" name="Oval 44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SpPr>
          <a:spLocks noChangeArrowheads="1"/>
        </xdr:cNvSpPr>
      </xdr:nvSpPr>
      <xdr:spPr bwMode="auto">
        <a:xfrm>
          <a:off x="4838701" y="5511800"/>
          <a:ext cx="190500" cy="190500"/>
        </a:xfrm>
        <a:prstGeom prst="ellipse">
          <a:avLst/>
        </a:prstGeom>
        <a:solidFill>
          <a:srgbClr val="FFFFFF"/>
        </a:solidFill>
        <a:ln w="9525">
          <a:solidFill>
            <a:sysClr val="windowText" lastClr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ＨＧ丸ゴシックM"/>
            </a:rPr>
            <a:t>コ</a:t>
          </a:r>
        </a:p>
      </xdr:txBody>
    </xdr:sp>
    <xdr:clientData/>
  </xdr:oneCellAnchor>
  <xdr:oneCellAnchor>
    <xdr:from>
      <xdr:col>9</xdr:col>
      <xdr:colOff>219075</xdr:colOff>
      <xdr:row>36</xdr:row>
      <xdr:rowOff>104775</xdr:rowOff>
    </xdr:from>
    <xdr:ext cx="381000" cy="381000"/>
    <xdr:sp macro="" textlink="">
      <xdr:nvSpPr>
        <xdr:cNvPr id="68" name="Oval 48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705475" y="6276975"/>
          <a:ext cx="381000" cy="381000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ＨＧ丸ゴシックM"/>
            </a:rPr>
            <a:t>▲</a:t>
          </a:r>
        </a:p>
      </xdr:txBody>
    </xdr:sp>
    <xdr:clientData/>
  </xdr:oneCellAnchor>
  <xdr:oneCellAnchor>
    <xdr:from>
      <xdr:col>13</xdr:col>
      <xdr:colOff>131856</xdr:colOff>
      <xdr:row>45</xdr:row>
      <xdr:rowOff>87219</xdr:rowOff>
    </xdr:from>
    <xdr:ext cx="358775" cy="365125"/>
    <xdr:sp macro="" textlink="">
      <xdr:nvSpPr>
        <xdr:cNvPr id="69" name="Oval 49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056656" y="7802469"/>
          <a:ext cx="358775" cy="365125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ＨＧ丸ゴシックM"/>
            </a:rPr>
            <a:t>▲</a:t>
          </a:r>
        </a:p>
      </xdr:txBody>
    </xdr:sp>
    <xdr:clientData/>
  </xdr:oneCellAnchor>
  <xdr:oneCellAnchor>
    <xdr:from>
      <xdr:col>7</xdr:col>
      <xdr:colOff>123825</xdr:colOff>
      <xdr:row>39</xdr:row>
      <xdr:rowOff>57150</xdr:rowOff>
    </xdr:from>
    <xdr:ext cx="178555" cy="181710"/>
    <xdr:sp macro="" textlink="">
      <xdr:nvSpPr>
        <xdr:cNvPr id="70" name="Oval 51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SpPr>
          <a:spLocks noChangeArrowheads="1"/>
        </xdr:cNvSpPr>
      </xdr:nvSpPr>
      <xdr:spPr bwMode="auto">
        <a:xfrm>
          <a:off x="4391025" y="6743700"/>
          <a:ext cx="178555" cy="1817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コ</a:t>
          </a:r>
        </a:p>
      </xdr:txBody>
    </xdr:sp>
    <xdr:clientData/>
  </xdr:oneCellAnchor>
  <xdr:oneCellAnchor>
    <xdr:from>
      <xdr:col>5</xdr:col>
      <xdr:colOff>63499</xdr:colOff>
      <xdr:row>41</xdr:row>
      <xdr:rowOff>9524</xdr:rowOff>
    </xdr:from>
    <xdr:ext cx="175115" cy="178535"/>
    <xdr:sp macro="" textlink="">
      <xdr:nvSpPr>
        <xdr:cNvPr id="71" name="Oval 52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SpPr>
          <a:spLocks noChangeArrowheads="1"/>
        </xdr:cNvSpPr>
      </xdr:nvSpPr>
      <xdr:spPr bwMode="auto">
        <a:xfrm>
          <a:off x="3111499" y="7038974"/>
          <a:ext cx="175115" cy="17853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Ｓ</a:t>
          </a:r>
        </a:p>
      </xdr:txBody>
    </xdr:sp>
    <xdr:clientData/>
  </xdr:oneCellAnchor>
  <xdr:twoCellAnchor>
    <xdr:from>
      <xdr:col>8</xdr:col>
      <xdr:colOff>88900</xdr:colOff>
      <xdr:row>45</xdr:row>
      <xdr:rowOff>63500</xdr:rowOff>
    </xdr:from>
    <xdr:to>
      <xdr:col>8</xdr:col>
      <xdr:colOff>263525</xdr:colOff>
      <xdr:row>46</xdr:row>
      <xdr:rowOff>19050</xdr:rowOff>
    </xdr:to>
    <xdr:sp macro="" textlink="">
      <xdr:nvSpPr>
        <xdr:cNvPr id="72" name="図形 44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SpPr>
          <a:spLocks/>
        </xdr:cNvSpPr>
      </xdr:nvSpPr>
      <xdr:spPr bwMode="auto">
        <a:xfrm>
          <a:off x="4965700" y="7778750"/>
          <a:ext cx="174625" cy="127000"/>
        </a:xfrm>
        <a:custGeom>
          <a:avLst/>
          <a:gdLst>
            <a:gd name="T0" fmla="*/ 2147483647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0 w 19"/>
            <a:gd name="T7" fmla="*/ 2147483647 h 12"/>
            <a:gd name="T8" fmla="*/ 0 w 19"/>
            <a:gd name="T9" fmla="*/ 2147483647 h 12"/>
            <a:gd name="T10" fmla="*/ 2147483647 w 19"/>
            <a:gd name="T11" fmla="*/ 2147483647 h 12"/>
            <a:gd name="T12" fmla="*/ 0 w 19"/>
            <a:gd name="T13" fmla="*/ 2147483647 h 12"/>
            <a:gd name="T14" fmla="*/ 2147483647 w 19"/>
            <a:gd name="T15" fmla="*/ 2147483647 h 12"/>
            <a:gd name="T16" fmla="*/ 0 w 19"/>
            <a:gd name="T17" fmla="*/ 2147483647 h 12"/>
            <a:gd name="T18" fmla="*/ 0 w 19"/>
            <a:gd name="T19" fmla="*/ 2147483647 h 12"/>
            <a:gd name="T20" fmla="*/ 2147483647 w 19"/>
            <a:gd name="T21" fmla="*/ 2147483647 h 12"/>
            <a:gd name="T22" fmla="*/ 2147483647 w 19"/>
            <a:gd name="T23" fmla="*/ 2147483647 h 12"/>
            <a:gd name="T24" fmla="*/ 2147483647 w 19"/>
            <a:gd name="T25" fmla="*/ 2147483647 h 12"/>
            <a:gd name="T26" fmla="*/ 2147483647 w 19"/>
            <a:gd name="T27" fmla="*/ 2147483647 h 12"/>
            <a:gd name="T28" fmla="*/ 2147483647 w 1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9"/>
            <a:gd name="T46" fmla="*/ 0 h 12"/>
            <a:gd name="T47" fmla="*/ 19 w 1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9" h="12">
              <a:moveTo>
                <a:pt x="1" y="2"/>
              </a:moveTo>
              <a:lnTo>
                <a:pt x="0" y="1"/>
              </a:lnTo>
              <a:lnTo>
                <a:pt x="1" y="0"/>
              </a:lnTo>
              <a:lnTo>
                <a:pt x="0" y="3"/>
              </a:lnTo>
              <a:lnTo>
                <a:pt x="0" y="2"/>
              </a:lnTo>
              <a:lnTo>
                <a:pt x="1" y="2"/>
              </a:lnTo>
              <a:lnTo>
                <a:pt x="0" y="2"/>
              </a:lnTo>
              <a:lnTo>
                <a:pt x="1" y="2"/>
              </a:lnTo>
              <a:lnTo>
                <a:pt x="0" y="1"/>
              </a:lnTo>
              <a:lnTo>
                <a:pt x="1" y="1"/>
              </a:lnTo>
              <a:lnTo>
                <a:pt x="1" y="5"/>
              </a:lnTo>
              <a:lnTo>
                <a:pt x="8" y="7"/>
              </a:lnTo>
              <a:lnTo>
                <a:pt x="13" y="6"/>
              </a:lnTo>
              <a:lnTo>
                <a:pt x="19" y="12"/>
              </a:lnTo>
            </a:path>
          </a:pathLst>
        </a:custGeom>
        <a:noFill/>
        <a:ln w="381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10</xdr:col>
      <xdr:colOff>137746</xdr:colOff>
      <xdr:row>39</xdr:row>
      <xdr:rowOff>150934</xdr:rowOff>
    </xdr:from>
    <xdr:ext cx="174625" cy="180244"/>
    <xdr:sp macro="" textlink="">
      <xdr:nvSpPr>
        <xdr:cNvPr id="73" name="Oval 54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SpPr>
          <a:spLocks noChangeArrowheads="1"/>
        </xdr:cNvSpPr>
      </xdr:nvSpPr>
      <xdr:spPr bwMode="auto">
        <a:xfrm>
          <a:off x="6233746" y="6837484"/>
          <a:ext cx="174625" cy="18024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コ</a:t>
          </a:r>
        </a:p>
      </xdr:txBody>
    </xdr:sp>
    <xdr:clientData/>
  </xdr:oneCellAnchor>
  <xdr:oneCellAnchor>
    <xdr:from>
      <xdr:col>7</xdr:col>
      <xdr:colOff>457200</xdr:colOff>
      <xdr:row>31</xdr:row>
      <xdr:rowOff>114300</xdr:rowOff>
    </xdr:from>
    <xdr:ext cx="697230" cy="400050"/>
    <xdr:sp macro="" textlink="">
      <xdr:nvSpPr>
        <xdr:cNvPr id="74" name="Oval 6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24400" y="5429250"/>
          <a:ext cx="697230" cy="400050"/>
        </a:xfrm>
        <a:prstGeom prst="ellipse">
          <a:avLst/>
        </a:prstGeom>
        <a:noFill/>
        <a:ln w="9525">
          <a:noFill/>
          <a:round/>
          <a:headEnd/>
          <a:tailEnd/>
        </a:ln>
      </xdr:spPr>
    </xdr:sp>
    <xdr:clientData/>
  </xdr:oneCellAnchor>
  <xdr:twoCellAnchor>
    <xdr:from>
      <xdr:col>8</xdr:col>
      <xdr:colOff>238125</xdr:colOff>
      <xdr:row>35</xdr:row>
      <xdr:rowOff>38100</xdr:rowOff>
    </xdr:from>
    <xdr:to>
      <xdr:col>9</xdr:col>
      <xdr:colOff>123825</xdr:colOff>
      <xdr:row>36</xdr:row>
      <xdr:rowOff>114300</xdr:rowOff>
    </xdr:to>
    <xdr:sp macro="" textlink="">
      <xdr:nvSpPr>
        <xdr:cNvPr id="75" name="テキスト 38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SpPr txBox="1">
          <a:spLocks noChangeArrowheads="1"/>
        </xdr:cNvSpPr>
      </xdr:nvSpPr>
      <xdr:spPr bwMode="auto">
        <a:xfrm>
          <a:off x="5114925" y="6038850"/>
          <a:ext cx="495300" cy="24765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北旭川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228599</xdr:colOff>
      <xdr:row>45</xdr:row>
      <xdr:rowOff>123825</xdr:rowOff>
    </xdr:from>
    <xdr:to>
      <xdr:col>4</xdr:col>
      <xdr:colOff>336599</xdr:colOff>
      <xdr:row>46</xdr:row>
      <xdr:rowOff>76200</xdr:rowOff>
    </xdr:to>
    <xdr:sp macro="" textlink="">
      <xdr:nvSpPr>
        <xdr:cNvPr id="76" name="Rectangle 6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SpPr>
          <a:spLocks noChangeArrowheads="1"/>
        </xdr:cNvSpPr>
      </xdr:nvSpPr>
      <xdr:spPr bwMode="auto">
        <a:xfrm>
          <a:off x="2666999" y="7839075"/>
          <a:ext cx="1080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257174</xdr:colOff>
      <xdr:row>46</xdr:row>
      <xdr:rowOff>57150</xdr:rowOff>
    </xdr:from>
    <xdr:to>
      <xdr:col>5</xdr:col>
      <xdr:colOff>365174</xdr:colOff>
      <xdr:row>47</xdr:row>
      <xdr:rowOff>3958</xdr:rowOff>
    </xdr:to>
    <xdr:sp macro="" textlink="">
      <xdr:nvSpPr>
        <xdr:cNvPr id="77" name="Rectangle 6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SpPr>
          <a:spLocks noChangeArrowheads="1"/>
        </xdr:cNvSpPr>
      </xdr:nvSpPr>
      <xdr:spPr bwMode="auto">
        <a:xfrm>
          <a:off x="3305174" y="7943850"/>
          <a:ext cx="108000" cy="1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15875</xdr:colOff>
      <xdr:row>44</xdr:row>
      <xdr:rowOff>133349</xdr:rowOff>
    </xdr:from>
    <xdr:to>
      <xdr:col>8</xdr:col>
      <xdr:colOff>118990</xdr:colOff>
      <xdr:row>45</xdr:row>
      <xdr:rowOff>82599</xdr:rowOff>
    </xdr:to>
    <xdr:sp macro="" textlink="">
      <xdr:nvSpPr>
        <xdr:cNvPr id="78" name="Rectangle 6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SpPr>
          <a:spLocks noChangeArrowheads="1"/>
        </xdr:cNvSpPr>
      </xdr:nvSpPr>
      <xdr:spPr bwMode="auto">
        <a:xfrm>
          <a:off x="4892675" y="7677149"/>
          <a:ext cx="103115" cy="120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608134</xdr:colOff>
      <xdr:row>40</xdr:row>
      <xdr:rowOff>142875</xdr:rowOff>
    </xdr:from>
    <xdr:to>
      <xdr:col>7</xdr:col>
      <xdr:colOff>107999</xdr:colOff>
      <xdr:row>41</xdr:row>
      <xdr:rowOff>95250</xdr:rowOff>
    </xdr:to>
    <xdr:sp macro="" textlink="">
      <xdr:nvSpPr>
        <xdr:cNvPr id="79" name="Rectangle 6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SpPr>
          <a:spLocks noChangeArrowheads="1"/>
        </xdr:cNvSpPr>
      </xdr:nvSpPr>
      <xdr:spPr bwMode="auto">
        <a:xfrm>
          <a:off x="4265734" y="7000875"/>
          <a:ext cx="10946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419100</xdr:colOff>
      <xdr:row>42</xdr:row>
      <xdr:rowOff>85725</xdr:rowOff>
    </xdr:from>
    <xdr:to>
      <xdr:col>5</xdr:col>
      <xdr:colOff>523875</xdr:colOff>
      <xdr:row>43</xdr:row>
      <xdr:rowOff>38100</xdr:rowOff>
    </xdr:to>
    <xdr:sp macro="" textlink="">
      <xdr:nvSpPr>
        <xdr:cNvPr id="80" name="Rectangle 6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SpPr>
          <a:spLocks noChangeArrowheads="1"/>
        </xdr:cNvSpPr>
      </xdr:nvSpPr>
      <xdr:spPr bwMode="auto">
        <a:xfrm>
          <a:off x="3467100" y="7286625"/>
          <a:ext cx="1047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112101</xdr:colOff>
      <xdr:row>47</xdr:row>
      <xdr:rowOff>104775</xdr:rowOff>
    </xdr:from>
    <xdr:to>
      <xdr:col>11</xdr:col>
      <xdr:colOff>220101</xdr:colOff>
      <xdr:row>48</xdr:row>
      <xdr:rowOff>57150</xdr:rowOff>
    </xdr:to>
    <xdr:sp macro="" textlink="">
      <xdr:nvSpPr>
        <xdr:cNvPr id="81" name="Oval 7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SpPr>
          <a:spLocks noChangeArrowheads="1"/>
        </xdr:cNvSpPr>
      </xdr:nvSpPr>
      <xdr:spPr bwMode="auto">
        <a:xfrm>
          <a:off x="6817701" y="8162925"/>
          <a:ext cx="1080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456112</xdr:colOff>
      <xdr:row>52</xdr:row>
      <xdr:rowOff>63438</xdr:rowOff>
    </xdr:from>
    <xdr:ext cx="651781" cy="170303"/>
    <xdr:sp macro="" textlink="">
      <xdr:nvSpPr>
        <xdr:cNvPr id="82" name="テキスト 26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SpPr txBox="1">
          <a:spLocks noChangeArrowheads="1"/>
        </xdr:cNvSpPr>
      </xdr:nvSpPr>
      <xdr:spPr bwMode="auto">
        <a:xfrm>
          <a:off x="2284912" y="8978838"/>
          <a:ext cx="651781" cy="17030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函館貨物</a:t>
          </a:r>
        </a:p>
      </xdr:txBody>
    </xdr:sp>
    <xdr:clientData/>
  </xdr:oneCellAnchor>
  <xdr:oneCellAnchor>
    <xdr:from>
      <xdr:col>2</xdr:col>
      <xdr:colOff>435998</xdr:colOff>
      <xdr:row>56</xdr:row>
      <xdr:rowOff>145828</xdr:rowOff>
    </xdr:from>
    <xdr:ext cx="832881" cy="185132"/>
    <xdr:sp macro="" textlink="">
      <xdr:nvSpPr>
        <xdr:cNvPr id="83" name="テキスト 26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SpPr txBox="1">
          <a:spLocks noChangeArrowheads="1"/>
        </xdr:cNvSpPr>
      </xdr:nvSpPr>
      <xdr:spPr bwMode="auto">
        <a:xfrm>
          <a:off x="1655198" y="9747028"/>
          <a:ext cx="832881" cy="185132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青函トンネル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</xdr:txBody>
    </xdr:sp>
    <xdr:clientData/>
  </xdr:oneCellAnchor>
  <xdr:oneCellAnchor>
    <xdr:from>
      <xdr:col>5</xdr:col>
      <xdr:colOff>390525</xdr:colOff>
      <xdr:row>47</xdr:row>
      <xdr:rowOff>47625</xdr:rowOff>
    </xdr:from>
    <xdr:ext cx="830580" cy="180975"/>
    <xdr:sp macro="" textlink="">
      <xdr:nvSpPr>
        <xdr:cNvPr id="84" name="テキスト 19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SpPr txBox="1">
          <a:spLocks noChangeArrowheads="1"/>
        </xdr:cNvSpPr>
      </xdr:nvSpPr>
      <xdr:spPr bwMode="auto">
        <a:xfrm>
          <a:off x="3438525" y="8105775"/>
          <a:ext cx="830580" cy="1809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苫小牧貨物</a:t>
          </a:r>
        </a:p>
      </xdr:txBody>
    </xdr:sp>
    <xdr:clientData/>
  </xdr:oneCellAnchor>
  <xdr:twoCellAnchor>
    <xdr:from>
      <xdr:col>5</xdr:col>
      <xdr:colOff>171450</xdr:colOff>
      <xdr:row>43</xdr:row>
      <xdr:rowOff>44012</xdr:rowOff>
    </xdr:from>
    <xdr:to>
      <xdr:col>6</xdr:col>
      <xdr:colOff>19050</xdr:colOff>
      <xdr:row>44</xdr:row>
      <xdr:rowOff>82112</xdr:rowOff>
    </xdr:to>
    <xdr:sp macro="" textlink="">
      <xdr:nvSpPr>
        <xdr:cNvPr id="85" name="テキスト 25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>
          <a:spLocks noChangeArrowheads="1"/>
        </xdr:cNvSpPr>
      </xdr:nvSpPr>
      <xdr:spPr bwMode="auto">
        <a:xfrm>
          <a:off x="3219450" y="7416362"/>
          <a:ext cx="457200" cy="209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苗穂</a:t>
          </a:r>
        </a:p>
      </xdr:txBody>
    </xdr:sp>
    <xdr:clientData/>
  </xdr:twoCellAnchor>
  <xdr:twoCellAnchor>
    <xdr:from>
      <xdr:col>6</xdr:col>
      <xdr:colOff>219075</xdr:colOff>
      <xdr:row>44</xdr:row>
      <xdr:rowOff>9525</xdr:rowOff>
    </xdr:from>
    <xdr:to>
      <xdr:col>6</xdr:col>
      <xdr:colOff>327075</xdr:colOff>
      <xdr:row>44</xdr:row>
      <xdr:rowOff>117525</xdr:rowOff>
    </xdr:to>
    <xdr:sp macro="" textlink="">
      <xdr:nvSpPr>
        <xdr:cNvPr id="86" name="Rectangle 9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SpPr>
          <a:spLocks noChangeArrowheads="1"/>
        </xdr:cNvSpPr>
      </xdr:nvSpPr>
      <xdr:spPr bwMode="auto">
        <a:xfrm>
          <a:off x="3876675" y="7553325"/>
          <a:ext cx="108000" cy="10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37</xdr:row>
      <xdr:rowOff>27213</xdr:rowOff>
    </xdr:from>
    <xdr:to>
      <xdr:col>8</xdr:col>
      <xdr:colOff>193725</xdr:colOff>
      <xdr:row>37</xdr:row>
      <xdr:rowOff>135213</xdr:rowOff>
    </xdr:to>
    <xdr:sp macro="" textlink="">
      <xdr:nvSpPr>
        <xdr:cNvPr id="87" name="Rectangle 9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SpPr>
          <a:spLocks noChangeArrowheads="1"/>
        </xdr:cNvSpPr>
      </xdr:nvSpPr>
      <xdr:spPr bwMode="auto">
        <a:xfrm>
          <a:off x="4962525" y="6370863"/>
          <a:ext cx="108000" cy="10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413385</xdr:colOff>
      <xdr:row>44</xdr:row>
      <xdr:rowOff>32385</xdr:rowOff>
    </xdr:from>
    <xdr:ext cx="539750" cy="231775"/>
    <xdr:sp macro="" textlink="">
      <xdr:nvSpPr>
        <xdr:cNvPr id="88" name="Text Box 9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 txBox="1">
          <a:spLocks noChangeArrowheads="1"/>
        </xdr:cNvSpPr>
      </xdr:nvSpPr>
      <xdr:spPr bwMode="auto">
        <a:xfrm>
          <a:off x="3461385" y="7576185"/>
          <a:ext cx="539750" cy="231775"/>
        </a:xfrm>
        <a:prstGeom prst="rect">
          <a:avLst/>
        </a:prstGeom>
        <a:noFill/>
        <a:ln w="2476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島松</a:t>
          </a:r>
        </a:p>
      </xdr:txBody>
    </xdr:sp>
    <xdr:clientData/>
  </xdr:oneCellAnchor>
  <xdr:twoCellAnchor>
    <xdr:from>
      <xdr:col>7</xdr:col>
      <xdr:colOff>390525</xdr:colOff>
      <xdr:row>40</xdr:row>
      <xdr:rowOff>114300</xdr:rowOff>
    </xdr:from>
    <xdr:to>
      <xdr:col>7</xdr:col>
      <xdr:colOff>498525</xdr:colOff>
      <xdr:row>41</xdr:row>
      <xdr:rowOff>68434</xdr:rowOff>
    </xdr:to>
    <xdr:sp macro="" textlink="">
      <xdr:nvSpPr>
        <xdr:cNvPr id="89" name="Rectangle 9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SpPr>
          <a:spLocks noChangeArrowheads="1"/>
        </xdr:cNvSpPr>
      </xdr:nvSpPr>
      <xdr:spPr bwMode="auto">
        <a:xfrm>
          <a:off x="4657725" y="6972300"/>
          <a:ext cx="108000" cy="125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441961</xdr:colOff>
      <xdr:row>38</xdr:row>
      <xdr:rowOff>66675</xdr:rowOff>
    </xdr:from>
    <xdr:to>
      <xdr:col>8</xdr:col>
      <xdr:colOff>1</xdr:colOff>
      <xdr:row>39</xdr:row>
      <xdr:rowOff>22860</xdr:rowOff>
    </xdr:to>
    <xdr:sp macro="" textlink="">
      <xdr:nvSpPr>
        <xdr:cNvPr id="90" name="Rectangle 9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SpPr>
          <a:spLocks noChangeArrowheads="1"/>
        </xdr:cNvSpPr>
      </xdr:nvSpPr>
      <xdr:spPr bwMode="auto">
        <a:xfrm>
          <a:off x="4709161" y="6581775"/>
          <a:ext cx="167640" cy="1276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447675</xdr:colOff>
      <xdr:row>39</xdr:row>
      <xdr:rowOff>104775</xdr:rowOff>
    </xdr:from>
    <xdr:ext cx="425450" cy="463550"/>
    <xdr:sp macro="" textlink="">
      <xdr:nvSpPr>
        <xdr:cNvPr id="91" name="テキスト 2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SpPr txBox="1">
          <a:spLocks noChangeArrowheads="1"/>
        </xdr:cNvSpPr>
      </xdr:nvSpPr>
      <xdr:spPr bwMode="auto">
        <a:xfrm>
          <a:off x="4714875" y="6791325"/>
          <a:ext cx="425450" cy="4635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赤平</a:t>
          </a:r>
        </a:p>
      </xdr:txBody>
    </xdr:sp>
    <xdr:clientData/>
  </xdr:oneCellAnchor>
  <xdr:oneCellAnchor>
    <xdr:from>
      <xdr:col>7</xdr:col>
      <xdr:colOff>590550</xdr:colOff>
      <xdr:row>38</xdr:row>
      <xdr:rowOff>104775</xdr:rowOff>
    </xdr:from>
    <xdr:ext cx="304800" cy="200025"/>
    <xdr:sp macro="" textlink="">
      <xdr:nvSpPr>
        <xdr:cNvPr id="92" name="テキスト 2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SpPr txBox="1">
          <a:spLocks noChangeArrowheads="1"/>
        </xdr:cNvSpPr>
      </xdr:nvSpPr>
      <xdr:spPr bwMode="auto">
        <a:xfrm>
          <a:off x="4857750" y="6619875"/>
          <a:ext cx="304800" cy="2000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近文</a:t>
          </a:r>
        </a:p>
      </xdr:txBody>
    </xdr:sp>
    <xdr:clientData/>
  </xdr:oneCellAnchor>
  <xdr:oneCellAnchor>
    <xdr:from>
      <xdr:col>7</xdr:col>
      <xdr:colOff>581026</xdr:colOff>
      <xdr:row>42</xdr:row>
      <xdr:rowOff>123825</xdr:rowOff>
    </xdr:from>
    <xdr:ext cx="187815" cy="210284"/>
    <xdr:sp macro="" textlink="">
      <xdr:nvSpPr>
        <xdr:cNvPr id="93" name="Oval 106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SpPr>
          <a:spLocks noChangeArrowheads="1"/>
        </xdr:cNvSpPr>
      </xdr:nvSpPr>
      <xdr:spPr bwMode="auto">
        <a:xfrm>
          <a:off x="4848226" y="7324725"/>
          <a:ext cx="187815" cy="21028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コ</a:t>
          </a:r>
        </a:p>
      </xdr:txBody>
    </xdr:sp>
    <xdr:clientData/>
  </xdr:oneCellAnchor>
  <xdr:twoCellAnchor>
    <xdr:from>
      <xdr:col>4</xdr:col>
      <xdr:colOff>361949</xdr:colOff>
      <xdr:row>46</xdr:row>
      <xdr:rowOff>142875</xdr:rowOff>
    </xdr:from>
    <xdr:to>
      <xdr:col>4</xdr:col>
      <xdr:colOff>469949</xdr:colOff>
      <xdr:row>47</xdr:row>
      <xdr:rowOff>89683</xdr:rowOff>
    </xdr:to>
    <xdr:sp macro="" textlink="">
      <xdr:nvSpPr>
        <xdr:cNvPr id="94" name="Rectangle 110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SpPr>
          <a:spLocks noChangeArrowheads="1"/>
        </xdr:cNvSpPr>
      </xdr:nvSpPr>
      <xdr:spPr bwMode="auto">
        <a:xfrm>
          <a:off x="2800349" y="8029575"/>
          <a:ext cx="108000" cy="118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533400</xdr:colOff>
      <xdr:row>46</xdr:row>
      <xdr:rowOff>144780</xdr:rowOff>
    </xdr:from>
    <xdr:to>
      <xdr:col>9</xdr:col>
      <xdr:colOff>127000</xdr:colOff>
      <xdr:row>48</xdr:row>
      <xdr:rowOff>25400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GrpSpPr/>
      </xdr:nvGrpSpPr>
      <xdr:grpSpPr>
        <a:xfrm>
          <a:off x="5054600" y="7472680"/>
          <a:ext cx="203200" cy="198120"/>
          <a:chOff x="3011805" y="9317355"/>
          <a:chExt cx="162000" cy="160828"/>
        </a:xfrm>
      </xdr:grpSpPr>
      <xdr:sp macro="" textlink="">
        <xdr:nvSpPr>
          <xdr:cNvPr id="96" name="Oval 73">
            <a:extLst>
              <a:ext uri="{FF2B5EF4-FFF2-40B4-BE49-F238E27FC236}">
                <a16:creationId xmlns:a16="http://schemas.microsoft.com/office/drawing/2014/main" id="{00000000-0008-0000-1100-000060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" name="Oval 80">
            <a:extLst>
              <a:ext uri="{FF2B5EF4-FFF2-40B4-BE49-F238E27FC236}">
                <a16:creationId xmlns:a16="http://schemas.microsoft.com/office/drawing/2014/main" id="{00000000-0008-0000-11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431800</xdr:colOff>
      <xdr:row>51</xdr:row>
      <xdr:rowOff>114300</xdr:rowOff>
    </xdr:from>
    <xdr:to>
      <xdr:col>4</xdr:col>
      <xdr:colOff>25400</xdr:colOff>
      <xdr:row>53</xdr:row>
      <xdr:rowOff>7620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GrpSpPr/>
      </xdr:nvGrpSpPr>
      <xdr:grpSpPr>
        <a:xfrm>
          <a:off x="1905000" y="8216900"/>
          <a:ext cx="203200" cy="198120"/>
          <a:chOff x="3011805" y="9317355"/>
          <a:chExt cx="162000" cy="160828"/>
        </a:xfrm>
      </xdr:grpSpPr>
      <xdr:sp macro="" textlink="">
        <xdr:nvSpPr>
          <xdr:cNvPr id="99" name="Oval 73">
            <a:extLst>
              <a:ext uri="{FF2B5EF4-FFF2-40B4-BE49-F238E27FC236}">
                <a16:creationId xmlns:a16="http://schemas.microsoft.com/office/drawing/2014/main" id="{00000000-0008-0000-1100-000063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0" name="Oval 80">
            <a:extLst>
              <a:ext uri="{FF2B5EF4-FFF2-40B4-BE49-F238E27FC236}">
                <a16:creationId xmlns:a16="http://schemas.microsoft.com/office/drawing/2014/main" id="{00000000-0008-0000-11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330200</xdr:colOff>
      <xdr:row>47</xdr:row>
      <xdr:rowOff>88900</xdr:rowOff>
    </xdr:from>
    <xdr:to>
      <xdr:col>4</xdr:col>
      <xdr:colOff>533400</xdr:colOff>
      <xdr:row>48</xdr:row>
      <xdr:rowOff>134620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GrpSpPr/>
      </xdr:nvGrpSpPr>
      <xdr:grpSpPr>
        <a:xfrm>
          <a:off x="2413000" y="7581900"/>
          <a:ext cx="203200" cy="198120"/>
          <a:chOff x="3011805" y="9317355"/>
          <a:chExt cx="162000" cy="160828"/>
        </a:xfrm>
      </xdr:grpSpPr>
      <xdr:sp macro="" textlink="">
        <xdr:nvSpPr>
          <xdr:cNvPr id="102" name="Oval 73">
            <a:extLst>
              <a:ext uri="{FF2B5EF4-FFF2-40B4-BE49-F238E27FC236}">
                <a16:creationId xmlns:a16="http://schemas.microsoft.com/office/drawing/2014/main" id="{00000000-0008-0000-1100-000066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Oval 80">
            <a:extLst>
              <a:ext uri="{FF2B5EF4-FFF2-40B4-BE49-F238E27FC236}">
                <a16:creationId xmlns:a16="http://schemas.microsoft.com/office/drawing/2014/main" id="{00000000-0008-0000-11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25400</xdr:colOff>
      <xdr:row>47</xdr:row>
      <xdr:rowOff>50800</xdr:rowOff>
    </xdr:from>
    <xdr:to>
      <xdr:col>11</xdr:col>
      <xdr:colOff>228600</xdr:colOff>
      <xdr:row>48</xdr:row>
      <xdr:rowOff>96520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GrpSpPr/>
      </xdr:nvGrpSpPr>
      <xdr:grpSpPr>
        <a:xfrm>
          <a:off x="6019800" y="7543800"/>
          <a:ext cx="203200" cy="198120"/>
          <a:chOff x="3011805" y="9317355"/>
          <a:chExt cx="162000" cy="160828"/>
        </a:xfrm>
      </xdr:grpSpPr>
      <xdr:sp macro="" textlink="">
        <xdr:nvSpPr>
          <xdr:cNvPr id="105" name="Oval 73">
            <a:extLst>
              <a:ext uri="{FF2B5EF4-FFF2-40B4-BE49-F238E27FC236}">
                <a16:creationId xmlns:a16="http://schemas.microsoft.com/office/drawing/2014/main" id="{00000000-0008-0000-11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" name="Oval 80">
            <a:extLst>
              <a:ext uri="{FF2B5EF4-FFF2-40B4-BE49-F238E27FC236}">
                <a16:creationId xmlns:a16="http://schemas.microsoft.com/office/drawing/2014/main" id="{00000000-0008-0000-1100-00006A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558800</xdr:colOff>
      <xdr:row>42</xdr:row>
      <xdr:rowOff>63500</xdr:rowOff>
    </xdr:from>
    <xdr:to>
      <xdr:col>6</xdr:col>
      <xdr:colOff>152400</xdr:colOff>
      <xdr:row>43</xdr:row>
      <xdr:rowOff>109220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GrpSpPr/>
      </xdr:nvGrpSpPr>
      <xdr:grpSpPr>
        <a:xfrm>
          <a:off x="3251200" y="6781800"/>
          <a:ext cx="203200" cy="198120"/>
          <a:chOff x="3011805" y="9317355"/>
          <a:chExt cx="162000" cy="160828"/>
        </a:xfrm>
      </xdr:grpSpPr>
      <xdr:sp macro="" textlink="">
        <xdr:nvSpPr>
          <xdr:cNvPr id="108" name="Oval 73">
            <a:extLst>
              <a:ext uri="{FF2B5EF4-FFF2-40B4-BE49-F238E27FC236}">
                <a16:creationId xmlns:a16="http://schemas.microsoft.com/office/drawing/2014/main" id="{00000000-0008-0000-11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Oval 80">
            <a:extLst>
              <a:ext uri="{FF2B5EF4-FFF2-40B4-BE49-F238E27FC236}">
                <a16:creationId xmlns:a16="http://schemas.microsoft.com/office/drawing/2014/main" id="{00000000-0008-0000-11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101600</xdr:colOff>
      <xdr:row>35</xdr:row>
      <xdr:rowOff>101600</xdr:rowOff>
    </xdr:from>
    <xdr:to>
      <xdr:col>8</xdr:col>
      <xdr:colOff>304800</xdr:colOff>
      <xdr:row>36</xdr:row>
      <xdr:rowOff>147320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GrpSpPr/>
      </xdr:nvGrpSpPr>
      <xdr:grpSpPr>
        <a:xfrm>
          <a:off x="4622800" y="5753100"/>
          <a:ext cx="203200" cy="198120"/>
          <a:chOff x="3011805" y="9317355"/>
          <a:chExt cx="162000" cy="160828"/>
        </a:xfrm>
      </xdr:grpSpPr>
      <xdr:sp macro="" textlink="">
        <xdr:nvSpPr>
          <xdr:cNvPr id="111" name="Oval 73">
            <a:extLst>
              <a:ext uri="{FF2B5EF4-FFF2-40B4-BE49-F238E27FC236}">
                <a16:creationId xmlns:a16="http://schemas.microsoft.com/office/drawing/2014/main" id="{00000000-0008-0000-11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3011805" y="9317355"/>
            <a:ext cx="162000" cy="160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" name="Oval 80">
            <a:extLst>
              <a:ext uri="{FF2B5EF4-FFF2-40B4-BE49-F238E27FC236}">
                <a16:creationId xmlns:a16="http://schemas.microsoft.com/office/drawing/2014/main" id="{00000000-0008-0000-1100-000070000000}"/>
              </a:ext>
            </a:extLst>
          </xdr:cNvPr>
          <xdr:cNvSpPr>
            <a:spLocks noChangeArrowheads="1"/>
          </xdr:cNvSpPr>
        </xdr:nvSpPr>
        <xdr:spPr bwMode="auto">
          <a:xfrm>
            <a:off x="3040219" y="9343258"/>
            <a:ext cx="108000" cy="10682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5</xdr:col>
      <xdr:colOff>581025</xdr:colOff>
      <xdr:row>46</xdr:row>
      <xdr:rowOff>28575</xdr:rowOff>
    </xdr:from>
    <xdr:ext cx="187815" cy="213459"/>
    <xdr:sp macro="" textlink="">
      <xdr:nvSpPr>
        <xdr:cNvPr id="113" name="Oval 106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SpPr>
          <a:spLocks noChangeArrowheads="1"/>
        </xdr:cNvSpPr>
      </xdr:nvSpPr>
      <xdr:spPr bwMode="auto">
        <a:xfrm>
          <a:off x="3629025" y="7915275"/>
          <a:ext cx="187815" cy="21345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ＨＧ丸ゴシックM"/>
            </a:rPr>
            <a:t>コ</a:t>
          </a:r>
        </a:p>
      </xdr:txBody>
    </xdr:sp>
    <xdr:clientData/>
  </xdr:oneCellAnchor>
  <xdr:twoCellAnchor>
    <xdr:from>
      <xdr:col>9</xdr:col>
      <xdr:colOff>514350</xdr:colOff>
      <xdr:row>47</xdr:row>
      <xdr:rowOff>47625</xdr:rowOff>
    </xdr:from>
    <xdr:to>
      <xdr:col>10</xdr:col>
      <xdr:colOff>12750</xdr:colOff>
      <xdr:row>48</xdr:row>
      <xdr:rowOff>6538</xdr:rowOff>
    </xdr:to>
    <xdr:sp macro="" textlink="">
      <xdr:nvSpPr>
        <xdr:cNvPr id="114" name="Rectangle 96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SpPr>
          <a:spLocks noChangeArrowheads="1"/>
        </xdr:cNvSpPr>
      </xdr:nvSpPr>
      <xdr:spPr bwMode="auto">
        <a:xfrm>
          <a:off x="6000750" y="8105775"/>
          <a:ext cx="108000" cy="1303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104775</xdr:colOff>
      <xdr:row>7</xdr:row>
      <xdr:rowOff>266700</xdr:rowOff>
    </xdr:from>
    <xdr:ext cx="127635" cy="3048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5343525" y="1371600"/>
          <a:ext cx="1276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104775</xdr:colOff>
      <xdr:row>11</xdr:row>
      <xdr:rowOff>266700</xdr:rowOff>
    </xdr:from>
    <xdr:ext cx="205467" cy="3048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5343525" y="2057400"/>
          <a:ext cx="20546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104775</xdr:colOff>
      <xdr:row>16</xdr:row>
      <xdr:rowOff>266700</xdr:rowOff>
    </xdr:from>
    <xdr:ext cx="201657" cy="3048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5343525" y="2914650"/>
          <a:ext cx="20165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102</xdr:row>
      <xdr:rowOff>9525</xdr:rowOff>
    </xdr:from>
    <xdr:to>
      <xdr:col>3</xdr:col>
      <xdr:colOff>0</xdr:colOff>
      <xdr:row>103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17497425"/>
          <a:ext cx="20383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9525</xdr:rowOff>
    </xdr:from>
    <xdr:to>
      <xdr:col>2</xdr:col>
      <xdr:colOff>466725</xdr:colOff>
      <xdr:row>50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8410575"/>
          <a:ext cx="1828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180975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695325"/>
          <a:ext cx="20383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102</xdr:row>
      <xdr:rowOff>9525</xdr:rowOff>
    </xdr:from>
    <xdr:to>
      <xdr:col>3</xdr:col>
      <xdr:colOff>0</xdr:colOff>
      <xdr:row>103</xdr:row>
      <xdr:rowOff>180975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17497425"/>
          <a:ext cx="20383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9525</xdr:rowOff>
    </xdr:from>
    <xdr:to>
      <xdr:col>2</xdr:col>
      <xdr:colOff>466725</xdr:colOff>
      <xdr:row>50</xdr:row>
      <xdr:rowOff>180975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8410575"/>
          <a:ext cx="1828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180975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695325"/>
          <a:ext cx="20383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52615</xdr:colOff>
      <xdr:row>13</xdr:row>
      <xdr:rowOff>57150</xdr:rowOff>
    </xdr:from>
    <xdr:to>
      <xdr:col>6</xdr:col>
      <xdr:colOff>633640</xdr:colOff>
      <xdr:row>13</xdr:row>
      <xdr:rowOff>276225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891065" y="6324600"/>
          <a:ext cx="581025" cy="2190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北見市</a:t>
          </a:r>
        </a:p>
      </xdr:txBody>
    </xdr:sp>
    <xdr:clientData/>
  </xdr:twoCellAnchor>
  <xdr:twoCellAnchor editAs="oneCell">
    <xdr:from>
      <xdr:col>1</xdr:col>
      <xdr:colOff>38099</xdr:colOff>
      <xdr:row>22</xdr:row>
      <xdr:rowOff>28575</xdr:rowOff>
    </xdr:from>
    <xdr:to>
      <xdr:col>2</xdr:col>
      <xdr:colOff>114299</xdr:colOff>
      <xdr:row>22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38124" y="10077450"/>
          <a:ext cx="581025" cy="1905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6</xdr:col>
      <xdr:colOff>47624</xdr:colOff>
      <xdr:row>5</xdr:row>
      <xdr:rowOff>66675</xdr:rowOff>
    </xdr:from>
    <xdr:to>
      <xdr:col>6</xdr:col>
      <xdr:colOff>628649</xdr:colOff>
      <xdr:row>5</xdr:row>
      <xdr:rowOff>276225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886074" y="1638300"/>
          <a:ext cx="581025" cy="2095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石狩市</a:t>
          </a:r>
        </a:p>
      </xdr:txBody>
    </xdr:sp>
    <xdr:clientData/>
  </xdr:twoCellAnchor>
  <xdr:twoCellAnchor editAs="oneCell">
    <xdr:from>
      <xdr:col>6</xdr:col>
      <xdr:colOff>644526</xdr:colOff>
      <xdr:row>9</xdr:row>
      <xdr:rowOff>57149</xdr:rowOff>
    </xdr:from>
    <xdr:to>
      <xdr:col>6</xdr:col>
      <xdr:colOff>1368426</xdr:colOff>
      <xdr:row>9</xdr:row>
      <xdr:rowOff>285750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482976" y="3571874"/>
          <a:ext cx="723900" cy="22860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岩見沢市</a:t>
          </a:r>
        </a:p>
      </xdr:txBody>
    </xdr:sp>
    <xdr:clientData/>
  </xdr:twoCellAnchor>
  <xdr:twoCellAnchor editAs="oneCell">
    <xdr:from>
      <xdr:col>6</xdr:col>
      <xdr:colOff>66675</xdr:colOff>
      <xdr:row>14</xdr:row>
      <xdr:rowOff>63500</xdr:rowOff>
    </xdr:from>
    <xdr:to>
      <xdr:col>6</xdr:col>
      <xdr:colOff>647700</xdr:colOff>
      <xdr:row>14</xdr:row>
      <xdr:rowOff>273050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905125" y="7054850"/>
          <a:ext cx="581025" cy="2095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伊達市</a:t>
          </a:r>
        </a:p>
      </xdr:txBody>
    </xdr:sp>
    <xdr:clientData/>
  </xdr:twoCellAnchor>
  <xdr:twoCellAnchor editAs="oneCell">
    <xdr:from>
      <xdr:col>6</xdr:col>
      <xdr:colOff>3819525</xdr:colOff>
      <xdr:row>16</xdr:row>
      <xdr:rowOff>69850</xdr:rowOff>
    </xdr:from>
    <xdr:to>
      <xdr:col>6</xdr:col>
      <xdr:colOff>4400550</xdr:colOff>
      <xdr:row>16</xdr:row>
      <xdr:rowOff>269875</xdr:rowOff>
    </xdr:to>
    <xdr:sp macro="" textlink="">
      <xdr:nvSpPr>
        <xdr:cNvPr id="7" name="Rectangle 2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657975" y="7947025"/>
          <a:ext cx="581025" cy="200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幕別町</a:t>
          </a:r>
        </a:p>
      </xdr:txBody>
    </xdr:sp>
    <xdr:clientData/>
  </xdr:twoCellAnchor>
  <xdr:oneCellAnchor>
    <xdr:from>
      <xdr:col>1</xdr:col>
      <xdr:colOff>38099</xdr:colOff>
      <xdr:row>24</xdr:row>
      <xdr:rowOff>19050</xdr:rowOff>
    </xdr:from>
    <xdr:ext cx="523875" cy="200025"/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238124" y="10601325"/>
          <a:ext cx="523875" cy="2000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6</xdr:col>
      <xdr:colOff>47625</xdr:colOff>
      <xdr:row>17</xdr:row>
      <xdr:rowOff>57151</xdr:rowOff>
    </xdr:from>
    <xdr:ext cx="552450" cy="247650"/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2886075" y="8477251"/>
          <a:ext cx="552450" cy="2476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釧路市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twoCellAnchor editAs="oneCell">
    <xdr:from>
      <xdr:col>6</xdr:col>
      <xdr:colOff>41275</xdr:colOff>
      <xdr:row>6</xdr:row>
      <xdr:rowOff>63499</xdr:rowOff>
    </xdr:from>
    <xdr:to>
      <xdr:col>6</xdr:col>
      <xdr:colOff>622300</xdr:colOff>
      <xdr:row>6</xdr:row>
      <xdr:rowOff>282574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879725" y="1968499"/>
          <a:ext cx="581025" cy="2190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函館市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238125</xdr:colOff>
      <xdr:row>15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1210925" y="2571750"/>
          <a:ext cx="3190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0" y="445770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571750"/>
          <a:ext cx="2752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219075</xdr:colOff>
      <xdr:row>6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695325"/>
          <a:ext cx="36385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123825</xdr:colOff>
      <xdr:row>19</xdr:row>
      <xdr:rowOff>104775</xdr:rowOff>
    </xdr:from>
    <xdr:ext cx="70485" cy="220868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296025" y="336232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0485" cy="220868"/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0485" cy="220868"/>
    <xdr:sp macro="" textlink="">
      <xdr:nvSpPr>
        <xdr:cNvPr id="28" name="Text Box 2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0485" cy="220868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0485" cy="220868"/>
    <xdr:sp macro="" textlink="">
      <xdr:nvSpPr>
        <xdr:cNvPr id="30" name="Text Box 25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0485" cy="220868"/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0485" cy="220868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34" name="Text Box 2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36" name="Text Box 2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09550"/>
    <xdr:sp macro="" textlink="">
      <xdr:nvSpPr>
        <xdr:cNvPr id="37" name="Text Box 2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38" name="Text Box 25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40" name="Text Box 25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0955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42" name="Text Box 25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44" name="Text Box 25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45" name="Text Box 2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46" name="Text Box 2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48" name="Text Box 25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49" name="Text Box 25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50" name="Text Box 25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52" name="Text Box 2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54" name="Text Box 2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15153"/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58" name="Text Box 25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60" name="Text Box 25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15153"/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72" name="Text Box 25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73" name="Text Box 25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78" name="Text Box 25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80" name="Text Box 2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81" name="Text Box 25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82" name="Text Box 25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15153"/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84" name="Text Box 25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16</xdr:row>
      <xdr:rowOff>104775</xdr:rowOff>
    </xdr:from>
    <xdr:ext cx="76200" cy="209550"/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296025" y="28479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86" name="Text Box 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15153"/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88" name="Text Box 2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09550"/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93" name="Text Box 25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17</xdr:row>
      <xdr:rowOff>104775</xdr:rowOff>
    </xdr:from>
    <xdr:ext cx="76200" cy="215153"/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6296025" y="301942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18</xdr:row>
      <xdr:rowOff>104775</xdr:rowOff>
    </xdr:from>
    <xdr:ext cx="76200" cy="215153"/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6296025" y="3190875"/>
          <a:ext cx="76200" cy="21515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4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2733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4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2733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8</xdr:row>
      <xdr:rowOff>47625</xdr:rowOff>
    </xdr:from>
    <xdr:to>
      <xdr:col>28</xdr:col>
      <xdr:colOff>38100</xdr:colOff>
      <xdr:row>9</xdr:row>
      <xdr:rowOff>228600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/>
        </xdr:cNvSpPr>
      </xdr:nvSpPr>
      <xdr:spPr bwMode="auto">
        <a:xfrm>
          <a:off x="18659475" y="1419225"/>
          <a:ext cx="581025" cy="295275"/>
        </a:xfrm>
        <a:prstGeom prst="rightBrace">
          <a:avLst>
            <a:gd name="adj1" fmla="val 3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142875</xdr:colOff>
      <xdr:row>16</xdr:row>
      <xdr:rowOff>47625</xdr:rowOff>
    </xdr:from>
    <xdr:to>
      <xdr:col>28</xdr:col>
      <xdr:colOff>38100</xdr:colOff>
      <xdr:row>17</xdr:row>
      <xdr:rowOff>228600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 bwMode="auto">
        <a:xfrm>
          <a:off x="18659475" y="2790825"/>
          <a:ext cx="581025" cy="295275"/>
        </a:xfrm>
        <a:prstGeom prst="rightBrace">
          <a:avLst>
            <a:gd name="adj1" fmla="val 3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371475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685800"/>
          <a:ext cx="914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1419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673935</xdr:colOff>
      <xdr:row>3</xdr:row>
      <xdr:rowOff>8986</xdr:rowOff>
    </xdr:from>
    <xdr:to>
      <xdr:col>14</xdr:col>
      <xdr:colOff>323488</xdr:colOff>
      <xdr:row>29</xdr:row>
      <xdr:rowOff>6999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535" y="751936"/>
          <a:ext cx="7879153" cy="6436913"/>
        </a:xfrm>
        <a:prstGeom prst="rect">
          <a:avLst/>
        </a:prstGeom>
      </xdr:spPr>
    </xdr:pic>
    <xdr:clientData/>
  </xdr:twoCellAnchor>
  <xdr:twoCellAnchor editAs="oneCell">
    <xdr:from>
      <xdr:col>7</xdr:col>
      <xdr:colOff>404363</xdr:colOff>
      <xdr:row>32</xdr:row>
      <xdr:rowOff>80872</xdr:rowOff>
    </xdr:from>
    <xdr:to>
      <xdr:col>14</xdr:col>
      <xdr:colOff>305519</xdr:colOff>
      <xdr:row>46</xdr:row>
      <xdr:rowOff>2987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4835" y="8132193"/>
          <a:ext cx="4681627" cy="34445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132;&#36890;&#20225;&#30011;&#35506;/02_&#20316;&#26989;&#20013;&#12501;&#12457;&#12523;&#12480;&#65288;&#20445;&#23384;&#26399;&#38291;1&#24180;&#26410;&#28288;&#65289;/04.&#22320;&#22495;&#20844;&#20849;&#20132;&#36890;&#12398;&#30330;&#23637;&#12539;&#25913;&#21892;/08.&#32113;&#35336;/R5&#24180;&#24230;_&#32113;&#35336;_3&#24180;&#20445;&#23384;_20260331&#24259;&#26820;/01_&#21271;&#28023;&#36947;&#12398;&#36939;&#36664;&#12398;&#21205;&#12365;/R5.9/DATA&#38598;&#32004;&#12501;&#12449;&#12452;&#12523;%20-%20&#12467;&#12500;&#12540;&#12356;&#12376;&#12427;&#299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1;&#28023;&#36947;&#36939;&#36664;&#23616;/!%2010.(&#20849;&#26377;)&#20132;&#36890;&#25919;&#31574;&#37096;/01%20&#20132;&#36890;&#20225;&#30011;&#35506;/02_&#20316;&#26989;&#20013;&#12501;&#12457;&#12523;&#12480;&#65288;&#20445;&#23384;&#26399;&#38291;1&#24180;&#26410;&#28288;&#65289;/04.&#22320;&#22495;&#20844;&#20849;&#20132;&#36890;&#12398;&#30330;&#23637;&#12539;&#25913;&#21892;/08.&#32113;&#35336;/R5&#24180;&#24230;_&#32113;&#35336;_3&#24180;&#20445;&#23384;_20260331&#24259;&#26820;/02_&#25968;&#23383;&#12391;&#12415;&#12427;&#21271;&#28023;&#36947;&#12398;&#36939;&#36664;/05&#12288;&#21021;&#26657;/DATA&#38598;&#32004;&#12501;&#12449;&#12452;&#12523;%20&#27010;&#2784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約"/>
      <sheetName val="最初の表紙"/>
      <sheetName val="表紙"/>
      <sheetName val="目次"/>
      <sheetName val="概況"/>
    </sheetNames>
    <sheetDataSet>
      <sheetData sheetId="0">
        <row r="41">
          <cell r="B41" t="str">
            <v>1.表紙等</v>
          </cell>
          <cell r="D41" t="str">
            <v>表1.表紙等.xlsm</v>
          </cell>
        </row>
        <row r="42">
          <cell r="B42" t="str">
            <v>2.旅客輸送</v>
          </cell>
          <cell r="D42" t="str">
            <v>旅1.鉄道（ＪＲ）いけてるやつ 入力.xlsm</v>
          </cell>
        </row>
        <row r="43">
          <cell r="B43" t="str">
            <v>3.貨物輸送</v>
          </cell>
          <cell r="D43" t="str">
            <v>旅2.鉄道（他）.xls</v>
          </cell>
        </row>
        <row r="44">
          <cell r="B44" t="str">
            <v>4.観光</v>
          </cell>
          <cell r="D44" t="str">
            <v>旅3.バス.xls</v>
          </cell>
        </row>
        <row r="45">
          <cell r="B45" t="str">
            <v>5.車両数</v>
          </cell>
          <cell r="D45" t="str">
            <v>旅4.ハイ・タク.xls</v>
          </cell>
        </row>
        <row r="46">
          <cell r="D46" t="str">
            <v>旅5.船舶.xls</v>
          </cell>
        </row>
        <row r="47">
          <cell r="D47" t="str">
            <v>旅6.航空（国内）.xls</v>
          </cell>
        </row>
        <row r="48">
          <cell r="D48" t="str">
            <v>旅7.航空（国際）.xls</v>
          </cell>
        </row>
        <row r="49">
          <cell r="D49" t="str">
            <v>貨1.鉄道.xls</v>
          </cell>
        </row>
        <row r="50">
          <cell r="D50" t="str">
            <v>貨2.トラック.xls</v>
          </cell>
        </row>
        <row r="51">
          <cell r="D51" t="str">
            <v>貨3.港湾運送.xls</v>
          </cell>
        </row>
        <row r="52">
          <cell r="D52" t="str">
            <v>貨4.コンテナ.xls</v>
          </cell>
        </row>
        <row r="53">
          <cell r="D53" t="str">
            <v>貨5.フェリー.xls</v>
          </cell>
        </row>
        <row r="54">
          <cell r="D54" t="str">
            <v>貨6.航空（国内）.xls</v>
          </cell>
        </row>
        <row r="55">
          <cell r="D55" t="str">
            <v>貨7.航空（国際）.xls</v>
          </cell>
        </row>
        <row r="56">
          <cell r="D56" t="str">
            <v>貨8.倉庫.xls</v>
          </cell>
        </row>
        <row r="57">
          <cell r="D57" t="str">
            <v>観1.観光.xls</v>
          </cell>
        </row>
        <row r="58">
          <cell r="D58" t="str">
            <v>観2.宿泊者数.xls</v>
          </cell>
        </row>
        <row r="59">
          <cell r="D59" t="str">
            <v>車1.保有台数（旅客）.xls</v>
          </cell>
        </row>
        <row r="60">
          <cell r="D60" t="str">
            <v>車2.保有台数（貨物）.xls</v>
          </cell>
        </row>
        <row r="61">
          <cell r="D61" t="str">
            <v>表紙・北海道の運輸の動き.xlsm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約"/>
    </sheetNames>
    <sheetDataSet>
      <sheetData sheetId="0">
        <row r="41">
          <cell r="B41" t="str">
            <v>01_概況</v>
          </cell>
        </row>
        <row r="42">
          <cell r="B42" t="str">
            <v>2.旅客輸送</v>
          </cell>
        </row>
        <row r="43">
          <cell r="B43" t="str">
            <v>3.貨物輸送</v>
          </cell>
        </row>
        <row r="44">
          <cell r="B44" t="str">
            <v>4.観光</v>
          </cell>
        </row>
        <row r="45">
          <cell r="B45" t="str">
            <v>5.車両数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291E-A4F5-4609-A2FA-3918FAF50399}">
  <sheetPr codeName="Sheet4"/>
  <dimension ref="A1:I35"/>
  <sheetViews>
    <sheetView tabSelected="1" view="pageBreakPreview" zoomScale="59" zoomScaleNormal="75" zoomScaleSheetLayoutView="59" workbookViewId="0">
      <selection activeCell="L7" sqref="L7"/>
    </sheetView>
  </sheetViews>
  <sheetFormatPr defaultColWidth="9" defaultRowHeight="13.5"/>
  <cols>
    <col min="1" max="1" width="6.25" style="39" customWidth="1"/>
    <col min="2" max="2" width="18.125" style="39" customWidth="1"/>
    <col min="3" max="3" width="8.25" style="39" customWidth="1"/>
    <col min="4" max="4" width="2.875" style="39" customWidth="1"/>
    <col min="5" max="5" width="13.875" style="39" customWidth="1"/>
    <col min="6" max="6" width="2.875" style="39" customWidth="1"/>
    <col min="7" max="7" width="14.25" style="39" customWidth="1"/>
    <col min="8" max="8" width="9.625" style="39" customWidth="1"/>
    <col min="9" max="9" width="31.25" style="39" customWidth="1"/>
    <col min="10" max="10" width="9" style="39"/>
    <col min="11" max="11" width="9.125" style="39" customWidth="1"/>
    <col min="12" max="12" width="9" style="39"/>
    <col min="13" max="13" width="2.625" style="39" customWidth="1"/>
    <col min="14" max="14" width="3.375" style="39" customWidth="1"/>
    <col min="15" max="16" width="9" style="39"/>
    <col min="17" max="18" width="9" style="39" customWidth="1"/>
    <col min="19" max="16384" width="9" style="39"/>
  </cols>
  <sheetData>
    <row r="1" spans="1:9" ht="37.5" customHeight="1">
      <c r="A1" s="544" t="s">
        <v>54</v>
      </c>
      <c r="B1" s="544"/>
      <c r="C1" s="544"/>
      <c r="D1" s="544"/>
      <c r="E1" s="544"/>
      <c r="F1" s="544"/>
      <c r="G1" s="544"/>
      <c r="H1" s="544"/>
      <c r="I1" s="544"/>
    </row>
    <row r="2" spans="1:9" ht="1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53</v>
      </c>
      <c r="B3" s="3"/>
      <c r="C3" s="4" t="s">
        <v>52</v>
      </c>
      <c r="D3" s="5" t="s">
        <v>51</v>
      </c>
      <c r="E3" s="5"/>
      <c r="F3" s="6" t="s">
        <v>50</v>
      </c>
      <c r="G3" s="3"/>
      <c r="H3" s="7" t="s">
        <v>49</v>
      </c>
      <c r="I3" s="8" t="s">
        <v>48</v>
      </c>
    </row>
    <row r="4" spans="1:9" ht="27.75" customHeight="1">
      <c r="A4" s="545" t="s">
        <v>47</v>
      </c>
      <c r="B4" s="546"/>
      <c r="C4" s="9" t="s">
        <v>46</v>
      </c>
      <c r="D4" s="547">
        <v>83423.81</v>
      </c>
      <c r="E4" s="548"/>
      <c r="F4" s="547">
        <v>377973.26</v>
      </c>
      <c r="G4" s="548"/>
      <c r="H4" s="10">
        <v>22.071352349105329</v>
      </c>
      <c r="I4" s="549" t="s">
        <v>45</v>
      </c>
    </row>
    <row r="5" spans="1:9" ht="16.5" customHeight="1">
      <c r="A5" s="11"/>
      <c r="B5" s="12"/>
      <c r="C5" s="13"/>
      <c r="D5" s="14"/>
      <c r="E5" s="15"/>
      <c r="F5" s="14"/>
      <c r="G5" s="15"/>
      <c r="H5" s="16"/>
      <c r="I5" s="550"/>
    </row>
    <row r="6" spans="1:9" ht="35.25" customHeight="1">
      <c r="A6" s="541" t="s">
        <v>44</v>
      </c>
      <c r="B6" s="542"/>
      <c r="C6" s="13" t="s">
        <v>43</v>
      </c>
      <c r="D6" s="17"/>
      <c r="E6" s="18">
        <v>5140</v>
      </c>
      <c r="F6" s="19"/>
      <c r="G6" s="18">
        <v>124947</v>
      </c>
      <c r="H6" s="16">
        <v>4.1137442275524823</v>
      </c>
      <c r="I6" s="20" t="s">
        <v>42</v>
      </c>
    </row>
    <row r="7" spans="1:9" ht="27.75" customHeight="1">
      <c r="A7" s="541" t="s">
        <v>41</v>
      </c>
      <c r="B7" s="542"/>
      <c r="C7" s="13" t="s">
        <v>35</v>
      </c>
      <c r="D7" s="21"/>
      <c r="E7" s="18">
        <v>260</v>
      </c>
      <c r="F7" s="22"/>
      <c r="G7" s="23" t="s">
        <v>5</v>
      </c>
      <c r="H7" s="24" t="s">
        <v>5</v>
      </c>
      <c r="I7" s="25"/>
    </row>
    <row r="8" spans="1:9" ht="27.75" customHeight="1">
      <c r="A8" s="11"/>
      <c r="B8" s="12" t="s">
        <v>40</v>
      </c>
      <c r="C8" s="13" t="s">
        <v>35</v>
      </c>
      <c r="D8" s="17"/>
      <c r="E8" s="18">
        <v>42</v>
      </c>
      <c r="F8" s="19"/>
      <c r="G8" s="23" t="s">
        <v>5</v>
      </c>
      <c r="H8" s="24" t="s">
        <v>5</v>
      </c>
      <c r="I8" s="20"/>
    </row>
    <row r="9" spans="1:9" ht="27.75" customHeight="1">
      <c r="A9" s="11"/>
      <c r="B9" s="12" t="s">
        <v>39</v>
      </c>
      <c r="C9" s="13" t="s">
        <v>35</v>
      </c>
      <c r="D9" s="17"/>
      <c r="E9" s="18">
        <v>40</v>
      </c>
      <c r="F9" s="19"/>
      <c r="G9" s="23" t="s">
        <v>5</v>
      </c>
      <c r="H9" s="24" t="s">
        <v>5</v>
      </c>
      <c r="I9" s="26" t="s">
        <v>38</v>
      </c>
    </row>
    <row r="10" spans="1:9" ht="27.75" customHeight="1">
      <c r="A10" s="11"/>
      <c r="B10" s="12" t="s">
        <v>37</v>
      </c>
      <c r="C10" s="13" t="s">
        <v>35</v>
      </c>
      <c r="D10" s="17"/>
      <c r="E10" s="18">
        <v>42</v>
      </c>
      <c r="F10" s="19"/>
      <c r="G10" s="23" t="s">
        <v>5</v>
      </c>
      <c r="H10" s="24" t="s">
        <v>5</v>
      </c>
      <c r="I10" s="20"/>
    </row>
    <row r="11" spans="1:9" ht="27.75" customHeight="1">
      <c r="A11" s="11"/>
      <c r="B11" s="27" t="s">
        <v>859</v>
      </c>
      <c r="C11" s="13" t="s">
        <v>35</v>
      </c>
      <c r="D11" s="17"/>
      <c r="E11" s="18">
        <v>16</v>
      </c>
      <c r="F11" s="19"/>
      <c r="G11" s="23" t="s">
        <v>5</v>
      </c>
      <c r="H11" s="24" t="s">
        <v>5</v>
      </c>
      <c r="I11" s="28"/>
    </row>
    <row r="12" spans="1:9" ht="27.75" customHeight="1">
      <c r="A12" s="11"/>
      <c r="B12" s="27" t="s">
        <v>36</v>
      </c>
      <c r="C12" s="13" t="s">
        <v>35</v>
      </c>
      <c r="D12" s="17"/>
      <c r="E12" s="18">
        <v>14</v>
      </c>
      <c r="F12" s="19"/>
      <c r="G12" s="23" t="s">
        <v>5</v>
      </c>
      <c r="H12" s="24" t="s">
        <v>5</v>
      </c>
      <c r="I12" s="28"/>
    </row>
    <row r="13" spans="1:9" ht="27.75" customHeight="1">
      <c r="A13" s="541" t="s">
        <v>34</v>
      </c>
      <c r="B13" s="542"/>
      <c r="C13" s="13"/>
      <c r="D13" s="17"/>
      <c r="E13" s="18"/>
      <c r="F13" s="19"/>
      <c r="G13" s="18"/>
      <c r="H13" s="16"/>
      <c r="I13" s="28"/>
    </row>
    <row r="14" spans="1:9" ht="27.75" customHeight="1">
      <c r="A14" s="11"/>
      <c r="B14" s="12" t="s">
        <v>33</v>
      </c>
      <c r="C14" s="13" t="s">
        <v>9</v>
      </c>
      <c r="D14" s="17"/>
      <c r="E14" s="18">
        <v>13108</v>
      </c>
      <c r="F14" s="19"/>
      <c r="G14" s="18">
        <v>88384</v>
      </c>
      <c r="H14" s="16">
        <v>14.830738595220854</v>
      </c>
      <c r="I14" s="540" t="s">
        <v>32</v>
      </c>
    </row>
    <row r="15" spans="1:9" ht="27.75" customHeight="1">
      <c r="A15" s="11"/>
      <c r="B15" s="12" t="s">
        <v>31</v>
      </c>
      <c r="C15" s="13" t="s">
        <v>9</v>
      </c>
      <c r="D15" s="17"/>
      <c r="E15" s="18">
        <v>1041</v>
      </c>
      <c r="F15" s="19"/>
      <c r="G15" s="18">
        <v>13699</v>
      </c>
      <c r="H15" s="16">
        <v>7.5990948244397396</v>
      </c>
      <c r="I15" s="540"/>
    </row>
    <row r="16" spans="1:9" ht="27.75" customHeight="1">
      <c r="A16" s="541" t="s">
        <v>30</v>
      </c>
      <c r="B16" s="542"/>
      <c r="C16" s="13" t="s">
        <v>29</v>
      </c>
      <c r="D16" s="17"/>
      <c r="E16" s="18">
        <v>4143</v>
      </c>
      <c r="F16" s="19"/>
      <c r="G16" s="18">
        <v>118722</v>
      </c>
      <c r="H16" s="16">
        <v>3.4896649315206951</v>
      </c>
      <c r="I16" s="543" t="s">
        <v>28</v>
      </c>
    </row>
    <row r="17" spans="1:9" ht="27.75" customHeight="1">
      <c r="A17" s="541" t="s">
        <v>27</v>
      </c>
      <c r="B17" s="542"/>
      <c r="C17" s="13"/>
      <c r="D17" s="17"/>
      <c r="E17" s="18"/>
      <c r="F17" s="19"/>
      <c r="G17" s="18"/>
      <c r="H17" s="16"/>
      <c r="I17" s="543"/>
    </row>
    <row r="18" spans="1:9" ht="27.75" customHeight="1">
      <c r="A18" s="11"/>
      <c r="B18" s="12" t="s">
        <v>26</v>
      </c>
      <c r="C18" s="13" t="s">
        <v>9</v>
      </c>
      <c r="D18" s="17"/>
      <c r="E18" s="18">
        <v>61293</v>
      </c>
      <c r="F18" s="19"/>
      <c r="G18" s="23">
        <v>3302200</v>
      </c>
      <c r="H18" s="16">
        <v>1.8561262188843801</v>
      </c>
      <c r="I18" s="540" t="s">
        <v>25</v>
      </c>
    </row>
    <row r="19" spans="1:9" ht="27.75" customHeight="1">
      <c r="A19" s="11"/>
      <c r="B19" s="12" t="s">
        <v>21</v>
      </c>
      <c r="C19" s="13" t="s">
        <v>20</v>
      </c>
      <c r="D19" s="17"/>
      <c r="E19" s="18">
        <v>6425</v>
      </c>
      <c r="F19" s="19"/>
      <c r="G19" s="23">
        <v>222770</v>
      </c>
      <c r="H19" s="16">
        <v>2.8841405934371775</v>
      </c>
      <c r="I19" s="540"/>
    </row>
    <row r="20" spans="1:9" ht="27.75" customHeight="1">
      <c r="A20" s="541" t="s">
        <v>24</v>
      </c>
      <c r="B20" s="542"/>
      <c r="C20" s="13"/>
      <c r="D20" s="17"/>
      <c r="E20" s="18"/>
      <c r="F20" s="19"/>
      <c r="G20" s="18"/>
      <c r="H20" s="16"/>
      <c r="I20" s="28"/>
    </row>
    <row r="21" spans="1:9" ht="27.75" customHeight="1">
      <c r="A21" s="11"/>
      <c r="B21" s="12" t="s">
        <v>23</v>
      </c>
      <c r="C21" s="13" t="s">
        <v>9</v>
      </c>
      <c r="D21" s="17"/>
      <c r="E21" s="18">
        <v>171313</v>
      </c>
      <c r="F21" s="19"/>
      <c r="G21" s="18">
        <v>5226458</v>
      </c>
      <c r="H21" s="16">
        <v>3.2778030551474822</v>
      </c>
      <c r="I21" s="540" t="s">
        <v>22</v>
      </c>
    </row>
    <row r="22" spans="1:9" ht="27.75" customHeight="1">
      <c r="A22" s="11"/>
      <c r="B22" s="12" t="s">
        <v>21</v>
      </c>
      <c r="C22" s="13" t="s">
        <v>20</v>
      </c>
      <c r="D22" s="17"/>
      <c r="E22" s="18">
        <v>51407</v>
      </c>
      <c r="F22" s="19"/>
      <c r="G22" s="18">
        <v>1228920</v>
      </c>
      <c r="H22" s="16">
        <v>4.1831038635549911</v>
      </c>
      <c r="I22" s="540"/>
    </row>
    <row r="23" spans="1:9" ht="27.75" customHeight="1">
      <c r="A23" s="541" t="s">
        <v>19</v>
      </c>
      <c r="B23" s="542"/>
      <c r="C23" s="13"/>
      <c r="D23" s="17"/>
      <c r="E23" s="18"/>
      <c r="F23" s="19"/>
      <c r="G23" s="18"/>
      <c r="H23" s="16"/>
      <c r="I23" s="20"/>
    </row>
    <row r="24" spans="1:9" ht="27.75" customHeight="1">
      <c r="A24" s="11"/>
      <c r="B24" s="12" t="s">
        <v>18</v>
      </c>
      <c r="C24" s="13" t="s">
        <v>9</v>
      </c>
      <c r="D24" s="17"/>
      <c r="E24" s="18">
        <v>200220</v>
      </c>
      <c r="F24" s="19"/>
      <c r="G24" s="18">
        <v>9571243</v>
      </c>
      <c r="H24" s="29">
        <v>2.0918913039821474</v>
      </c>
      <c r="I24" s="553" t="s">
        <v>17</v>
      </c>
    </row>
    <row r="25" spans="1:9" ht="27.75" customHeight="1">
      <c r="A25" s="11"/>
      <c r="B25" s="12" t="s">
        <v>16</v>
      </c>
      <c r="C25" s="13" t="s">
        <v>9</v>
      </c>
      <c r="D25" s="17"/>
      <c r="E25" s="18">
        <v>114290</v>
      </c>
      <c r="F25" s="19"/>
      <c r="G25" s="18">
        <v>5703065</v>
      </c>
      <c r="H25" s="29">
        <v>2.0040101243804864</v>
      </c>
      <c r="I25" s="554"/>
    </row>
    <row r="26" spans="1:9" ht="27.75" customHeight="1">
      <c r="A26" s="541" t="s">
        <v>15</v>
      </c>
      <c r="B26" s="542"/>
      <c r="C26" s="13" t="s">
        <v>9</v>
      </c>
      <c r="D26" s="551">
        <v>31129</v>
      </c>
      <c r="E26" s="552"/>
      <c r="F26" s="551">
        <v>683243</v>
      </c>
      <c r="G26" s="552"/>
      <c r="H26" s="16">
        <v>4.556065704295543</v>
      </c>
      <c r="I26" s="30" t="s">
        <v>14</v>
      </c>
    </row>
    <row r="27" spans="1:9" ht="27.75" customHeight="1">
      <c r="A27" s="541" t="s">
        <v>13</v>
      </c>
      <c r="B27" s="542"/>
      <c r="C27" s="13" t="s">
        <v>12</v>
      </c>
      <c r="D27" s="17"/>
      <c r="E27" s="18">
        <v>364316</v>
      </c>
      <c r="F27" s="19"/>
      <c r="G27" s="18">
        <v>223268</v>
      </c>
      <c r="H27" s="16">
        <v>163.17430173603026</v>
      </c>
      <c r="I27" s="30" t="s">
        <v>11</v>
      </c>
    </row>
    <row r="28" spans="1:9" ht="27.75" customHeight="1">
      <c r="A28" s="541" t="s">
        <v>10</v>
      </c>
      <c r="B28" s="542"/>
      <c r="C28" s="13" t="s">
        <v>9</v>
      </c>
      <c r="D28" s="17"/>
      <c r="E28" s="18">
        <v>140115</v>
      </c>
      <c r="F28" s="31"/>
      <c r="G28" s="18">
        <v>3753887</v>
      </c>
      <c r="H28" s="24" t="s">
        <v>5</v>
      </c>
      <c r="I28" s="556" t="s">
        <v>8</v>
      </c>
    </row>
    <row r="29" spans="1:9" ht="27.75" customHeight="1" thickBot="1">
      <c r="A29" s="558" t="s">
        <v>7</v>
      </c>
      <c r="B29" s="559"/>
      <c r="C29" s="32" t="s">
        <v>6</v>
      </c>
      <c r="D29" s="33"/>
      <c r="E29" s="34">
        <v>2682</v>
      </c>
      <c r="F29" s="35"/>
      <c r="G29" s="34">
        <v>2975</v>
      </c>
      <c r="H29" s="36" t="s">
        <v>5</v>
      </c>
      <c r="I29" s="557"/>
    </row>
    <row r="30" spans="1:9" ht="7.5" customHeight="1">
      <c r="A30" s="37"/>
      <c r="B30" s="37"/>
      <c r="C30" s="38"/>
      <c r="E30" s="40"/>
      <c r="F30" s="40"/>
      <c r="G30" s="40"/>
      <c r="H30" s="41"/>
      <c r="I30" s="42"/>
    </row>
    <row r="31" spans="1:9" ht="21" customHeight="1">
      <c r="A31" s="43" t="s">
        <v>4</v>
      </c>
      <c r="B31" s="555" t="s">
        <v>3</v>
      </c>
      <c r="C31" s="555"/>
      <c r="D31" s="555"/>
      <c r="E31" s="555"/>
      <c r="F31" s="555"/>
      <c r="G31" s="555"/>
      <c r="H31" s="555"/>
      <c r="I31" s="555"/>
    </row>
    <row r="32" spans="1:9" ht="21" customHeight="1">
      <c r="A32" s="44"/>
      <c r="B32" s="555" t="s">
        <v>2</v>
      </c>
      <c r="C32" s="555"/>
      <c r="D32" s="555"/>
      <c r="E32" s="555"/>
      <c r="F32" s="555"/>
      <c r="G32" s="555"/>
      <c r="H32" s="555"/>
      <c r="I32" s="555"/>
    </row>
    <row r="33" spans="1:9" ht="21" customHeight="1">
      <c r="A33" s="44"/>
      <c r="B33" s="555" t="s">
        <v>1</v>
      </c>
      <c r="C33" s="555"/>
      <c r="D33" s="555"/>
      <c r="E33" s="555"/>
      <c r="F33" s="555"/>
      <c r="G33" s="555"/>
      <c r="H33" s="555"/>
      <c r="I33" s="555"/>
    </row>
    <row r="34" spans="1:9" ht="21" customHeight="1">
      <c r="A34" s="44"/>
      <c r="B34" s="555" t="s">
        <v>0</v>
      </c>
      <c r="C34" s="555"/>
      <c r="D34" s="555"/>
      <c r="E34" s="555"/>
      <c r="F34" s="555"/>
      <c r="G34" s="555"/>
      <c r="H34" s="555"/>
      <c r="I34" s="555"/>
    </row>
    <row r="35" spans="1:9" ht="21" customHeight="1">
      <c r="A35" s="44"/>
      <c r="B35" s="555"/>
      <c r="C35" s="555"/>
      <c r="D35" s="555"/>
      <c r="E35" s="555"/>
      <c r="F35" s="555"/>
      <c r="G35" s="555"/>
      <c r="H35" s="555"/>
      <c r="I35" s="555"/>
    </row>
  </sheetData>
  <mergeCells count="29">
    <mergeCell ref="B33:I33"/>
    <mergeCell ref="B34:I34"/>
    <mergeCell ref="B35:I35"/>
    <mergeCell ref="A27:B27"/>
    <mergeCell ref="A28:B28"/>
    <mergeCell ref="I28:I29"/>
    <mergeCell ref="A29:B29"/>
    <mergeCell ref="B31:I31"/>
    <mergeCell ref="B32:I32"/>
    <mergeCell ref="I18:I19"/>
    <mergeCell ref="A20:B20"/>
    <mergeCell ref="I21:I22"/>
    <mergeCell ref="A23:B23"/>
    <mergeCell ref="I24:I25"/>
    <mergeCell ref="A26:B26"/>
    <mergeCell ref="D26:E26"/>
    <mergeCell ref="F26:G26"/>
    <mergeCell ref="A7:B7"/>
    <mergeCell ref="A13:B13"/>
    <mergeCell ref="I14:I15"/>
    <mergeCell ref="A16:B16"/>
    <mergeCell ref="I16:I17"/>
    <mergeCell ref="A17:B17"/>
    <mergeCell ref="A1:I1"/>
    <mergeCell ref="A4:B4"/>
    <mergeCell ref="D4:E4"/>
    <mergeCell ref="F4:G4"/>
    <mergeCell ref="I4:I5"/>
    <mergeCell ref="A6:B6"/>
  </mergeCells>
  <phoneticPr fontId="3"/>
  <pageMargins left="0.78740157480314965" right="0.39370078740157483" top="0.78740157480314965" bottom="0.78740157480314965" header="0.51181102362204722" footer="0.51181102362204722"/>
  <pageSetup paperSize="9" scale="77" orientation="portrait" r:id="rId1"/>
  <headerFooter alignWithMargins="0">
    <oddHeader>&amp;R1.概況</oddHeader>
  </headerFooter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27A8-6AA1-43A6-A749-7B10398C8B5A}">
  <sheetPr codeName="Sheet21"/>
  <dimension ref="C2:N48"/>
  <sheetViews>
    <sheetView view="pageBreakPreview" zoomScale="80" zoomScaleNormal="154" zoomScaleSheetLayoutView="80" workbookViewId="0">
      <selection activeCell="P35" sqref="P35"/>
    </sheetView>
  </sheetViews>
  <sheetFormatPr defaultColWidth="9" defaultRowHeight="20.100000000000001" customHeight="1"/>
  <cols>
    <col min="1" max="3" width="9" style="505"/>
    <col min="4" max="4" width="9" style="505" customWidth="1"/>
    <col min="5" max="16384" width="9" style="505"/>
  </cols>
  <sheetData>
    <row r="2" spans="3:3" ht="20.100000000000001" customHeight="1">
      <c r="C2" s="504" t="s">
        <v>857</v>
      </c>
    </row>
    <row r="3" spans="3:3" ht="20.100000000000001" customHeight="1">
      <c r="C3" s="504"/>
    </row>
    <row r="4" spans="3:3" ht="20.100000000000001" customHeight="1">
      <c r="C4" s="504"/>
    </row>
    <row r="30" spans="4:14" ht="20.100000000000001" customHeight="1">
      <c r="D30" s="506" t="s">
        <v>870</v>
      </c>
    </row>
    <row r="31" spans="4:14" ht="20.100000000000001" customHeight="1">
      <c r="D31" s="506" t="s">
        <v>871</v>
      </c>
      <c r="K31" s="506"/>
      <c r="L31" s="506"/>
      <c r="M31" s="506"/>
      <c r="N31" s="506"/>
    </row>
    <row r="32" spans="4:14" ht="20.100000000000001" customHeight="1">
      <c r="D32" s="506"/>
      <c r="K32" s="506"/>
      <c r="L32" s="506"/>
      <c r="M32" s="506"/>
      <c r="N32" s="506"/>
    </row>
    <row r="33" spans="4:14" ht="20.100000000000001" customHeight="1">
      <c r="D33" s="506"/>
      <c r="K33" s="506"/>
      <c r="L33" s="506"/>
      <c r="M33" s="506"/>
      <c r="N33" s="506"/>
    </row>
    <row r="35" spans="4:14" ht="20.100000000000001" customHeight="1">
      <c r="K35" s="507"/>
      <c r="L35" s="507"/>
      <c r="M35" s="507"/>
      <c r="N35" s="507"/>
    </row>
    <row r="36" spans="4:14" ht="20.100000000000001" customHeight="1">
      <c r="K36" s="507"/>
      <c r="L36" s="507"/>
      <c r="M36" s="507"/>
      <c r="N36" s="507"/>
    </row>
    <row r="37" spans="4:14" ht="20.100000000000001" customHeight="1">
      <c r="K37" s="507"/>
      <c r="L37" s="508"/>
      <c r="M37" s="507"/>
      <c r="N37" s="507"/>
    </row>
    <row r="38" spans="4:14" ht="20.100000000000001" customHeight="1">
      <c r="K38" s="507"/>
      <c r="L38" s="508"/>
      <c r="M38" s="507"/>
      <c r="N38" s="507"/>
    </row>
    <row r="39" spans="4:14" ht="20.100000000000001" customHeight="1">
      <c r="K39" s="507"/>
      <c r="L39" s="508"/>
      <c r="M39" s="507"/>
      <c r="N39" s="507"/>
    </row>
    <row r="40" spans="4:14" ht="20.100000000000001" customHeight="1">
      <c r="K40" s="507"/>
      <c r="L40" s="508"/>
      <c r="M40" s="507"/>
      <c r="N40" s="507"/>
    </row>
    <row r="41" spans="4:14" ht="20.100000000000001" customHeight="1">
      <c r="K41" s="507"/>
      <c r="L41" s="508"/>
      <c r="M41" s="507"/>
      <c r="N41" s="507"/>
    </row>
    <row r="42" spans="4:14" ht="20.100000000000001" customHeight="1">
      <c r="K42" s="507"/>
      <c r="L42" s="508"/>
      <c r="M42" s="507"/>
      <c r="N42" s="507"/>
    </row>
    <row r="43" spans="4:14" ht="20.100000000000001" customHeight="1">
      <c r="K43" s="507"/>
      <c r="L43" s="508"/>
      <c r="M43" s="507"/>
      <c r="N43" s="507"/>
    </row>
    <row r="44" spans="4:14" ht="20.100000000000001" customHeight="1">
      <c r="K44" s="507"/>
      <c r="L44" s="508"/>
      <c r="M44" s="507"/>
      <c r="N44" s="507"/>
    </row>
    <row r="45" spans="4:14" ht="20.100000000000001" customHeight="1">
      <c r="K45" s="507"/>
      <c r="L45" s="508"/>
      <c r="M45" s="507"/>
      <c r="N45" s="507"/>
    </row>
    <row r="46" spans="4:14" ht="20.100000000000001" customHeight="1">
      <c r="K46" s="507"/>
      <c r="L46" s="508"/>
      <c r="M46" s="507"/>
      <c r="N46" s="507"/>
    </row>
    <row r="47" spans="4:14" ht="20.100000000000001" customHeight="1">
      <c r="I47" s="505" t="s">
        <v>858</v>
      </c>
    </row>
    <row r="48" spans="4:14" ht="20.100000000000001" customHeight="1">
      <c r="I48" s="505" t="s">
        <v>872</v>
      </c>
    </row>
  </sheetData>
  <phoneticPr fontId="3"/>
  <pageMargins left="0.78740157480314965" right="0.59055118110236227" top="0.98425196850393704" bottom="0.78740157480314965" header="0.51181102362204722" footer="0.51181102362204722"/>
  <pageSetup paperSize="9" scale="64" orientation="portrait" r:id="rId1"/>
  <headerFooter alignWithMargins="0">
    <oddHeader>&amp;R1.概況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FA3D-E581-4654-BDB6-970AFD63AACA}">
  <sheetPr codeName="Sheet9">
    <pageSetUpPr fitToPage="1"/>
  </sheetPr>
  <dimension ref="A1:M49"/>
  <sheetViews>
    <sheetView view="pageBreakPreview" zoomScale="50" zoomScaleNormal="55" zoomScaleSheetLayoutView="50" workbookViewId="0">
      <pane xSplit="3" ySplit="5" topLeftCell="D6" activePane="bottomRight" state="frozen"/>
      <selection activeCell="S8" sqref="S8"/>
      <selection pane="topRight" activeCell="S8" sqref="S8"/>
      <selection pane="bottomLeft" activeCell="S8" sqref="S8"/>
      <selection pane="bottomRight" activeCell="S13" sqref="S13"/>
    </sheetView>
  </sheetViews>
  <sheetFormatPr defaultColWidth="3.125" defaultRowHeight="18.75" customHeight="1"/>
  <cols>
    <col min="1" max="1" width="5.125" style="39" customWidth="1"/>
    <col min="2" max="2" width="12.5" style="39" customWidth="1"/>
    <col min="3" max="3" width="10.5" style="39" customWidth="1"/>
    <col min="4" max="11" width="17.875" style="39" customWidth="1"/>
    <col min="12" max="12" width="25" style="39" customWidth="1"/>
    <col min="13" max="16384" width="3.125" style="39"/>
  </cols>
  <sheetData>
    <row r="1" spans="1:12" ht="33.75" customHeight="1">
      <c r="A1" s="824" t="s">
        <v>639</v>
      </c>
      <c r="B1" s="824"/>
      <c r="C1" s="824"/>
      <c r="D1" s="824"/>
      <c r="E1" s="824"/>
      <c r="F1" s="824"/>
      <c r="G1" s="824"/>
      <c r="H1" s="259" t="s">
        <v>638</v>
      </c>
      <c r="I1" s="259"/>
      <c r="J1" s="259"/>
      <c r="K1" s="259"/>
    </row>
    <row r="2" spans="1:12" ht="15" customHeight="1">
      <c r="A2" s="300"/>
      <c r="B2" s="300"/>
      <c r="C2" s="300"/>
      <c r="D2" s="143"/>
      <c r="E2" s="300"/>
      <c r="F2" s="300"/>
      <c r="G2" s="300"/>
      <c r="H2" s="301"/>
      <c r="I2" s="301"/>
      <c r="J2" s="301"/>
      <c r="K2" s="301"/>
    </row>
    <row r="3" spans="1:12" ht="22.5" customHeight="1">
      <c r="A3" s="128" t="s">
        <v>637</v>
      </c>
      <c r="J3" s="144"/>
      <c r="L3" s="281" t="s">
        <v>636</v>
      </c>
    </row>
    <row r="4" spans="1:12" ht="7.5" customHeight="1" thickBot="1">
      <c r="A4" s="128"/>
      <c r="L4" s="302"/>
    </row>
    <row r="5" spans="1:12" ht="19.5" customHeight="1">
      <c r="A5" s="871" t="s">
        <v>635</v>
      </c>
      <c r="B5" s="872"/>
      <c r="C5" s="873"/>
      <c r="D5" s="303" t="s">
        <v>634</v>
      </c>
      <c r="E5" s="303" t="s">
        <v>633</v>
      </c>
      <c r="F5" s="303" t="s">
        <v>632</v>
      </c>
      <c r="G5" s="303" t="s">
        <v>631</v>
      </c>
      <c r="H5" s="303" t="s">
        <v>630</v>
      </c>
      <c r="I5" s="303" t="s">
        <v>629</v>
      </c>
      <c r="J5" s="303" t="s">
        <v>628</v>
      </c>
      <c r="K5" s="303" t="s">
        <v>595</v>
      </c>
      <c r="L5" s="304" t="s">
        <v>50</v>
      </c>
    </row>
    <row r="6" spans="1:12" ht="18.75" customHeight="1">
      <c r="A6" s="865" t="s">
        <v>627</v>
      </c>
      <c r="B6" s="868" t="s">
        <v>626</v>
      </c>
      <c r="C6" s="132" t="s">
        <v>618</v>
      </c>
      <c r="D6" s="305">
        <v>53758</v>
      </c>
      <c r="E6" s="305">
        <v>10063</v>
      </c>
      <c r="F6" s="305">
        <v>20734</v>
      </c>
      <c r="G6" s="305">
        <v>14514</v>
      </c>
      <c r="H6" s="305">
        <v>14092</v>
      </c>
      <c r="I6" s="305">
        <v>21311</v>
      </c>
      <c r="J6" s="305">
        <v>15583</v>
      </c>
      <c r="K6" s="306">
        <v>150055</v>
      </c>
      <c r="L6" s="307">
        <v>1526215</v>
      </c>
    </row>
    <row r="7" spans="1:12" ht="19.5" customHeight="1">
      <c r="A7" s="866"/>
      <c r="B7" s="869"/>
      <c r="C7" s="132" t="s">
        <v>617</v>
      </c>
      <c r="D7" s="305">
        <v>21516</v>
      </c>
      <c r="E7" s="305">
        <v>2766</v>
      </c>
      <c r="F7" s="305">
        <v>5668</v>
      </c>
      <c r="G7" s="305">
        <v>5674</v>
      </c>
      <c r="H7" s="305">
        <v>3729</v>
      </c>
      <c r="I7" s="305">
        <v>4468</v>
      </c>
      <c r="J7" s="305">
        <v>2955</v>
      </c>
      <c r="K7" s="306">
        <v>46776</v>
      </c>
      <c r="L7" s="307">
        <v>928352</v>
      </c>
    </row>
    <row r="8" spans="1:12" ht="19.5" customHeight="1">
      <c r="A8" s="866"/>
      <c r="B8" s="870"/>
      <c r="C8" s="132" t="s">
        <v>255</v>
      </c>
      <c r="D8" s="306">
        <v>75274</v>
      </c>
      <c r="E8" s="306">
        <v>12829</v>
      </c>
      <c r="F8" s="306">
        <v>26402</v>
      </c>
      <c r="G8" s="306">
        <v>20188</v>
      </c>
      <c r="H8" s="306">
        <v>17821</v>
      </c>
      <c r="I8" s="306">
        <v>25779</v>
      </c>
      <c r="J8" s="306">
        <v>18538</v>
      </c>
      <c r="K8" s="306">
        <v>196831</v>
      </c>
      <c r="L8" s="308">
        <v>2454567</v>
      </c>
    </row>
    <row r="9" spans="1:12" ht="19.5" customHeight="1">
      <c r="A9" s="866"/>
      <c r="B9" s="868" t="s">
        <v>625</v>
      </c>
      <c r="C9" s="132" t="s">
        <v>618</v>
      </c>
      <c r="D9" s="305">
        <v>84292</v>
      </c>
      <c r="E9" s="305">
        <v>12982</v>
      </c>
      <c r="F9" s="305">
        <v>26785</v>
      </c>
      <c r="G9" s="305">
        <v>18046</v>
      </c>
      <c r="H9" s="305">
        <v>12806</v>
      </c>
      <c r="I9" s="305">
        <v>16272</v>
      </c>
      <c r="J9" s="305">
        <v>12584</v>
      </c>
      <c r="K9" s="306">
        <v>183767</v>
      </c>
      <c r="L9" s="307">
        <v>3429440</v>
      </c>
    </row>
    <row r="10" spans="1:12" ht="19.5" customHeight="1">
      <c r="A10" s="866"/>
      <c r="B10" s="869"/>
      <c r="C10" s="132" t="s">
        <v>617</v>
      </c>
      <c r="D10" s="305">
        <v>1262</v>
      </c>
      <c r="E10" s="305">
        <v>169</v>
      </c>
      <c r="F10" s="305">
        <v>309</v>
      </c>
      <c r="G10" s="305">
        <v>286</v>
      </c>
      <c r="H10" s="305">
        <v>134</v>
      </c>
      <c r="I10" s="305">
        <v>171</v>
      </c>
      <c r="J10" s="305">
        <v>100</v>
      </c>
      <c r="K10" s="306">
        <v>2431</v>
      </c>
      <c r="L10" s="307">
        <v>72664</v>
      </c>
    </row>
    <row r="11" spans="1:12" ht="19.5" customHeight="1">
      <c r="A11" s="866"/>
      <c r="B11" s="870"/>
      <c r="C11" s="132" t="s">
        <v>255</v>
      </c>
      <c r="D11" s="306">
        <v>85554</v>
      </c>
      <c r="E11" s="306">
        <v>13151</v>
      </c>
      <c r="F11" s="306">
        <v>27094</v>
      </c>
      <c r="G11" s="306">
        <v>18332</v>
      </c>
      <c r="H11" s="306">
        <v>12940</v>
      </c>
      <c r="I11" s="306">
        <v>16443</v>
      </c>
      <c r="J11" s="306">
        <v>12684</v>
      </c>
      <c r="K11" s="306">
        <v>186198</v>
      </c>
      <c r="L11" s="308">
        <v>3502104</v>
      </c>
    </row>
    <row r="12" spans="1:12" ht="19.5" customHeight="1">
      <c r="A12" s="866"/>
      <c r="B12" s="859" t="s">
        <v>624</v>
      </c>
      <c r="C12" s="132" t="s">
        <v>618</v>
      </c>
      <c r="D12" s="305">
        <v>1111</v>
      </c>
      <c r="E12" s="305">
        <v>101</v>
      </c>
      <c r="F12" s="305">
        <v>317</v>
      </c>
      <c r="G12" s="305">
        <v>303</v>
      </c>
      <c r="H12" s="305">
        <v>432</v>
      </c>
      <c r="I12" s="305">
        <v>340</v>
      </c>
      <c r="J12" s="305">
        <v>283</v>
      </c>
      <c r="K12" s="306">
        <v>2887</v>
      </c>
      <c r="L12" s="307">
        <v>22483</v>
      </c>
    </row>
    <row r="13" spans="1:12" ht="19.5" customHeight="1">
      <c r="A13" s="866"/>
      <c r="B13" s="860"/>
      <c r="C13" s="132" t="s">
        <v>617</v>
      </c>
      <c r="D13" s="305">
        <v>6053</v>
      </c>
      <c r="E13" s="305">
        <v>379</v>
      </c>
      <c r="F13" s="305">
        <v>1250</v>
      </c>
      <c r="G13" s="305">
        <v>13999</v>
      </c>
      <c r="H13" s="305">
        <v>3499</v>
      </c>
      <c r="I13" s="305">
        <v>1755</v>
      </c>
      <c r="J13" s="305">
        <v>860</v>
      </c>
      <c r="K13" s="306">
        <v>27795</v>
      </c>
      <c r="L13" s="307">
        <v>172383</v>
      </c>
    </row>
    <row r="14" spans="1:12" ht="19.5" customHeight="1">
      <c r="A14" s="866"/>
      <c r="B14" s="861"/>
      <c r="C14" s="132" t="s">
        <v>255</v>
      </c>
      <c r="D14" s="306">
        <v>7164</v>
      </c>
      <c r="E14" s="306">
        <v>480</v>
      </c>
      <c r="F14" s="306">
        <v>1567</v>
      </c>
      <c r="G14" s="306">
        <v>14302</v>
      </c>
      <c r="H14" s="306">
        <v>3931</v>
      </c>
      <c r="I14" s="306">
        <v>2095</v>
      </c>
      <c r="J14" s="306">
        <v>1143</v>
      </c>
      <c r="K14" s="306">
        <v>30682</v>
      </c>
      <c r="L14" s="308">
        <v>194866</v>
      </c>
    </row>
    <row r="15" spans="1:12" ht="19.5" customHeight="1">
      <c r="A15" s="867"/>
      <c r="B15" s="810" t="s">
        <v>582</v>
      </c>
      <c r="C15" s="812"/>
      <c r="D15" s="306">
        <v>167992</v>
      </c>
      <c r="E15" s="306">
        <v>26460</v>
      </c>
      <c r="F15" s="306">
        <v>55063</v>
      </c>
      <c r="G15" s="306">
        <v>52822</v>
      </c>
      <c r="H15" s="306">
        <v>34692</v>
      </c>
      <c r="I15" s="306">
        <v>44317</v>
      </c>
      <c r="J15" s="306">
        <v>32365</v>
      </c>
      <c r="K15" s="306">
        <v>413711</v>
      </c>
      <c r="L15" s="308">
        <v>6151537</v>
      </c>
    </row>
    <row r="16" spans="1:12" ht="19.5" customHeight="1">
      <c r="A16" s="865" t="s">
        <v>623</v>
      </c>
      <c r="B16" s="868" t="s">
        <v>620</v>
      </c>
      <c r="C16" s="132" t="s">
        <v>618</v>
      </c>
      <c r="D16" s="305">
        <v>813</v>
      </c>
      <c r="E16" s="305">
        <v>142</v>
      </c>
      <c r="F16" s="305">
        <v>240</v>
      </c>
      <c r="G16" s="305">
        <v>219</v>
      </c>
      <c r="H16" s="305">
        <v>126</v>
      </c>
      <c r="I16" s="305">
        <v>168</v>
      </c>
      <c r="J16" s="305">
        <v>119</v>
      </c>
      <c r="K16" s="306">
        <v>1827</v>
      </c>
      <c r="L16" s="307">
        <v>19198</v>
      </c>
    </row>
    <row r="17" spans="1:12" ht="19.5" customHeight="1">
      <c r="A17" s="866"/>
      <c r="B17" s="869"/>
      <c r="C17" s="132" t="s">
        <v>617</v>
      </c>
      <c r="D17" s="305">
        <v>2937</v>
      </c>
      <c r="E17" s="305">
        <v>314</v>
      </c>
      <c r="F17" s="305">
        <v>662</v>
      </c>
      <c r="G17" s="305">
        <v>502</v>
      </c>
      <c r="H17" s="305">
        <v>227</v>
      </c>
      <c r="I17" s="305">
        <v>265</v>
      </c>
      <c r="J17" s="305">
        <v>272</v>
      </c>
      <c r="K17" s="306">
        <v>5179</v>
      </c>
      <c r="L17" s="307">
        <v>84629</v>
      </c>
    </row>
    <row r="18" spans="1:12" ht="19.5" customHeight="1">
      <c r="A18" s="866"/>
      <c r="B18" s="870"/>
      <c r="C18" s="132" t="s">
        <v>255</v>
      </c>
      <c r="D18" s="306">
        <v>3750</v>
      </c>
      <c r="E18" s="306">
        <v>456</v>
      </c>
      <c r="F18" s="306">
        <v>902</v>
      </c>
      <c r="G18" s="306">
        <v>721</v>
      </c>
      <c r="H18" s="306">
        <v>353</v>
      </c>
      <c r="I18" s="306">
        <v>433</v>
      </c>
      <c r="J18" s="306">
        <v>391</v>
      </c>
      <c r="K18" s="306">
        <v>7006</v>
      </c>
      <c r="L18" s="308">
        <v>103827</v>
      </c>
    </row>
    <row r="19" spans="1:12" ht="19.5" customHeight="1">
      <c r="A19" s="866"/>
      <c r="B19" s="868" t="s">
        <v>619</v>
      </c>
      <c r="C19" s="132" t="s">
        <v>618</v>
      </c>
      <c r="D19" s="305">
        <v>1871</v>
      </c>
      <c r="E19" s="305">
        <v>407</v>
      </c>
      <c r="F19" s="305">
        <v>816</v>
      </c>
      <c r="G19" s="305">
        <v>527</v>
      </c>
      <c r="H19" s="305">
        <v>351</v>
      </c>
      <c r="I19" s="305">
        <v>386</v>
      </c>
      <c r="J19" s="305">
        <v>405</v>
      </c>
      <c r="K19" s="306">
        <v>4763</v>
      </c>
      <c r="L19" s="307">
        <v>86529</v>
      </c>
    </row>
    <row r="20" spans="1:12" ht="19.5" customHeight="1">
      <c r="A20" s="866"/>
      <c r="B20" s="869"/>
      <c r="C20" s="132" t="s">
        <v>617</v>
      </c>
      <c r="D20" s="305">
        <v>482</v>
      </c>
      <c r="E20" s="305">
        <v>86</v>
      </c>
      <c r="F20" s="305">
        <v>93</v>
      </c>
      <c r="G20" s="305">
        <v>96</v>
      </c>
      <c r="H20" s="305">
        <v>30</v>
      </c>
      <c r="I20" s="305">
        <v>47</v>
      </c>
      <c r="J20" s="305">
        <v>55</v>
      </c>
      <c r="K20" s="306">
        <v>889</v>
      </c>
      <c r="L20" s="307">
        <v>21824</v>
      </c>
    </row>
    <row r="21" spans="1:12" ht="19.5" customHeight="1">
      <c r="A21" s="866"/>
      <c r="B21" s="870"/>
      <c r="C21" s="132" t="s">
        <v>255</v>
      </c>
      <c r="D21" s="306">
        <v>2353</v>
      </c>
      <c r="E21" s="306">
        <v>493</v>
      </c>
      <c r="F21" s="306">
        <v>909</v>
      </c>
      <c r="G21" s="306">
        <v>623</v>
      </c>
      <c r="H21" s="306">
        <v>381</v>
      </c>
      <c r="I21" s="306">
        <v>433</v>
      </c>
      <c r="J21" s="306">
        <v>460</v>
      </c>
      <c r="K21" s="306">
        <v>5652</v>
      </c>
      <c r="L21" s="308">
        <v>108353</v>
      </c>
    </row>
    <row r="22" spans="1:12" ht="19.5" customHeight="1">
      <c r="A22" s="867"/>
      <c r="B22" s="810" t="s">
        <v>582</v>
      </c>
      <c r="C22" s="812"/>
      <c r="D22" s="306">
        <v>6103</v>
      </c>
      <c r="E22" s="306">
        <v>949</v>
      </c>
      <c r="F22" s="306">
        <v>1811</v>
      </c>
      <c r="G22" s="306">
        <v>1344</v>
      </c>
      <c r="H22" s="306">
        <v>734</v>
      </c>
      <c r="I22" s="306">
        <v>866</v>
      </c>
      <c r="J22" s="306">
        <v>851</v>
      </c>
      <c r="K22" s="306">
        <v>12658</v>
      </c>
      <c r="L22" s="308">
        <v>212180</v>
      </c>
    </row>
    <row r="23" spans="1:12" ht="19.5" customHeight="1">
      <c r="A23" s="865" t="s">
        <v>622</v>
      </c>
      <c r="B23" s="868" t="s">
        <v>620</v>
      </c>
      <c r="C23" s="132" t="s">
        <v>618</v>
      </c>
      <c r="D23" s="305">
        <v>488073</v>
      </c>
      <c r="E23" s="305">
        <v>67129</v>
      </c>
      <c r="F23" s="305">
        <v>118471</v>
      </c>
      <c r="G23" s="305">
        <v>87424</v>
      </c>
      <c r="H23" s="305">
        <v>62206</v>
      </c>
      <c r="I23" s="305">
        <v>74429</v>
      </c>
      <c r="J23" s="305">
        <v>57343</v>
      </c>
      <c r="K23" s="306">
        <v>955075</v>
      </c>
      <c r="L23" s="307">
        <v>20514938</v>
      </c>
    </row>
    <row r="24" spans="1:12" ht="19.5" customHeight="1">
      <c r="A24" s="866"/>
      <c r="B24" s="869"/>
      <c r="C24" s="132" t="s">
        <v>617</v>
      </c>
      <c r="D24" s="305">
        <v>2078</v>
      </c>
      <c r="E24" s="305">
        <v>168</v>
      </c>
      <c r="F24" s="305">
        <v>271</v>
      </c>
      <c r="G24" s="305">
        <v>113</v>
      </c>
      <c r="H24" s="305">
        <v>121</v>
      </c>
      <c r="I24" s="305">
        <v>221</v>
      </c>
      <c r="J24" s="305">
        <v>86</v>
      </c>
      <c r="K24" s="306">
        <v>3058</v>
      </c>
      <c r="L24" s="307">
        <v>55120</v>
      </c>
    </row>
    <row r="25" spans="1:12" ht="19.5" customHeight="1">
      <c r="A25" s="866"/>
      <c r="B25" s="870"/>
      <c r="C25" s="132" t="s">
        <v>255</v>
      </c>
      <c r="D25" s="306">
        <v>490151</v>
      </c>
      <c r="E25" s="306">
        <v>67297</v>
      </c>
      <c r="F25" s="306">
        <v>118742</v>
      </c>
      <c r="G25" s="306">
        <v>87537</v>
      </c>
      <c r="H25" s="306">
        <v>62327</v>
      </c>
      <c r="I25" s="306">
        <v>74650</v>
      </c>
      <c r="J25" s="306">
        <v>57429</v>
      </c>
      <c r="K25" s="306">
        <v>958133</v>
      </c>
      <c r="L25" s="308">
        <v>20570058</v>
      </c>
    </row>
    <row r="26" spans="1:12" ht="19.5" customHeight="1">
      <c r="A26" s="866"/>
      <c r="B26" s="868" t="s">
        <v>619</v>
      </c>
      <c r="C26" s="132" t="s">
        <v>618</v>
      </c>
      <c r="D26" s="305">
        <v>440300</v>
      </c>
      <c r="E26" s="305">
        <v>72799</v>
      </c>
      <c r="F26" s="305">
        <v>112988</v>
      </c>
      <c r="G26" s="305">
        <v>91686</v>
      </c>
      <c r="H26" s="305">
        <v>60841</v>
      </c>
      <c r="I26" s="305">
        <v>72386</v>
      </c>
      <c r="J26" s="305">
        <v>52869</v>
      </c>
      <c r="K26" s="306">
        <v>903869</v>
      </c>
      <c r="L26" s="307">
        <v>18165212</v>
      </c>
    </row>
    <row r="27" spans="1:12" ht="19.5" customHeight="1">
      <c r="A27" s="866"/>
      <c r="B27" s="869"/>
      <c r="C27" s="132" t="s">
        <v>617</v>
      </c>
      <c r="D27" s="305">
        <v>4429</v>
      </c>
      <c r="E27" s="305">
        <v>638</v>
      </c>
      <c r="F27" s="305">
        <v>755</v>
      </c>
      <c r="G27" s="305">
        <v>475</v>
      </c>
      <c r="H27" s="305">
        <v>368</v>
      </c>
      <c r="I27" s="305">
        <v>270</v>
      </c>
      <c r="J27" s="305">
        <v>303</v>
      </c>
      <c r="K27" s="306">
        <v>7238</v>
      </c>
      <c r="L27" s="307">
        <v>147147</v>
      </c>
    </row>
    <row r="28" spans="1:12" ht="19.5" customHeight="1">
      <c r="A28" s="866"/>
      <c r="B28" s="870"/>
      <c r="C28" s="132" t="s">
        <v>255</v>
      </c>
      <c r="D28" s="306">
        <v>444729</v>
      </c>
      <c r="E28" s="306">
        <v>73437</v>
      </c>
      <c r="F28" s="306">
        <v>113743</v>
      </c>
      <c r="G28" s="306">
        <v>92161</v>
      </c>
      <c r="H28" s="306">
        <v>61209</v>
      </c>
      <c r="I28" s="306">
        <v>72656</v>
      </c>
      <c r="J28" s="306">
        <v>53172</v>
      </c>
      <c r="K28" s="306">
        <v>911107</v>
      </c>
      <c r="L28" s="308">
        <v>18312359</v>
      </c>
    </row>
    <row r="29" spans="1:12" ht="19.5" customHeight="1">
      <c r="A29" s="867"/>
      <c r="B29" s="810" t="s">
        <v>582</v>
      </c>
      <c r="C29" s="812"/>
      <c r="D29" s="306">
        <v>934880</v>
      </c>
      <c r="E29" s="306">
        <v>140734</v>
      </c>
      <c r="F29" s="306">
        <v>232485</v>
      </c>
      <c r="G29" s="306">
        <v>179698</v>
      </c>
      <c r="H29" s="306">
        <v>123536</v>
      </c>
      <c r="I29" s="306">
        <v>147306</v>
      </c>
      <c r="J29" s="306">
        <v>110601</v>
      </c>
      <c r="K29" s="306">
        <v>1869240</v>
      </c>
      <c r="L29" s="308">
        <v>38882417</v>
      </c>
    </row>
    <row r="30" spans="1:12" ht="19.5" customHeight="1">
      <c r="A30" s="865" t="s">
        <v>621</v>
      </c>
      <c r="B30" s="868" t="s">
        <v>620</v>
      </c>
      <c r="C30" s="132" t="s">
        <v>618</v>
      </c>
      <c r="D30" s="305">
        <v>24195</v>
      </c>
      <c r="E30" s="305">
        <v>4510</v>
      </c>
      <c r="F30" s="305">
        <v>8539</v>
      </c>
      <c r="G30" s="305">
        <v>5936</v>
      </c>
      <c r="H30" s="305">
        <v>4506</v>
      </c>
      <c r="I30" s="305">
        <v>4869</v>
      </c>
      <c r="J30" s="305">
        <v>4055</v>
      </c>
      <c r="K30" s="306">
        <v>56610</v>
      </c>
      <c r="L30" s="307">
        <v>824809</v>
      </c>
    </row>
    <row r="31" spans="1:12" ht="19.5" customHeight="1">
      <c r="A31" s="866"/>
      <c r="B31" s="869"/>
      <c r="C31" s="132" t="s">
        <v>617</v>
      </c>
      <c r="D31" s="305">
        <v>10282</v>
      </c>
      <c r="E31" s="305">
        <v>1705</v>
      </c>
      <c r="F31" s="305">
        <v>2084</v>
      </c>
      <c r="G31" s="305">
        <v>1883</v>
      </c>
      <c r="H31" s="305">
        <v>1713</v>
      </c>
      <c r="I31" s="305">
        <v>1461</v>
      </c>
      <c r="J31" s="305">
        <v>865</v>
      </c>
      <c r="K31" s="306">
        <v>19993</v>
      </c>
      <c r="L31" s="307">
        <v>305264</v>
      </c>
    </row>
    <row r="32" spans="1:12" ht="19.5" customHeight="1">
      <c r="A32" s="866"/>
      <c r="B32" s="870"/>
      <c r="C32" s="132" t="s">
        <v>255</v>
      </c>
      <c r="D32" s="306">
        <v>34477</v>
      </c>
      <c r="E32" s="306">
        <v>6215</v>
      </c>
      <c r="F32" s="306">
        <v>10623</v>
      </c>
      <c r="G32" s="306">
        <v>7819</v>
      </c>
      <c r="H32" s="306">
        <v>6219</v>
      </c>
      <c r="I32" s="306">
        <v>6330</v>
      </c>
      <c r="J32" s="306">
        <v>4920</v>
      </c>
      <c r="K32" s="306">
        <v>76603</v>
      </c>
      <c r="L32" s="308">
        <v>1130073</v>
      </c>
    </row>
    <row r="33" spans="1:13" ht="19.5" customHeight="1">
      <c r="A33" s="866"/>
      <c r="B33" s="868" t="s">
        <v>619</v>
      </c>
      <c r="C33" s="132" t="s">
        <v>618</v>
      </c>
      <c r="D33" s="305">
        <v>2623</v>
      </c>
      <c r="E33" s="305">
        <v>446</v>
      </c>
      <c r="F33" s="305">
        <v>648</v>
      </c>
      <c r="G33" s="305">
        <v>450</v>
      </c>
      <c r="H33" s="305">
        <v>307</v>
      </c>
      <c r="I33" s="305">
        <v>349</v>
      </c>
      <c r="J33" s="305">
        <v>283</v>
      </c>
      <c r="K33" s="306">
        <v>5106</v>
      </c>
      <c r="L33" s="307">
        <v>144403</v>
      </c>
    </row>
    <row r="34" spans="1:13" ht="19.5" customHeight="1">
      <c r="A34" s="866"/>
      <c r="B34" s="869"/>
      <c r="C34" s="132" t="s">
        <v>617</v>
      </c>
      <c r="D34" s="305">
        <v>316</v>
      </c>
      <c r="E34" s="305">
        <v>57</v>
      </c>
      <c r="F34" s="305">
        <v>61</v>
      </c>
      <c r="G34" s="305">
        <v>14</v>
      </c>
      <c r="H34" s="305">
        <v>31</v>
      </c>
      <c r="I34" s="305">
        <v>31</v>
      </c>
      <c r="J34" s="305">
        <v>18</v>
      </c>
      <c r="K34" s="306">
        <v>528</v>
      </c>
      <c r="L34" s="307">
        <v>14141</v>
      </c>
    </row>
    <row r="35" spans="1:13" ht="19.5" customHeight="1">
      <c r="A35" s="866"/>
      <c r="B35" s="870"/>
      <c r="C35" s="132" t="s">
        <v>255</v>
      </c>
      <c r="D35" s="306">
        <v>2939</v>
      </c>
      <c r="E35" s="306">
        <v>503</v>
      </c>
      <c r="F35" s="306">
        <v>709</v>
      </c>
      <c r="G35" s="306">
        <v>464</v>
      </c>
      <c r="H35" s="306">
        <v>338</v>
      </c>
      <c r="I35" s="306">
        <v>380</v>
      </c>
      <c r="J35" s="306">
        <v>301</v>
      </c>
      <c r="K35" s="306">
        <v>5634</v>
      </c>
      <c r="L35" s="308">
        <v>158544</v>
      </c>
    </row>
    <row r="36" spans="1:13" ht="19.5" customHeight="1">
      <c r="A36" s="866"/>
      <c r="B36" s="810" t="s">
        <v>616</v>
      </c>
      <c r="C36" s="812"/>
      <c r="D36" s="305">
        <v>24693</v>
      </c>
      <c r="E36" s="305">
        <v>3353</v>
      </c>
      <c r="F36" s="305">
        <v>9943</v>
      </c>
      <c r="G36" s="305">
        <v>4577</v>
      </c>
      <c r="H36" s="305">
        <v>6973</v>
      </c>
      <c r="I36" s="305">
        <v>11153</v>
      </c>
      <c r="J36" s="305">
        <v>8049</v>
      </c>
      <c r="K36" s="306">
        <v>68741</v>
      </c>
      <c r="L36" s="307">
        <v>359158</v>
      </c>
    </row>
    <row r="37" spans="1:13" ht="19.5" customHeight="1">
      <c r="A37" s="867"/>
      <c r="B37" s="810" t="s">
        <v>582</v>
      </c>
      <c r="C37" s="812"/>
      <c r="D37" s="306">
        <v>62109</v>
      </c>
      <c r="E37" s="306">
        <v>10071</v>
      </c>
      <c r="F37" s="306">
        <v>21275</v>
      </c>
      <c r="G37" s="306">
        <v>12860</v>
      </c>
      <c r="H37" s="306">
        <v>13530</v>
      </c>
      <c r="I37" s="306">
        <v>17863</v>
      </c>
      <c r="J37" s="306">
        <v>13270</v>
      </c>
      <c r="K37" s="306">
        <v>150978</v>
      </c>
      <c r="L37" s="308">
        <v>1647775</v>
      </c>
    </row>
    <row r="38" spans="1:13" ht="19.5" customHeight="1">
      <c r="A38" s="854" t="s">
        <v>615</v>
      </c>
      <c r="B38" s="811"/>
      <c r="C38" s="812"/>
      <c r="D38" s="306">
        <v>1171084</v>
      </c>
      <c r="E38" s="306">
        <v>178214</v>
      </c>
      <c r="F38" s="306">
        <v>310634</v>
      </c>
      <c r="G38" s="306">
        <v>246724</v>
      </c>
      <c r="H38" s="306">
        <v>172492</v>
      </c>
      <c r="I38" s="306">
        <v>210352</v>
      </c>
      <c r="J38" s="306">
        <v>157087</v>
      </c>
      <c r="K38" s="306">
        <v>2446587</v>
      </c>
      <c r="L38" s="308">
        <v>46893909</v>
      </c>
    </row>
    <row r="39" spans="1:13" ht="19.5" customHeight="1">
      <c r="A39" s="854" t="s">
        <v>614</v>
      </c>
      <c r="B39" s="811"/>
      <c r="C39" s="812"/>
      <c r="D39" s="305">
        <v>32360</v>
      </c>
      <c r="E39" s="305">
        <v>4561</v>
      </c>
      <c r="F39" s="305">
        <v>9345</v>
      </c>
      <c r="G39" s="305">
        <v>5507</v>
      </c>
      <c r="H39" s="305">
        <v>4212</v>
      </c>
      <c r="I39" s="305">
        <v>4849</v>
      </c>
      <c r="J39" s="305">
        <v>4507</v>
      </c>
      <c r="K39" s="306">
        <v>65341</v>
      </c>
      <c r="L39" s="307">
        <v>1872776</v>
      </c>
    </row>
    <row r="40" spans="1:13" ht="19.5" customHeight="1">
      <c r="A40" s="819" t="s">
        <v>613</v>
      </c>
      <c r="B40" s="859" t="s">
        <v>612</v>
      </c>
      <c r="C40" s="132" t="s">
        <v>611</v>
      </c>
      <c r="D40" s="305">
        <v>91232</v>
      </c>
      <c r="E40" s="305">
        <v>28452</v>
      </c>
      <c r="F40" s="305">
        <v>41315</v>
      </c>
      <c r="G40" s="305">
        <v>28053</v>
      </c>
      <c r="H40" s="305">
        <v>21634</v>
      </c>
      <c r="I40" s="305">
        <v>26678</v>
      </c>
      <c r="J40" s="305">
        <v>24739</v>
      </c>
      <c r="K40" s="306">
        <v>262103</v>
      </c>
      <c r="L40" s="307">
        <v>8365410</v>
      </c>
    </row>
    <row r="41" spans="1:13" ht="19.5" customHeight="1">
      <c r="A41" s="808"/>
      <c r="B41" s="860"/>
      <c r="C41" s="132" t="s">
        <v>610</v>
      </c>
      <c r="D41" s="305">
        <v>402553</v>
      </c>
      <c r="E41" s="305">
        <v>96128</v>
      </c>
      <c r="F41" s="305">
        <v>122938</v>
      </c>
      <c r="G41" s="305">
        <v>93642</v>
      </c>
      <c r="H41" s="305">
        <v>68614</v>
      </c>
      <c r="I41" s="305">
        <v>78893</v>
      </c>
      <c r="J41" s="305">
        <v>63279</v>
      </c>
      <c r="K41" s="306">
        <v>926047</v>
      </c>
      <c r="L41" s="307">
        <v>23070718</v>
      </c>
    </row>
    <row r="42" spans="1:13" ht="19.5" customHeight="1">
      <c r="A42" s="808"/>
      <c r="B42" s="860"/>
      <c r="C42" s="132" t="s">
        <v>609</v>
      </c>
      <c r="D42" s="305">
        <v>3624</v>
      </c>
      <c r="E42" s="305">
        <v>537</v>
      </c>
      <c r="F42" s="305">
        <v>869</v>
      </c>
      <c r="G42" s="305">
        <v>496</v>
      </c>
      <c r="H42" s="305">
        <v>371</v>
      </c>
      <c r="I42" s="305">
        <v>401</v>
      </c>
      <c r="J42" s="305">
        <v>413</v>
      </c>
      <c r="K42" s="306">
        <v>6711</v>
      </c>
      <c r="L42" s="307">
        <v>159995</v>
      </c>
    </row>
    <row r="43" spans="1:13" ht="19.5" customHeight="1">
      <c r="A43" s="808"/>
      <c r="B43" s="861"/>
      <c r="C43" s="132" t="s">
        <v>255</v>
      </c>
      <c r="D43" s="306">
        <v>497409</v>
      </c>
      <c r="E43" s="306">
        <v>125117</v>
      </c>
      <c r="F43" s="306">
        <v>165122</v>
      </c>
      <c r="G43" s="306">
        <v>122191</v>
      </c>
      <c r="H43" s="306">
        <v>90619</v>
      </c>
      <c r="I43" s="306">
        <v>105972</v>
      </c>
      <c r="J43" s="306">
        <v>88431</v>
      </c>
      <c r="K43" s="306">
        <v>1194861</v>
      </c>
      <c r="L43" s="308">
        <v>31596123</v>
      </c>
    </row>
    <row r="44" spans="1:13" ht="19.5" customHeight="1">
      <c r="A44" s="808"/>
      <c r="B44" s="309" t="s">
        <v>608</v>
      </c>
      <c r="C44" s="310" t="s">
        <v>607</v>
      </c>
      <c r="D44" s="305">
        <v>48392</v>
      </c>
      <c r="E44" s="305">
        <v>5364</v>
      </c>
      <c r="F44" s="305">
        <v>12364</v>
      </c>
      <c r="G44" s="305">
        <v>9143</v>
      </c>
      <c r="H44" s="305">
        <v>4646</v>
      </c>
      <c r="I44" s="305">
        <v>6132</v>
      </c>
      <c r="J44" s="305">
        <v>5674</v>
      </c>
      <c r="K44" s="306">
        <v>91715</v>
      </c>
      <c r="L44" s="307">
        <v>2088542</v>
      </c>
    </row>
    <row r="45" spans="1:13" ht="19.5" customHeight="1">
      <c r="A45" s="858"/>
      <c r="B45" s="810" t="s">
        <v>606</v>
      </c>
      <c r="C45" s="812"/>
      <c r="D45" s="306">
        <v>545801</v>
      </c>
      <c r="E45" s="306">
        <v>130481</v>
      </c>
      <c r="F45" s="306">
        <v>177486</v>
      </c>
      <c r="G45" s="306">
        <v>131334</v>
      </c>
      <c r="H45" s="306">
        <v>95265</v>
      </c>
      <c r="I45" s="306">
        <v>112104</v>
      </c>
      <c r="J45" s="306">
        <v>94105</v>
      </c>
      <c r="K45" s="306">
        <v>1286576</v>
      </c>
      <c r="L45" s="308">
        <v>33684665</v>
      </c>
    </row>
    <row r="46" spans="1:13" ht="19.5" customHeight="1" thickBot="1">
      <c r="A46" s="862" t="s">
        <v>605</v>
      </c>
      <c r="B46" s="863"/>
      <c r="C46" s="864"/>
      <c r="D46" s="311">
        <v>1749245</v>
      </c>
      <c r="E46" s="311">
        <v>313256</v>
      </c>
      <c r="F46" s="311">
        <v>497465</v>
      </c>
      <c r="G46" s="311">
        <v>383565</v>
      </c>
      <c r="H46" s="311">
        <v>271969</v>
      </c>
      <c r="I46" s="311">
        <v>327305</v>
      </c>
      <c r="J46" s="311">
        <v>255699</v>
      </c>
      <c r="K46" s="311">
        <v>3798504</v>
      </c>
      <c r="L46" s="312">
        <v>82451350</v>
      </c>
    </row>
    <row r="47" spans="1:13" s="314" customFormat="1" ht="18.75" customHeight="1">
      <c r="A47" s="857" t="s">
        <v>604</v>
      </c>
      <c r="B47" s="857"/>
      <c r="C47" s="857"/>
      <c r="D47" s="857"/>
      <c r="E47" s="857"/>
      <c r="F47" s="857"/>
      <c r="G47" s="857"/>
      <c r="H47" s="855"/>
      <c r="I47" s="855"/>
      <c r="J47" s="855"/>
      <c r="K47" s="855"/>
      <c r="L47" s="855"/>
      <c r="M47" s="313"/>
    </row>
    <row r="48" spans="1:13" s="314" customFormat="1" ht="18.75" customHeight="1">
      <c r="A48" s="856" t="s">
        <v>603</v>
      </c>
      <c r="B48" s="856"/>
      <c r="C48" s="856"/>
      <c r="D48" s="856"/>
      <c r="E48" s="856"/>
      <c r="F48" s="856"/>
      <c r="G48" s="856"/>
      <c r="H48" s="313"/>
      <c r="I48" s="313"/>
    </row>
    <row r="49" spans="1:7" s="314" customFormat="1" ht="18.75" customHeight="1">
      <c r="A49" s="857" t="s">
        <v>602</v>
      </c>
      <c r="B49" s="857"/>
      <c r="C49" s="857"/>
      <c r="D49" s="857"/>
      <c r="E49" s="857"/>
      <c r="F49" s="857"/>
      <c r="G49" s="857"/>
    </row>
  </sheetData>
  <mergeCells count="30">
    <mergeCell ref="A1:G1"/>
    <mergeCell ref="A5:C5"/>
    <mergeCell ref="A6:A15"/>
    <mergeCell ref="B6:B8"/>
    <mergeCell ref="B9:B11"/>
    <mergeCell ref="B12:B14"/>
    <mergeCell ref="B15:C15"/>
    <mergeCell ref="A16:A22"/>
    <mergeCell ref="B16:B18"/>
    <mergeCell ref="B19:B21"/>
    <mergeCell ref="B22:C22"/>
    <mergeCell ref="A23:A29"/>
    <mergeCell ref="B23:B25"/>
    <mergeCell ref="B26:B28"/>
    <mergeCell ref="B29:C29"/>
    <mergeCell ref="A30:A37"/>
    <mergeCell ref="B30:B32"/>
    <mergeCell ref="B33:B35"/>
    <mergeCell ref="B36:C36"/>
    <mergeCell ref="B37:C37"/>
    <mergeCell ref="A38:C38"/>
    <mergeCell ref="H47:L47"/>
    <mergeCell ref="A48:G48"/>
    <mergeCell ref="A49:G49"/>
    <mergeCell ref="A39:C39"/>
    <mergeCell ref="A40:A45"/>
    <mergeCell ref="B40:B43"/>
    <mergeCell ref="B45:C45"/>
    <mergeCell ref="A46:C46"/>
    <mergeCell ref="A47:G47"/>
  </mergeCells>
  <phoneticPr fontId="3"/>
  <pageMargins left="0.78740157480314965" right="0.59055118110236227" top="0.98425196850393704" bottom="0.78740157480314965" header="0.51181102362204722" footer="0.51181102362204722"/>
  <pageSetup paperSize="9" scale="49" orientation="landscape" r:id="rId1"/>
  <headerFooter alignWithMargins="0">
    <oddHeader>&amp;R1.概況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Line="0" autoPict="0">
                <anchor moveWithCells="1" siz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437A-E6C3-4E32-8EFC-287D46C59B6A}">
  <sheetPr codeName="Sheet10">
    <pageSetUpPr fitToPage="1"/>
  </sheetPr>
  <dimension ref="A1:CL36"/>
  <sheetViews>
    <sheetView view="pageBreakPreview" zoomScale="60" zoomScaleNormal="80" workbookViewId="0">
      <selection activeCell="R8" sqref="R8:S8"/>
    </sheetView>
  </sheetViews>
  <sheetFormatPr defaultColWidth="3.625" defaultRowHeight="18.75" customHeight="1"/>
  <cols>
    <col min="1" max="16384" width="3.625" style="315"/>
  </cols>
  <sheetData>
    <row r="1" spans="1:65" ht="33.75" customHeight="1"/>
    <row r="2" spans="1:65" ht="22.5" customHeight="1">
      <c r="A2" s="316" t="s">
        <v>673</v>
      </c>
      <c r="N2" s="317"/>
      <c r="BD2" s="924" t="s">
        <v>649</v>
      </c>
      <c r="BE2" s="924"/>
      <c r="BF2" s="924"/>
      <c r="BG2" s="924"/>
      <c r="BH2" s="924"/>
    </row>
    <row r="3" spans="1:65" ht="7.5" customHeight="1" thickBot="1">
      <c r="A3" s="316"/>
      <c r="BD3" s="925"/>
      <c r="BE3" s="925"/>
      <c r="BF3" s="925"/>
      <c r="BG3" s="925"/>
      <c r="BH3" s="925"/>
    </row>
    <row r="4" spans="1:65" ht="30" customHeight="1">
      <c r="A4" s="951"/>
      <c r="B4" s="953" t="s">
        <v>672</v>
      </c>
      <c r="C4" s="955" t="s">
        <v>671</v>
      </c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6" t="s">
        <v>670</v>
      </c>
      <c r="Q4" s="957"/>
      <c r="R4" s="957"/>
      <c r="S4" s="957"/>
      <c r="T4" s="957"/>
      <c r="U4" s="958"/>
      <c r="V4" s="955" t="s">
        <v>669</v>
      </c>
      <c r="W4" s="955"/>
      <c r="X4" s="955"/>
      <c r="Y4" s="955"/>
      <c r="Z4" s="955"/>
      <c r="AA4" s="955"/>
      <c r="AB4" s="955"/>
      <c r="AC4" s="955"/>
      <c r="AD4" s="955"/>
      <c r="AE4" s="955" t="s">
        <v>668</v>
      </c>
      <c r="AF4" s="955"/>
      <c r="AG4" s="955"/>
      <c r="AH4" s="955"/>
      <c r="AI4" s="955"/>
      <c r="AJ4" s="955"/>
      <c r="AK4" s="959" t="s">
        <v>667</v>
      </c>
      <c r="AL4" s="959"/>
      <c r="AM4" s="959" t="s">
        <v>666</v>
      </c>
      <c r="AN4" s="959"/>
      <c r="AO4" s="955" t="s">
        <v>665</v>
      </c>
      <c r="AP4" s="955"/>
      <c r="AQ4" s="955"/>
      <c r="AR4" s="955"/>
      <c r="AS4" s="955"/>
      <c r="AT4" s="955"/>
      <c r="AU4" s="955"/>
      <c r="AV4" s="955"/>
      <c r="AW4" s="955"/>
      <c r="AX4" s="955"/>
      <c r="AY4" s="955"/>
      <c r="AZ4" s="955"/>
      <c r="BA4" s="955"/>
      <c r="BB4" s="955"/>
      <c r="BC4" s="955"/>
      <c r="BD4" s="959" t="s">
        <v>595</v>
      </c>
      <c r="BE4" s="959"/>
      <c r="BF4" s="959"/>
      <c r="BG4" s="959" t="s">
        <v>664</v>
      </c>
      <c r="BH4" s="961"/>
    </row>
    <row r="5" spans="1:65" ht="30" customHeight="1">
      <c r="A5" s="952"/>
      <c r="B5" s="954"/>
      <c r="C5" s="960" t="s">
        <v>620</v>
      </c>
      <c r="D5" s="960"/>
      <c r="E5" s="960"/>
      <c r="F5" s="948" t="s">
        <v>625</v>
      </c>
      <c r="G5" s="949"/>
      <c r="H5" s="949"/>
      <c r="I5" s="950"/>
      <c r="J5" s="963" t="s">
        <v>663</v>
      </c>
      <c r="K5" s="963"/>
      <c r="L5" s="964"/>
      <c r="M5" s="941" t="s">
        <v>255</v>
      </c>
      <c r="N5" s="941"/>
      <c r="O5" s="941"/>
      <c r="P5" s="967" t="s">
        <v>620</v>
      </c>
      <c r="Q5" s="967"/>
      <c r="R5" s="967" t="s">
        <v>619</v>
      </c>
      <c r="S5" s="967"/>
      <c r="T5" s="968" t="s">
        <v>255</v>
      </c>
      <c r="U5" s="969"/>
      <c r="V5" s="960" t="s">
        <v>620</v>
      </c>
      <c r="W5" s="960"/>
      <c r="X5" s="960"/>
      <c r="Y5" s="960" t="s">
        <v>619</v>
      </c>
      <c r="Z5" s="960"/>
      <c r="AA5" s="960"/>
      <c r="AB5" s="941" t="s">
        <v>255</v>
      </c>
      <c r="AC5" s="941"/>
      <c r="AD5" s="941"/>
      <c r="AE5" s="960" t="s">
        <v>620</v>
      </c>
      <c r="AF5" s="960"/>
      <c r="AG5" s="960" t="s">
        <v>619</v>
      </c>
      <c r="AH5" s="960"/>
      <c r="AI5" s="941" t="s">
        <v>255</v>
      </c>
      <c r="AJ5" s="941"/>
      <c r="AK5" s="960"/>
      <c r="AL5" s="960"/>
      <c r="AM5" s="960"/>
      <c r="AN5" s="960"/>
      <c r="AO5" s="941" t="s">
        <v>662</v>
      </c>
      <c r="AP5" s="941"/>
      <c r="AQ5" s="941"/>
      <c r="AR5" s="941"/>
      <c r="AS5" s="941"/>
      <c r="AT5" s="941"/>
      <c r="AU5" s="942" t="s">
        <v>661</v>
      </c>
      <c r="AV5" s="943"/>
      <c r="AW5" s="946" t="s">
        <v>660</v>
      </c>
      <c r="AX5" s="947" t="s">
        <v>659</v>
      </c>
      <c r="AY5" s="946" t="s">
        <v>609</v>
      </c>
      <c r="AZ5" s="947" t="s">
        <v>658</v>
      </c>
      <c r="BA5" s="941" t="s">
        <v>255</v>
      </c>
      <c r="BB5" s="941"/>
      <c r="BC5" s="941"/>
      <c r="BD5" s="960"/>
      <c r="BE5" s="960"/>
      <c r="BF5" s="960"/>
      <c r="BG5" s="960"/>
      <c r="BH5" s="962"/>
    </row>
    <row r="6" spans="1:65" ht="30" customHeight="1">
      <c r="A6" s="318" t="s">
        <v>657</v>
      </c>
      <c r="B6" s="319"/>
      <c r="C6" s="960"/>
      <c r="D6" s="960"/>
      <c r="E6" s="960"/>
      <c r="F6" s="948" t="s">
        <v>656</v>
      </c>
      <c r="G6" s="949"/>
      <c r="H6" s="948" t="s">
        <v>655</v>
      </c>
      <c r="I6" s="950"/>
      <c r="J6" s="965"/>
      <c r="K6" s="965"/>
      <c r="L6" s="966"/>
      <c r="M6" s="941"/>
      <c r="N6" s="941"/>
      <c r="O6" s="941"/>
      <c r="P6" s="967"/>
      <c r="Q6" s="967"/>
      <c r="R6" s="967"/>
      <c r="S6" s="967"/>
      <c r="T6" s="970"/>
      <c r="U6" s="971"/>
      <c r="V6" s="960"/>
      <c r="W6" s="960"/>
      <c r="X6" s="960"/>
      <c r="Y6" s="960"/>
      <c r="Z6" s="960"/>
      <c r="AA6" s="960"/>
      <c r="AB6" s="941"/>
      <c r="AC6" s="941"/>
      <c r="AD6" s="941"/>
      <c r="AE6" s="960"/>
      <c r="AF6" s="960"/>
      <c r="AG6" s="960"/>
      <c r="AH6" s="960"/>
      <c r="AI6" s="941"/>
      <c r="AJ6" s="941"/>
      <c r="AK6" s="960"/>
      <c r="AL6" s="960"/>
      <c r="AM6" s="960"/>
      <c r="AN6" s="960"/>
      <c r="AO6" s="941" t="s">
        <v>610</v>
      </c>
      <c r="AP6" s="941"/>
      <c r="AQ6" s="941"/>
      <c r="AR6" s="941" t="s">
        <v>611</v>
      </c>
      <c r="AS6" s="941"/>
      <c r="AT6" s="941"/>
      <c r="AU6" s="944"/>
      <c r="AV6" s="945"/>
      <c r="AW6" s="946"/>
      <c r="AX6" s="947"/>
      <c r="AY6" s="946"/>
      <c r="AZ6" s="947"/>
      <c r="BA6" s="941"/>
      <c r="BB6" s="941"/>
      <c r="BC6" s="941"/>
      <c r="BD6" s="960"/>
      <c r="BE6" s="960"/>
      <c r="BF6" s="960"/>
      <c r="BG6" s="960"/>
      <c r="BH6" s="962"/>
      <c r="BL6" s="940"/>
      <c r="BM6" s="940"/>
    </row>
    <row r="7" spans="1:65" s="320" customFormat="1" ht="30" customHeight="1">
      <c r="A7" s="936" t="s">
        <v>644</v>
      </c>
      <c r="B7" s="937"/>
      <c r="C7" s="929">
        <v>188816</v>
      </c>
      <c r="D7" s="930"/>
      <c r="E7" s="931"/>
      <c r="F7" s="926">
        <v>182179</v>
      </c>
      <c r="G7" s="927"/>
      <c r="H7" s="926">
        <v>24</v>
      </c>
      <c r="I7" s="928"/>
      <c r="J7" s="926">
        <v>27632</v>
      </c>
      <c r="K7" s="927"/>
      <c r="L7" s="928"/>
      <c r="M7" s="926">
        <v>398651</v>
      </c>
      <c r="N7" s="927"/>
      <c r="O7" s="928"/>
      <c r="P7" s="926">
        <v>8078</v>
      </c>
      <c r="Q7" s="928"/>
      <c r="R7" s="926">
        <v>6054</v>
      </c>
      <c r="S7" s="928"/>
      <c r="T7" s="926">
        <v>14132</v>
      </c>
      <c r="U7" s="928"/>
      <c r="V7" s="926">
        <v>871082</v>
      </c>
      <c r="W7" s="927"/>
      <c r="X7" s="928"/>
      <c r="Y7" s="926">
        <v>1044798</v>
      </c>
      <c r="Z7" s="927"/>
      <c r="AA7" s="928"/>
      <c r="AB7" s="929">
        <v>1915880</v>
      </c>
      <c r="AC7" s="930"/>
      <c r="AD7" s="931"/>
      <c r="AE7" s="926">
        <v>72784</v>
      </c>
      <c r="AF7" s="928"/>
      <c r="AG7" s="926">
        <v>5223</v>
      </c>
      <c r="AH7" s="928"/>
      <c r="AI7" s="929">
        <v>78007</v>
      </c>
      <c r="AJ7" s="931"/>
      <c r="AK7" s="926">
        <v>61714</v>
      </c>
      <c r="AL7" s="928"/>
      <c r="AM7" s="926">
        <v>56650</v>
      </c>
      <c r="AN7" s="928"/>
      <c r="AO7" s="926">
        <v>891022</v>
      </c>
      <c r="AP7" s="927"/>
      <c r="AQ7" s="928"/>
      <c r="AR7" s="926">
        <v>256220</v>
      </c>
      <c r="AS7" s="927"/>
      <c r="AT7" s="928"/>
      <c r="AU7" s="926">
        <v>19</v>
      </c>
      <c r="AV7" s="928"/>
      <c r="AW7" s="926">
        <v>85138</v>
      </c>
      <c r="AX7" s="928"/>
      <c r="AY7" s="926">
        <v>6688</v>
      </c>
      <c r="AZ7" s="928"/>
      <c r="BA7" s="929">
        <v>1239087</v>
      </c>
      <c r="BB7" s="930"/>
      <c r="BC7" s="931"/>
      <c r="BD7" s="929">
        <v>3764121</v>
      </c>
      <c r="BE7" s="930"/>
      <c r="BF7" s="931"/>
      <c r="BG7" s="938">
        <v>100.45287739938958</v>
      </c>
      <c r="BH7" s="939"/>
    </row>
    <row r="8" spans="1:65" s="320" customFormat="1" ht="30" customHeight="1">
      <c r="A8" s="936" t="s">
        <v>250</v>
      </c>
      <c r="B8" s="937"/>
      <c r="C8" s="929">
        <v>190659</v>
      </c>
      <c r="D8" s="930"/>
      <c r="E8" s="931"/>
      <c r="F8" s="926">
        <v>182341</v>
      </c>
      <c r="G8" s="927"/>
      <c r="H8" s="926">
        <v>24</v>
      </c>
      <c r="I8" s="928"/>
      <c r="J8" s="926">
        <v>28134</v>
      </c>
      <c r="K8" s="927"/>
      <c r="L8" s="928"/>
      <c r="M8" s="926">
        <v>401158</v>
      </c>
      <c r="N8" s="927"/>
      <c r="O8" s="928"/>
      <c r="P8" s="926">
        <v>7944</v>
      </c>
      <c r="Q8" s="928"/>
      <c r="R8" s="926">
        <v>6037</v>
      </c>
      <c r="S8" s="928"/>
      <c r="T8" s="926">
        <v>13981</v>
      </c>
      <c r="U8" s="928"/>
      <c r="V8" s="926">
        <v>891589</v>
      </c>
      <c r="W8" s="927"/>
      <c r="X8" s="928"/>
      <c r="Y8" s="926">
        <v>1018452</v>
      </c>
      <c r="Z8" s="927"/>
      <c r="AA8" s="928"/>
      <c r="AB8" s="929">
        <v>1910041</v>
      </c>
      <c r="AC8" s="930"/>
      <c r="AD8" s="931"/>
      <c r="AE8" s="926">
        <v>73355</v>
      </c>
      <c r="AF8" s="928"/>
      <c r="AG8" s="926">
        <v>5288</v>
      </c>
      <c r="AH8" s="928"/>
      <c r="AI8" s="929">
        <v>78643</v>
      </c>
      <c r="AJ8" s="931"/>
      <c r="AK8" s="926">
        <v>62954</v>
      </c>
      <c r="AL8" s="928"/>
      <c r="AM8" s="926">
        <v>57686</v>
      </c>
      <c r="AN8" s="928"/>
      <c r="AO8" s="926">
        <v>900480</v>
      </c>
      <c r="AP8" s="927"/>
      <c r="AQ8" s="928"/>
      <c r="AR8" s="926">
        <v>255918</v>
      </c>
      <c r="AS8" s="927"/>
      <c r="AT8" s="928"/>
      <c r="AU8" s="926">
        <v>21</v>
      </c>
      <c r="AV8" s="928"/>
      <c r="AW8" s="926">
        <v>86487</v>
      </c>
      <c r="AX8" s="928"/>
      <c r="AY8" s="926">
        <v>6658</v>
      </c>
      <c r="AZ8" s="928"/>
      <c r="BA8" s="929">
        <v>1249564</v>
      </c>
      <c r="BB8" s="930"/>
      <c r="BC8" s="931"/>
      <c r="BD8" s="929">
        <v>3774027</v>
      </c>
      <c r="BE8" s="930"/>
      <c r="BF8" s="931"/>
      <c r="BG8" s="932">
        <v>100.26316901077304</v>
      </c>
      <c r="BH8" s="933"/>
    </row>
    <row r="9" spans="1:65" s="320" customFormat="1" ht="30" customHeight="1">
      <c r="A9" s="936" t="s">
        <v>643</v>
      </c>
      <c r="B9" s="937"/>
      <c r="C9" s="929">
        <v>192294</v>
      </c>
      <c r="D9" s="930"/>
      <c r="E9" s="931"/>
      <c r="F9" s="926">
        <v>183094</v>
      </c>
      <c r="G9" s="927"/>
      <c r="H9" s="926">
        <v>25</v>
      </c>
      <c r="I9" s="928"/>
      <c r="J9" s="926">
        <v>29037</v>
      </c>
      <c r="K9" s="927"/>
      <c r="L9" s="928"/>
      <c r="M9" s="926">
        <v>404450</v>
      </c>
      <c r="N9" s="927"/>
      <c r="O9" s="928"/>
      <c r="P9" s="926">
        <v>7718</v>
      </c>
      <c r="Q9" s="928"/>
      <c r="R9" s="926">
        <v>6037</v>
      </c>
      <c r="S9" s="928"/>
      <c r="T9" s="926">
        <v>13755</v>
      </c>
      <c r="U9" s="928"/>
      <c r="V9" s="926">
        <v>909788</v>
      </c>
      <c r="W9" s="927"/>
      <c r="X9" s="928"/>
      <c r="Y9" s="926">
        <v>989319</v>
      </c>
      <c r="Z9" s="927"/>
      <c r="AA9" s="928"/>
      <c r="AB9" s="929">
        <v>1899107</v>
      </c>
      <c r="AC9" s="930"/>
      <c r="AD9" s="931"/>
      <c r="AE9" s="926">
        <v>73937</v>
      </c>
      <c r="AF9" s="928"/>
      <c r="AG9" s="926">
        <v>5342</v>
      </c>
      <c r="AH9" s="928"/>
      <c r="AI9" s="929">
        <v>79279</v>
      </c>
      <c r="AJ9" s="931"/>
      <c r="AK9" s="926">
        <v>64502</v>
      </c>
      <c r="AL9" s="928"/>
      <c r="AM9" s="926">
        <v>59014</v>
      </c>
      <c r="AN9" s="928"/>
      <c r="AO9" s="926">
        <v>905715</v>
      </c>
      <c r="AP9" s="927"/>
      <c r="AQ9" s="928"/>
      <c r="AR9" s="926">
        <v>254592</v>
      </c>
      <c r="AS9" s="927"/>
      <c r="AT9" s="928"/>
      <c r="AU9" s="926">
        <v>21</v>
      </c>
      <c r="AV9" s="928"/>
      <c r="AW9" s="926">
        <v>87115</v>
      </c>
      <c r="AX9" s="928"/>
      <c r="AY9" s="926">
        <v>6673</v>
      </c>
      <c r="AZ9" s="928"/>
      <c r="BA9" s="929">
        <v>1254116</v>
      </c>
      <c r="BB9" s="930"/>
      <c r="BC9" s="931"/>
      <c r="BD9" s="929">
        <v>3774223</v>
      </c>
      <c r="BE9" s="930"/>
      <c r="BF9" s="931"/>
      <c r="BG9" s="932">
        <v>100.00519339156821</v>
      </c>
      <c r="BH9" s="933"/>
    </row>
    <row r="10" spans="1:65" s="320" customFormat="1" ht="30" customHeight="1">
      <c r="A10" s="936" t="s">
        <v>654</v>
      </c>
      <c r="B10" s="937"/>
      <c r="C10" s="929">
        <v>194511</v>
      </c>
      <c r="D10" s="930"/>
      <c r="E10" s="931"/>
      <c r="F10" s="926">
        <v>183932</v>
      </c>
      <c r="G10" s="927"/>
      <c r="H10" s="926">
        <v>26</v>
      </c>
      <c r="I10" s="928"/>
      <c r="J10" s="926">
        <v>29550</v>
      </c>
      <c r="K10" s="927"/>
      <c r="L10" s="928"/>
      <c r="M10" s="926">
        <v>408019</v>
      </c>
      <c r="N10" s="927"/>
      <c r="O10" s="928"/>
      <c r="P10" s="926">
        <v>7335</v>
      </c>
      <c r="Q10" s="928"/>
      <c r="R10" s="926">
        <v>5891</v>
      </c>
      <c r="S10" s="928"/>
      <c r="T10" s="926">
        <v>13226</v>
      </c>
      <c r="U10" s="928"/>
      <c r="V10" s="926">
        <v>926578</v>
      </c>
      <c r="W10" s="927"/>
      <c r="X10" s="928"/>
      <c r="Y10" s="926">
        <v>961137</v>
      </c>
      <c r="Z10" s="927"/>
      <c r="AA10" s="928"/>
      <c r="AB10" s="929">
        <v>1887715</v>
      </c>
      <c r="AC10" s="930"/>
      <c r="AD10" s="931"/>
      <c r="AE10" s="926">
        <v>74999</v>
      </c>
      <c r="AF10" s="928"/>
      <c r="AG10" s="926">
        <v>5467</v>
      </c>
      <c r="AH10" s="928"/>
      <c r="AI10" s="929">
        <v>80466</v>
      </c>
      <c r="AJ10" s="931"/>
      <c r="AK10" s="926">
        <v>66026</v>
      </c>
      <c r="AL10" s="928"/>
      <c r="AM10" s="926">
        <v>60768</v>
      </c>
      <c r="AN10" s="928"/>
      <c r="AO10" s="926">
        <v>913732</v>
      </c>
      <c r="AP10" s="927"/>
      <c r="AQ10" s="928"/>
      <c r="AR10" s="926">
        <v>255675</v>
      </c>
      <c r="AS10" s="927"/>
      <c r="AT10" s="928"/>
      <c r="AU10" s="926">
        <v>21</v>
      </c>
      <c r="AV10" s="928"/>
      <c r="AW10" s="926">
        <v>88472</v>
      </c>
      <c r="AX10" s="928"/>
      <c r="AY10" s="926">
        <v>6661</v>
      </c>
      <c r="AZ10" s="928"/>
      <c r="BA10" s="929">
        <v>1264561</v>
      </c>
      <c r="BB10" s="930"/>
      <c r="BC10" s="931"/>
      <c r="BD10" s="929">
        <v>3780781</v>
      </c>
      <c r="BE10" s="930"/>
      <c r="BF10" s="931"/>
      <c r="BG10" s="932">
        <v>100.17375761845551</v>
      </c>
      <c r="BH10" s="933"/>
    </row>
    <row r="11" spans="1:65" s="320" customFormat="1" ht="30" customHeight="1">
      <c r="A11" s="936">
        <v>4</v>
      </c>
      <c r="B11" s="937"/>
      <c r="C11" s="929">
        <v>195997</v>
      </c>
      <c r="D11" s="930"/>
      <c r="E11" s="931"/>
      <c r="F11" s="926">
        <v>184553</v>
      </c>
      <c r="G11" s="927"/>
      <c r="H11" s="926">
        <v>26</v>
      </c>
      <c r="I11" s="928"/>
      <c r="J11" s="926">
        <v>30102</v>
      </c>
      <c r="K11" s="927"/>
      <c r="L11" s="928"/>
      <c r="M11" s="926">
        <v>410678</v>
      </c>
      <c r="N11" s="927"/>
      <c r="O11" s="928"/>
      <c r="P11" s="926">
        <v>7120</v>
      </c>
      <c r="Q11" s="928"/>
      <c r="R11" s="926">
        <v>5779</v>
      </c>
      <c r="S11" s="928"/>
      <c r="T11" s="926">
        <v>12899</v>
      </c>
      <c r="U11" s="928"/>
      <c r="V11" s="926">
        <v>941363</v>
      </c>
      <c r="W11" s="927"/>
      <c r="X11" s="928"/>
      <c r="Y11" s="926">
        <v>934429</v>
      </c>
      <c r="Z11" s="927"/>
      <c r="AA11" s="928"/>
      <c r="AB11" s="929">
        <v>1875792</v>
      </c>
      <c r="AC11" s="930"/>
      <c r="AD11" s="931"/>
      <c r="AE11" s="926">
        <v>75971</v>
      </c>
      <c r="AF11" s="928"/>
      <c r="AG11" s="926">
        <v>5485</v>
      </c>
      <c r="AH11" s="928"/>
      <c r="AI11" s="929">
        <v>81456</v>
      </c>
      <c r="AJ11" s="931"/>
      <c r="AK11" s="926">
        <v>67392</v>
      </c>
      <c r="AL11" s="928"/>
      <c r="AM11" s="926">
        <v>62904</v>
      </c>
      <c r="AN11" s="928"/>
      <c r="AO11" s="926">
        <v>918559</v>
      </c>
      <c r="AP11" s="927"/>
      <c r="AQ11" s="928"/>
      <c r="AR11" s="926">
        <v>258683</v>
      </c>
      <c r="AS11" s="927"/>
      <c r="AT11" s="928"/>
      <c r="AU11" s="926">
        <v>22</v>
      </c>
      <c r="AV11" s="928"/>
      <c r="AW11" s="926">
        <v>90222</v>
      </c>
      <c r="AX11" s="928"/>
      <c r="AY11" s="926">
        <v>6673</v>
      </c>
      <c r="AZ11" s="928"/>
      <c r="BA11" s="929">
        <v>1274159</v>
      </c>
      <c r="BB11" s="930"/>
      <c r="BC11" s="931"/>
      <c r="BD11" s="929">
        <v>3785280</v>
      </c>
      <c r="BE11" s="930"/>
      <c r="BF11" s="931"/>
      <c r="BG11" s="932">
        <v>100.11899657769123</v>
      </c>
      <c r="BH11" s="933"/>
    </row>
    <row r="12" spans="1:65" s="320" customFormat="1" ht="30" customHeight="1">
      <c r="A12" s="936">
        <v>5</v>
      </c>
      <c r="B12" s="937"/>
      <c r="C12" s="929">
        <v>196831</v>
      </c>
      <c r="D12" s="930"/>
      <c r="E12" s="931"/>
      <c r="F12" s="926">
        <v>186172</v>
      </c>
      <c r="G12" s="927"/>
      <c r="H12" s="926">
        <v>26</v>
      </c>
      <c r="I12" s="928"/>
      <c r="J12" s="926">
        <v>30682</v>
      </c>
      <c r="K12" s="927"/>
      <c r="L12" s="928"/>
      <c r="M12" s="926">
        <v>413711</v>
      </c>
      <c r="N12" s="927"/>
      <c r="O12" s="928"/>
      <c r="P12" s="926">
        <v>7006</v>
      </c>
      <c r="Q12" s="928"/>
      <c r="R12" s="926">
        <v>5652</v>
      </c>
      <c r="S12" s="928"/>
      <c r="T12" s="926">
        <v>12658</v>
      </c>
      <c r="U12" s="928"/>
      <c r="V12" s="926">
        <v>958133</v>
      </c>
      <c r="W12" s="927"/>
      <c r="X12" s="928"/>
      <c r="Y12" s="926">
        <v>911107</v>
      </c>
      <c r="Z12" s="927"/>
      <c r="AA12" s="928"/>
      <c r="AB12" s="929">
        <v>1869240</v>
      </c>
      <c r="AC12" s="930"/>
      <c r="AD12" s="931"/>
      <c r="AE12" s="926">
        <v>76603</v>
      </c>
      <c r="AF12" s="928"/>
      <c r="AG12" s="926">
        <v>5634</v>
      </c>
      <c r="AH12" s="928"/>
      <c r="AI12" s="929">
        <v>82237</v>
      </c>
      <c r="AJ12" s="931"/>
      <c r="AK12" s="926">
        <v>68741</v>
      </c>
      <c r="AL12" s="928"/>
      <c r="AM12" s="926">
        <v>65341</v>
      </c>
      <c r="AN12" s="928"/>
      <c r="AO12" s="926">
        <v>926047</v>
      </c>
      <c r="AP12" s="927"/>
      <c r="AQ12" s="928"/>
      <c r="AR12" s="926">
        <v>262078</v>
      </c>
      <c r="AS12" s="927"/>
      <c r="AT12" s="928"/>
      <c r="AU12" s="926">
        <v>25</v>
      </c>
      <c r="AV12" s="927"/>
      <c r="AW12" s="926">
        <v>91715</v>
      </c>
      <c r="AX12" s="928"/>
      <c r="AY12" s="926">
        <v>6711</v>
      </c>
      <c r="AZ12" s="928"/>
      <c r="BA12" s="929">
        <v>1286576</v>
      </c>
      <c r="BB12" s="930"/>
      <c r="BC12" s="931"/>
      <c r="BD12" s="929">
        <v>3798504</v>
      </c>
      <c r="BE12" s="930"/>
      <c r="BF12" s="931"/>
      <c r="BG12" s="932">
        <v>100.3493532843013</v>
      </c>
      <c r="BH12" s="933"/>
    </row>
    <row r="13" spans="1:65" s="320" customFormat="1" ht="30" customHeight="1" thickBot="1">
      <c r="A13" s="934" t="s">
        <v>653</v>
      </c>
      <c r="B13" s="935"/>
      <c r="C13" s="917">
        <v>104.24487331582068</v>
      </c>
      <c r="D13" s="918"/>
      <c r="E13" s="919"/>
      <c r="F13" s="917">
        <v>102.19180037216145</v>
      </c>
      <c r="G13" s="918"/>
      <c r="H13" s="917">
        <v>108.33333333333333</v>
      </c>
      <c r="I13" s="919"/>
      <c r="J13" s="917">
        <v>111.03792704111174</v>
      </c>
      <c r="K13" s="918"/>
      <c r="L13" s="919"/>
      <c r="M13" s="917">
        <v>103.77774042959882</v>
      </c>
      <c r="N13" s="918"/>
      <c r="O13" s="919"/>
      <c r="P13" s="920">
        <v>86.729388462490718</v>
      </c>
      <c r="Q13" s="920"/>
      <c r="R13" s="920">
        <v>93.359762140733409</v>
      </c>
      <c r="S13" s="920"/>
      <c r="T13" s="917">
        <v>89.569770733088035</v>
      </c>
      <c r="U13" s="919"/>
      <c r="V13" s="917">
        <v>109.99343345402615</v>
      </c>
      <c r="W13" s="918"/>
      <c r="X13" s="919"/>
      <c r="Y13" s="917">
        <v>87.204129410661196</v>
      </c>
      <c r="Z13" s="918"/>
      <c r="AA13" s="919"/>
      <c r="AB13" s="917">
        <v>97.565609537131763</v>
      </c>
      <c r="AC13" s="918"/>
      <c r="AD13" s="919"/>
      <c r="AE13" s="920">
        <v>105.24703231479447</v>
      </c>
      <c r="AF13" s="920"/>
      <c r="AG13" s="917">
        <v>107.86904078116027</v>
      </c>
      <c r="AH13" s="919"/>
      <c r="AI13" s="920">
        <v>105.42259028035946</v>
      </c>
      <c r="AJ13" s="920"/>
      <c r="AK13" s="920">
        <v>111.38639530738568</v>
      </c>
      <c r="AL13" s="920"/>
      <c r="AM13" s="920">
        <v>115.34157105030891</v>
      </c>
      <c r="AN13" s="920"/>
      <c r="AO13" s="917">
        <v>103.93087937222649</v>
      </c>
      <c r="AP13" s="918"/>
      <c r="AQ13" s="919"/>
      <c r="AR13" s="917">
        <v>102.28631644680353</v>
      </c>
      <c r="AS13" s="918"/>
      <c r="AT13" s="919"/>
      <c r="AU13" s="920">
        <v>131.57894736842107</v>
      </c>
      <c r="AV13" s="920"/>
      <c r="AW13" s="920">
        <v>107.72510512344664</v>
      </c>
      <c r="AX13" s="920"/>
      <c r="AY13" s="920">
        <v>100.34389952153111</v>
      </c>
      <c r="AZ13" s="920"/>
      <c r="BA13" s="917">
        <v>103.83257995604829</v>
      </c>
      <c r="BB13" s="918"/>
      <c r="BC13" s="919"/>
      <c r="BD13" s="917">
        <v>100.91344034902173</v>
      </c>
      <c r="BE13" s="918"/>
      <c r="BF13" s="919"/>
      <c r="BG13" s="922"/>
      <c r="BH13" s="923"/>
    </row>
    <row r="14" spans="1:65" s="320" customFormat="1" ht="7.5" customHeight="1">
      <c r="A14" s="321"/>
      <c r="B14" s="321"/>
      <c r="C14" s="322"/>
      <c r="D14" s="322"/>
      <c r="E14" s="322"/>
      <c r="F14" s="322"/>
      <c r="G14" s="322"/>
      <c r="H14" s="322"/>
      <c r="I14" s="322"/>
      <c r="J14" s="322"/>
      <c r="K14" s="323"/>
      <c r="L14" s="323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3"/>
      <c r="AC14" s="323"/>
      <c r="AD14" s="323"/>
      <c r="AE14" s="322"/>
      <c r="AF14" s="322"/>
      <c r="AG14" s="322"/>
      <c r="AH14" s="322"/>
      <c r="AI14" s="323"/>
      <c r="AJ14" s="323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3"/>
      <c r="BB14" s="323"/>
      <c r="BC14" s="323"/>
      <c r="BD14" s="323"/>
      <c r="BE14" s="323"/>
      <c r="BF14" s="323"/>
      <c r="BG14" s="322"/>
      <c r="BH14" s="322"/>
    </row>
    <row r="15" spans="1:65" ht="22.5" customHeight="1">
      <c r="A15" s="324" t="s">
        <v>242</v>
      </c>
      <c r="C15" s="324" t="s">
        <v>652</v>
      </c>
    </row>
    <row r="16" spans="1:65" ht="22.5" customHeight="1">
      <c r="C16" s="324" t="s">
        <v>651</v>
      </c>
    </row>
    <row r="18" spans="1:90" ht="22.5" customHeight="1">
      <c r="A18" s="316" t="s">
        <v>650</v>
      </c>
      <c r="BD18" s="924" t="s">
        <v>649</v>
      </c>
      <c r="BE18" s="924"/>
      <c r="BF18" s="924"/>
      <c r="BG18" s="924"/>
      <c r="BH18" s="924"/>
    </row>
    <row r="19" spans="1:90" ht="7.5" customHeight="1" thickBot="1">
      <c r="BD19" s="925"/>
      <c r="BE19" s="925"/>
      <c r="BF19" s="925"/>
      <c r="BG19" s="925"/>
      <c r="BH19" s="925"/>
    </row>
    <row r="20" spans="1:90" s="325" customFormat="1" ht="30" customHeight="1">
      <c r="A20" s="912" t="s">
        <v>648</v>
      </c>
      <c r="B20" s="913"/>
      <c r="C20" s="913"/>
      <c r="D20" s="913"/>
      <c r="E20" s="913"/>
      <c r="F20" s="914"/>
      <c r="G20" s="915" t="s">
        <v>634</v>
      </c>
      <c r="H20" s="915"/>
      <c r="I20" s="915"/>
      <c r="J20" s="915"/>
      <c r="K20" s="915"/>
      <c r="L20" s="915"/>
      <c r="M20" s="915" t="s">
        <v>633</v>
      </c>
      <c r="N20" s="915"/>
      <c r="O20" s="915"/>
      <c r="P20" s="915"/>
      <c r="Q20" s="915"/>
      <c r="R20" s="915"/>
      <c r="S20" s="915" t="s">
        <v>647</v>
      </c>
      <c r="T20" s="915"/>
      <c r="U20" s="915"/>
      <c r="V20" s="915"/>
      <c r="W20" s="915"/>
      <c r="X20" s="915"/>
      <c r="Y20" s="915" t="s">
        <v>646</v>
      </c>
      <c r="Z20" s="915"/>
      <c r="AA20" s="915"/>
      <c r="AB20" s="915"/>
      <c r="AC20" s="915"/>
      <c r="AD20" s="915"/>
      <c r="AE20" s="916" t="s">
        <v>630</v>
      </c>
      <c r="AF20" s="913"/>
      <c r="AG20" s="913"/>
      <c r="AH20" s="913"/>
      <c r="AI20" s="913"/>
      <c r="AJ20" s="914"/>
      <c r="AK20" s="915" t="s">
        <v>629</v>
      </c>
      <c r="AL20" s="915"/>
      <c r="AM20" s="915"/>
      <c r="AN20" s="915"/>
      <c r="AO20" s="915"/>
      <c r="AP20" s="915"/>
      <c r="AQ20" s="915" t="s">
        <v>628</v>
      </c>
      <c r="AR20" s="915"/>
      <c r="AS20" s="915"/>
      <c r="AT20" s="915"/>
      <c r="AU20" s="915"/>
      <c r="AV20" s="915"/>
      <c r="AW20" s="915" t="s">
        <v>595</v>
      </c>
      <c r="AX20" s="915"/>
      <c r="AY20" s="915"/>
      <c r="AZ20" s="915"/>
      <c r="BA20" s="915"/>
      <c r="BB20" s="915"/>
      <c r="BC20" s="915" t="s">
        <v>50</v>
      </c>
      <c r="BD20" s="915"/>
      <c r="BE20" s="915"/>
      <c r="BF20" s="915"/>
      <c r="BG20" s="915"/>
      <c r="BH20" s="921"/>
    </row>
    <row r="21" spans="1:90" ht="30" customHeight="1">
      <c r="A21" s="891" t="s">
        <v>645</v>
      </c>
      <c r="B21" s="892"/>
      <c r="C21" s="892"/>
      <c r="D21" s="892"/>
      <c r="E21" s="892"/>
      <c r="F21" s="893"/>
      <c r="G21" s="902">
        <v>81467</v>
      </c>
      <c r="H21" s="903"/>
      <c r="I21" s="903"/>
      <c r="J21" s="903"/>
      <c r="K21" s="903"/>
      <c r="L21" s="904"/>
      <c r="M21" s="902">
        <v>11710</v>
      </c>
      <c r="N21" s="903"/>
      <c r="O21" s="903"/>
      <c r="P21" s="903"/>
      <c r="Q21" s="903"/>
      <c r="R21" s="904"/>
      <c r="S21" s="902">
        <v>18832</v>
      </c>
      <c r="T21" s="903"/>
      <c r="U21" s="903"/>
      <c r="V21" s="903"/>
      <c r="W21" s="903"/>
      <c r="X21" s="904"/>
      <c r="Y21" s="902">
        <v>14438</v>
      </c>
      <c r="Z21" s="903"/>
      <c r="AA21" s="903"/>
      <c r="AB21" s="903"/>
      <c r="AC21" s="903"/>
      <c r="AD21" s="904"/>
      <c r="AE21" s="902">
        <v>9020</v>
      </c>
      <c r="AF21" s="903"/>
      <c r="AG21" s="903"/>
      <c r="AH21" s="903"/>
      <c r="AI21" s="903"/>
      <c r="AJ21" s="904"/>
      <c r="AK21" s="902">
        <v>10376</v>
      </c>
      <c r="AL21" s="903"/>
      <c r="AM21" s="903"/>
      <c r="AN21" s="903"/>
      <c r="AO21" s="903"/>
      <c r="AP21" s="904"/>
      <c r="AQ21" s="905">
        <v>7553</v>
      </c>
      <c r="AR21" s="906"/>
      <c r="AS21" s="906"/>
      <c r="AT21" s="906"/>
      <c r="AU21" s="906"/>
      <c r="AV21" s="907"/>
      <c r="AW21" s="902">
        <v>153396</v>
      </c>
      <c r="AX21" s="903"/>
      <c r="AY21" s="903"/>
      <c r="AZ21" s="903"/>
      <c r="BA21" s="903"/>
      <c r="BB21" s="904"/>
      <c r="BC21" s="908">
        <v>3359308</v>
      </c>
      <c r="BD21" s="909"/>
      <c r="BE21" s="909"/>
      <c r="BF21" s="909"/>
      <c r="BG21" s="909"/>
      <c r="BH21" s="910"/>
    </row>
    <row r="22" spans="1:90" ht="30" customHeight="1">
      <c r="A22" s="894"/>
      <c r="B22" s="895"/>
      <c r="C22" s="895"/>
      <c r="D22" s="895"/>
      <c r="E22" s="895"/>
      <c r="F22" s="896"/>
      <c r="G22" s="899">
        <v>101.50512715084912</v>
      </c>
      <c r="H22" s="900"/>
      <c r="I22" s="900"/>
      <c r="J22" s="900"/>
      <c r="K22" s="900"/>
      <c r="L22" s="901"/>
      <c r="M22" s="899">
        <v>99.06099314778784</v>
      </c>
      <c r="N22" s="900"/>
      <c r="O22" s="900"/>
      <c r="P22" s="900"/>
      <c r="Q22" s="900"/>
      <c r="R22" s="901"/>
      <c r="S22" s="899">
        <v>103.19469559975889</v>
      </c>
      <c r="T22" s="900"/>
      <c r="U22" s="900"/>
      <c r="V22" s="900"/>
      <c r="W22" s="900"/>
      <c r="X22" s="901"/>
      <c r="Y22" s="899">
        <v>97.567238816056218</v>
      </c>
      <c r="Z22" s="900"/>
      <c r="AA22" s="900"/>
      <c r="AB22" s="900"/>
      <c r="AC22" s="900"/>
      <c r="AD22" s="901"/>
      <c r="AE22" s="899">
        <v>98.762728566736016</v>
      </c>
      <c r="AF22" s="900"/>
      <c r="AG22" s="900"/>
      <c r="AH22" s="900"/>
      <c r="AI22" s="900"/>
      <c r="AJ22" s="901"/>
      <c r="AK22" s="899">
        <v>104.60731928621836</v>
      </c>
      <c r="AL22" s="900"/>
      <c r="AM22" s="900"/>
      <c r="AN22" s="900"/>
      <c r="AO22" s="900"/>
      <c r="AP22" s="901"/>
      <c r="AQ22" s="899">
        <v>100.89500400748064</v>
      </c>
      <c r="AR22" s="900"/>
      <c r="AS22" s="900"/>
      <c r="AT22" s="900"/>
      <c r="AU22" s="900"/>
      <c r="AV22" s="901"/>
      <c r="AW22" s="899">
        <v>101.14133122342004</v>
      </c>
      <c r="AX22" s="900"/>
      <c r="AY22" s="900"/>
      <c r="AZ22" s="900"/>
      <c r="BA22" s="900"/>
      <c r="BB22" s="901"/>
      <c r="BC22" s="899">
        <v>99.431878388705996</v>
      </c>
      <c r="BD22" s="900"/>
      <c r="BE22" s="900"/>
      <c r="BF22" s="900"/>
      <c r="BG22" s="900"/>
      <c r="BH22" s="911"/>
    </row>
    <row r="23" spans="1:90" ht="30" customHeight="1">
      <c r="A23" s="891" t="s">
        <v>644</v>
      </c>
      <c r="B23" s="892"/>
      <c r="C23" s="892"/>
      <c r="D23" s="892"/>
      <c r="E23" s="892"/>
      <c r="F23" s="893"/>
      <c r="G23" s="902">
        <v>78945</v>
      </c>
      <c r="H23" s="903"/>
      <c r="I23" s="903"/>
      <c r="J23" s="903"/>
      <c r="K23" s="903"/>
      <c r="L23" s="904"/>
      <c r="M23" s="902">
        <v>11938</v>
      </c>
      <c r="N23" s="903"/>
      <c r="O23" s="903"/>
      <c r="P23" s="903"/>
      <c r="Q23" s="903"/>
      <c r="R23" s="904"/>
      <c r="S23" s="902">
        <v>17983</v>
      </c>
      <c r="T23" s="903"/>
      <c r="U23" s="903"/>
      <c r="V23" s="903"/>
      <c r="W23" s="903"/>
      <c r="X23" s="904"/>
      <c r="Y23" s="902">
        <v>14106</v>
      </c>
      <c r="Z23" s="903"/>
      <c r="AA23" s="903"/>
      <c r="AB23" s="903"/>
      <c r="AC23" s="903"/>
      <c r="AD23" s="904"/>
      <c r="AE23" s="902">
        <v>8650</v>
      </c>
      <c r="AF23" s="903"/>
      <c r="AG23" s="903"/>
      <c r="AH23" s="903"/>
      <c r="AI23" s="903"/>
      <c r="AJ23" s="904"/>
      <c r="AK23" s="902">
        <v>9835</v>
      </c>
      <c r="AL23" s="903"/>
      <c r="AM23" s="903"/>
      <c r="AN23" s="903"/>
      <c r="AO23" s="903"/>
      <c r="AP23" s="904"/>
      <c r="AQ23" s="905">
        <v>7108</v>
      </c>
      <c r="AR23" s="906"/>
      <c r="AS23" s="906"/>
      <c r="AT23" s="906"/>
      <c r="AU23" s="906"/>
      <c r="AV23" s="907"/>
      <c r="AW23" s="902">
        <v>148565</v>
      </c>
      <c r="AX23" s="903"/>
      <c r="AY23" s="903"/>
      <c r="AZ23" s="903"/>
      <c r="BA23" s="903"/>
      <c r="BB23" s="904"/>
      <c r="BC23" s="908">
        <v>3358097</v>
      </c>
      <c r="BD23" s="909"/>
      <c r="BE23" s="909"/>
      <c r="BF23" s="909"/>
      <c r="BG23" s="909"/>
      <c r="BH23" s="910"/>
    </row>
    <row r="24" spans="1:90" ht="30" customHeight="1">
      <c r="A24" s="894"/>
      <c r="B24" s="895"/>
      <c r="C24" s="895"/>
      <c r="D24" s="895"/>
      <c r="E24" s="895"/>
      <c r="F24" s="896"/>
      <c r="G24" s="899">
        <v>96.904267985810208</v>
      </c>
      <c r="H24" s="900"/>
      <c r="I24" s="900"/>
      <c r="J24" s="900"/>
      <c r="K24" s="900"/>
      <c r="L24" s="901"/>
      <c r="M24" s="899">
        <v>101.94705380017079</v>
      </c>
      <c r="N24" s="900"/>
      <c r="O24" s="900"/>
      <c r="P24" s="900"/>
      <c r="Q24" s="900"/>
      <c r="R24" s="901"/>
      <c r="S24" s="899">
        <v>95.491716227697538</v>
      </c>
      <c r="T24" s="900"/>
      <c r="U24" s="900"/>
      <c r="V24" s="900"/>
      <c r="W24" s="900"/>
      <c r="X24" s="901"/>
      <c r="Y24" s="899">
        <v>97.700512536362368</v>
      </c>
      <c r="Z24" s="900"/>
      <c r="AA24" s="900"/>
      <c r="AB24" s="900"/>
      <c r="AC24" s="900"/>
      <c r="AD24" s="901"/>
      <c r="AE24" s="899">
        <v>95.898004434589808</v>
      </c>
      <c r="AF24" s="900"/>
      <c r="AG24" s="900"/>
      <c r="AH24" s="900"/>
      <c r="AI24" s="900"/>
      <c r="AJ24" s="901"/>
      <c r="AK24" s="899">
        <v>94.786044718581337</v>
      </c>
      <c r="AL24" s="900"/>
      <c r="AM24" s="900"/>
      <c r="AN24" s="900"/>
      <c r="AO24" s="900"/>
      <c r="AP24" s="901"/>
      <c r="AQ24" s="899">
        <v>94.108301337217</v>
      </c>
      <c r="AR24" s="900"/>
      <c r="AS24" s="900"/>
      <c r="AT24" s="900"/>
      <c r="AU24" s="900"/>
      <c r="AV24" s="901"/>
      <c r="AW24" s="899">
        <v>96.850634957886768</v>
      </c>
      <c r="AX24" s="900"/>
      <c r="AY24" s="900"/>
      <c r="AZ24" s="900"/>
      <c r="BA24" s="900"/>
      <c r="BB24" s="901"/>
      <c r="BC24" s="899">
        <v>99.963950908937193</v>
      </c>
      <c r="BD24" s="900"/>
      <c r="BE24" s="900"/>
      <c r="BF24" s="900"/>
      <c r="BG24" s="900"/>
      <c r="BH24" s="911"/>
    </row>
    <row r="25" spans="1:90" ht="30" customHeight="1">
      <c r="A25" s="891" t="s">
        <v>250</v>
      </c>
      <c r="B25" s="892"/>
      <c r="C25" s="892"/>
      <c r="D25" s="892"/>
      <c r="E25" s="892"/>
      <c r="F25" s="893"/>
      <c r="G25" s="902">
        <v>77577</v>
      </c>
      <c r="H25" s="903"/>
      <c r="I25" s="903"/>
      <c r="J25" s="903"/>
      <c r="K25" s="903"/>
      <c r="L25" s="904"/>
      <c r="M25" s="902">
        <v>10789</v>
      </c>
      <c r="N25" s="903"/>
      <c r="O25" s="903"/>
      <c r="P25" s="903"/>
      <c r="Q25" s="903"/>
      <c r="R25" s="904"/>
      <c r="S25" s="902">
        <v>17470</v>
      </c>
      <c r="T25" s="903"/>
      <c r="U25" s="903"/>
      <c r="V25" s="903"/>
      <c r="W25" s="903"/>
      <c r="X25" s="904"/>
      <c r="Y25" s="902">
        <v>13851</v>
      </c>
      <c r="Z25" s="903"/>
      <c r="AA25" s="903"/>
      <c r="AB25" s="903"/>
      <c r="AC25" s="903"/>
      <c r="AD25" s="904"/>
      <c r="AE25" s="902">
        <v>8334</v>
      </c>
      <c r="AF25" s="903"/>
      <c r="AG25" s="903"/>
      <c r="AH25" s="903"/>
      <c r="AI25" s="903"/>
      <c r="AJ25" s="904"/>
      <c r="AK25" s="902">
        <v>8982</v>
      </c>
      <c r="AL25" s="903"/>
      <c r="AM25" s="903"/>
      <c r="AN25" s="903"/>
      <c r="AO25" s="903"/>
      <c r="AP25" s="904"/>
      <c r="AQ25" s="905">
        <v>6884</v>
      </c>
      <c r="AR25" s="906"/>
      <c r="AS25" s="906"/>
      <c r="AT25" s="906"/>
      <c r="AU25" s="906"/>
      <c r="AV25" s="907"/>
      <c r="AW25" s="902">
        <v>143887</v>
      </c>
      <c r="AX25" s="903"/>
      <c r="AY25" s="903"/>
      <c r="AZ25" s="903"/>
      <c r="BA25" s="903"/>
      <c r="BB25" s="904"/>
      <c r="BC25" s="908">
        <v>3206037</v>
      </c>
      <c r="BD25" s="909"/>
      <c r="BE25" s="909"/>
      <c r="BF25" s="909"/>
      <c r="BG25" s="909"/>
      <c r="BH25" s="910"/>
    </row>
    <row r="26" spans="1:90" ht="30" customHeight="1">
      <c r="A26" s="894"/>
      <c r="B26" s="895"/>
      <c r="C26" s="895"/>
      <c r="D26" s="895"/>
      <c r="E26" s="895"/>
      <c r="F26" s="896"/>
      <c r="G26" s="899">
        <v>98.267148014440437</v>
      </c>
      <c r="H26" s="900"/>
      <c r="I26" s="900"/>
      <c r="J26" s="900"/>
      <c r="K26" s="900"/>
      <c r="L26" s="901"/>
      <c r="M26" s="899">
        <v>90.375272239906181</v>
      </c>
      <c r="N26" s="900"/>
      <c r="O26" s="900"/>
      <c r="P26" s="900"/>
      <c r="Q26" s="900"/>
      <c r="R26" s="901"/>
      <c r="S26" s="899">
        <v>97.147305788800537</v>
      </c>
      <c r="T26" s="900"/>
      <c r="U26" s="900"/>
      <c r="V26" s="900"/>
      <c r="W26" s="900"/>
      <c r="X26" s="901"/>
      <c r="Y26" s="899">
        <v>98.192258613356017</v>
      </c>
      <c r="Z26" s="900"/>
      <c r="AA26" s="900"/>
      <c r="AB26" s="900"/>
      <c r="AC26" s="900"/>
      <c r="AD26" s="901"/>
      <c r="AE26" s="899">
        <v>96.346820809248555</v>
      </c>
      <c r="AF26" s="900"/>
      <c r="AG26" s="900"/>
      <c r="AH26" s="900"/>
      <c r="AI26" s="900"/>
      <c r="AJ26" s="901"/>
      <c r="AK26" s="899">
        <v>91.326893746822563</v>
      </c>
      <c r="AL26" s="900"/>
      <c r="AM26" s="900"/>
      <c r="AN26" s="900"/>
      <c r="AO26" s="900"/>
      <c r="AP26" s="901"/>
      <c r="AQ26" s="899">
        <v>96.848621271806408</v>
      </c>
      <c r="AR26" s="900"/>
      <c r="AS26" s="900"/>
      <c r="AT26" s="900"/>
      <c r="AU26" s="900"/>
      <c r="AV26" s="901"/>
      <c r="AW26" s="899">
        <v>96.851209908121021</v>
      </c>
      <c r="AX26" s="900"/>
      <c r="AY26" s="900"/>
      <c r="AZ26" s="900"/>
      <c r="BA26" s="900"/>
      <c r="BB26" s="901"/>
      <c r="BC26" s="899">
        <v>95.471840152324376</v>
      </c>
      <c r="BD26" s="900"/>
      <c r="BE26" s="900"/>
      <c r="BF26" s="900"/>
      <c r="BG26" s="900"/>
      <c r="BH26" s="911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</row>
    <row r="27" spans="1:90" ht="30" customHeight="1">
      <c r="A27" s="884" t="s">
        <v>643</v>
      </c>
      <c r="B27" s="885"/>
      <c r="C27" s="885"/>
      <c r="D27" s="885"/>
      <c r="E27" s="885"/>
      <c r="F27" s="886"/>
      <c r="G27" s="902">
        <v>68998</v>
      </c>
      <c r="H27" s="903"/>
      <c r="I27" s="903"/>
      <c r="J27" s="903"/>
      <c r="K27" s="903"/>
      <c r="L27" s="904"/>
      <c r="M27" s="902">
        <v>9594</v>
      </c>
      <c r="N27" s="903"/>
      <c r="O27" s="903"/>
      <c r="P27" s="903"/>
      <c r="Q27" s="903"/>
      <c r="R27" s="904"/>
      <c r="S27" s="902">
        <v>14791</v>
      </c>
      <c r="T27" s="903"/>
      <c r="U27" s="903"/>
      <c r="V27" s="903"/>
      <c r="W27" s="903"/>
      <c r="X27" s="904"/>
      <c r="Y27" s="902">
        <v>13155</v>
      </c>
      <c r="Z27" s="903"/>
      <c r="AA27" s="903"/>
      <c r="AB27" s="903"/>
      <c r="AC27" s="903"/>
      <c r="AD27" s="904"/>
      <c r="AE27" s="902">
        <v>7401</v>
      </c>
      <c r="AF27" s="903"/>
      <c r="AG27" s="903"/>
      <c r="AH27" s="903"/>
      <c r="AI27" s="903"/>
      <c r="AJ27" s="904"/>
      <c r="AK27" s="902">
        <v>8127</v>
      </c>
      <c r="AL27" s="903"/>
      <c r="AM27" s="903"/>
      <c r="AN27" s="903"/>
      <c r="AO27" s="903"/>
      <c r="AP27" s="904"/>
      <c r="AQ27" s="905">
        <v>6050</v>
      </c>
      <c r="AR27" s="906"/>
      <c r="AS27" s="906"/>
      <c r="AT27" s="906"/>
      <c r="AU27" s="906"/>
      <c r="AV27" s="907"/>
      <c r="AW27" s="902">
        <v>128116</v>
      </c>
      <c r="AX27" s="903"/>
      <c r="AY27" s="903"/>
      <c r="AZ27" s="903"/>
      <c r="BA27" s="903"/>
      <c r="BB27" s="904"/>
      <c r="BC27" s="908">
        <v>2920652</v>
      </c>
      <c r="BD27" s="909"/>
      <c r="BE27" s="909"/>
      <c r="BF27" s="909"/>
      <c r="BG27" s="909"/>
      <c r="BH27" s="910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</row>
    <row r="28" spans="1:90" ht="30" customHeight="1">
      <c r="A28" s="884"/>
      <c r="B28" s="885"/>
      <c r="C28" s="885"/>
      <c r="D28" s="885"/>
      <c r="E28" s="885"/>
      <c r="F28" s="886"/>
      <c r="G28" s="899">
        <v>88.94130992433324</v>
      </c>
      <c r="H28" s="900"/>
      <c r="I28" s="900"/>
      <c r="J28" s="900"/>
      <c r="K28" s="900"/>
      <c r="L28" s="901"/>
      <c r="M28" s="899">
        <v>88.923903976272129</v>
      </c>
      <c r="N28" s="900"/>
      <c r="O28" s="900"/>
      <c r="P28" s="900"/>
      <c r="Q28" s="900"/>
      <c r="R28" s="901"/>
      <c r="S28" s="899">
        <v>84.665140240412143</v>
      </c>
      <c r="T28" s="900"/>
      <c r="U28" s="900"/>
      <c r="V28" s="900"/>
      <c r="W28" s="900"/>
      <c r="X28" s="901"/>
      <c r="Y28" s="899">
        <v>94.975092051115439</v>
      </c>
      <c r="Z28" s="900"/>
      <c r="AA28" s="900"/>
      <c r="AB28" s="900"/>
      <c r="AC28" s="900"/>
      <c r="AD28" s="901"/>
      <c r="AE28" s="899">
        <v>88.80489560835133</v>
      </c>
      <c r="AF28" s="900"/>
      <c r="AG28" s="900"/>
      <c r="AH28" s="900"/>
      <c r="AI28" s="900"/>
      <c r="AJ28" s="901"/>
      <c r="AK28" s="899">
        <v>90.480961923847687</v>
      </c>
      <c r="AL28" s="900"/>
      <c r="AM28" s="900"/>
      <c r="AN28" s="900"/>
      <c r="AO28" s="900"/>
      <c r="AP28" s="901"/>
      <c r="AQ28" s="899">
        <v>87.884950610110408</v>
      </c>
      <c r="AR28" s="900"/>
      <c r="AS28" s="900"/>
      <c r="AT28" s="900"/>
      <c r="AU28" s="900"/>
      <c r="AV28" s="901"/>
      <c r="AW28" s="899">
        <v>89.039315574026844</v>
      </c>
      <c r="AX28" s="900"/>
      <c r="AY28" s="900"/>
      <c r="AZ28" s="900"/>
      <c r="BA28" s="900"/>
      <c r="BB28" s="901"/>
      <c r="BC28" s="899">
        <v>91.098511963523805</v>
      </c>
      <c r="BD28" s="900"/>
      <c r="BE28" s="900"/>
      <c r="BF28" s="900"/>
      <c r="BG28" s="900"/>
      <c r="BH28" s="911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</row>
    <row r="29" spans="1:90" ht="30" customHeight="1">
      <c r="A29" s="891">
        <v>3</v>
      </c>
      <c r="B29" s="892"/>
      <c r="C29" s="892"/>
      <c r="D29" s="892"/>
      <c r="E29" s="892"/>
      <c r="F29" s="893"/>
      <c r="G29" s="875">
        <v>64037</v>
      </c>
      <c r="H29" s="876"/>
      <c r="I29" s="876"/>
      <c r="J29" s="876"/>
      <c r="K29" s="876"/>
      <c r="L29" s="877"/>
      <c r="M29" s="876">
        <v>8498</v>
      </c>
      <c r="N29" s="876"/>
      <c r="O29" s="876"/>
      <c r="P29" s="876"/>
      <c r="Q29" s="876"/>
      <c r="R29" s="877"/>
      <c r="S29" s="875">
        <v>13906</v>
      </c>
      <c r="T29" s="876"/>
      <c r="U29" s="876"/>
      <c r="V29" s="876"/>
      <c r="W29" s="876"/>
      <c r="X29" s="877"/>
      <c r="Y29" s="875">
        <v>11990</v>
      </c>
      <c r="Z29" s="876"/>
      <c r="AA29" s="876"/>
      <c r="AB29" s="876"/>
      <c r="AC29" s="876"/>
      <c r="AD29" s="877"/>
      <c r="AE29" s="875">
        <v>6711</v>
      </c>
      <c r="AF29" s="876"/>
      <c r="AG29" s="876"/>
      <c r="AH29" s="876"/>
      <c r="AI29" s="876"/>
      <c r="AJ29" s="877"/>
      <c r="AK29" s="875">
        <v>7266</v>
      </c>
      <c r="AL29" s="876"/>
      <c r="AM29" s="876"/>
      <c r="AN29" s="876"/>
      <c r="AO29" s="876"/>
      <c r="AP29" s="877"/>
      <c r="AQ29" s="897">
        <v>5821</v>
      </c>
      <c r="AR29" s="897"/>
      <c r="AS29" s="897"/>
      <c r="AT29" s="897"/>
      <c r="AU29" s="897"/>
      <c r="AV29" s="898"/>
      <c r="AW29" s="875">
        <v>118229</v>
      </c>
      <c r="AX29" s="876"/>
      <c r="AY29" s="876"/>
      <c r="AZ29" s="876"/>
      <c r="BA29" s="876"/>
      <c r="BB29" s="877"/>
      <c r="BC29" s="878">
        <v>2684610</v>
      </c>
      <c r="BD29" s="879"/>
      <c r="BE29" s="879"/>
      <c r="BF29" s="879"/>
      <c r="BG29" s="879"/>
      <c r="BH29" s="880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</row>
    <row r="30" spans="1:90" ht="30" customHeight="1">
      <c r="A30" s="894"/>
      <c r="B30" s="895"/>
      <c r="C30" s="895"/>
      <c r="D30" s="895"/>
      <c r="E30" s="895"/>
      <c r="F30" s="896"/>
      <c r="G30" s="899">
        <v>92.809936519899125</v>
      </c>
      <c r="H30" s="900"/>
      <c r="I30" s="900"/>
      <c r="J30" s="900"/>
      <c r="K30" s="900"/>
      <c r="L30" s="901"/>
      <c r="M30" s="899">
        <v>88.57619345424223</v>
      </c>
      <c r="N30" s="900"/>
      <c r="O30" s="900"/>
      <c r="P30" s="900"/>
      <c r="Q30" s="900"/>
      <c r="R30" s="901"/>
      <c r="S30" s="899">
        <v>94.016631735514849</v>
      </c>
      <c r="T30" s="900"/>
      <c r="U30" s="900"/>
      <c r="V30" s="900"/>
      <c r="W30" s="900"/>
      <c r="X30" s="901"/>
      <c r="Y30" s="899">
        <v>91.144051691372098</v>
      </c>
      <c r="Z30" s="900"/>
      <c r="AA30" s="900"/>
      <c r="AB30" s="900"/>
      <c r="AC30" s="900"/>
      <c r="AD30" s="901"/>
      <c r="AE30" s="899">
        <v>90.676935549250103</v>
      </c>
      <c r="AF30" s="900"/>
      <c r="AG30" s="900"/>
      <c r="AH30" s="900"/>
      <c r="AI30" s="900"/>
      <c r="AJ30" s="901"/>
      <c r="AK30" s="899">
        <v>89.405684754521957</v>
      </c>
      <c r="AL30" s="900"/>
      <c r="AM30" s="900"/>
      <c r="AN30" s="900"/>
      <c r="AO30" s="900"/>
      <c r="AP30" s="901"/>
      <c r="AQ30" s="899">
        <v>96.214876033057848</v>
      </c>
      <c r="AR30" s="900"/>
      <c r="AS30" s="900"/>
      <c r="AT30" s="900"/>
      <c r="AU30" s="900"/>
      <c r="AV30" s="901"/>
      <c r="AW30" s="899">
        <v>92.282774985169695</v>
      </c>
      <c r="AX30" s="900"/>
      <c r="AY30" s="900"/>
      <c r="AZ30" s="900"/>
      <c r="BA30" s="900"/>
      <c r="BB30" s="901"/>
      <c r="BC30" s="899">
        <v>91.918174435023417</v>
      </c>
      <c r="BD30" s="900"/>
      <c r="BE30" s="900"/>
      <c r="BF30" s="900"/>
      <c r="BG30" s="900"/>
      <c r="BH30" s="911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</row>
    <row r="31" spans="1:90" ht="30" customHeight="1">
      <c r="A31" s="884">
        <v>4</v>
      </c>
      <c r="B31" s="885"/>
      <c r="C31" s="885"/>
      <c r="D31" s="885"/>
      <c r="E31" s="885"/>
      <c r="F31" s="886"/>
      <c r="G31" s="875">
        <v>71165</v>
      </c>
      <c r="H31" s="876"/>
      <c r="I31" s="876"/>
      <c r="J31" s="876"/>
      <c r="K31" s="876"/>
      <c r="L31" s="877"/>
      <c r="M31" s="876">
        <v>9072</v>
      </c>
      <c r="N31" s="876"/>
      <c r="O31" s="876"/>
      <c r="P31" s="876"/>
      <c r="Q31" s="876"/>
      <c r="R31" s="877"/>
      <c r="S31" s="875">
        <v>14122</v>
      </c>
      <c r="T31" s="876"/>
      <c r="U31" s="876"/>
      <c r="V31" s="876"/>
      <c r="W31" s="876"/>
      <c r="X31" s="877"/>
      <c r="Y31" s="875">
        <v>12143</v>
      </c>
      <c r="Z31" s="876"/>
      <c r="AA31" s="876"/>
      <c r="AB31" s="876"/>
      <c r="AC31" s="876"/>
      <c r="AD31" s="877"/>
      <c r="AE31" s="875">
        <v>6652</v>
      </c>
      <c r="AF31" s="876"/>
      <c r="AG31" s="876"/>
      <c r="AH31" s="876"/>
      <c r="AI31" s="876"/>
      <c r="AJ31" s="877"/>
      <c r="AK31" s="875">
        <v>7773</v>
      </c>
      <c r="AL31" s="876"/>
      <c r="AM31" s="876"/>
      <c r="AN31" s="876"/>
      <c r="AO31" s="876"/>
      <c r="AP31" s="877"/>
      <c r="AQ31" s="897">
        <v>5926</v>
      </c>
      <c r="AR31" s="897"/>
      <c r="AS31" s="897"/>
      <c r="AT31" s="897"/>
      <c r="AU31" s="897"/>
      <c r="AV31" s="898"/>
      <c r="AW31" s="875">
        <v>126853</v>
      </c>
      <c r="AX31" s="876"/>
      <c r="AY31" s="876"/>
      <c r="AZ31" s="876"/>
      <c r="BA31" s="876"/>
      <c r="BB31" s="877"/>
      <c r="BC31" s="878">
        <v>2716469</v>
      </c>
      <c r="BD31" s="879"/>
      <c r="BE31" s="879"/>
      <c r="BF31" s="879"/>
      <c r="BG31" s="879"/>
      <c r="BH31" s="880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</row>
    <row r="32" spans="1:90" ht="30" customHeight="1" thickBot="1">
      <c r="A32" s="887"/>
      <c r="B32" s="888"/>
      <c r="C32" s="888"/>
      <c r="D32" s="888"/>
      <c r="E32" s="888"/>
      <c r="F32" s="889"/>
      <c r="G32" s="881">
        <v>111.13106485313178</v>
      </c>
      <c r="H32" s="882"/>
      <c r="I32" s="882"/>
      <c r="J32" s="882"/>
      <c r="K32" s="882"/>
      <c r="L32" s="883"/>
      <c r="M32" s="882">
        <v>106.75453047775947</v>
      </c>
      <c r="N32" s="882"/>
      <c r="O32" s="882"/>
      <c r="P32" s="882"/>
      <c r="Q32" s="882"/>
      <c r="R32" s="883"/>
      <c r="S32" s="882">
        <v>101.55328635121531</v>
      </c>
      <c r="T32" s="882"/>
      <c r="U32" s="882"/>
      <c r="V32" s="882"/>
      <c r="W32" s="882"/>
      <c r="X32" s="882"/>
      <c r="Y32" s="881">
        <v>101.27606338615513</v>
      </c>
      <c r="Z32" s="882"/>
      <c r="AA32" s="882"/>
      <c r="AB32" s="882"/>
      <c r="AC32" s="882"/>
      <c r="AD32" s="883"/>
      <c r="AE32" s="881">
        <v>99.120846371628673</v>
      </c>
      <c r="AF32" s="882"/>
      <c r="AG32" s="882"/>
      <c r="AH32" s="882"/>
      <c r="AI32" s="882"/>
      <c r="AJ32" s="883"/>
      <c r="AK32" s="882">
        <v>106.9777043765483</v>
      </c>
      <c r="AL32" s="882"/>
      <c r="AM32" s="882"/>
      <c r="AN32" s="882"/>
      <c r="AO32" s="882"/>
      <c r="AP32" s="883"/>
      <c r="AQ32" s="882">
        <v>101.80381377770142</v>
      </c>
      <c r="AR32" s="882"/>
      <c r="AS32" s="882"/>
      <c r="AT32" s="882"/>
      <c r="AU32" s="882"/>
      <c r="AV32" s="883"/>
      <c r="AW32" s="882">
        <v>107.294318652784</v>
      </c>
      <c r="AX32" s="882"/>
      <c r="AY32" s="882"/>
      <c r="AZ32" s="882"/>
      <c r="BA32" s="882"/>
      <c r="BB32" s="883"/>
      <c r="BC32" s="882">
        <v>101.18672730862211</v>
      </c>
      <c r="BD32" s="882"/>
      <c r="BE32" s="882"/>
      <c r="BF32" s="882"/>
      <c r="BG32" s="882"/>
      <c r="BH32" s="890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</row>
    <row r="33" spans="1:60" ht="7.5" customHeight="1">
      <c r="A33" s="327"/>
      <c r="B33" s="327"/>
      <c r="C33" s="327"/>
      <c r="D33" s="327"/>
      <c r="E33" s="327"/>
      <c r="F33" s="327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</row>
    <row r="34" spans="1:60" ht="22.5" customHeight="1">
      <c r="A34" s="874" t="s">
        <v>4</v>
      </c>
      <c r="B34" s="874"/>
      <c r="C34" s="324" t="s">
        <v>642</v>
      </c>
    </row>
    <row r="35" spans="1:60" ht="22.5" customHeight="1">
      <c r="A35" s="324"/>
      <c r="B35" s="324"/>
      <c r="C35" s="324" t="s">
        <v>641</v>
      </c>
    </row>
    <row r="36" spans="1:60" ht="22.5" customHeight="1">
      <c r="A36" s="324"/>
      <c r="B36" s="324"/>
      <c r="C36" s="324" t="s">
        <v>640</v>
      </c>
    </row>
  </sheetData>
  <mergeCells count="338">
    <mergeCell ref="BD2:BH3"/>
    <mergeCell ref="A4:A5"/>
    <mergeCell ref="B4:B5"/>
    <mergeCell ref="C4:O4"/>
    <mergeCell ref="P4:U4"/>
    <mergeCell ref="V4:AD4"/>
    <mergeCell ref="AE4:AJ4"/>
    <mergeCell ref="AK4:AL6"/>
    <mergeCell ref="AM4:AN6"/>
    <mergeCell ref="AO4:BC4"/>
    <mergeCell ref="BD4:BF6"/>
    <mergeCell ref="BG4:BH6"/>
    <mergeCell ref="C5:E6"/>
    <mergeCell ref="F5:I5"/>
    <mergeCell ref="J5:L6"/>
    <mergeCell ref="M5:O6"/>
    <mergeCell ref="P5:Q6"/>
    <mergeCell ref="R5:S6"/>
    <mergeCell ref="T5:U6"/>
    <mergeCell ref="V5:X6"/>
    <mergeCell ref="Y5:AA6"/>
    <mergeCell ref="AB5:AD6"/>
    <mergeCell ref="AE5:AF6"/>
    <mergeCell ref="AG5:AH6"/>
    <mergeCell ref="AI5:AJ6"/>
    <mergeCell ref="AO5:AT5"/>
    <mergeCell ref="AU5:AV6"/>
    <mergeCell ref="AW5:AW6"/>
    <mergeCell ref="AX5:AX6"/>
    <mergeCell ref="AY5:AY6"/>
    <mergeCell ref="AZ5:AZ6"/>
    <mergeCell ref="BA5:BC6"/>
    <mergeCell ref="F6:G6"/>
    <mergeCell ref="H6:I6"/>
    <mergeCell ref="AO6:AQ6"/>
    <mergeCell ref="AR6:AT6"/>
    <mergeCell ref="BL6:BM6"/>
    <mergeCell ref="A7:B7"/>
    <mergeCell ref="C7:E7"/>
    <mergeCell ref="F7:G7"/>
    <mergeCell ref="H7:I7"/>
    <mergeCell ref="J7:L7"/>
    <mergeCell ref="M7:O7"/>
    <mergeCell ref="P7:Q7"/>
    <mergeCell ref="R7:S7"/>
    <mergeCell ref="T7:U7"/>
    <mergeCell ref="V7:X7"/>
    <mergeCell ref="Y7:AA7"/>
    <mergeCell ref="AB7:AD7"/>
    <mergeCell ref="AE7:AF7"/>
    <mergeCell ref="AG7:AH7"/>
    <mergeCell ref="AI7:AJ7"/>
    <mergeCell ref="AK7:AL7"/>
    <mergeCell ref="AM7:AN7"/>
    <mergeCell ref="AO7:AQ7"/>
    <mergeCell ref="AR7:AT7"/>
    <mergeCell ref="AU7:AV7"/>
    <mergeCell ref="AW7:AX7"/>
    <mergeCell ref="AY7:AZ7"/>
    <mergeCell ref="BA7:BC7"/>
    <mergeCell ref="BD7:BF7"/>
    <mergeCell ref="BG7:BH7"/>
    <mergeCell ref="A8:B8"/>
    <mergeCell ref="C8:E8"/>
    <mergeCell ref="F8:G8"/>
    <mergeCell ref="H8:I8"/>
    <mergeCell ref="J8:L8"/>
    <mergeCell ref="M8:O8"/>
    <mergeCell ref="P8:Q8"/>
    <mergeCell ref="R8:S8"/>
    <mergeCell ref="T8:U8"/>
    <mergeCell ref="V8:X8"/>
    <mergeCell ref="Y8:AA8"/>
    <mergeCell ref="AB8:AD8"/>
    <mergeCell ref="AE8:AF8"/>
    <mergeCell ref="AG8:AH8"/>
    <mergeCell ref="AI8:AJ8"/>
    <mergeCell ref="AK8:AL8"/>
    <mergeCell ref="AM8:AN8"/>
    <mergeCell ref="AO8:AQ8"/>
    <mergeCell ref="AR8:AT8"/>
    <mergeCell ref="AU8:AV8"/>
    <mergeCell ref="AW8:AX8"/>
    <mergeCell ref="AY8:AZ8"/>
    <mergeCell ref="BA8:BC8"/>
    <mergeCell ref="BD8:BF8"/>
    <mergeCell ref="BG8:BH8"/>
    <mergeCell ref="A9:B9"/>
    <mergeCell ref="C9:E9"/>
    <mergeCell ref="F9:G9"/>
    <mergeCell ref="H9:I9"/>
    <mergeCell ref="J9:L9"/>
    <mergeCell ref="M9:O9"/>
    <mergeCell ref="P9:Q9"/>
    <mergeCell ref="R9:S9"/>
    <mergeCell ref="T9:U9"/>
    <mergeCell ref="V9:X9"/>
    <mergeCell ref="Y9:AA9"/>
    <mergeCell ref="AB9:AD9"/>
    <mergeCell ref="AE9:AF9"/>
    <mergeCell ref="AG9:AH9"/>
    <mergeCell ref="AI9:AJ9"/>
    <mergeCell ref="AK9:AL9"/>
    <mergeCell ref="AM9:AN9"/>
    <mergeCell ref="AO9:AQ9"/>
    <mergeCell ref="AR9:AT9"/>
    <mergeCell ref="AU9:AV9"/>
    <mergeCell ref="AW9:AX9"/>
    <mergeCell ref="AY9:AZ9"/>
    <mergeCell ref="BA9:BC9"/>
    <mergeCell ref="BD9:BF9"/>
    <mergeCell ref="BG9:BH9"/>
    <mergeCell ref="A10:B10"/>
    <mergeCell ref="C10:E10"/>
    <mergeCell ref="F10:G10"/>
    <mergeCell ref="H10:I10"/>
    <mergeCell ref="J10:L10"/>
    <mergeCell ref="M10:O10"/>
    <mergeCell ref="P10:Q10"/>
    <mergeCell ref="R10:S10"/>
    <mergeCell ref="T10:U10"/>
    <mergeCell ref="V10:X10"/>
    <mergeCell ref="Y10:AA10"/>
    <mergeCell ref="AB10:AD10"/>
    <mergeCell ref="AE10:AF10"/>
    <mergeCell ref="AG10:AH10"/>
    <mergeCell ref="AI10:AJ10"/>
    <mergeCell ref="AK10:AL10"/>
    <mergeCell ref="AM10:AN10"/>
    <mergeCell ref="AO10:AQ10"/>
    <mergeCell ref="AR10:AT10"/>
    <mergeCell ref="AU10:AV10"/>
    <mergeCell ref="AW10:AX10"/>
    <mergeCell ref="AY10:AZ10"/>
    <mergeCell ref="BA10:BC10"/>
    <mergeCell ref="BD10:BF10"/>
    <mergeCell ref="BG10:BH10"/>
    <mergeCell ref="A11:B11"/>
    <mergeCell ref="C11:E11"/>
    <mergeCell ref="F11:G11"/>
    <mergeCell ref="H11:I11"/>
    <mergeCell ref="J11:L11"/>
    <mergeCell ref="M11:O11"/>
    <mergeCell ref="P11:Q11"/>
    <mergeCell ref="R11:S11"/>
    <mergeCell ref="T11:U11"/>
    <mergeCell ref="V11:X11"/>
    <mergeCell ref="Y11:AA11"/>
    <mergeCell ref="AB11:AD11"/>
    <mergeCell ref="AE11:AF11"/>
    <mergeCell ref="AG11:AH11"/>
    <mergeCell ref="AI11:AJ11"/>
    <mergeCell ref="AK11:AL11"/>
    <mergeCell ref="AM11:AN11"/>
    <mergeCell ref="AO11:AQ11"/>
    <mergeCell ref="AR11:AT11"/>
    <mergeCell ref="AU11:AV11"/>
    <mergeCell ref="AW11:AX11"/>
    <mergeCell ref="AY11:AZ11"/>
    <mergeCell ref="BA11:BC11"/>
    <mergeCell ref="BD11:BF11"/>
    <mergeCell ref="BG11:BH11"/>
    <mergeCell ref="A12:B12"/>
    <mergeCell ref="C12:E12"/>
    <mergeCell ref="F12:G12"/>
    <mergeCell ref="H12:I12"/>
    <mergeCell ref="J12:L12"/>
    <mergeCell ref="M12:O12"/>
    <mergeCell ref="P12:Q12"/>
    <mergeCell ref="R12:S12"/>
    <mergeCell ref="T12:U12"/>
    <mergeCell ref="V12:X12"/>
    <mergeCell ref="Y12:AA12"/>
    <mergeCell ref="AB12:AD12"/>
    <mergeCell ref="AE12:AF12"/>
    <mergeCell ref="AG12:AH12"/>
    <mergeCell ref="AI12:AJ12"/>
    <mergeCell ref="AK12:AL12"/>
    <mergeCell ref="AM12:AN12"/>
    <mergeCell ref="AO12:AQ12"/>
    <mergeCell ref="AR12:AT12"/>
    <mergeCell ref="AU12:AV12"/>
    <mergeCell ref="AW12:AX12"/>
    <mergeCell ref="AY12:AZ12"/>
    <mergeCell ref="BA12:BC12"/>
    <mergeCell ref="BD12:BF12"/>
    <mergeCell ref="BG12:BH12"/>
    <mergeCell ref="A13:B13"/>
    <mergeCell ref="C13:E13"/>
    <mergeCell ref="F13:G13"/>
    <mergeCell ref="H13:I13"/>
    <mergeCell ref="J13:L13"/>
    <mergeCell ref="M13:O13"/>
    <mergeCell ref="P13:Q13"/>
    <mergeCell ref="R13:S13"/>
    <mergeCell ref="T13:U13"/>
    <mergeCell ref="V13:X13"/>
    <mergeCell ref="Y13:AA13"/>
    <mergeCell ref="AB13:AD13"/>
    <mergeCell ref="AE13:AF13"/>
    <mergeCell ref="AG13:AH13"/>
    <mergeCell ref="AI13:AJ13"/>
    <mergeCell ref="AK13:AL13"/>
    <mergeCell ref="AM13:AN13"/>
    <mergeCell ref="AE20:AJ20"/>
    <mergeCell ref="AK20:AP20"/>
    <mergeCell ref="AQ20:AV20"/>
    <mergeCell ref="AW20:BB20"/>
    <mergeCell ref="AO13:AQ13"/>
    <mergeCell ref="AR13:AT13"/>
    <mergeCell ref="AU13:AV13"/>
    <mergeCell ref="AW13:AX13"/>
    <mergeCell ref="AY13:AZ13"/>
    <mergeCell ref="BA13:BC13"/>
    <mergeCell ref="BC20:BH20"/>
    <mergeCell ref="BD13:BF13"/>
    <mergeCell ref="BG13:BH13"/>
    <mergeCell ref="BD18:BH19"/>
    <mergeCell ref="BC21:BH21"/>
    <mergeCell ref="G22:L22"/>
    <mergeCell ref="M22:R22"/>
    <mergeCell ref="S22:X22"/>
    <mergeCell ref="Y22:AD22"/>
    <mergeCell ref="AE22:AJ22"/>
    <mergeCell ref="AK22:AP22"/>
    <mergeCell ref="AQ22:AV22"/>
    <mergeCell ref="AW22:BB22"/>
    <mergeCell ref="BC22:BH22"/>
    <mergeCell ref="G21:L21"/>
    <mergeCell ref="M21:R21"/>
    <mergeCell ref="S21:X21"/>
    <mergeCell ref="Y21:AD21"/>
    <mergeCell ref="AE21:AJ21"/>
    <mergeCell ref="AK21:AP21"/>
    <mergeCell ref="AQ21:AV21"/>
    <mergeCell ref="AW21:BB21"/>
    <mergeCell ref="A20:F20"/>
    <mergeCell ref="G20:L20"/>
    <mergeCell ref="M20:R20"/>
    <mergeCell ref="S20:X20"/>
    <mergeCell ref="A23:F24"/>
    <mergeCell ref="G23:L23"/>
    <mergeCell ref="M23:R23"/>
    <mergeCell ref="S23:X23"/>
    <mergeCell ref="Y23:AD23"/>
    <mergeCell ref="A21:F22"/>
    <mergeCell ref="Y20:AD20"/>
    <mergeCell ref="AE23:AJ23"/>
    <mergeCell ref="AK23:AP23"/>
    <mergeCell ref="AQ23:AV23"/>
    <mergeCell ref="AW23:BB23"/>
    <mergeCell ref="BC23:BH23"/>
    <mergeCell ref="G24:L24"/>
    <mergeCell ref="M24:R24"/>
    <mergeCell ref="S24:X24"/>
    <mergeCell ref="Y24:AD24"/>
    <mergeCell ref="AE24:AJ24"/>
    <mergeCell ref="AK24:AP24"/>
    <mergeCell ref="AQ24:AV24"/>
    <mergeCell ref="AW24:BB24"/>
    <mergeCell ref="BC24:BH24"/>
    <mergeCell ref="A25:F26"/>
    <mergeCell ref="G25:L25"/>
    <mergeCell ref="M25:R25"/>
    <mergeCell ref="S25:X25"/>
    <mergeCell ref="Y25:AD25"/>
    <mergeCell ref="AE25:AJ25"/>
    <mergeCell ref="AK25:AP25"/>
    <mergeCell ref="AQ25:AV25"/>
    <mergeCell ref="AW25:BB25"/>
    <mergeCell ref="BC25:BH25"/>
    <mergeCell ref="G26:L26"/>
    <mergeCell ref="M26:R26"/>
    <mergeCell ref="S26:X26"/>
    <mergeCell ref="Y26:AD26"/>
    <mergeCell ref="AE26:AJ26"/>
    <mergeCell ref="AK26:AP26"/>
    <mergeCell ref="AQ26:AV26"/>
    <mergeCell ref="AW26:BB26"/>
    <mergeCell ref="BC26:BH26"/>
    <mergeCell ref="A27:F28"/>
    <mergeCell ref="G27:L27"/>
    <mergeCell ref="M27:R27"/>
    <mergeCell ref="S27:X27"/>
    <mergeCell ref="Y27:AD27"/>
    <mergeCell ref="AE27:AJ27"/>
    <mergeCell ref="G28:L28"/>
    <mergeCell ref="M28:R28"/>
    <mergeCell ref="S28:X28"/>
    <mergeCell ref="Y28:AD28"/>
    <mergeCell ref="AE28:AJ28"/>
    <mergeCell ref="AK28:AP28"/>
    <mergeCell ref="AE29:AJ29"/>
    <mergeCell ref="AK29:AP29"/>
    <mergeCell ref="AK27:AP27"/>
    <mergeCell ref="AQ27:AV27"/>
    <mergeCell ref="AW27:BB27"/>
    <mergeCell ref="BC27:BH27"/>
    <mergeCell ref="AK30:AP30"/>
    <mergeCell ref="AQ30:AV30"/>
    <mergeCell ref="AQ28:AV28"/>
    <mergeCell ref="AW28:BB28"/>
    <mergeCell ref="BC28:BH28"/>
    <mergeCell ref="BC29:BH29"/>
    <mergeCell ref="AW30:BB30"/>
    <mergeCell ref="BC30:BH30"/>
    <mergeCell ref="A29:F30"/>
    <mergeCell ref="G29:L29"/>
    <mergeCell ref="M29:R29"/>
    <mergeCell ref="S29:X29"/>
    <mergeCell ref="Y29:AD29"/>
    <mergeCell ref="AK31:AP31"/>
    <mergeCell ref="AQ31:AV31"/>
    <mergeCell ref="AQ29:AV29"/>
    <mergeCell ref="AW29:BB29"/>
    <mergeCell ref="G30:L30"/>
    <mergeCell ref="M30:R30"/>
    <mergeCell ref="S30:X30"/>
    <mergeCell ref="Y30:AD30"/>
    <mergeCell ref="AE30:AJ30"/>
    <mergeCell ref="A34:B34"/>
    <mergeCell ref="AW31:BB31"/>
    <mergeCell ref="BC31:BH31"/>
    <mergeCell ref="G32:L32"/>
    <mergeCell ref="M32:R32"/>
    <mergeCell ref="S32:X32"/>
    <mergeCell ref="Y32:AD32"/>
    <mergeCell ref="AE32:AJ32"/>
    <mergeCell ref="AK32:AP32"/>
    <mergeCell ref="AQ32:AV32"/>
    <mergeCell ref="AW32:BB32"/>
    <mergeCell ref="A31:F32"/>
    <mergeCell ref="G31:L31"/>
    <mergeCell ref="M31:R31"/>
    <mergeCell ref="S31:X31"/>
    <mergeCell ref="Y31:AD31"/>
    <mergeCell ref="AE31:AJ31"/>
    <mergeCell ref="BC32:BH32"/>
  </mergeCells>
  <phoneticPr fontId="3"/>
  <pageMargins left="0.78740157480314965" right="0.59055118110236227" top="0.98425196850393704" bottom="0.78740157480314965" header="0.51181102362204722" footer="0.51181102362204722"/>
  <pageSetup paperSize="9" scale="53" orientation="landscape" r:id="rId1"/>
  <headerFooter alignWithMargins="0">
    <oddHeader>&amp;R1.概況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E8DA-E76E-45C5-B402-CFC53F458DF5}">
  <sheetPr codeName="Sheet11"/>
  <dimension ref="A1:K45"/>
  <sheetViews>
    <sheetView view="pageBreakPreview" zoomScale="60" zoomScaleNormal="85" workbookViewId="0">
      <selection activeCell="AF12" sqref="AF12"/>
    </sheetView>
  </sheetViews>
  <sheetFormatPr defaultColWidth="3.125" defaultRowHeight="18.75" customHeight="1"/>
  <cols>
    <col min="1" max="1" width="12" style="39" customWidth="1"/>
    <col min="2" max="2" width="2.5" style="39" customWidth="1"/>
    <col min="3" max="3" width="15" style="39" customWidth="1"/>
    <col min="4" max="4" width="2.5" style="39" customWidth="1"/>
    <col min="5" max="6" width="17.5" style="39" customWidth="1"/>
    <col min="7" max="7" width="8.75" style="39" customWidth="1"/>
    <col min="8" max="8" width="17.5" style="39" customWidth="1"/>
    <col min="9" max="11" width="8.75" style="39" customWidth="1"/>
    <col min="12" max="256" width="3.125" style="39"/>
    <col min="257" max="257" width="12" style="39" customWidth="1"/>
    <col min="258" max="258" width="2.5" style="39" customWidth="1"/>
    <col min="259" max="259" width="15" style="39" customWidth="1"/>
    <col min="260" max="260" width="2.5" style="39" customWidth="1"/>
    <col min="261" max="262" width="17.5" style="39" customWidth="1"/>
    <col min="263" max="263" width="8.75" style="39" customWidth="1"/>
    <col min="264" max="264" width="17.5" style="39" customWidth="1"/>
    <col min="265" max="267" width="8.75" style="39" customWidth="1"/>
    <col min="268" max="512" width="3.125" style="39"/>
    <col min="513" max="513" width="12" style="39" customWidth="1"/>
    <col min="514" max="514" width="2.5" style="39" customWidth="1"/>
    <col min="515" max="515" width="15" style="39" customWidth="1"/>
    <col min="516" max="516" width="2.5" style="39" customWidth="1"/>
    <col min="517" max="518" width="17.5" style="39" customWidth="1"/>
    <col min="519" max="519" width="8.75" style="39" customWidth="1"/>
    <col min="520" max="520" width="17.5" style="39" customWidth="1"/>
    <col min="521" max="523" width="8.75" style="39" customWidth="1"/>
    <col min="524" max="768" width="3.125" style="39"/>
    <col min="769" max="769" width="12" style="39" customWidth="1"/>
    <col min="770" max="770" width="2.5" style="39" customWidth="1"/>
    <col min="771" max="771" width="15" style="39" customWidth="1"/>
    <col min="772" max="772" width="2.5" style="39" customWidth="1"/>
    <col min="773" max="774" width="17.5" style="39" customWidth="1"/>
    <col min="775" max="775" width="8.75" style="39" customWidth="1"/>
    <col min="776" max="776" width="17.5" style="39" customWidth="1"/>
    <col min="777" max="779" width="8.75" style="39" customWidth="1"/>
    <col min="780" max="1024" width="3.125" style="39"/>
    <col min="1025" max="1025" width="12" style="39" customWidth="1"/>
    <col min="1026" max="1026" width="2.5" style="39" customWidth="1"/>
    <col min="1027" max="1027" width="15" style="39" customWidth="1"/>
    <col min="1028" max="1028" width="2.5" style="39" customWidth="1"/>
    <col min="1029" max="1030" width="17.5" style="39" customWidth="1"/>
    <col min="1031" max="1031" width="8.75" style="39" customWidth="1"/>
    <col min="1032" max="1032" width="17.5" style="39" customWidth="1"/>
    <col min="1033" max="1035" width="8.75" style="39" customWidth="1"/>
    <col min="1036" max="1280" width="3.125" style="39"/>
    <col min="1281" max="1281" width="12" style="39" customWidth="1"/>
    <col min="1282" max="1282" width="2.5" style="39" customWidth="1"/>
    <col min="1283" max="1283" width="15" style="39" customWidth="1"/>
    <col min="1284" max="1284" width="2.5" style="39" customWidth="1"/>
    <col min="1285" max="1286" width="17.5" style="39" customWidth="1"/>
    <col min="1287" max="1287" width="8.75" style="39" customWidth="1"/>
    <col min="1288" max="1288" width="17.5" style="39" customWidth="1"/>
    <col min="1289" max="1291" width="8.75" style="39" customWidth="1"/>
    <col min="1292" max="1536" width="3.125" style="39"/>
    <col min="1537" max="1537" width="12" style="39" customWidth="1"/>
    <col min="1538" max="1538" width="2.5" style="39" customWidth="1"/>
    <col min="1539" max="1539" width="15" style="39" customWidth="1"/>
    <col min="1540" max="1540" width="2.5" style="39" customWidth="1"/>
    <col min="1541" max="1542" width="17.5" style="39" customWidth="1"/>
    <col min="1543" max="1543" width="8.75" style="39" customWidth="1"/>
    <col min="1544" max="1544" width="17.5" style="39" customWidth="1"/>
    <col min="1545" max="1547" width="8.75" style="39" customWidth="1"/>
    <col min="1548" max="1792" width="3.125" style="39"/>
    <col min="1793" max="1793" width="12" style="39" customWidth="1"/>
    <col min="1794" max="1794" width="2.5" style="39" customWidth="1"/>
    <col min="1795" max="1795" width="15" style="39" customWidth="1"/>
    <col min="1796" max="1796" width="2.5" style="39" customWidth="1"/>
    <col min="1797" max="1798" width="17.5" style="39" customWidth="1"/>
    <col min="1799" max="1799" width="8.75" style="39" customWidth="1"/>
    <col min="1800" max="1800" width="17.5" style="39" customWidth="1"/>
    <col min="1801" max="1803" width="8.75" style="39" customWidth="1"/>
    <col min="1804" max="2048" width="3.125" style="39"/>
    <col min="2049" max="2049" width="12" style="39" customWidth="1"/>
    <col min="2050" max="2050" width="2.5" style="39" customWidth="1"/>
    <col min="2051" max="2051" width="15" style="39" customWidth="1"/>
    <col min="2052" max="2052" width="2.5" style="39" customWidth="1"/>
    <col min="2053" max="2054" width="17.5" style="39" customWidth="1"/>
    <col min="2055" max="2055" width="8.75" style="39" customWidth="1"/>
    <col min="2056" max="2056" width="17.5" style="39" customWidth="1"/>
    <col min="2057" max="2059" width="8.75" style="39" customWidth="1"/>
    <col min="2060" max="2304" width="3.125" style="39"/>
    <col min="2305" max="2305" width="12" style="39" customWidth="1"/>
    <col min="2306" max="2306" width="2.5" style="39" customWidth="1"/>
    <col min="2307" max="2307" width="15" style="39" customWidth="1"/>
    <col min="2308" max="2308" width="2.5" style="39" customWidth="1"/>
    <col min="2309" max="2310" width="17.5" style="39" customWidth="1"/>
    <col min="2311" max="2311" width="8.75" style="39" customWidth="1"/>
    <col min="2312" max="2312" width="17.5" style="39" customWidth="1"/>
    <col min="2313" max="2315" width="8.75" style="39" customWidth="1"/>
    <col min="2316" max="2560" width="3.125" style="39"/>
    <col min="2561" max="2561" width="12" style="39" customWidth="1"/>
    <col min="2562" max="2562" width="2.5" style="39" customWidth="1"/>
    <col min="2563" max="2563" width="15" style="39" customWidth="1"/>
    <col min="2564" max="2564" width="2.5" style="39" customWidth="1"/>
    <col min="2565" max="2566" width="17.5" style="39" customWidth="1"/>
    <col min="2567" max="2567" width="8.75" style="39" customWidth="1"/>
    <col min="2568" max="2568" width="17.5" style="39" customWidth="1"/>
    <col min="2569" max="2571" width="8.75" style="39" customWidth="1"/>
    <col min="2572" max="2816" width="3.125" style="39"/>
    <col min="2817" max="2817" width="12" style="39" customWidth="1"/>
    <col min="2818" max="2818" width="2.5" style="39" customWidth="1"/>
    <col min="2819" max="2819" width="15" style="39" customWidth="1"/>
    <col min="2820" max="2820" width="2.5" style="39" customWidth="1"/>
    <col min="2821" max="2822" width="17.5" style="39" customWidth="1"/>
    <col min="2823" max="2823" width="8.75" style="39" customWidth="1"/>
    <col min="2824" max="2824" width="17.5" style="39" customWidth="1"/>
    <col min="2825" max="2827" width="8.75" style="39" customWidth="1"/>
    <col min="2828" max="3072" width="3.125" style="39"/>
    <col min="3073" max="3073" width="12" style="39" customWidth="1"/>
    <col min="3074" max="3074" width="2.5" style="39" customWidth="1"/>
    <col min="3075" max="3075" width="15" style="39" customWidth="1"/>
    <col min="3076" max="3076" width="2.5" style="39" customWidth="1"/>
    <col min="3077" max="3078" width="17.5" style="39" customWidth="1"/>
    <col min="3079" max="3079" width="8.75" style="39" customWidth="1"/>
    <col min="3080" max="3080" width="17.5" style="39" customWidth="1"/>
    <col min="3081" max="3083" width="8.75" style="39" customWidth="1"/>
    <col min="3084" max="3328" width="3.125" style="39"/>
    <col min="3329" max="3329" width="12" style="39" customWidth="1"/>
    <col min="3330" max="3330" width="2.5" style="39" customWidth="1"/>
    <col min="3331" max="3331" width="15" style="39" customWidth="1"/>
    <col min="3332" max="3332" width="2.5" style="39" customWidth="1"/>
    <col min="3333" max="3334" width="17.5" style="39" customWidth="1"/>
    <col min="3335" max="3335" width="8.75" style="39" customWidth="1"/>
    <col min="3336" max="3336" width="17.5" style="39" customWidth="1"/>
    <col min="3337" max="3339" width="8.75" style="39" customWidth="1"/>
    <col min="3340" max="3584" width="3.125" style="39"/>
    <col min="3585" max="3585" width="12" style="39" customWidth="1"/>
    <col min="3586" max="3586" width="2.5" style="39" customWidth="1"/>
    <col min="3587" max="3587" width="15" style="39" customWidth="1"/>
    <col min="3588" max="3588" width="2.5" style="39" customWidth="1"/>
    <col min="3589" max="3590" width="17.5" style="39" customWidth="1"/>
    <col min="3591" max="3591" width="8.75" style="39" customWidth="1"/>
    <col min="3592" max="3592" width="17.5" style="39" customWidth="1"/>
    <col min="3593" max="3595" width="8.75" style="39" customWidth="1"/>
    <col min="3596" max="3840" width="3.125" style="39"/>
    <col min="3841" max="3841" width="12" style="39" customWidth="1"/>
    <col min="3842" max="3842" width="2.5" style="39" customWidth="1"/>
    <col min="3843" max="3843" width="15" style="39" customWidth="1"/>
    <col min="3844" max="3844" width="2.5" style="39" customWidth="1"/>
    <col min="3845" max="3846" width="17.5" style="39" customWidth="1"/>
    <col min="3847" max="3847" width="8.75" style="39" customWidth="1"/>
    <col min="3848" max="3848" width="17.5" style="39" customWidth="1"/>
    <col min="3849" max="3851" width="8.75" style="39" customWidth="1"/>
    <col min="3852" max="4096" width="3.125" style="39"/>
    <col min="4097" max="4097" width="12" style="39" customWidth="1"/>
    <col min="4098" max="4098" width="2.5" style="39" customWidth="1"/>
    <col min="4099" max="4099" width="15" style="39" customWidth="1"/>
    <col min="4100" max="4100" width="2.5" style="39" customWidth="1"/>
    <col min="4101" max="4102" width="17.5" style="39" customWidth="1"/>
    <col min="4103" max="4103" width="8.75" style="39" customWidth="1"/>
    <col min="4104" max="4104" width="17.5" style="39" customWidth="1"/>
    <col min="4105" max="4107" width="8.75" style="39" customWidth="1"/>
    <col min="4108" max="4352" width="3.125" style="39"/>
    <col min="4353" max="4353" width="12" style="39" customWidth="1"/>
    <col min="4354" max="4354" width="2.5" style="39" customWidth="1"/>
    <col min="4355" max="4355" width="15" style="39" customWidth="1"/>
    <col min="4356" max="4356" width="2.5" style="39" customWidth="1"/>
    <col min="4357" max="4358" width="17.5" style="39" customWidth="1"/>
    <col min="4359" max="4359" width="8.75" style="39" customWidth="1"/>
    <col min="4360" max="4360" width="17.5" style="39" customWidth="1"/>
    <col min="4361" max="4363" width="8.75" style="39" customWidth="1"/>
    <col min="4364" max="4608" width="3.125" style="39"/>
    <col min="4609" max="4609" width="12" style="39" customWidth="1"/>
    <col min="4610" max="4610" width="2.5" style="39" customWidth="1"/>
    <col min="4611" max="4611" width="15" style="39" customWidth="1"/>
    <col min="4612" max="4612" width="2.5" style="39" customWidth="1"/>
    <col min="4613" max="4614" width="17.5" style="39" customWidth="1"/>
    <col min="4615" max="4615" width="8.75" style="39" customWidth="1"/>
    <col min="4616" max="4616" width="17.5" style="39" customWidth="1"/>
    <col min="4617" max="4619" width="8.75" style="39" customWidth="1"/>
    <col min="4620" max="4864" width="3.125" style="39"/>
    <col min="4865" max="4865" width="12" style="39" customWidth="1"/>
    <col min="4866" max="4866" width="2.5" style="39" customWidth="1"/>
    <col min="4867" max="4867" width="15" style="39" customWidth="1"/>
    <col min="4868" max="4868" width="2.5" style="39" customWidth="1"/>
    <col min="4869" max="4870" width="17.5" style="39" customWidth="1"/>
    <col min="4871" max="4871" width="8.75" style="39" customWidth="1"/>
    <col min="4872" max="4872" width="17.5" style="39" customWidth="1"/>
    <col min="4873" max="4875" width="8.75" style="39" customWidth="1"/>
    <col min="4876" max="5120" width="3.125" style="39"/>
    <col min="5121" max="5121" width="12" style="39" customWidth="1"/>
    <col min="5122" max="5122" width="2.5" style="39" customWidth="1"/>
    <col min="5123" max="5123" width="15" style="39" customWidth="1"/>
    <col min="5124" max="5124" width="2.5" style="39" customWidth="1"/>
    <col min="5125" max="5126" width="17.5" style="39" customWidth="1"/>
    <col min="5127" max="5127" width="8.75" style="39" customWidth="1"/>
    <col min="5128" max="5128" width="17.5" style="39" customWidth="1"/>
    <col min="5129" max="5131" width="8.75" style="39" customWidth="1"/>
    <col min="5132" max="5376" width="3.125" style="39"/>
    <col min="5377" max="5377" width="12" style="39" customWidth="1"/>
    <col min="5378" max="5378" width="2.5" style="39" customWidth="1"/>
    <col min="5379" max="5379" width="15" style="39" customWidth="1"/>
    <col min="5380" max="5380" width="2.5" style="39" customWidth="1"/>
    <col min="5381" max="5382" width="17.5" style="39" customWidth="1"/>
    <col min="5383" max="5383" width="8.75" style="39" customWidth="1"/>
    <col min="5384" max="5384" width="17.5" style="39" customWidth="1"/>
    <col min="5385" max="5387" width="8.75" style="39" customWidth="1"/>
    <col min="5388" max="5632" width="3.125" style="39"/>
    <col min="5633" max="5633" width="12" style="39" customWidth="1"/>
    <col min="5634" max="5634" width="2.5" style="39" customWidth="1"/>
    <col min="5635" max="5635" width="15" style="39" customWidth="1"/>
    <col min="5636" max="5636" width="2.5" style="39" customWidth="1"/>
    <col min="5637" max="5638" width="17.5" style="39" customWidth="1"/>
    <col min="5639" max="5639" width="8.75" style="39" customWidth="1"/>
    <col min="5640" max="5640" width="17.5" style="39" customWidth="1"/>
    <col min="5641" max="5643" width="8.75" style="39" customWidth="1"/>
    <col min="5644" max="5888" width="3.125" style="39"/>
    <col min="5889" max="5889" width="12" style="39" customWidth="1"/>
    <col min="5890" max="5890" width="2.5" style="39" customWidth="1"/>
    <col min="5891" max="5891" width="15" style="39" customWidth="1"/>
    <col min="5892" max="5892" width="2.5" style="39" customWidth="1"/>
    <col min="5893" max="5894" width="17.5" style="39" customWidth="1"/>
    <col min="5895" max="5895" width="8.75" style="39" customWidth="1"/>
    <col min="5896" max="5896" width="17.5" style="39" customWidth="1"/>
    <col min="5897" max="5899" width="8.75" style="39" customWidth="1"/>
    <col min="5900" max="6144" width="3.125" style="39"/>
    <col min="6145" max="6145" width="12" style="39" customWidth="1"/>
    <col min="6146" max="6146" width="2.5" style="39" customWidth="1"/>
    <col min="6147" max="6147" width="15" style="39" customWidth="1"/>
    <col min="6148" max="6148" width="2.5" style="39" customWidth="1"/>
    <col min="6149" max="6150" width="17.5" style="39" customWidth="1"/>
    <col min="6151" max="6151" width="8.75" style="39" customWidth="1"/>
    <col min="6152" max="6152" width="17.5" style="39" customWidth="1"/>
    <col min="6153" max="6155" width="8.75" style="39" customWidth="1"/>
    <col min="6156" max="6400" width="3.125" style="39"/>
    <col min="6401" max="6401" width="12" style="39" customWidth="1"/>
    <col min="6402" max="6402" width="2.5" style="39" customWidth="1"/>
    <col min="6403" max="6403" width="15" style="39" customWidth="1"/>
    <col min="6404" max="6404" width="2.5" style="39" customWidth="1"/>
    <col min="6405" max="6406" width="17.5" style="39" customWidth="1"/>
    <col min="6407" max="6407" width="8.75" style="39" customWidth="1"/>
    <col min="6408" max="6408" width="17.5" style="39" customWidth="1"/>
    <col min="6409" max="6411" width="8.75" style="39" customWidth="1"/>
    <col min="6412" max="6656" width="3.125" style="39"/>
    <col min="6657" max="6657" width="12" style="39" customWidth="1"/>
    <col min="6658" max="6658" width="2.5" style="39" customWidth="1"/>
    <col min="6659" max="6659" width="15" style="39" customWidth="1"/>
    <col min="6660" max="6660" width="2.5" style="39" customWidth="1"/>
    <col min="6661" max="6662" width="17.5" style="39" customWidth="1"/>
    <col min="6663" max="6663" width="8.75" style="39" customWidth="1"/>
    <col min="6664" max="6664" width="17.5" style="39" customWidth="1"/>
    <col min="6665" max="6667" width="8.75" style="39" customWidth="1"/>
    <col min="6668" max="6912" width="3.125" style="39"/>
    <col min="6913" max="6913" width="12" style="39" customWidth="1"/>
    <col min="6914" max="6914" width="2.5" style="39" customWidth="1"/>
    <col min="6915" max="6915" width="15" style="39" customWidth="1"/>
    <col min="6916" max="6916" width="2.5" style="39" customWidth="1"/>
    <col min="6917" max="6918" width="17.5" style="39" customWidth="1"/>
    <col min="6919" max="6919" width="8.75" style="39" customWidth="1"/>
    <col min="6920" max="6920" width="17.5" style="39" customWidth="1"/>
    <col min="6921" max="6923" width="8.75" style="39" customWidth="1"/>
    <col min="6924" max="7168" width="3.125" style="39"/>
    <col min="7169" max="7169" width="12" style="39" customWidth="1"/>
    <col min="7170" max="7170" width="2.5" style="39" customWidth="1"/>
    <col min="7171" max="7171" width="15" style="39" customWidth="1"/>
    <col min="7172" max="7172" width="2.5" style="39" customWidth="1"/>
    <col min="7173" max="7174" width="17.5" style="39" customWidth="1"/>
    <col min="7175" max="7175" width="8.75" style="39" customWidth="1"/>
    <col min="7176" max="7176" width="17.5" style="39" customWidth="1"/>
    <col min="7177" max="7179" width="8.75" style="39" customWidth="1"/>
    <col min="7180" max="7424" width="3.125" style="39"/>
    <col min="7425" max="7425" width="12" style="39" customWidth="1"/>
    <col min="7426" max="7426" width="2.5" style="39" customWidth="1"/>
    <col min="7427" max="7427" width="15" style="39" customWidth="1"/>
    <col min="7428" max="7428" width="2.5" style="39" customWidth="1"/>
    <col min="7429" max="7430" width="17.5" style="39" customWidth="1"/>
    <col min="7431" max="7431" width="8.75" style="39" customWidth="1"/>
    <col min="7432" max="7432" width="17.5" style="39" customWidth="1"/>
    <col min="7433" max="7435" width="8.75" style="39" customWidth="1"/>
    <col min="7436" max="7680" width="3.125" style="39"/>
    <col min="7681" max="7681" width="12" style="39" customWidth="1"/>
    <col min="7682" max="7682" width="2.5" style="39" customWidth="1"/>
    <col min="7683" max="7683" width="15" style="39" customWidth="1"/>
    <col min="7684" max="7684" width="2.5" style="39" customWidth="1"/>
    <col min="7685" max="7686" width="17.5" style="39" customWidth="1"/>
    <col min="7687" max="7687" width="8.75" style="39" customWidth="1"/>
    <col min="7688" max="7688" width="17.5" style="39" customWidth="1"/>
    <col min="7689" max="7691" width="8.75" style="39" customWidth="1"/>
    <col min="7692" max="7936" width="3.125" style="39"/>
    <col min="7937" max="7937" width="12" style="39" customWidth="1"/>
    <col min="7938" max="7938" width="2.5" style="39" customWidth="1"/>
    <col min="7939" max="7939" width="15" style="39" customWidth="1"/>
    <col min="7940" max="7940" width="2.5" style="39" customWidth="1"/>
    <col min="7941" max="7942" width="17.5" style="39" customWidth="1"/>
    <col min="7943" max="7943" width="8.75" style="39" customWidth="1"/>
    <col min="7944" max="7944" width="17.5" style="39" customWidth="1"/>
    <col min="7945" max="7947" width="8.75" style="39" customWidth="1"/>
    <col min="7948" max="8192" width="3.125" style="39"/>
    <col min="8193" max="8193" width="12" style="39" customWidth="1"/>
    <col min="8194" max="8194" width="2.5" style="39" customWidth="1"/>
    <col min="8195" max="8195" width="15" style="39" customWidth="1"/>
    <col min="8196" max="8196" width="2.5" style="39" customWidth="1"/>
    <col min="8197" max="8198" width="17.5" style="39" customWidth="1"/>
    <col min="8199" max="8199" width="8.75" style="39" customWidth="1"/>
    <col min="8200" max="8200" width="17.5" style="39" customWidth="1"/>
    <col min="8201" max="8203" width="8.75" style="39" customWidth="1"/>
    <col min="8204" max="8448" width="3.125" style="39"/>
    <col min="8449" max="8449" width="12" style="39" customWidth="1"/>
    <col min="8450" max="8450" width="2.5" style="39" customWidth="1"/>
    <col min="8451" max="8451" width="15" style="39" customWidth="1"/>
    <col min="8452" max="8452" width="2.5" style="39" customWidth="1"/>
    <col min="8453" max="8454" width="17.5" style="39" customWidth="1"/>
    <col min="8455" max="8455" width="8.75" style="39" customWidth="1"/>
    <col min="8456" max="8456" width="17.5" style="39" customWidth="1"/>
    <col min="8457" max="8459" width="8.75" style="39" customWidth="1"/>
    <col min="8460" max="8704" width="3.125" style="39"/>
    <col min="8705" max="8705" width="12" style="39" customWidth="1"/>
    <col min="8706" max="8706" width="2.5" style="39" customWidth="1"/>
    <col min="8707" max="8707" width="15" style="39" customWidth="1"/>
    <col min="8708" max="8708" width="2.5" style="39" customWidth="1"/>
    <col min="8709" max="8710" width="17.5" style="39" customWidth="1"/>
    <col min="8711" max="8711" width="8.75" style="39" customWidth="1"/>
    <col min="8712" max="8712" width="17.5" style="39" customWidth="1"/>
    <col min="8713" max="8715" width="8.75" style="39" customWidth="1"/>
    <col min="8716" max="8960" width="3.125" style="39"/>
    <col min="8961" max="8961" width="12" style="39" customWidth="1"/>
    <col min="8962" max="8962" width="2.5" style="39" customWidth="1"/>
    <col min="8963" max="8963" width="15" style="39" customWidth="1"/>
    <col min="8964" max="8964" width="2.5" style="39" customWidth="1"/>
    <col min="8965" max="8966" width="17.5" style="39" customWidth="1"/>
    <col min="8967" max="8967" width="8.75" style="39" customWidth="1"/>
    <col min="8968" max="8968" width="17.5" style="39" customWidth="1"/>
    <col min="8969" max="8971" width="8.75" style="39" customWidth="1"/>
    <col min="8972" max="9216" width="3.125" style="39"/>
    <col min="9217" max="9217" width="12" style="39" customWidth="1"/>
    <col min="9218" max="9218" width="2.5" style="39" customWidth="1"/>
    <col min="9219" max="9219" width="15" style="39" customWidth="1"/>
    <col min="9220" max="9220" width="2.5" style="39" customWidth="1"/>
    <col min="9221" max="9222" width="17.5" style="39" customWidth="1"/>
    <col min="9223" max="9223" width="8.75" style="39" customWidth="1"/>
    <col min="9224" max="9224" width="17.5" style="39" customWidth="1"/>
    <col min="9225" max="9227" width="8.75" style="39" customWidth="1"/>
    <col min="9228" max="9472" width="3.125" style="39"/>
    <col min="9473" max="9473" width="12" style="39" customWidth="1"/>
    <col min="9474" max="9474" width="2.5" style="39" customWidth="1"/>
    <col min="9475" max="9475" width="15" style="39" customWidth="1"/>
    <col min="9476" max="9476" width="2.5" style="39" customWidth="1"/>
    <col min="9477" max="9478" width="17.5" style="39" customWidth="1"/>
    <col min="9479" max="9479" width="8.75" style="39" customWidth="1"/>
    <col min="9480" max="9480" width="17.5" style="39" customWidth="1"/>
    <col min="9481" max="9483" width="8.75" style="39" customWidth="1"/>
    <col min="9484" max="9728" width="3.125" style="39"/>
    <col min="9729" max="9729" width="12" style="39" customWidth="1"/>
    <col min="9730" max="9730" width="2.5" style="39" customWidth="1"/>
    <col min="9731" max="9731" width="15" style="39" customWidth="1"/>
    <col min="9732" max="9732" width="2.5" style="39" customWidth="1"/>
    <col min="9733" max="9734" width="17.5" style="39" customWidth="1"/>
    <col min="9735" max="9735" width="8.75" style="39" customWidth="1"/>
    <col min="9736" max="9736" width="17.5" style="39" customWidth="1"/>
    <col min="9737" max="9739" width="8.75" style="39" customWidth="1"/>
    <col min="9740" max="9984" width="3.125" style="39"/>
    <col min="9985" max="9985" width="12" style="39" customWidth="1"/>
    <col min="9986" max="9986" width="2.5" style="39" customWidth="1"/>
    <col min="9987" max="9987" width="15" style="39" customWidth="1"/>
    <col min="9988" max="9988" width="2.5" style="39" customWidth="1"/>
    <col min="9989" max="9990" width="17.5" style="39" customWidth="1"/>
    <col min="9991" max="9991" width="8.75" style="39" customWidth="1"/>
    <col min="9992" max="9992" width="17.5" style="39" customWidth="1"/>
    <col min="9993" max="9995" width="8.75" style="39" customWidth="1"/>
    <col min="9996" max="10240" width="3.125" style="39"/>
    <col min="10241" max="10241" width="12" style="39" customWidth="1"/>
    <col min="10242" max="10242" width="2.5" style="39" customWidth="1"/>
    <col min="10243" max="10243" width="15" style="39" customWidth="1"/>
    <col min="10244" max="10244" width="2.5" style="39" customWidth="1"/>
    <col min="10245" max="10246" width="17.5" style="39" customWidth="1"/>
    <col min="10247" max="10247" width="8.75" style="39" customWidth="1"/>
    <col min="10248" max="10248" width="17.5" style="39" customWidth="1"/>
    <col min="10249" max="10251" width="8.75" style="39" customWidth="1"/>
    <col min="10252" max="10496" width="3.125" style="39"/>
    <col min="10497" max="10497" width="12" style="39" customWidth="1"/>
    <col min="10498" max="10498" width="2.5" style="39" customWidth="1"/>
    <col min="10499" max="10499" width="15" style="39" customWidth="1"/>
    <col min="10500" max="10500" width="2.5" style="39" customWidth="1"/>
    <col min="10501" max="10502" width="17.5" style="39" customWidth="1"/>
    <col min="10503" max="10503" width="8.75" style="39" customWidth="1"/>
    <col min="10504" max="10504" width="17.5" style="39" customWidth="1"/>
    <col min="10505" max="10507" width="8.75" style="39" customWidth="1"/>
    <col min="10508" max="10752" width="3.125" style="39"/>
    <col min="10753" max="10753" width="12" style="39" customWidth="1"/>
    <col min="10754" max="10754" width="2.5" style="39" customWidth="1"/>
    <col min="10755" max="10755" width="15" style="39" customWidth="1"/>
    <col min="10756" max="10756" width="2.5" style="39" customWidth="1"/>
    <col min="10757" max="10758" width="17.5" style="39" customWidth="1"/>
    <col min="10759" max="10759" width="8.75" style="39" customWidth="1"/>
    <col min="10760" max="10760" width="17.5" style="39" customWidth="1"/>
    <col min="10761" max="10763" width="8.75" style="39" customWidth="1"/>
    <col min="10764" max="11008" width="3.125" style="39"/>
    <col min="11009" max="11009" width="12" style="39" customWidth="1"/>
    <col min="11010" max="11010" width="2.5" style="39" customWidth="1"/>
    <col min="11011" max="11011" width="15" style="39" customWidth="1"/>
    <col min="11012" max="11012" width="2.5" style="39" customWidth="1"/>
    <col min="11013" max="11014" width="17.5" style="39" customWidth="1"/>
    <col min="11015" max="11015" width="8.75" style="39" customWidth="1"/>
    <col min="11016" max="11016" width="17.5" style="39" customWidth="1"/>
    <col min="11017" max="11019" width="8.75" style="39" customWidth="1"/>
    <col min="11020" max="11264" width="3.125" style="39"/>
    <col min="11265" max="11265" width="12" style="39" customWidth="1"/>
    <col min="11266" max="11266" width="2.5" style="39" customWidth="1"/>
    <col min="11267" max="11267" width="15" style="39" customWidth="1"/>
    <col min="11268" max="11268" width="2.5" style="39" customWidth="1"/>
    <col min="11269" max="11270" width="17.5" style="39" customWidth="1"/>
    <col min="11271" max="11271" width="8.75" style="39" customWidth="1"/>
    <col min="11272" max="11272" width="17.5" style="39" customWidth="1"/>
    <col min="11273" max="11275" width="8.75" style="39" customWidth="1"/>
    <col min="11276" max="11520" width="3.125" style="39"/>
    <col min="11521" max="11521" width="12" style="39" customWidth="1"/>
    <col min="11522" max="11522" width="2.5" style="39" customWidth="1"/>
    <col min="11523" max="11523" width="15" style="39" customWidth="1"/>
    <col min="11524" max="11524" width="2.5" style="39" customWidth="1"/>
    <col min="11525" max="11526" width="17.5" style="39" customWidth="1"/>
    <col min="11527" max="11527" width="8.75" style="39" customWidth="1"/>
    <col min="11528" max="11528" width="17.5" style="39" customWidth="1"/>
    <col min="11529" max="11531" width="8.75" style="39" customWidth="1"/>
    <col min="11532" max="11776" width="3.125" style="39"/>
    <col min="11777" max="11777" width="12" style="39" customWidth="1"/>
    <col min="11778" max="11778" width="2.5" style="39" customWidth="1"/>
    <col min="11779" max="11779" width="15" style="39" customWidth="1"/>
    <col min="11780" max="11780" width="2.5" style="39" customWidth="1"/>
    <col min="11781" max="11782" width="17.5" style="39" customWidth="1"/>
    <col min="11783" max="11783" width="8.75" style="39" customWidth="1"/>
    <col min="11784" max="11784" width="17.5" style="39" customWidth="1"/>
    <col min="11785" max="11787" width="8.75" style="39" customWidth="1"/>
    <col min="11788" max="12032" width="3.125" style="39"/>
    <col min="12033" max="12033" width="12" style="39" customWidth="1"/>
    <col min="12034" max="12034" width="2.5" style="39" customWidth="1"/>
    <col min="12035" max="12035" width="15" style="39" customWidth="1"/>
    <col min="12036" max="12036" width="2.5" style="39" customWidth="1"/>
    <col min="12037" max="12038" width="17.5" style="39" customWidth="1"/>
    <col min="12039" max="12039" width="8.75" style="39" customWidth="1"/>
    <col min="12040" max="12040" width="17.5" style="39" customWidth="1"/>
    <col min="12041" max="12043" width="8.75" style="39" customWidth="1"/>
    <col min="12044" max="12288" width="3.125" style="39"/>
    <col min="12289" max="12289" width="12" style="39" customWidth="1"/>
    <col min="12290" max="12290" width="2.5" style="39" customWidth="1"/>
    <col min="12291" max="12291" width="15" style="39" customWidth="1"/>
    <col min="12292" max="12292" width="2.5" style="39" customWidth="1"/>
    <col min="12293" max="12294" width="17.5" style="39" customWidth="1"/>
    <col min="12295" max="12295" width="8.75" style="39" customWidth="1"/>
    <col min="12296" max="12296" width="17.5" style="39" customWidth="1"/>
    <col min="12297" max="12299" width="8.75" style="39" customWidth="1"/>
    <col min="12300" max="12544" width="3.125" style="39"/>
    <col min="12545" max="12545" width="12" style="39" customWidth="1"/>
    <col min="12546" max="12546" width="2.5" style="39" customWidth="1"/>
    <col min="12547" max="12547" width="15" style="39" customWidth="1"/>
    <col min="12548" max="12548" width="2.5" style="39" customWidth="1"/>
    <col min="12549" max="12550" width="17.5" style="39" customWidth="1"/>
    <col min="12551" max="12551" width="8.75" style="39" customWidth="1"/>
    <col min="12552" max="12552" width="17.5" style="39" customWidth="1"/>
    <col min="12553" max="12555" width="8.75" style="39" customWidth="1"/>
    <col min="12556" max="12800" width="3.125" style="39"/>
    <col min="12801" max="12801" width="12" style="39" customWidth="1"/>
    <col min="12802" max="12802" width="2.5" style="39" customWidth="1"/>
    <col min="12803" max="12803" width="15" style="39" customWidth="1"/>
    <col min="12804" max="12804" width="2.5" style="39" customWidth="1"/>
    <col min="12805" max="12806" width="17.5" style="39" customWidth="1"/>
    <col min="12807" max="12807" width="8.75" style="39" customWidth="1"/>
    <col min="12808" max="12808" width="17.5" style="39" customWidth="1"/>
    <col min="12809" max="12811" width="8.75" style="39" customWidth="1"/>
    <col min="12812" max="13056" width="3.125" style="39"/>
    <col min="13057" max="13057" width="12" style="39" customWidth="1"/>
    <col min="13058" max="13058" width="2.5" style="39" customWidth="1"/>
    <col min="13059" max="13059" width="15" style="39" customWidth="1"/>
    <col min="13060" max="13060" width="2.5" style="39" customWidth="1"/>
    <col min="13061" max="13062" width="17.5" style="39" customWidth="1"/>
    <col min="13063" max="13063" width="8.75" style="39" customWidth="1"/>
    <col min="13064" max="13064" width="17.5" style="39" customWidth="1"/>
    <col min="13065" max="13067" width="8.75" style="39" customWidth="1"/>
    <col min="13068" max="13312" width="3.125" style="39"/>
    <col min="13313" max="13313" width="12" style="39" customWidth="1"/>
    <col min="13314" max="13314" width="2.5" style="39" customWidth="1"/>
    <col min="13315" max="13315" width="15" style="39" customWidth="1"/>
    <col min="13316" max="13316" width="2.5" style="39" customWidth="1"/>
    <col min="13317" max="13318" width="17.5" style="39" customWidth="1"/>
    <col min="13319" max="13319" width="8.75" style="39" customWidth="1"/>
    <col min="13320" max="13320" width="17.5" style="39" customWidth="1"/>
    <col min="13321" max="13323" width="8.75" style="39" customWidth="1"/>
    <col min="13324" max="13568" width="3.125" style="39"/>
    <col min="13569" max="13569" width="12" style="39" customWidth="1"/>
    <col min="13570" max="13570" width="2.5" style="39" customWidth="1"/>
    <col min="13571" max="13571" width="15" style="39" customWidth="1"/>
    <col min="13572" max="13572" width="2.5" style="39" customWidth="1"/>
    <col min="13573" max="13574" width="17.5" style="39" customWidth="1"/>
    <col min="13575" max="13575" width="8.75" style="39" customWidth="1"/>
    <col min="13576" max="13576" width="17.5" style="39" customWidth="1"/>
    <col min="13577" max="13579" width="8.75" style="39" customWidth="1"/>
    <col min="13580" max="13824" width="3.125" style="39"/>
    <col min="13825" max="13825" width="12" style="39" customWidth="1"/>
    <col min="13826" max="13826" width="2.5" style="39" customWidth="1"/>
    <col min="13827" max="13827" width="15" style="39" customWidth="1"/>
    <col min="13828" max="13828" width="2.5" style="39" customWidth="1"/>
    <col min="13829" max="13830" width="17.5" style="39" customWidth="1"/>
    <col min="13831" max="13831" width="8.75" style="39" customWidth="1"/>
    <col min="13832" max="13832" width="17.5" style="39" customWidth="1"/>
    <col min="13833" max="13835" width="8.75" style="39" customWidth="1"/>
    <col min="13836" max="14080" width="3.125" style="39"/>
    <col min="14081" max="14081" width="12" style="39" customWidth="1"/>
    <col min="14082" max="14082" width="2.5" style="39" customWidth="1"/>
    <col min="14083" max="14083" width="15" style="39" customWidth="1"/>
    <col min="14084" max="14084" width="2.5" style="39" customWidth="1"/>
    <col min="14085" max="14086" width="17.5" style="39" customWidth="1"/>
    <col min="14087" max="14087" width="8.75" style="39" customWidth="1"/>
    <col min="14088" max="14088" width="17.5" style="39" customWidth="1"/>
    <col min="14089" max="14091" width="8.75" style="39" customWidth="1"/>
    <col min="14092" max="14336" width="3.125" style="39"/>
    <col min="14337" max="14337" width="12" style="39" customWidth="1"/>
    <col min="14338" max="14338" width="2.5" style="39" customWidth="1"/>
    <col min="14339" max="14339" width="15" style="39" customWidth="1"/>
    <col min="14340" max="14340" width="2.5" style="39" customWidth="1"/>
    <col min="14341" max="14342" width="17.5" style="39" customWidth="1"/>
    <col min="14343" max="14343" width="8.75" style="39" customWidth="1"/>
    <col min="14344" max="14344" width="17.5" style="39" customWidth="1"/>
    <col min="14345" max="14347" width="8.75" style="39" customWidth="1"/>
    <col min="14348" max="14592" width="3.125" style="39"/>
    <col min="14593" max="14593" width="12" style="39" customWidth="1"/>
    <col min="14594" max="14594" width="2.5" style="39" customWidth="1"/>
    <col min="14595" max="14595" width="15" style="39" customWidth="1"/>
    <col min="14596" max="14596" width="2.5" style="39" customWidth="1"/>
    <col min="14597" max="14598" width="17.5" style="39" customWidth="1"/>
    <col min="14599" max="14599" width="8.75" style="39" customWidth="1"/>
    <col min="14600" max="14600" width="17.5" style="39" customWidth="1"/>
    <col min="14601" max="14603" width="8.75" style="39" customWidth="1"/>
    <col min="14604" max="14848" width="3.125" style="39"/>
    <col min="14849" max="14849" width="12" style="39" customWidth="1"/>
    <col min="14850" max="14850" width="2.5" style="39" customWidth="1"/>
    <col min="14851" max="14851" width="15" style="39" customWidth="1"/>
    <col min="14852" max="14852" width="2.5" style="39" customWidth="1"/>
    <col min="14853" max="14854" width="17.5" style="39" customWidth="1"/>
    <col min="14855" max="14855" width="8.75" style="39" customWidth="1"/>
    <col min="14856" max="14856" width="17.5" style="39" customWidth="1"/>
    <col min="14857" max="14859" width="8.75" style="39" customWidth="1"/>
    <col min="14860" max="15104" width="3.125" style="39"/>
    <col min="15105" max="15105" width="12" style="39" customWidth="1"/>
    <col min="15106" max="15106" width="2.5" style="39" customWidth="1"/>
    <col min="15107" max="15107" width="15" style="39" customWidth="1"/>
    <col min="15108" max="15108" width="2.5" style="39" customWidth="1"/>
    <col min="15109" max="15110" width="17.5" style="39" customWidth="1"/>
    <col min="15111" max="15111" width="8.75" style="39" customWidth="1"/>
    <col min="15112" max="15112" width="17.5" style="39" customWidth="1"/>
    <col min="15113" max="15115" width="8.75" style="39" customWidth="1"/>
    <col min="15116" max="15360" width="3.125" style="39"/>
    <col min="15361" max="15361" width="12" style="39" customWidth="1"/>
    <col min="15362" max="15362" width="2.5" style="39" customWidth="1"/>
    <col min="15363" max="15363" width="15" style="39" customWidth="1"/>
    <col min="15364" max="15364" width="2.5" style="39" customWidth="1"/>
    <col min="15365" max="15366" width="17.5" style="39" customWidth="1"/>
    <col min="15367" max="15367" width="8.75" style="39" customWidth="1"/>
    <col min="15368" max="15368" width="17.5" style="39" customWidth="1"/>
    <col min="15369" max="15371" width="8.75" style="39" customWidth="1"/>
    <col min="15372" max="15616" width="3.125" style="39"/>
    <col min="15617" max="15617" width="12" style="39" customWidth="1"/>
    <col min="15618" max="15618" width="2.5" style="39" customWidth="1"/>
    <col min="15619" max="15619" width="15" style="39" customWidth="1"/>
    <col min="15620" max="15620" width="2.5" style="39" customWidth="1"/>
    <col min="15621" max="15622" width="17.5" style="39" customWidth="1"/>
    <col min="15623" max="15623" width="8.75" style="39" customWidth="1"/>
    <col min="15624" max="15624" width="17.5" style="39" customWidth="1"/>
    <col min="15625" max="15627" width="8.75" style="39" customWidth="1"/>
    <col min="15628" max="15872" width="3.125" style="39"/>
    <col min="15873" max="15873" width="12" style="39" customWidth="1"/>
    <col min="15874" max="15874" width="2.5" style="39" customWidth="1"/>
    <col min="15875" max="15875" width="15" style="39" customWidth="1"/>
    <col min="15876" max="15876" width="2.5" style="39" customWidth="1"/>
    <col min="15877" max="15878" width="17.5" style="39" customWidth="1"/>
    <col min="15879" max="15879" width="8.75" style="39" customWidth="1"/>
    <col min="15880" max="15880" width="17.5" style="39" customWidth="1"/>
    <col min="15881" max="15883" width="8.75" style="39" customWidth="1"/>
    <col min="15884" max="16128" width="3.125" style="39"/>
    <col min="16129" max="16129" width="12" style="39" customWidth="1"/>
    <col min="16130" max="16130" width="2.5" style="39" customWidth="1"/>
    <col min="16131" max="16131" width="15" style="39" customWidth="1"/>
    <col min="16132" max="16132" width="2.5" style="39" customWidth="1"/>
    <col min="16133" max="16134" width="17.5" style="39" customWidth="1"/>
    <col min="16135" max="16135" width="8.75" style="39" customWidth="1"/>
    <col min="16136" max="16136" width="17.5" style="39" customWidth="1"/>
    <col min="16137" max="16139" width="8.75" style="39" customWidth="1"/>
    <col min="16140" max="16384" width="3.125" style="39"/>
  </cols>
  <sheetData>
    <row r="1" spans="1:11" ht="33.75" customHeight="1"/>
    <row r="2" spans="1:11" ht="22.5" customHeight="1">
      <c r="A2" s="128" t="s">
        <v>693</v>
      </c>
      <c r="B2" s="144"/>
      <c r="H2" s="984" t="s">
        <v>692</v>
      </c>
      <c r="I2" s="984"/>
      <c r="J2" s="129"/>
    </row>
    <row r="3" spans="1:11" ht="7.5" customHeight="1" thickBot="1">
      <c r="A3" s="128"/>
      <c r="B3" s="144"/>
      <c r="H3" s="825"/>
      <c r="I3" s="825"/>
      <c r="J3" s="129"/>
    </row>
    <row r="4" spans="1:11" ht="23.25" customHeight="1">
      <c r="A4" s="329" t="s">
        <v>149</v>
      </c>
      <c r="B4" s="654" t="s">
        <v>691</v>
      </c>
      <c r="C4" s="654"/>
      <c r="D4" s="654"/>
      <c r="E4" s="654" t="s">
        <v>690</v>
      </c>
      <c r="F4" s="656" t="s">
        <v>689</v>
      </c>
      <c r="G4" s="330" t="s">
        <v>687</v>
      </c>
      <c r="H4" s="656" t="s">
        <v>688</v>
      </c>
      <c r="I4" s="331" t="s">
        <v>687</v>
      </c>
      <c r="J4" s="332"/>
    </row>
    <row r="5" spans="1:11" ht="23.25" customHeight="1">
      <c r="A5" s="333"/>
      <c r="B5" s="655"/>
      <c r="C5" s="655"/>
      <c r="D5" s="655"/>
      <c r="E5" s="655"/>
      <c r="F5" s="657"/>
      <c r="G5" s="334" t="s">
        <v>686</v>
      </c>
      <c r="H5" s="657"/>
      <c r="I5" s="335" t="s">
        <v>686</v>
      </c>
      <c r="J5" s="336"/>
    </row>
    <row r="6" spans="1:11" ht="23.25" customHeight="1">
      <c r="A6" s="337" t="s">
        <v>685</v>
      </c>
      <c r="B6" s="655"/>
      <c r="C6" s="655"/>
      <c r="D6" s="655"/>
      <c r="E6" s="655"/>
      <c r="F6" s="657"/>
      <c r="G6" s="338" t="s">
        <v>684</v>
      </c>
      <c r="H6" s="657"/>
      <c r="I6" s="339" t="s">
        <v>684</v>
      </c>
      <c r="J6" s="340"/>
    </row>
    <row r="7" spans="1:11" ht="23.25" customHeight="1">
      <c r="A7" s="977" t="s">
        <v>634</v>
      </c>
      <c r="B7" s="341"/>
      <c r="C7" s="342" t="s">
        <v>182</v>
      </c>
      <c r="D7" s="343"/>
      <c r="E7" s="344">
        <v>1957253</v>
      </c>
      <c r="F7" s="973"/>
      <c r="G7" s="975"/>
      <c r="H7" s="344">
        <v>849360</v>
      </c>
      <c r="I7" s="345">
        <v>2.304385655081473</v>
      </c>
      <c r="J7" s="346"/>
      <c r="K7" s="346"/>
    </row>
    <row r="8" spans="1:11" ht="23.25" customHeight="1">
      <c r="A8" s="978"/>
      <c r="B8" s="341"/>
      <c r="C8" s="342" t="s">
        <v>171</v>
      </c>
      <c r="D8" s="343"/>
      <c r="E8" s="344">
        <v>107909</v>
      </c>
      <c r="F8" s="982"/>
      <c r="G8" s="983"/>
      <c r="H8" s="344">
        <v>48170</v>
      </c>
      <c r="I8" s="345">
        <v>2.24017023043388</v>
      </c>
      <c r="J8" s="346"/>
    </row>
    <row r="9" spans="1:11" ht="23.25" customHeight="1">
      <c r="A9" s="978"/>
      <c r="B9" s="341"/>
      <c r="C9" s="342" t="s">
        <v>180</v>
      </c>
      <c r="D9" s="343"/>
      <c r="E9" s="344">
        <v>97395</v>
      </c>
      <c r="F9" s="982"/>
      <c r="G9" s="983"/>
      <c r="H9" s="344">
        <v>69702</v>
      </c>
      <c r="I9" s="345">
        <v>1.3973056727210122</v>
      </c>
      <c r="J9" s="346"/>
      <c r="K9" s="347"/>
    </row>
    <row r="10" spans="1:11" ht="23.25" customHeight="1">
      <c r="A10" s="978"/>
      <c r="B10" s="341"/>
      <c r="C10" s="342" t="s">
        <v>168</v>
      </c>
      <c r="D10" s="343"/>
      <c r="E10" s="344">
        <v>6697</v>
      </c>
      <c r="F10" s="982"/>
      <c r="G10" s="983"/>
      <c r="H10" s="344">
        <v>4040</v>
      </c>
      <c r="I10" s="345">
        <v>1.6576732673267327</v>
      </c>
      <c r="J10" s="346"/>
      <c r="K10" s="347"/>
    </row>
    <row r="11" spans="1:11" ht="23.25" customHeight="1">
      <c r="A11" s="978"/>
      <c r="B11" s="341"/>
      <c r="C11" s="342" t="s">
        <v>181</v>
      </c>
      <c r="D11" s="343"/>
      <c r="E11" s="344">
        <v>118775</v>
      </c>
      <c r="F11" s="982"/>
      <c r="G11" s="983"/>
      <c r="H11" s="344">
        <v>60097</v>
      </c>
      <c r="I11" s="345">
        <v>1.9763881724545318</v>
      </c>
      <c r="J11" s="346"/>
      <c r="K11" s="346"/>
    </row>
    <row r="12" spans="1:11" ht="23.25" customHeight="1">
      <c r="A12" s="978"/>
      <c r="B12" s="341"/>
      <c r="C12" s="342" t="s">
        <v>167</v>
      </c>
      <c r="D12" s="343"/>
      <c r="E12" s="344">
        <v>76168</v>
      </c>
      <c r="F12" s="982"/>
      <c r="G12" s="983"/>
      <c r="H12" s="344">
        <v>44676</v>
      </c>
      <c r="I12" s="345">
        <v>1.7048974841077984</v>
      </c>
      <c r="J12" s="346"/>
      <c r="K12" s="346"/>
    </row>
    <row r="13" spans="1:11" ht="23.25" customHeight="1">
      <c r="A13" s="978"/>
      <c r="B13" s="341"/>
      <c r="C13" s="342" t="s">
        <v>659</v>
      </c>
      <c r="D13" s="343"/>
      <c r="E13" s="344">
        <v>443723</v>
      </c>
      <c r="F13" s="974"/>
      <c r="G13" s="976"/>
      <c r="H13" s="344">
        <v>263568</v>
      </c>
      <c r="I13" s="345">
        <v>1.6835237965155103</v>
      </c>
      <c r="J13" s="346"/>
      <c r="K13" s="346"/>
    </row>
    <row r="14" spans="1:11" ht="23.25" customHeight="1">
      <c r="A14" s="979"/>
      <c r="B14" s="341"/>
      <c r="C14" s="342" t="s">
        <v>682</v>
      </c>
      <c r="D14" s="343"/>
      <c r="E14" s="133">
        <v>2807920</v>
      </c>
      <c r="F14" s="133">
        <v>1749245</v>
      </c>
      <c r="G14" s="348">
        <v>1.6052182513027049</v>
      </c>
      <c r="H14" s="344">
        <v>1339613</v>
      </c>
      <c r="I14" s="345">
        <v>2.0960680435319752</v>
      </c>
      <c r="J14" s="346"/>
      <c r="K14" s="346"/>
    </row>
    <row r="15" spans="1:11" ht="23.25" customHeight="1">
      <c r="A15" s="977" t="s">
        <v>633</v>
      </c>
      <c r="B15" s="341"/>
      <c r="C15" s="342" t="s">
        <v>175</v>
      </c>
      <c r="D15" s="343"/>
      <c r="E15" s="344">
        <v>242497</v>
      </c>
      <c r="F15" s="973"/>
      <c r="G15" s="975"/>
      <c r="H15" s="344">
        <v>138646</v>
      </c>
      <c r="I15" s="345">
        <v>1.7490371161086509</v>
      </c>
      <c r="J15" s="346"/>
      <c r="K15" s="346"/>
    </row>
    <row r="16" spans="1:11" ht="23.25" customHeight="1">
      <c r="A16" s="978"/>
      <c r="B16" s="341"/>
      <c r="C16" s="342" t="s">
        <v>659</v>
      </c>
      <c r="D16" s="343"/>
      <c r="E16" s="344">
        <v>158636</v>
      </c>
      <c r="F16" s="974"/>
      <c r="G16" s="976"/>
      <c r="H16" s="344">
        <v>98392</v>
      </c>
      <c r="I16" s="345">
        <v>1.6122855516708676</v>
      </c>
      <c r="J16" s="346"/>
      <c r="K16" s="346"/>
    </row>
    <row r="17" spans="1:11" ht="23.25" customHeight="1">
      <c r="A17" s="979"/>
      <c r="B17" s="341"/>
      <c r="C17" s="342" t="s">
        <v>682</v>
      </c>
      <c r="D17" s="343"/>
      <c r="E17" s="133">
        <v>401133</v>
      </c>
      <c r="F17" s="133">
        <v>313256</v>
      </c>
      <c r="G17" s="348">
        <v>1.2805277472737953</v>
      </c>
      <c r="H17" s="344">
        <v>237038</v>
      </c>
      <c r="I17" s="345">
        <v>1.6922729688910638</v>
      </c>
      <c r="J17" s="346"/>
      <c r="K17" s="346"/>
    </row>
    <row r="18" spans="1:11" ht="23.25" customHeight="1">
      <c r="A18" s="977" t="s">
        <v>632</v>
      </c>
      <c r="B18" s="341"/>
      <c r="C18" s="342" t="s">
        <v>157</v>
      </c>
      <c r="D18" s="343"/>
      <c r="E18" s="344">
        <v>322512</v>
      </c>
      <c r="F18" s="973"/>
      <c r="G18" s="975"/>
      <c r="H18" s="344">
        <v>187529</v>
      </c>
      <c r="I18" s="345">
        <v>1.7197980045752923</v>
      </c>
      <c r="J18" s="346"/>
      <c r="K18" s="346"/>
    </row>
    <row r="19" spans="1:11" ht="23.25" customHeight="1">
      <c r="A19" s="978"/>
      <c r="B19" s="341"/>
      <c r="C19" s="342" t="s">
        <v>150</v>
      </c>
      <c r="D19" s="343"/>
      <c r="E19" s="344">
        <v>31324</v>
      </c>
      <c r="F19" s="982"/>
      <c r="G19" s="983"/>
      <c r="H19" s="344">
        <v>19080</v>
      </c>
      <c r="I19" s="345">
        <v>1.6417190775681341</v>
      </c>
      <c r="J19" s="346"/>
      <c r="K19" s="346"/>
    </row>
    <row r="20" spans="1:11" ht="23.25" customHeight="1">
      <c r="A20" s="978"/>
      <c r="B20" s="341"/>
      <c r="C20" s="342" t="s">
        <v>659</v>
      </c>
      <c r="D20" s="343"/>
      <c r="E20" s="344">
        <v>245346</v>
      </c>
      <c r="F20" s="974"/>
      <c r="G20" s="976"/>
      <c r="H20" s="344">
        <v>149122</v>
      </c>
      <c r="I20" s="345">
        <v>1.6452703155805313</v>
      </c>
      <c r="J20" s="346"/>
      <c r="K20" s="346"/>
    </row>
    <row r="21" spans="1:11" ht="23.25" customHeight="1">
      <c r="A21" s="979"/>
      <c r="B21" s="341"/>
      <c r="C21" s="342" t="s">
        <v>682</v>
      </c>
      <c r="D21" s="343"/>
      <c r="E21" s="133">
        <v>599182</v>
      </c>
      <c r="F21" s="133">
        <v>497465</v>
      </c>
      <c r="G21" s="348">
        <v>1.2044706662780296</v>
      </c>
      <c r="H21" s="344">
        <v>355731</v>
      </c>
      <c r="I21" s="345">
        <v>1.6843682445443326</v>
      </c>
      <c r="J21" s="346"/>
      <c r="K21" s="346"/>
    </row>
    <row r="22" spans="1:11" ht="23.25" customHeight="1">
      <c r="A22" s="972" t="s">
        <v>683</v>
      </c>
      <c r="B22" s="341"/>
      <c r="C22" s="342" t="s">
        <v>136</v>
      </c>
      <c r="D22" s="343"/>
      <c r="E22" s="344">
        <v>77469</v>
      </c>
      <c r="F22" s="973"/>
      <c r="G22" s="975"/>
      <c r="H22" s="344">
        <v>45896</v>
      </c>
      <c r="I22" s="345">
        <v>1.6879248736273313</v>
      </c>
      <c r="J22" s="346"/>
      <c r="K22" s="346"/>
    </row>
    <row r="23" spans="1:11" ht="23.25" customHeight="1">
      <c r="A23" s="972"/>
      <c r="B23" s="341"/>
      <c r="C23" s="342" t="s">
        <v>135</v>
      </c>
      <c r="D23" s="343"/>
      <c r="E23" s="344">
        <v>167493</v>
      </c>
      <c r="F23" s="982"/>
      <c r="G23" s="983"/>
      <c r="H23" s="344">
        <v>108121</v>
      </c>
      <c r="I23" s="345">
        <v>1.5491255167821236</v>
      </c>
      <c r="J23" s="346"/>
      <c r="K23" s="346"/>
    </row>
    <row r="24" spans="1:11" ht="23.25" customHeight="1">
      <c r="A24" s="972"/>
      <c r="B24" s="341"/>
      <c r="C24" s="342" t="s">
        <v>659</v>
      </c>
      <c r="D24" s="343"/>
      <c r="E24" s="344">
        <v>187310</v>
      </c>
      <c r="F24" s="974"/>
      <c r="G24" s="976"/>
      <c r="H24" s="344">
        <v>119481</v>
      </c>
      <c r="I24" s="345">
        <v>1.5676969560013727</v>
      </c>
      <c r="J24" s="346"/>
      <c r="K24" s="346"/>
    </row>
    <row r="25" spans="1:11" ht="23.25" customHeight="1">
      <c r="A25" s="972"/>
      <c r="B25" s="341"/>
      <c r="C25" s="342" t="s">
        <v>682</v>
      </c>
      <c r="D25" s="343"/>
      <c r="E25" s="133">
        <v>432272</v>
      </c>
      <c r="F25" s="133">
        <v>383565</v>
      </c>
      <c r="G25" s="348">
        <v>1.126984996024142</v>
      </c>
      <c r="H25" s="344">
        <v>273498</v>
      </c>
      <c r="I25" s="345">
        <v>1.5805307534241566</v>
      </c>
      <c r="J25" s="346"/>
      <c r="K25" s="346"/>
    </row>
    <row r="26" spans="1:11" ht="23.25" customHeight="1">
      <c r="A26" s="972" t="s">
        <v>630</v>
      </c>
      <c r="B26" s="341"/>
      <c r="C26" s="342" t="s">
        <v>128</v>
      </c>
      <c r="D26" s="343"/>
      <c r="E26" s="344">
        <v>159022</v>
      </c>
      <c r="F26" s="973"/>
      <c r="G26" s="975"/>
      <c r="H26" s="344">
        <v>101851</v>
      </c>
      <c r="I26" s="345">
        <v>1.5613199674033638</v>
      </c>
      <c r="J26" s="346"/>
      <c r="K26" s="346"/>
    </row>
    <row r="27" spans="1:11" ht="23.25" customHeight="1">
      <c r="A27" s="972"/>
      <c r="B27" s="341"/>
      <c r="C27" s="342" t="s">
        <v>659</v>
      </c>
      <c r="D27" s="343"/>
      <c r="E27" s="344">
        <v>125270</v>
      </c>
      <c r="F27" s="974"/>
      <c r="G27" s="976"/>
      <c r="H27" s="344">
        <v>90504</v>
      </c>
      <c r="I27" s="345">
        <v>1.3841377176699372</v>
      </c>
      <c r="J27" s="346"/>
      <c r="K27" s="346"/>
    </row>
    <row r="28" spans="1:11" ht="23.25" customHeight="1">
      <c r="A28" s="972"/>
      <c r="B28" s="341"/>
      <c r="C28" s="342" t="s">
        <v>682</v>
      </c>
      <c r="D28" s="343"/>
      <c r="E28" s="133">
        <v>284292</v>
      </c>
      <c r="F28" s="133">
        <v>271969</v>
      </c>
      <c r="G28" s="348">
        <v>1.0453103111016329</v>
      </c>
      <c r="H28" s="344">
        <v>192355</v>
      </c>
      <c r="I28" s="345">
        <v>1.477954823113514</v>
      </c>
      <c r="J28" s="346"/>
      <c r="K28" s="346"/>
    </row>
    <row r="29" spans="1:11" ht="23.25" customHeight="1">
      <c r="A29" s="972" t="s">
        <v>629</v>
      </c>
      <c r="B29" s="341"/>
      <c r="C29" s="342" t="s">
        <v>130</v>
      </c>
      <c r="D29" s="343"/>
      <c r="E29" s="344">
        <v>163202</v>
      </c>
      <c r="F29" s="973"/>
      <c r="G29" s="975"/>
      <c r="H29" s="344">
        <v>110653</v>
      </c>
      <c r="I29" s="345">
        <v>1.4748990086125093</v>
      </c>
      <c r="J29" s="346"/>
      <c r="K29" s="346"/>
    </row>
    <row r="30" spans="1:11" ht="23.25" customHeight="1">
      <c r="A30" s="972"/>
      <c r="B30" s="341"/>
      <c r="C30" s="342" t="s">
        <v>659</v>
      </c>
      <c r="D30" s="343"/>
      <c r="E30" s="344">
        <v>163818</v>
      </c>
      <c r="F30" s="974"/>
      <c r="G30" s="976"/>
      <c r="H30" s="344">
        <v>115864</v>
      </c>
      <c r="I30" s="345">
        <v>1.4138817924463163</v>
      </c>
      <c r="J30" s="346"/>
      <c r="K30" s="346"/>
    </row>
    <row r="31" spans="1:11" ht="23.25" customHeight="1">
      <c r="A31" s="972"/>
      <c r="B31" s="341"/>
      <c r="C31" s="342" t="s">
        <v>682</v>
      </c>
      <c r="D31" s="343"/>
      <c r="E31" s="133">
        <v>327020</v>
      </c>
      <c r="F31" s="133">
        <v>327305</v>
      </c>
      <c r="G31" s="348">
        <v>0.99912925253204199</v>
      </c>
      <c r="H31" s="344">
        <v>226517</v>
      </c>
      <c r="I31" s="345">
        <v>1.4436885531770243</v>
      </c>
      <c r="J31" s="346"/>
      <c r="K31" s="346"/>
    </row>
    <row r="32" spans="1:11" ht="23.25" customHeight="1">
      <c r="A32" s="972" t="s">
        <v>628</v>
      </c>
      <c r="B32" s="341"/>
      <c r="C32" s="342" t="s">
        <v>140</v>
      </c>
      <c r="D32" s="343"/>
      <c r="E32" s="344">
        <v>112283</v>
      </c>
      <c r="F32" s="973"/>
      <c r="G32" s="975"/>
      <c r="H32" s="344">
        <v>73266</v>
      </c>
      <c r="I32" s="345">
        <v>1.5325389675975214</v>
      </c>
      <c r="J32" s="346"/>
      <c r="K32" s="346"/>
    </row>
    <row r="33" spans="1:11" ht="23.25" customHeight="1">
      <c r="A33" s="972"/>
      <c r="B33" s="341"/>
      <c r="C33" s="342" t="s">
        <v>659</v>
      </c>
      <c r="D33" s="343"/>
      <c r="E33" s="344">
        <v>150707</v>
      </c>
      <c r="F33" s="974"/>
      <c r="G33" s="976"/>
      <c r="H33" s="344">
        <v>100781</v>
      </c>
      <c r="I33" s="345">
        <v>1.4953909963187506</v>
      </c>
      <c r="J33" s="346"/>
      <c r="K33" s="346"/>
    </row>
    <row r="34" spans="1:11" ht="23.25" customHeight="1">
      <c r="A34" s="972"/>
      <c r="B34" s="341"/>
      <c r="C34" s="342" t="s">
        <v>682</v>
      </c>
      <c r="D34" s="343"/>
      <c r="E34" s="133">
        <v>262990</v>
      </c>
      <c r="F34" s="133">
        <v>255699</v>
      </c>
      <c r="G34" s="348">
        <v>1.028513994970649</v>
      </c>
      <c r="H34" s="344">
        <v>174047</v>
      </c>
      <c r="I34" s="345">
        <v>1.5110286301975904</v>
      </c>
      <c r="J34" s="346"/>
      <c r="K34" s="346"/>
    </row>
    <row r="35" spans="1:11" ht="23.25" customHeight="1">
      <c r="A35" s="977" t="s">
        <v>595</v>
      </c>
      <c r="B35" s="341"/>
      <c r="C35" s="342" t="s">
        <v>681</v>
      </c>
      <c r="D35" s="343"/>
      <c r="E35" s="133">
        <v>3639999</v>
      </c>
      <c r="F35" s="980"/>
      <c r="G35" s="975"/>
      <c r="H35" s="133">
        <v>1861087</v>
      </c>
      <c r="I35" s="345">
        <v>1.955845696627831</v>
      </c>
      <c r="J35" s="346"/>
      <c r="K35" s="346"/>
    </row>
    <row r="36" spans="1:11" ht="23.25" customHeight="1">
      <c r="A36" s="978"/>
      <c r="B36" s="341"/>
      <c r="C36" s="342" t="s">
        <v>680</v>
      </c>
      <c r="D36" s="343"/>
      <c r="E36" s="133">
        <v>1474810</v>
      </c>
      <c r="F36" s="981"/>
      <c r="G36" s="976"/>
      <c r="H36" s="133">
        <v>937712</v>
      </c>
      <c r="I36" s="345">
        <v>1.5727750098111146</v>
      </c>
      <c r="J36" s="346"/>
      <c r="K36" s="346"/>
    </row>
    <row r="37" spans="1:11" ht="23.25" customHeight="1">
      <c r="A37" s="979"/>
      <c r="B37" s="341"/>
      <c r="C37" s="342" t="s">
        <v>255</v>
      </c>
      <c r="D37" s="343"/>
      <c r="E37" s="133">
        <v>5114809</v>
      </c>
      <c r="F37" s="133">
        <v>3798504</v>
      </c>
      <c r="G37" s="348">
        <v>1.3465324769962068</v>
      </c>
      <c r="H37" s="133">
        <v>2798799</v>
      </c>
      <c r="I37" s="345">
        <v>1.8275013675508673</v>
      </c>
      <c r="J37" s="346"/>
      <c r="K37" s="346"/>
    </row>
    <row r="38" spans="1:11" ht="23.25" customHeight="1" thickBot="1">
      <c r="A38" s="349" t="s">
        <v>50</v>
      </c>
      <c r="B38" s="350"/>
      <c r="C38" s="351" t="s">
        <v>255</v>
      </c>
      <c r="D38" s="352"/>
      <c r="E38" s="353">
        <v>124554329</v>
      </c>
      <c r="F38" s="353">
        <v>84539892</v>
      </c>
      <c r="G38" s="354">
        <v>1.4733201811991905</v>
      </c>
      <c r="H38" s="353">
        <v>61978717</v>
      </c>
      <c r="I38" s="355">
        <v>2.0096306446614571</v>
      </c>
      <c r="J38" s="346"/>
      <c r="K38" s="346"/>
    </row>
    <row r="39" spans="1:11" ht="7.5" customHeight="1">
      <c r="A39" s="356"/>
      <c r="B39" s="38"/>
      <c r="C39" s="213"/>
      <c r="D39" s="38"/>
      <c r="E39" s="357"/>
      <c r="F39" s="357"/>
      <c r="G39" s="346"/>
      <c r="H39" s="357"/>
      <c r="I39" s="346"/>
      <c r="J39" s="346"/>
      <c r="K39" s="346"/>
    </row>
    <row r="40" spans="1:11" ht="18.75" customHeight="1">
      <c r="A40" s="358" t="s">
        <v>679</v>
      </c>
      <c r="B40" s="358"/>
      <c r="C40" s="358"/>
      <c r="D40" s="358"/>
      <c r="E40" s="358"/>
      <c r="F40" s="358"/>
      <c r="G40" s="358"/>
      <c r="H40" s="358"/>
      <c r="I40" s="358"/>
    </row>
    <row r="41" spans="1:11" ht="18.75" customHeight="1">
      <c r="A41" s="358" t="s">
        <v>678</v>
      </c>
      <c r="B41" s="358"/>
      <c r="C41" s="358"/>
      <c r="D41" s="358"/>
      <c r="E41" s="358"/>
      <c r="F41" s="358"/>
      <c r="G41" s="358"/>
      <c r="H41" s="358"/>
      <c r="I41" s="358"/>
    </row>
    <row r="42" spans="1:11" ht="18.75" customHeight="1">
      <c r="A42" s="358" t="s">
        <v>677</v>
      </c>
      <c r="B42" s="358"/>
      <c r="C42" s="358"/>
      <c r="D42" s="358"/>
      <c r="E42" s="358"/>
      <c r="F42" s="358"/>
      <c r="G42" s="358"/>
      <c r="H42" s="358"/>
      <c r="I42" s="358"/>
    </row>
    <row r="43" spans="1:11" ht="18.75" customHeight="1">
      <c r="A43" s="358" t="s">
        <v>676</v>
      </c>
      <c r="B43" s="358"/>
      <c r="C43" s="358"/>
      <c r="D43" s="358"/>
      <c r="E43" s="358"/>
      <c r="F43" s="358"/>
      <c r="G43" s="358"/>
      <c r="H43" s="358"/>
      <c r="I43" s="358"/>
    </row>
    <row r="44" spans="1:11" ht="18.75" customHeight="1">
      <c r="A44" s="358" t="s">
        <v>675</v>
      </c>
    </row>
    <row r="45" spans="1:11" ht="18.75" customHeight="1">
      <c r="A45" s="358" t="s">
        <v>674</v>
      </c>
    </row>
  </sheetData>
  <mergeCells count="29">
    <mergeCell ref="H2:I3"/>
    <mergeCell ref="B4:D6"/>
    <mergeCell ref="E4:E6"/>
    <mergeCell ref="F4:F6"/>
    <mergeCell ref="H4:H6"/>
    <mergeCell ref="A7:A14"/>
    <mergeCell ref="F7:F13"/>
    <mergeCell ref="G7:G13"/>
    <mergeCell ref="A15:A17"/>
    <mergeCell ref="F15:F16"/>
    <mergeCell ref="G15:G16"/>
    <mergeCell ref="A18:A21"/>
    <mergeCell ref="F18:F20"/>
    <mergeCell ref="G18:G20"/>
    <mergeCell ref="A22:A25"/>
    <mergeCell ref="F22:F24"/>
    <mergeCell ref="G22:G24"/>
    <mergeCell ref="A26:A28"/>
    <mergeCell ref="F26:F27"/>
    <mergeCell ref="G26:G27"/>
    <mergeCell ref="A35:A37"/>
    <mergeCell ref="F35:F36"/>
    <mergeCell ref="G35:G36"/>
    <mergeCell ref="A29:A31"/>
    <mergeCell ref="F29:F30"/>
    <mergeCell ref="G29:G30"/>
    <mergeCell ref="A32:A34"/>
    <mergeCell ref="F32:F33"/>
    <mergeCell ref="G32:G33"/>
  </mergeCells>
  <phoneticPr fontId="3"/>
  <pageMargins left="0.78740157480314965" right="0.78740157480314965" top="0.59055118110236227" bottom="0.78740157480314965" header="0.51181102362204722" footer="0.51181102362204722"/>
  <pageSetup paperSize="9" scale="76" orientation="portrait" r:id="rId1"/>
  <headerFooter alignWithMargins="0">
    <oddHeader>&amp;R1.概況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CA88-3D17-455D-A3CB-4BE1938EA645}">
  <sheetPr codeName="Sheet12"/>
  <dimension ref="A1:I20"/>
  <sheetViews>
    <sheetView view="pageBreakPreview" zoomScale="60" zoomScaleNormal="75" workbookViewId="0">
      <selection activeCell="R14" sqref="R14"/>
    </sheetView>
  </sheetViews>
  <sheetFormatPr defaultColWidth="3.125" defaultRowHeight="18.75" customHeight="1"/>
  <cols>
    <col min="1" max="1" width="5" style="39" customWidth="1"/>
    <col min="2" max="2" width="13.75" style="39" customWidth="1"/>
    <col min="3" max="3" width="10.875" style="39" customWidth="1"/>
    <col min="4" max="4" width="15" style="39" customWidth="1"/>
    <col min="5" max="5" width="10.875" style="39" customWidth="1"/>
    <col min="6" max="6" width="15" style="39" customWidth="1"/>
    <col min="7" max="7" width="10.875" style="39" customWidth="1"/>
    <col min="8" max="8" width="15" style="39" customWidth="1"/>
    <col min="9" max="256" width="3.125" style="39"/>
    <col min="257" max="257" width="5" style="39" customWidth="1"/>
    <col min="258" max="258" width="13.75" style="39" customWidth="1"/>
    <col min="259" max="259" width="10.875" style="39" customWidth="1"/>
    <col min="260" max="260" width="15" style="39" customWidth="1"/>
    <col min="261" max="261" width="10.875" style="39" customWidth="1"/>
    <col min="262" max="262" width="15" style="39" customWidth="1"/>
    <col min="263" max="263" width="10.875" style="39" customWidth="1"/>
    <col min="264" max="264" width="15" style="39" customWidth="1"/>
    <col min="265" max="512" width="3.125" style="39"/>
    <col min="513" max="513" width="5" style="39" customWidth="1"/>
    <col min="514" max="514" width="13.75" style="39" customWidth="1"/>
    <col min="515" max="515" width="10.875" style="39" customWidth="1"/>
    <col min="516" max="516" width="15" style="39" customWidth="1"/>
    <col min="517" max="517" width="10.875" style="39" customWidth="1"/>
    <col min="518" max="518" width="15" style="39" customWidth="1"/>
    <col min="519" max="519" width="10.875" style="39" customWidth="1"/>
    <col min="520" max="520" width="15" style="39" customWidth="1"/>
    <col min="521" max="768" width="3.125" style="39"/>
    <col min="769" max="769" width="5" style="39" customWidth="1"/>
    <col min="770" max="770" width="13.75" style="39" customWidth="1"/>
    <col min="771" max="771" width="10.875" style="39" customWidth="1"/>
    <col min="772" max="772" width="15" style="39" customWidth="1"/>
    <col min="773" max="773" width="10.875" style="39" customWidth="1"/>
    <col min="774" max="774" width="15" style="39" customWidth="1"/>
    <col min="775" max="775" width="10.875" style="39" customWidth="1"/>
    <col min="776" max="776" width="15" style="39" customWidth="1"/>
    <col min="777" max="1024" width="3.125" style="39"/>
    <col min="1025" max="1025" width="5" style="39" customWidth="1"/>
    <col min="1026" max="1026" width="13.75" style="39" customWidth="1"/>
    <col min="1027" max="1027" width="10.875" style="39" customWidth="1"/>
    <col min="1028" max="1028" width="15" style="39" customWidth="1"/>
    <col min="1029" max="1029" width="10.875" style="39" customWidth="1"/>
    <col min="1030" max="1030" width="15" style="39" customWidth="1"/>
    <col min="1031" max="1031" width="10.875" style="39" customWidth="1"/>
    <col min="1032" max="1032" width="15" style="39" customWidth="1"/>
    <col min="1033" max="1280" width="3.125" style="39"/>
    <col min="1281" max="1281" width="5" style="39" customWidth="1"/>
    <col min="1282" max="1282" width="13.75" style="39" customWidth="1"/>
    <col min="1283" max="1283" width="10.875" style="39" customWidth="1"/>
    <col min="1284" max="1284" width="15" style="39" customWidth="1"/>
    <col min="1285" max="1285" width="10.875" style="39" customWidth="1"/>
    <col min="1286" max="1286" width="15" style="39" customWidth="1"/>
    <col min="1287" max="1287" width="10.875" style="39" customWidth="1"/>
    <col min="1288" max="1288" width="15" style="39" customWidth="1"/>
    <col min="1289" max="1536" width="3.125" style="39"/>
    <col min="1537" max="1537" width="5" style="39" customWidth="1"/>
    <col min="1538" max="1538" width="13.75" style="39" customWidth="1"/>
    <col min="1539" max="1539" width="10.875" style="39" customWidth="1"/>
    <col min="1540" max="1540" width="15" style="39" customWidth="1"/>
    <col min="1541" max="1541" width="10.875" style="39" customWidth="1"/>
    <col min="1542" max="1542" width="15" style="39" customWidth="1"/>
    <col min="1543" max="1543" width="10.875" style="39" customWidth="1"/>
    <col min="1544" max="1544" width="15" style="39" customWidth="1"/>
    <col min="1545" max="1792" width="3.125" style="39"/>
    <col min="1793" max="1793" width="5" style="39" customWidth="1"/>
    <col min="1794" max="1794" width="13.75" style="39" customWidth="1"/>
    <col min="1795" max="1795" width="10.875" style="39" customWidth="1"/>
    <col min="1796" max="1796" width="15" style="39" customWidth="1"/>
    <col min="1797" max="1797" width="10.875" style="39" customWidth="1"/>
    <col min="1798" max="1798" width="15" style="39" customWidth="1"/>
    <col min="1799" max="1799" width="10.875" style="39" customWidth="1"/>
    <col min="1800" max="1800" width="15" style="39" customWidth="1"/>
    <col min="1801" max="2048" width="3.125" style="39"/>
    <col min="2049" max="2049" width="5" style="39" customWidth="1"/>
    <col min="2050" max="2050" width="13.75" style="39" customWidth="1"/>
    <col min="2051" max="2051" width="10.875" style="39" customWidth="1"/>
    <col min="2052" max="2052" width="15" style="39" customWidth="1"/>
    <col min="2053" max="2053" width="10.875" style="39" customWidth="1"/>
    <col min="2054" max="2054" width="15" style="39" customWidth="1"/>
    <col min="2055" max="2055" width="10.875" style="39" customWidth="1"/>
    <col min="2056" max="2056" width="15" style="39" customWidth="1"/>
    <col min="2057" max="2304" width="3.125" style="39"/>
    <col min="2305" max="2305" width="5" style="39" customWidth="1"/>
    <col min="2306" max="2306" width="13.75" style="39" customWidth="1"/>
    <col min="2307" max="2307" width="10.875" style="39" customWidth="1"/>
    <col min="2308" max="2308" width="15" style="39" customWidth="1"/>
    <col min="2309" max="2309" width="10.875" style="39" customWidth="1"/>
    <col min="2310" max="2310" width="15" style="39" customWidth="1"/>
    <col min="2311" max="2311" width="10.875" style="39" customWidth="1"/>
    <col min="2312" max="2312" width="15" style="39" customWidth="1"/>
    <col min="2313" max="2560" width="3.125" style="39"/>
    <col min="2561" max="2561" width="5" style="39" customWidth="1"/>
    <col min="2562" max="2562" width="13.75" style="39" customWidth="1"/>
    <col min="2563" max="2563" width="10.875" style="39" customWidth="1"/>
    <col min="2564" max="2564" width="15" style="39" customWidth="1"/>
    <col min="2565" max="2565" width="10.875" style="39" customWidth="1"/>
    <col min="2566" max="2566" width="15" style="39" customWidth="1"/>
    <col min="2567" max="2567" width="10.875" style="39" customWidth="1"/>
    <col min="2568" max="2568" width="15" style="39" customWidth="1"/>
    <col min="2569" max="2816" width="3.125" style="39"/>
    <col min="2817" max="2817" width="5" style="39" customWidth="1"/>
    <col min="2818" max="2818" width="13.75" style="39" customWidth="1"/>
    <col min="2819" max="2819" width="10.875" style="39" customWidth="1"/>
    <col min="2820" max="2820" width="15" style="39" customWidth="1"/>
    <col min="2821" max="2821" width="10.875" style="39" customWidth="1"/>
    <col min="2822" max="2822" width="15" style="39" customWidth="1"/>
    <col min="2823" max="2823" width="10.875" style="39" customWidth="1"/>
    <col min="2824" max="2824" width="15" style="39" customWidth="1"/>
    <col min="2825" max="3072" width="3.125" style="39"/>
    <col min="3073" max="3073" width="5" style="39" customWidth="1"/>
    <col min="3074" max="3074" width="13.75" style="39" customWidth="1"/>
    <col min="3075" max="3075" width="10.875" style="39" customWidth="1"/>
    <col min="3076" max="3076" width="15" style="39" customWidth="1"/>
    <col min="3077" max="3077" width="10.875" style="39" customWidth="1"/>
    <col min="3078" max="3078" width="15" style="39" customWidth="1"/>
    <col min="3079" max="3079" width="10.875" style="39" customWidth="1"/>
    <col min="3080" max="3080" width="15" style="39" customWidth="1"/>
    <col min="3081" max="3328" width="3.125" style="39"/>
    <col min="3329" max="3329" width="5" style="39" customWidth="1"/>
    <col min="3330" max="3330" width="13.75" style="39" customWidth="1"/>
    <col min="3331" max="3331" width="10.875" style="39" customWidth="1"/>
    <col min="3332" max="3332" width="15" style="39" customWidth="1"/>
    <col min="3333" max="3333" width="10.875" style="39" customWidth="1"/>
    <col min="3334" max="3334" width="15" style="39" customWidth="1"/>
    <col min="3335" max="3335" width="10.875" style="39" customWidth="1"/>
    <col min="3336" max="3336" width="15" style="39" customWidth="1"/>
    <col min="3337" max="3584" width="3.125" style="39"/>
    <col min="3585" max="3585" width="5" style="39" customWidth="1"/>
    <col min="3586" max="3586" width="13.75" style="39" customWidth="1"/>
    <col min="3587" max="3587" width="10.875" style="39" customWidth="1"/>
    <col min="3588" max="3588" width="15" style="39" customWidth="1"/>
    <col min="3589" max="3589" width="10.875" style="39" customWidth="1"/>
    <col min="3590" max="3590" width="15" style="39" customWidth="1"/>
    <col min="3591" max="3591" width="10.875" style="39" customWidth="1"/>
    <col min="3592" max="3592" width="15" style="39" customWidth="1"/>
    <col min="3593" max="3840" width="3.125" style="39"/>
    <col min="3841" max="3841" width="5" style="39" customWidth="1"/>
    <col min="3842" max="3842" width="13.75" style="39" customWidth="1"/>
    <col min="3843" max="3843" width="10.875" style="39" customWidth="1"/>
    <col min="3844" max="3844" width="15" style="39" customWidth="1"/>
    <col min="3845" max="3845" width="10.875" style="39" customWidth="1"/>
    <col min="3846" max="3846" width="15" style="39" customWidth="1"/>
    <col min="3847" max="3847" width="10.875" style="39" customWidth="1"/>
    <col min="3848" max="3848" width="15" style="39" customWidth="1"/>
    <col min="3849" max="4096" width="3.125" style="39"/>
    <col min="4097" max="4097" width="5" style="39" customWidth="1"/>
    <col min="4098" max="4098" width="13.75" style="39" customWidth="1"/>
    <col min="4099" max="4099" width="10.875" style="39" customWidth="1"/>
    <col min="4100" max="4100" width="15" style="39" customWidth="1"/>
    <col min="4101" max="4101" width="10.875" style="39" customWidth="1"/>
    <col min="4102" max="4102" width="15" style="39" customWidth="1"/>
    <col min="4103" max="4103" width="10.875" style="39" customWidth="1"/>
    <col min="4104" max="4104" width="15" style="39" customWidth="1"/>
    <col min="4105" max="4352" width="3.125" style="39"/>
    <col min="4353" max="4353" width="5" style="39" customWidth="1"/>
    <col min="4354" max="4354" width="13.75" style="39" customWidth="1"/>
    <col min="4355" max="4355" width="10.875" style="39" customWidth="1"/>
    <col min="4356" max="4356" width="15" style="39" customWidth="1"/>
    <col min="4357" max="4357" width="10.875" style="39" customWidth="1"/>
    <col min="4358" max="4358" width="15" style="39" customWidth="1"/>
    <col min="4359" max="4359" width="10.875" style="39" customWidth="1"/>
    <col min="4360" max="4360" width="15" style="39" customWidth="1"/>
    <col min="4361" max="4608" width="3.125" style="39"/>
    <col min="4609" max="4609" width="5" style="39" customWidth="1"/>
    <col min="4610" max="4610" width="13.75" style="39" customWidth="1"/>
    <col min="4611" max="4611" width="10.875" style="39" customWidth="1"/>
    <col min="4612" max="4612" width="15" style="39" customWidth="1"/>
    <col min="4613" max="4613" width="10.875" style="39" customWidth="1"/>
    <col min="4614" max="4614" width="15" style="39" customWidth="1"/>
    <col min="4615" max="4615" width="10.875" style="39" customWidth="1"/>
    <col min="4616" max="4616" width="15" style="39" customWidth="1"/>
    <col min="4617" max="4864" width="3.125" style="39"/>
    <col min="4865" max="4865" width="5" style="39" customWidth="1"/>
    <col min="4866" max="4866" width="13.75" style="39" customWidth="1"/>
    <col min="4867" max="4867" width="10.875" style="39" customWidth="1"/>
    <col min="4868" max="4868" width="15" style="39" customWidth="1"/>
    <col min="4869" max="4869" width="10.875" style="39" customWidth="1"/>
    <col min="4870" max="4870" width="15" style="39" customWidth="1"/>
    <col min="4871" max="4871" width="10.875" style="39" customWidth="1"/>
    <col min="4872" max="4872" width="15" style="39" customWidth="1"/>
    <col min="4873" max="5120" width="3.125" style="39"/>
    <col min="5121" max="5121" width="5" style="39" customWidth="1"/>
    <col min="5122" max="5122" width="13.75" style="39" customWidth="1"/>
    <col min="5123" max="5123" width="10.875" style="39" customWidth="1"/>
    <col min="5124" max="5124" width="15" style="39" customWidth="1"/>
    <col min="5125" max="5125" width="10.875" style="39" customWidth="1"/>
    <col min="5126" max="5126" width="15" style="39" customWidth="1"/>
    <col min="5127" max="5127" width="10.875" style="39" customWidth="1"/>
    <col min="5128" max="5128" width="15" style="39" customWidth="1"/>
    <col min="5129" max="5376" width="3.125" style="39"/>
    <col min="5377" max="5377" width="5" style="39" customWidth="1"/>
    <col min="5378" max="5378" width="13.75" style="39" customWidth="1"/>
    <col min="5379" max="5379" width="10.875" style="39" customWidth="1"/>
    <col min="5380" max="5380" width="15" style="39" customWidth="1"/>
    <col min="5381" max="5381" width="10.875" style="39" customWidth="1"/>
    <col min="5382" max="5382" width="15" style="39" customWidth="1"/>
    <col min="5383" max="5383" width="10.875" style="39" customWidth="1"/>
    <col min="5384" max="5384" width="15" style="39" customWidth="1"/>
    <col min="5385" max="5632" width="3.125" style="39"/>
    <col min="5633" max="5633" width="5" style="39" customWidth="1"/>
    <col min="5634" max="5634" width="13.75" style="39" customWidth="1"/>
    <col min="5635" max="5635" width="10.875" style="39" customWidth="1"/>
    <col min="5636" max="5636" width="15" style="39" customWidth="1"/>
    <col min="5637" max="5637" width="10.875" style="39" customWidth="1"/>
    <col min="5638" max="5638" width="15" style="39" customWidth="1"/>
    <col min="5639" max="5639" width="10.875" style="39" customWidth="1"/>
    <col min="5640" max="5640" width="15" style="39" customWidth="1"/>
    <col min="5641" max="5888" width="3.125" style="39"/>
    <col min="5889" max="5889" width="5" style="39" customWidth="1"/>
    <col min="5890" max="5890" width="13.75" style="39" customWidth="1"/>
    <col min="5891" max="5891" width="10.875" style="39" customWidth="1"/>
    <col min="5892" max="5892" width="15" style="39" customWidth="1"/>
    <col min="5893" max="5893" width="10.875" style="39" customWidth="1"/>
    <col min="5894" max="5894" width="15" style="39" customWidth="1"/>
    <col min="5895" max="5895" width="10.875" style="39" customWidth="1"/>
    <col min="5896" max="5896" width="15" style="39" customWidth="1"/>
    <col min="5897" max="6144" width="3.125" style="39"/>
    <col min="6145" max="6145" width="5" style="39" customWidth="1"/>
    <col min="6146" max="6146" width="13.75" style="39" customWidth="1"/>
    <col min="6147" max="6147" width="10.875" style="39" customWidth="1"/>
    <col min="6148" max="6148" width="15" style="39" customWidth="1"/>
    <col min="6149" max="6149" width="10.875" style="39" customWidth="1"/>
    <col min="6150" max="6150" width="15" style="39" customWidth="1"/>
    <col min="6151" max="6151" width="10.875" style="39" customWidth="1"/>
    <col min="6152" max="6152" width="15" style="39" customWidth="1"/>
    <col min="6153" max="6400" width="3.125" style="39"/>
    <col min="6401" max="6401" width="5" style="39" customWidth="1"/>
    <col min="6402" max="6402" width="13.75" style="39" customWidth="1"/>
    <col min="6403" max="6403" width="10.875" style="39" customWidth="1"/>
    <col min="6404" max="6404" width="15" style="39" customWidth="1"/>
    <col min="6405" max="6405" width="10.875" style="39" customWidth="1"/>
    <col min="6406" max="6406" width="15" style="39" customWidth="1"/>
    <col min="6407" max="6407" width="10.875" style="39" customWidth="1"/>
    <col min="6408" max="6408" width="15" style="39" customWidth="1"/>
    <col min="6409" max="6656" width="3.125" style="39"/>
    <col min="6657" max="6657" width="5" style="39" customWidth="1"/>
    <col min="6658" max="6658" width="13.75" style="39" customWidth="1"/>
    <col min="6659" max="6659" width="10.875" style="39" customWidth="1"/>
    <col min="6660" max="6660" width="15" style="39" customWidth="1"/>
    <col min="6661" max="6661" width="10.875" style="39" customWidth="1"/>
    <col min="6662" max="6662" width="15" style="39" customWidth="1"/>
    <col min="6663" max="6663" width="10.875" style="39" customWidth="1"/>
    <col min="6664" max="6664" width="15" style="39" customWidth="1"/>
    <col min="6665" max="6912" width="3.125" style="39"/>
    <col min="6913" max="6913" width="5" style="39" customWidth="1"/>
    <col min="6914" max="6914" width="13.75" style="39" customWidth="1"/>
    <col min="6915" max="6915" width="10.875" style="39" customWidth="1"/>
    <col min="6916" max="6916" width="15" style="39" customWidth="1"/>
    <col min="6917" max="6917" width="10.875" style="39" customWidth="1"/>
    <col min="6918" max="6918" width="15" style="39" customWidth="1"/>
    <col min="6919" max="6919" width="10.875" style="39" customWidth="1"/>
    <col min="6920" max="6920" width="15" style="39" customWidth="1"/>
    <col min="6921" max="7168" width="3.125" style="39"/>
    <col min="7169" max="7169" width="5" style="39" customWidth="1"/>
    <col min="7170" max="7170" width="13.75" style="39" customWidth="1"/>
    <col min="7171" max="7171" width="10.875" style="39" customWidth="1"/>
    <col min="7172" max="7172" width="15" style="39" customWidth="1"/>
    <col min="7173" max="7173" width="10.875" style="39" customWidth="1"/>
    <col min="7174" max="7174" width="15" style="39" customWidth="1"/>
    <col min="7175" max="7175" width="10.875" style="39" customWidth="1"/>
    <col min="7176" max="7176" width="15" style="39" customWidth="1"/>
    <col min="7177" max="7424" width="3.125" style="39"/>
    <col min="7425" max="7425" width="5" style="39" customWidth="1"/>
    <col min="7426" max="7426" width="13.75" style="39" customWidth="1"/>
    <col min="7427" max="7427" width="10.875" style="39" customWidth="1"/>
    <col min="7428" max="7428" width="15" style="39" customWidth="1"/>
    <col min="7429" max="7429" width="10.875" style="39" customWidth="1"/>
    <col min="7430" max="7430" width="15" style="39" customWidth="1"/>
    <col min="7431" max="7431" width="10.875" style="39" customWidth="1"/>
    <col min="7432" max="7432" width="15" style="39" customWidth="1"/>
    <col min="7433" max="7680" width="3.125" style="39"/>
    <col min="7681" max="7681" width="5" style="39" customWidth="1"/>
    <col min="7682" max="7682" width="13.75" style="39" customWidth="1"/>
    <col min="7683" max="7683" width="10.875" style="39" customWidth="1"/>
    <col min="7684" max="7684" width="15" style="39" customWidth="1"/>
    <col min="7685" max="7685" width="10.875" style="39" customWidth="1"/>
    <col min="7686" max="7686" width="15" style="39" customWidth="1"/>
    <col min="7687" max="7687" width="10.875" style="39" customWidth="1"/>
    <col min="7688" max="7688" width="15" style="39" customWidth="1"/>
    <col min="7689" max="7936" width="3.125" style="39"/>
    <col min="7937" max="7937" width="5" style="39" customWidth="1"/>
    <col min="7938" max="7938" width="13.75" style="39" customWidth="1"/>
    <col min="7939" max="7939" width="10.875" style="39" customWidth="1"/>
    <col min="7940" max="7940" width="15" style="39" customWidth="1"/>
    <col min="7941" max="7941" width="10.875" style="39" customWidth="1"/>
    <col min="7942" max="7942" width="15" style="39" customWidth="1"/>
    <col min="7943" max="7943" width="10.875" style="39" customWidth="1"/>
    <col min="7944" max="7944" width="15" style="39" customWidth="1"/>
    <col min="7945" max="8192" width="3.125" style="39"/>
    <col min="8193" max="8193" width="5" style="39" customWidth="1"/>
    <col min="8194" max="8194" width="13.75" style="39" customWidth="1"/>
    <col min="8195" max="8195" width="10.875" style="39" customWidth="1"/>
    <col min="8196" max="8196" width="15" style="39" customWidth="1"/>
    <col min="8197" max="8197" width="10.875" style="39" customWidth="1"/>
    <col min="8198" max="8198" width="15" style="39" customWidth="1"/>
    <col min="8199" max="8199" width="10.875" style="39" customWidth="1"/>
    <col min="8200" max="8200" width="15" style="39" customWidth="1"/>
    <col min="8201" max="8448" width="3.125" style="39"/>
    <col min="8449" max="8449" width="5" style="39" customWidth="1"/>
    <col min="8450" max="8450" width="13.75" style="39" customWidth="1"/>
    <col min="8451" max="8451" width="10.875" style="39" customWidth="1"/>
    <col min="8452" max="8452" width="15" style="39" customWidth="1"/>
    <col min="8453" max="8453" width="10.875" style="39" customWidth="1"/>
    <col min="8454" max="8454" width="15" style="39" customWidth="1"/>
    <col min="8455" max="8455" width="10.875" style="39" customWidth="1"/>
    <col min="8456" max="8456" width="15" style="39" customWidth="1"/>
    <col min="8457" max="8704" width="3.125" style="39"/>
    <col min="8705" max="8705" width="5" style="39" customWidth="1"/>
    <col min="8706" max="8706" width="13.75" style="39" customWidth="1"/>
    <col min="8707" max="8707" width="10.875" style="39" customWidth="1"/>
    <col min="8708" max="8708" width="15" style="39" customWidth="1"/>
    <col min="8709" max="8709" width="10.875" style="39" customWidth="1"/>
    <col min="8710" max="8710" width="15" style="39" customWidth="1"/>
    <col min="8711" max="8711" width="10.875" style="39" customWidth="1"/>
    <col min="8712" max="8712" width="15" style="39" customWidth="1"/>
    <col min="8713" max="8960" width="3.125" style="39"/>
    <col min="8961" max="8961" width="5" style="39" customWidth="1"/>
    <col min="8962" max="8962" width="13.75" style="39" customWidth="1"/>
    <col min="8963" max="8963" width="10.875" style="39" customWidth="1"/>
    <col min="8964" max="8964" width="15" style="39" customWidth="1"/>
    <col min="8965" max="8965" width="10.875" style="39" customWidth="1"/>
    <col min="8966" max="8966" width="15" style="39" customWidth="1"/>
    <col min="8967" max="8967" width="10.875" style="39" customWidth="1"/>
    <col min="8968" max="8968" width="15" style="39" customWidth="1"/>
    <col min="8969" max="9216" width="3.125" style="39"/>
    <col min="9217" max="9217" width="5" style="39" customWidth="1"/>
    <col min="9218" max="9218" width="13.75" style="39" customWidth="1"/>
    <col min="9219" max="9219" width="10.875" style="39" customWidth="1"/>
    <col min="9220" max="9220" width="15" style="39" customWidth="1"/>
    <col min="9221" max="9221" width="10.875" style="39" customWidth="1"/>
    <col min="9222" max="9222" width="15" style="39" customWidth="1"/>
    <col min="9223" max="9223" width="10.875" style="39" customWidth="1"/>
    <col min="9224" max="9224" width="15" style="39" customWidth="1"/>
    <col min="9225" max="9472" width="3.125" style="39"/>
    <col min="9473" max="9473" width="5" style="39" customWidth="1"/>
    <col min="9474" max="9474" width="13.75" style="39" customWidth="1"/>
    <col min="9475" max="9475" width="10.875" style="39" customWidth="1"/>
    <col min="9476" max="9476" width="15" style="39" customWidth="1"/>
    <col min="9477" max="9477" width="10.875" style="39" customWidth="1"/>
    <col min="9478" max="9478" width="15" style="39" customWidth="1"/>
    <col min="9479" max="9479" width="10.875" style="39" customWidth="1"/>
    <col min="9480" max="9480" width="15" style="39" customWidth="1"/>
    <col min="9481" max="9728" width="3.125" style="39"/>
    <col min="9729" max="9729" width="5" style="39" customWidth="1"/>
    <col min="9730" max="9730" width="13.75" style="39" customWidth="1"/>
    <col min="9731" max="9731" width="10.875" style="39" customWidth="1"/>
    <col min="9732" max="9732" width="15" style="39" customWidth="1"/>
    <col min="9733" max="9733" width="10.875" style="39" customWidth="1"/>
    <col min="9734" max="9734" width="15" style="39" customWidth="1"/>
    <col min="9735" max="9735" width="10.875" style="39" customWidth="1"/>
    <col min="9736" max="9736" width="15" style="39" customWidth="1"/>
    <col min="9737" max="9984" width="3.125" style="39"/>
    <col min="9985" max="9985" width="5" style="39" customWidth="1"/>
    <col min="9986" max="9986" width="13.75" style="39" customWidth="1"/>
    <col min="9987" max="9987" width="10.875" style="39" customWidth="1"/>
    <col min="9988" max="9988" width="15" style="39" customWidth="1"/>
    <col min="9989" max="9989" width="10.875" style="39" customWidth="1"/>
    <col min="9990" max="9990" width="15" style="39" customWidth="1"/>
    <col min="9991" max="9991" width="10.875" style="39" customWidth="1"/>
    <col min="9992" max="9992" width="15" style="39" customWidth="1"/>
    <col min="9993" max="10240" width="3.125" style="39"/>
    <col min="10241" max="10241" width="5" style="39" customWidth="1"/>
    <col min="10242" max="10242" width="13.75" style="39" customWidth="1"/>
    <col min="10243" max="10243" width="10.875" style="39" customWidth="1"/>
    <col min="10244" max="10244" width="15" style="39" customWidth="1"/>
    <col min="10245" max="10245" width="10.875" style="39" customWidth="1"/>
    <col min="10246" max="10246" width="15" style="39" customWidth="1"/>
    <col min="10247" max="10247" width="10.875" style="39" customWidth="1"/>
    <col min="10248" max="10248" width="15" style="39" customWidth="1"/>
    <col min="10249" max="10496" width="3.125" style="39"/>
    <col min="10497" max="10497" width="5" style="39" customWidth="1"/>
    <col min="10498" max="10498" width="13.75" style="39" customWidth="1"/>
    <col min="10499" max="10499" width="10.875" style="39" customWidth="1"/>
    <col min="10500" max="10500" width="15" style="39" customWidth="1"/>
    <col min="10501" max="10501" width="10.875" style="39" customWidth="1"/>
    <col min="10502" max="10502" width="15" style="39" customWidth="1"/>
    <col min="10503" max="10503" width="10.875" style="39" customWidth="1"/>
    <col min="10504" max="10504" width="15" style="39" customWidth="1"/>
    <col min="10505" max="10752" width="3.125" style="39"/>
    <col min="10753" max="10753" width="5" style="39" customWidth="1"/>
    <col min="10754" max="10754" width="13.75" style="39" customWidth="1"/>
    <col min="10755" max="10755" width="10.875" style="39" customWidth="1"/>
    <col min="10756" max="10756" width="15" style="39" customWidth="1"/>
    <col min="10757" max="10757" width="10.875" style="39" customWidth="1"/>
    <col min="10758" max="10758" width="15" style="39" customWidth="1"/>
    <col min="10759" max="10759" width="10.875" style="39" customWidth="1"/>
    <col min="10760" max="10760" width="15" style="39" customWidth="1"/>
    <col min="10761" max="11008" width="3.125" style="39"/>
    <col min="11009" max="11009" width="5" style="39" customWidth="1"/>
    <col min="11010" max="11010" width="13.75" style="39" customWidth="1"/>
    <col min="11011" max="11011" width="10.875" style="39" customWidth="1"/>
    <col min="11012" max="11012" width="15" style="39" customWidth="1"/>
    <col min="11013" max="11013" width="10.875" style="39" customWidth="1"/>
    <col min="11014" max="11014" width="15" style="39" customWidth="1"/>
    <col min="11015" max="11015" width="10.875" style="39" customWidth="1"/>
    <col min="11016" max="11016" width="15" style="39" customWidth="1"/>
    <col min="11017" max="11264" width="3.125" style="39"/>
    <col min="11265" max="11265" width="5" style="39" customWidth="1"/>
    <col min="11266" max="11266" width="13.75" style="39" customWidth="1"/>
    <col min="11267" max="11267" width="10.875" style="39" customWidth="1"/>
    <col min="11268" max="11268" width="15" style="39" customWidth="1"/>
    <col min="11269" max="11269" width="10.875" style="39" customWidth="1"/>
    <col min="11270" max="11270" width="15" style="39" customWidth="1"/>
    <col min="11271" max="11271" width="10.875" style="39" customWidth="1"/>
    <col min="11272" max="11272" width="15" style="39" customWidth="1"/>
    <col min="11273" max="11520" width="3.125" style="39"/>
    <col min="11521" max="11521" width="5" style="39" customWidth="1"/>
    <col min="11522" max="11522" width="13.75" style="39" customWidth="1"/>
    <col min="11523" max="11523" width="10.875" style="39" customWidth="1"/>
    <col min="11524" max="11524" width="15" style="39" customWidth="1"/>
    <col min="11525" max="11525" width="10.875" style="39" customWidth="1"/>
    <col min="11526" max="11526" width="15" style="39" customWidth="1"/>
    <col min="11527" max="11527" width="10.875" style="39" customWidth="1"/>
    <col min="11528" max="11528" width="15" style="39" customWidth="1"/>
    <col min="11529" max="11776" width="3.125" style="39"/>
    <col min="11777" max="11777" width="5" style="39" customWidth="1"/>
    <col min="11778" max="11778" width="13.75" style="39" customWidth="1"/>
    <col min="11779" max="11779" width="10.875" style="39" customWidth="1"/>
    <col min="11780" max="11780" width="15" style="39" customWidth="1"/>
    <col min="11781" max="11781" width="10.875" style="39" customWidth="1"/>
    <col min="11782" max="11782" width="15" style="39" customWidth="1"/>
    <col min="11783" max="11783" width="10.875" style="39" customWidth="1"/>
    <col min="11784" max="11784" width="15" style="39" customWidth="1"/>
    <col min="11785" max="12032" width="3.125" style="39"/>
    <col min="12033" max="12033" width="5" style="39" customWidth="1"/>
    <col min="12034" max="12034" width="13.75" style="39" customWidth="1"/>
    <col min="12035" max="12035" width="10.875" style="39" customWidth="1"/>
    <col min="12036" max="12036" width="15" style="39" customWidth="1"/>
    <col min="12037" max="12037" width="10.875" style="39" customWidth="1"/>
    <col min="12038" max="12038" width="15" style="39" customWidth="1"/>
    <col min="12039" max="12039" width="10.875" style="39" customWidth="1"/>
    <col min="12040" max="12040" width="15" style="39" customWidth="1"/>
    <col min="12041" max="12288" width="3.125" style="39"/>
    <col min="12289" max="12289" width="5" style="39" customWidth="1"/>
    <col min="12290" max="12290" width="13.75" style="39" customWidth="1"/>
    <col min="12291" max="12291" width="10.875" style="39" customWidth="1"/>
    <col min="12292" max="12292" width="15" style="39" customWidth="1"/>
    <col min="12293" max="12293" width="10.875" style="39" customWidth="1"/>
    <col min="12294" max="12294" width="15" style="39" customWidth="1"/>
    <col min="12295" max="12295" width="10.875" style="39" customWidth="1"/>
    <col min="12296" max="12296" width="15" style="39" customWidth="1"/>
    <col min="12297" max="12544" width="3.125" style="39"/>
    <col min="12545" max="12545" width="5" style="39" customWidth="1"/>
    <col min="12546" max="12546" width="13.75" style="39" customWidth="1"/>
    <col min="12547" max="12547" width="10.875" style="39" customWidth="1"/>
    <col min="12548" max="12548" width="15" style="39" customWidth="1"/>
    <col min="12549" max="12549" width="10.875" style="39" customWidth="1"/>
    <col min="12550" max="12550" width="15" style="39" customWidth="1"/>
    <col min="12551" max="12551" width="10.875" style="39" customWidth="1"/>
    <col min="12552" max="12552" width="15" style="39" customWidth="1"/>
    <col min="12553" max="12800" width="3.125" style="39"/>
    <col min="12801" max="12801" width="5" style="39" customWidth="1"/>
    <col min="12802" max="12802" width="13.75" style="39" customWidth="1"/>
    <col min="12803" max="12803" width="10.875" style="39" customWidth="1"/>
    <col min="12804" max="12804" width="15" style="39" customWidth="1"/>
    <col min="12805" max="12805" width="10.875" style="39" customWidth="1"/>
    <col min="12806" max="12806" width="15" style="39" customWidth="1"/>
    <col min="12807" max="12807" width="10.875" style="39" customWidth="1"/>
    <col min="12808" max="12808" width="15" style="39" customWidth="1"/>
    <col min="12809" max="13056" width="3.125" style="39"/>
    <col min="13057" max="13057" width="5" style="39" customWidth="1"/>
    <col min="13058" max="13058" width="13.75" style="39" customWidth="1"/>
    <col min="13059" max="13059" width="10.875" style="39" customWidth="1"/>
    <col min="13060" max="13060" width="15" style="39" customWidth="1"/>
    <col min="13061" max="13061" width="10.875" style="39" customWidth="1"/>
    <col min="13062" max="13062" width="15" style="39" customWidth="1"/>
    <col min="13063" max="13063" width="10.875" style="39" customWidth="1"/>
    <col min="13064" max="13064" width="15" style="39" customWidth="1"/>
    <col min="13065" max="13312" width="3.125" style="39"/>
    <col min="13313" max="13313" width="5" style="39" customWidth="1"/>
    <col min="13314" max="13314" width="13.75" style="39" customWidth="1"/>
    <col min="13315" max="13315" width="10.875" style="39" customWidth="1"/>
    <col min="13316" max="13316" width="15" style="39" customWidth="1"/>
    <col min="13317" max="13317" width="10.875" style="39" customWidth="1"/>
    <col min="13318" max="13318" width="15" style="39" customWidth="1"/>
    <col min="13319" max="13319" width="10.875" style="39" customWidth="1"/>
    <col min="13320" max="13320" width="15" style="39" customWidth="1"/>
    <col min="13321" max="13568" width="3.125" style="39"/>
    <col min="13569" max="13569" width="5" style="39" customWidth="1"/>
    <col min="13570" max="13570" width="13.75" style="39" customWidth="1"/>
    <col min="13571" max="13571" width="10.875" style="39" customWidth="1"/>
    <col min="13572" max="13572" width="15" style="39" customWidth="1"/>
    <col min="13573" max="13573" width="10.875" style="39" customWidth="1"/>
    <col min="13574" max="13574" width="15" style="39" customWidth="1"/>
    <col min="13575" max="13575" width="10.875" style="39" customWidth="1"/>
    <col min="13576" max="13576" width="15" style="39" customWidth="1"/>
    <col min="13577" max="13824" width="3.125" style="39"/>
    <col min="13825" max="13825" width="5" style="39" customWidth="1"/>
    <col min="13826" max="13826" width="13.75" style="39" customWidth="1"/>
    <col min="13827" max="13827" width="10.875" style="39" customWidth="1"/>
    <col min="13828" max="13828" width="15" style="39" customWidth="1"/>
    <col min="13829" max="13829" width="10.875" style="39" customWidth="1"/>
    <col min="13830" max="13830" width="15" style="39" customWidth="1"/>
    <col min="13831" max="13831" width="10.875" style="39" customWidth="1"/>
    <col min="13832" max="13832" width="15" style="39" customWidth="1"/>
    <col min="13833" max="14080" width="3.125" style="39"/>
    <col min="14081" max="14081" width="5" style="39" customWidth="1"/>
    <col min="14082" max="14082" width="13.75" style="39" customWidth="1"/>
    <col min="14083" max="14083" width="10.875" style="39" customWidth="1"/>
    <col min="14084" max="14084" width="15" style="39" customWidth="1"/>
    <col min="14085" max="14085" width="10.875" style="39" customWidth="1"/>
    <col min="14086" max="14086" width="15" style="39" customWidth="1"/>
    <col min="14087" max="14087" width="10.875" style="39" customWidth="1"/>
    <col min="14088" max="14088" width="15" style="39" customWidth="1"/>
    <col min="14089" max="14336" width="3.125" style="39"/>
    <col min="14337" max="14337" width="5" style="39" customWidth="1"/>
    <col min="14338" max="14338" width="13.75" style="39" customWidth="1"/>
    <col min="14339" max="14339" width="10.875" style="39" customWidth="1"/>
    <col min="14340" max="14340" width="15" style="39" customWidth="1"/>
    <col min="14341" max="14341" width="10.875" style="39" customWidth="1"/>
    <col min="14342" max="14342" width="15" style="39" customWidth="1"/>
    <col min="14343" max="14343" width="10.875" style="39" customWidth="1"/>
    <col min="14344" max="14344" width="15" style="39" customWidth="1"/>
    <col min="14345" max="14592" width="3.125" style="39"/>
    <col min="14593" max="14593" width="5" style="39" customWidth="1"/>
    <col min="14594" max="14594" width="13.75" style="39" customWidth="1"/>
    <col min="14595" max="14595" width="10.875" style="39" customWidth="1"/>
    <col min="14596" max="14596" width="15" style="39" customWidth="1"/>
    <col min="14597" max="14597" width="10.875" style="39" customWidth="1"/>
    <col min="14598" max="14598" width="15" style="39" customWidth="1"/>
    <col min="14599" max="14599" width="10.875" style="39" customWidth="1"/>
    <col min="14600" max="14600" width="15" style="39" customWidth="1"/>
    <col min="14601" max="14848" width="3.125" style="39"/>
    <col min="14849" max="14849" width="5" style="39" customWidth="1"/>
    <col min="14850" max="14850" width="13.75" style="39" customWidth="1"/>
    <col min="14851" max="14851" width="10.875" style="39" customWidth="1"/>
    <col min="14852" max="14852" width="15" style="39" customWidth="1"/>
    <col min="14853" max="14853" width="10.875" style="39" customWidth="1"/>
    <col min="14854" max="14854" width="15" style="39" customWidth="1"/>
    <col min="14855" max="14855" width="10.875" style="39" customWidth="1"/>
    <col min="14856" max="14856" width="15" style="39" customWidth="1"/>
    <col min="14857" max="15104" width="3.125" style="39"/>
    <col min="15105" max="15105" width="5" style="39" customWidth="1"/>
    <col min="15106" max="15106" width="13.75" style="39" customWidth="1"/>
    <col min="15107" max="15107" width="10.875" style="39" customWidth="1"/>
    <col min="15108" max="15108" width="15" style="39" customWidth="1"/>
    <col min="15109" max="15109" width="10.875" style="39" customWidth="1"/>
    <col min="15110" max="15110" width="15" style="39" customWidth="1"/>
    <col min="15111" max="15111" width="10.875" style="39" customWidth="1"/>
    <col min="15112" max="15112" width="15" style="39" customWidth="1"/>
    <col min="15113" max="15360" width="3.125" style="39"/>
    <col min="15361" max="15361" width="5" style="39" customWidth="1"/>
    <col min="15362" max="15362" width="13.75" style="39" customWidth="1"/>
    <col min="15363" max="15363" width="10.875" style="39" customWidth="1"/>
    <col min="15364" max="15364" width="15" style="39" customWidth="1"/>
    <col min="15365" max="15365" width="10.875" style="39" customWidth="1"/>
    <col min="15366" max="15366" width="15" style="39" customWidth="1"/>
    <col min="15367" max="15367" width="10.875" style="39" customWidth="1"/>
    <col min="15368" max="15368" width="15" style="39" customWidth="1"/>
    <col min="15369" max="15616" width="3.125" style="39"/>
    <col min="15617" max="15617" width="5" style="39" customWidth="1"/>
    <col min="15618" max="15618" width="13.75" style="39" customWidth="1"/>
    <col min="15619" max="15619" width="10.875" style="39" customWidth="1"/>
    <col min="15620" max="15620" width="15" style="39" customWidth="1"/>
    <col min="15621" max="15621" width="10.875" style="39" customWidth="1"/>
    <col min="15622" max="15622" width="15" style="39" customWidth="1"/>
    <col min="15623" max="15623" width="10.875" style="39" customWidth="1"/>
    <col min="15624" max="15624" width="15" style="39" customWidth="1"/>
    <col min="15625" max="15872" width="3.125" style="39"/>
    <col min="15873" max="15873" width="5" style="39" customWidth="1"/>
    <col min="15874" max="15874" width="13.75" style="39" customWidth="1"/>
    <col min="15875" max="15875" width="10.875" style="39" customWidth="1"/>
    <col min="15876" max="15876" width="15" style="39" customWidth="1"/>
    <col min="15877" max="15877" width="10.875" style="39" customWidth="1"/>
    <col min="15878" max="15878" width="15" style="39" customWidth="1"/>
    <col min="15879" max="15879" width="10.875" style="39" customWidth="1"/>
    <col min="15880" max="15880" width="15" style="39" customWidth="1"/>
    <col min="15881" max="16128" width="3.125" style="39"/>
    <col min="16129" max="16129" width="5" style="39" customWidth="1"/>
    <col min="16130" max="16130" width="13.75" style="39" customWidth="1"/>
    <col min="16131" max="16131" width="10.875" style="39" customWidth="1"/>
    <col min="16132" max="16132" width="15" style="39" customWidth="1"/>
    <col min="16133" max="16133" width="10.875" style="39" customWidth="1"/>
    <col min="16134" max="16134" width="15" style="39" customWidth="1"/>
    <col min="16135" max="16135" width="10.875" style="39" customWidth="1"/>
    <col min="16136" max="16136" width="15" style="39" customWidth="1"/>
    <col min="16137" max="16384" width="3.125" style="39"/>
  </cols>
  <sheetData>
    <row r="1" spans="1:9" ht="33.75" customHeight="1">
      <c r="A1" s="985" t="s">
        <v>714</v>
      </c>
      <c r="B1" s="985"/>
      <c r="C1" s="985"/>
      <c r="D1" s="985"/>
      <c r="E1" s="985"/>
      <c r="F1" s="985"/>
      <c r="G1" s="985"/>
      <c r="H1" s="985"/>
      <c r="I1" s="359"/>
    </row>
    <row r="2" spans="1:9" ht="15" customHeight="1">
      <c r="A2" s="1"/>
      <c r="B2" s="1"/>
      <c r="C2" s="1"/>
      <c r="D2" s="1"/>
      <c r="E2" s="1"/>
      <c r="F2" s="360"/>
      <c r="G2" s="1"/>
      <c r="H2" s="1"/>
    </row>
    <row r="3" spans="1:9" ht="21.75" customHeight="1" thickBot="1">
      <c r="B3" s="144"/>
      <c r="H3" s="281" t="s">
        <v>713</v>
      </c>
    </row>
    <row r="4" spans="1:9" s="143" customFormat="1" ht="45" customHeight="1">
      <c r="A4" s="361"/>
      <c r="B4" s="362" t="s">
        <v>712</v>
      </c>
      <c r="C4" s="654" t="s">
        <v>711</v>
      </c>
      <c r="D4" s="654"/>
      <c r="E4" s="986" t="s">
        <v>710</v>
      </c>
      <c r="F4" s="654"/>
      <c r="G4" s="986" t="s">
        <v>582</v>
      </c>
      <c r="H4" s="678"/>
    </row>
    <row r="5" spans="1:9" s="143" customFormat="1" ht="45" customHeight="1">
      <c r="A5" s="987" t="s">
        <v>709</v>
      </c>
      <c r="B5" s="663"/>
      <c r="C5" s="363" t="s">
        <v>81</v>
      </c>
      <c r="D5" s="364" t="s">
        <v>708</v>
      </c>
      <c r="E5" s="267" t="s">
        <v>81</v>
      </c>
      <c r="F5" s="364" t="s">
        <v>708</v>
      </c>
      <c r="G5" s="267" t="s">
        <v>81</v>
      </c>
      <c r="H5" s="365" t="s">
        <v>708</v>
      </c>
    </row>
    <row r="6" spans="1:9" s="143" customFormat="1" ht="56.25" customHeight="1">
      <c r="A6" s="988" t="s">
        <v>707</v>
      </c>
      <c r="B6" s="989"/>
      <c r="C6" s="133">
        <v>33</v>
      </c>
      <c r="D6" s="366">
        <v>168359</v>
      </c>
      <c r="E6" s="367">
        <v>0</v>
      </c>
      <c r="F6" s="366">
        <v>0</v>
      </c>
      <c r="G6" s="368">
        <v>33</v>
      </c>
      <c r="H6" s="369">
        <v>168359</v>
      </c>
    </row>
    <row r="7" spans="1:9" s="143" customFormat="1" ht="56.25" customHeight="1">
      <c r="A7" s="988" t="s">
        <v>706</v>
      </c>
      <c r="B7" s="989"/>
      <c r="C7" s="133">
        <v>50</v>
      </c>
      <c r="D7" s="370">
        <v>54892.85</v>
      </c>
      <c r="E7" s="371">
        <v>0</v>
      </c>
      <c r="F7" s="370">
        <v>0</v>
      </c>
      <c r="G7" s="133">
        <v>50</v>
      </c>
      <c r="H7" s="372">
        <v>54892.85</v>
      </c>
    </row>
    <row r="8" spans="1:9" s="143" customFormat="1" ht="56.25" customHeight="1">
      <c r="A8" s="988" t="s">
        <v>705</v>
      </c>
      <c r="B8" s="989"/>
      <c r="C8" s="269">
        <v>35</v>
      </c>
      <c r="D8" s="366">
        <v>206684.2</v>
      </c>
      <c r="E8" s="367">
        <v>0</v>
      </c>
      <c r="F8" s="366">
        <v>0</v>
      </c>
      <c r="G8" s="368">
        <v>35</v>
      </c>
      <c r="H8" s="373">
        <v>206684.2</v>
      </c>
    </row>
    <row r="9" spans="1:9" s="143" customFormat="1" ht="56.25" customHeight="1">
      <c r="A9" s="988" t="s">
        <v>704</v>
      </c>
      <c r="B9" s="989"/>
      <c r="C9" s="133">
        <v>93</v>
      </c>
      <c r="D9" s="370">
        <v>35510.730000000003</v>
      </c>
      <c r="E9" s="371">
        <v>0</v>
      </c>
      <c r="F9" s="370">
        <v>0</v>
      </c>
      <c r="G9" s="133">
        <v>93</v>
      </c>
      <c r="H9" s="372">
        <v>35510.730000000003</v>
      </c>
    </row>
    <row r="10" spans="1:9" s="143" customFormat="1" ht="56.25" customHeight="1">
      <c r="A10" s="988" t="s">
        <v>703</v>
      </c>
      <c r="B10" s="989"/>
      <c r="C10" s="368">
        <v>27</v>
      </c>
      <c r="D10" s="366">
        <v>19107</v>
      </c>
      <c r="E10" s="367">
        <v>0</v>
      </c>
      <c r="F10" s="366">
        <v>0</v>
      </c>
      <c r="G10" s="368">
        <v>27</v>
      </c>
      <c r="H10" s="373">
        <v>19107</v>
      </c>
    </row>
    <row r="11" spans="1:9" s="143" customFormat="1" ht="56.25" customHeight="1">
      <c r="A11" s="819" t="s">
        <v>702</v>
      </c>
      <c r="B11" s="267" t="s">
        <v>701</v>
      </c>
      <c r="C11" s="374">
        <v>247</v>
      </c>
      <c r="D11" s="370">
        <v>343297</v>
      </c>
      <c r="E11" s="371">
        <v>0</v>
      </c>
      <c r="F11" s="370">
        <v>0</v>
      </c>
      <c r="G11" s="371">
        <v>247</v>
      </c>
      <c r="H11" s="372">
        <v>343297</v>
      </c>
    </row>
    <row r="12" spans="1:9" s="143" customFormat="1" ht="56.25" customHeight="1">
      <c r="A12" s="808"/>
      <c r="B12" s="375" t="s">
        <v>700</v>
      </c>
      <c r="C12" s="376">
        <v>242</v>
      </c>
      <c r="D12" s="377">
        <v>341936</v>
      </c>
      <c r="E12" s="378">
        <v>0</v>
      </c>
      <c r="F12" s="377">
        <v>0</v>
      </c>
      <c r="G12" s="378">
        <v>242</v>
      </c>
      <c r="H12" s="379">
        <v>341936</v>
      </c>
    </row>
    <row r="13" spans="1:9" s="143" customFormat="1" ht="56.25" customHeight="1">
      <c r="A13" s="808"/>
      <c r="B13" s="380" t="s">
        <v>699</v>
      </c>
      <c r="C13" s="381">
        <v>242</v>
      </c>
      <c r="D13" s="382">
        <v>414308</v>
      </c>
      <c r="E13" s="383">
        <v>0</v>
      </c>
      <c r="F13" s="371">
        <v>0</v>
      </c>
      <c r="G13" s="383">
        <v>242</v>
      </c>
      <c r="H13" s="384">
        <v>414308</v>
      </c>
    </row>
    <row r="14" spans="1:9" s="143" customFormat="1" ht="56.25" customHeight="1">
      <c r="A14" s="808"/>
      <c r="B14" s="363" t="s">
        <v>698</v>
      </c>
      <c r="C14" s="133">
        <v>241</v>
      </c>
      <c r="D14" s="371">
        <v>418154</v>
      </c>
      <c r="E14" s="371">
        <v>0</v>
      </c>
      <c r="F14" s="377">
        <v>0</v>
      </c>
      <c r="G14" s="371">
        <v>241</v>
      </c>
      <c r="H14" s="372">
        <v>418154</v>
      </c>
    </row>
    <row r="15" spans="1:9" s="143" customFormat="1" ht="56.25" customHeight="1">
      <c r="A15" s="808"/>
      <c r="B15" s="267" t="s">
        <v>697</v>
      </c>
      <c r="C15" s="133">
        <v>240</v>
      </c>
      <c r="D15" s="370">
        <v>443334.82999999996</v>
      </c>
      <c r="E15" s="370">
        <v>0</v>
      </c>
      <c r="F15" s="370">
        <v>0</v>
      </c>
      <c r="G15" s="371">
        <v>240</v>
      </c>
      <c r="H15" s="372">
        <v>443334.82999999996</v>
      </c>
    </row>
    <row r="16" spans="1:9" s="143" customFormat="1" ht="56.25" customHeight="1" thickBot="1">
      <c r="A16" s="809"/>
      <c r="B16" s="385" t="s">
        <v>696</v>
      </c>
      <c r="C16" s="386">
        <v>238</v>
      </c>
      <c r="D16" s="387">
        <v>484553.78</v>
      </c>
      <c r="E16" s="388">
        <v>0</v>
      </c>
      <c r="F16" s="389">
        <v>0</v>
      </c>
      <c r="G16" s="390">
        <v>238</v>
      </c>
      <c r="H16" s="391">
        <v>484553.78</v>
      </c>
    </row>
    <row r="17" spans="1:8" s="143" customFormat="1" ht="7.5" customHeight="1">
      <c r="A17" s="262"/>
      <c r="D17" s="392"/>
      <c r="E17" s="392"/>
      <c r="F17" s="392"/>
      <c r="G17" s="392"/>
      <c r="H17" s="392"/>
    </row>
    <row r="18" spans="1:8" s="143" customFormat="1" ht="18.75" customHeight="1">
      <c r="A18" s="44" t="s">
        <v>4</v>
      </c>
      <c r="B18" s="44" t="s">
        <v>448</v>
      </c>
    </row>
    <row r="19" spans="1:8" s="143" customFormat="1" ht="18.75" customHeight="1">
      <c r="A19" s="44"/>
      <c r="B19" s="44" t="s">
        <v>695</v>
      </c>
    </row>
    <row r="20" spans="1:8" s="143" customFormat="1" ht="18.75" customHeight="1">
      <c r="A20" s="44"/>
      <c r="B20" s="44" t="s">
        <v>694</v>
      </c>
    </row>
  </sheetData>
  <mergeCells count="11">
    <mergeCell ref="A11:A16"/>
    <mergeCell ref="A1:H1"/>
    <mergeCell ref="C4:D4"/>
    <mergeCell ref="E4:F4"/>
    <mergeCell ref="G4:H4"/>
    <mergeCell ref="A5:B5"/>
    <mergeCell ref="A6:B6"/>
    <mergeCell ref="A7:B7"/>
    <mergeCell ref="A8:B8"/>
    <mergeCell ref="A9:B9"/>
    <mergeCell ref="A10:B10"/>
  </mergeCells>
  <phoneticPr fontId="3"/>
  <pageMargins left="0.78740157480314965" right="0.78740157480314965" top="0.59055118110236227" bottom="0.78740157480314965" header="0.51181102362204722" footer="0.51181102362204722"/>
  <pageSetup paperSize="9" scale="76" orientation="portrait" r:id="rId1"/>
  <headerFooter alignWithMargins="0">
    <oddHeader>&amp;R1.概況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18F4-F9BA-43D2-8E4D-428B82BA1757}">
  <sheetPr codeName="Sheet18"/>
  <dimension ref="A2:A3"/>
  <sheetViews>
    <sheetView view="pageBreakPreview" zoomScaleNormal="100" zoomScaleSheetLayoutView="100" workbookViewId="0">
      <selection activeCell="R15" sqref="R15"/>
    </sheetView>
  </sheetViews>
  <sheetFormatPr defaultRowHeight="13.5"/>
  <cols>
    <col min="1" max="13" width="9" style="393"/>
    <col min="14" max="14" width="11.625" style="393" customWidth="1"/>
    <col min="15" max="15" width="11.125" style="393" customWidth="1"/>
    <col min="16" max="16" width="10.125" style="393" bestFit="1" customWidth="1"/>
    <col min="17" max="17" width="11.25" style="393" bestFit="1" customWidth="1"/>
    <col min="18" max="16384" width="9" style="393"/>
  </cols>
  <sheetData>
    <row r="2" ht="13.5" customHeight="1"/>
    <row r="3" ht="14.25" customHeight="1"/>
  </sheetData>
  <phoneticPr fontId="3"/>
  <pageMargins left="0.78740157480314965" right="0.78740157480314965" top="0.59055118110236227" bottom="0.78740157480314965" header="0.51181102362204722" footer="0.51181102362204722"/>
  <pageSetup paperSize="9" scale="72" orientation="portrait" r:id="rId1"/>
  <headerFooter alignWithMargins="0">
    <oddHeader xml:space="preserve">&amp;R1.概況 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3E27-EC81-4D28-851D-1828FECF98D3}">
  <sheetPr codeName="Sheet19"/>
  <dimension ref="A1:K49"/>
  <sheetViews>
    <sheetView view="pageBreakPreview" zoomScale="60" zoomScaleNormal="75" workbookViewId="0">
      <selection activeCell="T17" sqref="T17"/>
    </sheetView>
  </sheetViews>
  <sheetFormatPr defaultColWidth="3.125" defaultRowHeight="18.75" customHeight="1"/>
  <cols>
    <col min="1" max="4" width="3.75" style="394" customWidth="1"/>
    <col min="5" max="5" width="3.125" style="394" customWidth="1"/>
    <col min="6" max="6" width="23.5" style="394" customWidth="1"/>
    <col min="7" max="7" width="17.375" style="394" customWidth="1"/>
    <col min="8" max="8" width="13.75" style="394" customWidth="1"/>
    <col min="9" max="9" width="1.625" style="394" customWidth="1"/>
    <col min="10" max="10" width="13.75" style="427" customWidth="1"/>
    <col min="11" max="11" width="1.625" style="394" customWidth="1"/>
    <col min="12" max="16384" width="3.125" style="394"/>
  </cols>
  <sheetData>
    <row r="1" spans="1:11" ht="33.75" customHeight="1">
      <c r="A1" s="1002" t="s">
        <v>793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</row>
    <row r="2" spans="1:11" ht="8.2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22.5" customHeight="1" thickBot="1">
      <c r="J3" s="396" t="s">
        <v>792</v>
      </c>
    </row>
    <row r="4" spans="1:11" ht="22.5" customHeight="1">
      <c r="A4" s="1003" t="s">
        <v>791</v>
      </c>
      <c r="B4" s="1004"/>
      <c r="C4" s="1004"/>
      <c r="D4" s="1004"/>
      <c r="E4" s="1004"/>
      <c r="F4" s="1005" t="s">
        <v>790</v>
      </c>
      <c r="G4" s="397" t="s">
        <v>789</v>
      </c>
      <c r="H4" s="1007" t="s">
        <v>788</v>
      </c>
      <c r="I4" s="1008"/>
      <c r="J4" s="1009" t="s">
        <v>787</v>
      </c>
      <c r="K4" s="1010"/>
    </row>
    <row r="5" spans="1:11" ht="22.5" customHeight="1">
      <c r="A5" s="1011" t="s">
        <v>786</v>
      </c>
      <c r="B5" s="1012"/>
      <c r="C5" s="1012"/>
      <c r="D5" s="1012"/>
      <c r="E5" s="1012"/>
      <c r="F5" s="1006"/>
      <c r="G5" s="398" t="s">
        <v>785</v>
      </c>
      <c r="H5" s="1013" t="s">
        <v>784</v>
      </c>
      <c r="I5" s="1014"/>
      <c r="J5" s="1015" t="s">
        <v>783</v>
      </c>
      <c r="K5" s="1016"/>
    </row>
    <row r="6" spans="1:11" ht="30" customHeight="1">
      <c r="A6" s="999" t="s">
        <v>782</v>
      </c>
      <c r="B6" s="1000"/>
      <c r="C6" s="1000"/>
      <c r="D6" s="1000"/>
      <c r="E6" s="1001"/>
      <c r="F6" s="399"/>
      <c r="G6" s="400"/>
      <c r="H6" s="401"/>
      <c r="I6" s="402"/>
      <c r="J6" s="403"/>
      <c r="K6" s="404"/>
    </row>
    <row r="7" spans="1:11" ht="15" customHeight="1">
      <c r="A7" s="405"/>
      <c r="B7" s="406"/>
      <c r="C7" s="406"/>
      <c r="D7" s="406"/>
      <c r="E7" s="406"/>
      <c r="F7" s="407"/>
      <c r="G7" s="400"/>
      <c r="H7" s="401"/>
      <c r="I7" s="402"/>
      <c r="J7" s="403"/>
      <c r="K7" s="404"/>
    </row>
    <row r="8" spans="1:11" ht="18.75" customHeight="1">
      <c r="A8" s="408" t="s">
        <v>734</v>
      </c>
      <c r="B8" s="990" t="s">
        <v>781</v>
      </c>
      <c r="C8" s="990"/>
      <c r="D8" s="990"/>
      <c r="E8" s="990"/>
      <c r="F8" s="407" t="s">
        <v>780</v>
      </c>
      <c r="G8" s="409" t="s">
        <v>768</v>
      </c>
      <c r="H8" s="410" t="s">
        <v>779</v>
      </c>
      <c r="I8" s="402"/>
      <c r="J8" s="411" t="s">
        <v>778</v>
      </c>
      <c r="K8" s="404"/>
    </row>
    <row r="9" spans="1:11" ht="15" customHeight="1">
      <c r="A9" s="408"/>
      <c r="B9" s="406"/>
      <c r="C9" s="406"/>
      <c r="D9" s="406"/>
      <c r="E9" s="406"/>
      <c r="F9" s="407"/>
      <c r="G9" s="412"/>
      <c r="H9" s="410"/>
      <c r="I9" s="402"/>
      <c r="J9" s="411"/>
      <c r="K9" s="404"/>
    </row>
    <row r="10" spans="1:11" ht="18.75" customHeight="1">
      <c r="A10" s="408" t="s">
        <v>734</v>
      </c>
      <c r="B10" s="990" t="s">
        <v>777</v>
      </c>
      <c r="C10" s="990"/>
      <c r="D10" s="990"/>
      <c r="E10" s="990"/>
      <c r="F10" s="407" t="s">
        <v>776</v>
      </c>
      <c r="G10" s="409" t="s">
        <v>768</v>
      </c>
      <c r="H10" s="410" t="s">
        <v>731</v>
      </c>
      <c r="I10" s="402"/>
      <c r="J10" s="411" t="s">
        <v>775</v>
      </c>
      <c r="K10" s="404"/>
    </row>
    <row r="11" spans="1:11" ht="15" customHeight="1">
      <c r="A11" s="408"/>
      <c r="B11" s="406"/>
      <c r="C11" s="406"/>
      <c r="D11" s="406"/>
      <c r="E11" s="406"/>
      <c r="F11" s="407"/>
      <c r="G11" s="412"/>
      <c r="H11" s="410"/>
      <c r="I11" s="402"/>
      <c r="J11" s="411"/>
      <c r="K11" s="404"/>
    </row>
    <row r="12" spans="1:11" ht="18.75" customHeight="1">
      <c r="A12" s="408" t="s">
        <v>734</v>
      </c>
      <c r="B12" s="990" t="s">
        <v>774</v>
      </c>
      <c r="C12" s="990"/>
      <c r="D12" s="990"/>
      <c r="E12" s="990"/>
      <c r="F12" s="407" t="s">
        <v>723</v>
      </c>
      <c r="G12" s="409" t="s">
        <v>768</v>
      </c>
      <c r="H12" s="413" t="s">
        <v>719</v>
      </c>
      <c r="I12" s="402"/>
      <c r="J12" s="414" t="s">
        <v>773</v>
      </c>
      <c r="K12" s="404"/>
    </row>
    <row r="13" spans="1:11" ht="18.75" customHeight="1">
      <c r="A13" s="408"/>
      <c r="B13" s="406"/>
      <c r="C13" s="406"/>
      <c r="D13" s="406"/>
      <c r="E13" s="406"/>
      <c r="F13" s="407" t="s">
        <v>772</v>
      </c>
      <c r="G13" s="412"/>
      <c r="H13" s="413" t="s">
        <v>719</v>
      </c>
      <c r="I13" s="402"/>
      <c r="J13" s="414" t="s">
        <v>771</v>
      </c>
      <c r="K13" s="404"/>
    </row>
    <row r="14" spans="1:11" ht="15" customHeight="1">
      <c r="A14" s="408"/>
      <c r="B14" s="406"/>
      <c r="C14" s="406"/>
      <c r="D14" s="406"/>
      <c r="E14" s="406"/>
      <c r="F14" s="407"/>
      <c r="G14" s="412"/>
      <c r="H14" s="410"/>
      <c r="I14" s="402"/>
      <c r="J14" s="403"/>
      <c r="K14" s="404"/>
    </row>
    <row r="15" spans="1:11" ht="18.75" customHeight="1">
      <c r="A15" s="408" t="s">
        <v>734</v>
      </c>
      <c r="B15" s="990" t="s">
        <v>770</v>
      </c>
      <c r="C15" s="990"/>
      <c r="D15" s="990"/>
      <c r="E15" s="990"/>
      <c r="F15" s="407" t="s">
        <v>769</v>
      </c>
      <c r="G15" s="409" t="s">
        <v>768</v>
      </c>
      <c r="H15" s="410" t="s">
        <v>767</v>
      </c>
      <c r="I15" s="402"/>
      <c r="J15" s="411" t="s">
        <v>766</v>
      </c>
      <c r="K15" s="404"/>
    </row>
    <row r="16" spans="1:11" ht="15" customHeight="1">
      <c r="A16" s="408"/>
      <c r="B16" s="406"/>
      <c r="C16" s="406"/>
      <c r="D16" s="406"/>
      <c r="E16" s="406"/>
      <c r="F16" s="407"/>
      <c r="G16" s="409"/>
      <c r="H16" s="410"/>
      <c r="I16" s="402"/>
      <c r="J16" s="411"/>
      <c r="K16" s="404"/>
    </row>
    <row r="17" spans="1:11" ht="30" customHeight="1">
      <c r="A17" s="996" t="s">
        <v>765</v>
      </c>
      <c r="B17" s="997"/>
      <c r="C17" s="997"/>
      <c r="D17" s="997"/>
      <c r="E17" s="998"/>
      <c r="F17" s="407"/>
      <c r="G17" s="409"/>
      <c r="H17" s="410"/>
      <c r="I17" s="402"/>
      <c r="J17" s="411"/>
      <c r="K17" s="404"/>
    </row>
    <row r="18" spans="1:11" ht="15" customHeight="1">
      <c r="A18" s="408"/>
      <c r="B18" s="406"/>
      <c r="C18" s="406"/>
      <c r="D18" s="406"/>
      <c r="E18" s="406"/>
      <c r="F18" s="407"/>
      <c r="G18" s="409"/>
      <c r="H18" s="410"/>
      <c r="I18" s="402"/>
      <c r="J18" s="411"/>
      <c r="K18" s="404"/>
    </row>
    <row r="19" spans="1:11" ht="18.75" customHeight="1">
      <c r="A19" s="408" t="s">
        <v>734</v>
      </c>
      <c r="B19" s="990" t="s">
        <v>764</v>
      </c>
      <c r="C19" s="990"/>
      <c r="D19" s="990"/>
      <c r="E19" s="990"/>
      <c r="F19" s="407" t="s">
        <v>763</v>
      </c>
      <c r="G19" s="412" t="s">
        <v>757</v>
      </c>
      <c r="H19" s="410" t="s">
        <v>762</v>
      </c>
      <c r="I19" s="402"/>
      <c r="J19" s="415" t="s">
        <v>761</v>
      </c>
      <c r="K19" s="404"/>
    </row>
    <row r="20" spans="1:11" ht="18.75" customHeight="1">
      <c r="A20" s="408"/>
      <c r="B20" s="406"/>
      <c r="C20" s="406"/>
      <c r="D20" s="406"/>
      <c r="E20" s="406"/>
      <c r="F20" s="407"/>
      <c r="G20" s="412" t="s">
        <v>760</v>
      </c>
      <c r="H20" s="410"/>
      <c r="I20" s="402"/>
      <c r="J20" s="411"/>
      <c r="K20" s="404"/>
    </row>
    <row r="21" spans="1:11" ht="15" customHeight="1">
      <c r="A21" s="408"/>
      <c r="B21" s="406"/>
      <c r="C21" s="406"/>
      <c r="D21" s="406"/>
      <c r="E21" s="406"/>
      <c r="F21" s="407"/>
      <c r="G21" s="409"/>
      <c r="H21" s="410"/>
      <c r="I21" s="402"/>
      <c r="J21" s="411"/>
      <c r="K21" s="404"/>
    </row>
    <row r="22" spans="1:11" ht="18.75" customHeight="1">
      <c r="A22" s="408" t="s">
        <v>734</v>
      </c>
      <c r="B22" s="990" t="s">
        <v>759</v>
      </c>
      <c r="C22" s="990"/>
      <c r="D22" s="990"/>
      <c r="E22" s="990"/>
      <c r="F22" s="407" t="s">
        <v>758</v>
      </c>
      <c r="G22" s="412" t="s">
        <v>757</v>
      </c>
      <c r="H22" s="410" t="s">
        <v>731</v>
      </c>
      <c r="I22" s="402"/>
      <c r="J22" s="411" t="s">
        <v>756</v>
      </c>
      <c r="K22" s="404"/>
    </row>
    <row r="23" spans="1:11" ht="18.75" customHeight="1">
      <c r="A23" s="408"/>
      <c r="B23" s="406"/>
      <c r="C23" s="406"/>
      <c r="D23" s="406"/>
      <c r="E23" s="406"/>
      <c r="F23" s="407"/>
      <c r="G23" s="412" t="s">
        <v>755</v>
      </c>
      <c r="H23" s="410"/>
      <c r="I23" s="402"/>
      <c r="J23" s="403"/>
      <c r="K23" s="404"/>
    </row>
    <row r="24" spans="1:11" ht="15.75" customHeight="1">
      <c r="A24" s="408"/>
      <c r="B24" s="406"/>
      <c r="C24" s="406"/>
      <c r="D24" s="406"/>
      <c r="E24" s="406"/>
      <c r="F24" s="407"/>
      <c r="G24" s="412"/>
      <c r="H24" s="410"/>
      <c r="I24" s="402"/>
      <c r="J24" s="411"/>
      <c r="K24" s="404"/>
    </row>
    <row r="25" spans="1:11" ht="30" customHeight="1">
      <c r="A25" s="991" t="s">
        <v>754</v>
      </c>
      <c r="B25" s="992"/>
      <c r="C25" s="992"/>
      <c r="D25" s="992"/>
      <c r="E25" s="992"/>
      <c r="F25" s="407"/>
      <c r="G25" s="412"/>
      <c r="H25" s="410"/>
      <c r="I25" s="402"/>
      <c r="J25" s="411"/>
      <c r="K25" s="404"/>
    </row>
    <row r="26" spans="1:11" ht="15.75" customHeight="1">
      <c r="A26" s="408"/>
      <c r="B26" s="406"/>
      <c r="C26" s="406"/>
      <c r="D26" s="406"/>
      <c r="E26" s="406"/>
      <c r="F26" s="407"/>
      <c r="G26" s="412"/>
      <c r="H26" s="410"/>
      <c r="I26" s="402"/>
      <c r="J26" s="411"/>
      <c r="K26" s="404"/>
    </row>
    <row r="27" spans="1:11" ht="18.75" customHeight="1">
      <c r="A27" s="408" t="s">
        <v>734</v>
      </c>
      <c r="B27" s="990" t="s">
        <v>753</v>
      </c>
      <c r="C27" s="990"/>
      <c r="D27" s="990"/>
      <c r="E27" s="990"/>
      <c r="F27" s="416" t="s">
        <v>752</v>
      </c>
      <c r="G27" s="409" t="s">
        <v>94</v>
      </c>
      <c r="H27" s="410" t="s">
        <v>751</v>
      </c>
      <c r="I27" s="402"/>
      <c r="J27" s="411" t="s">
        <v>750</v>
      </c>
      <c r="K27" s="404"/>
    </row>
    <row r="28" spans="1:11" ht="15" customHeight="1">
      <c r="A28" s="408"/>
      <c r="B28" s="406"/>
      <c r="C28" s="406"/>
      <c r="D28" s="406"/>
      <c r="E28" s="406"/>
      <c r="F28" s="407"/>
      <c r="G28" s="412"/>
      <c r="H28" s="410"/>
      <c r="I28" s="402"/>
      <c r="J28" s="411"/>
      <c r="K28" s="404"/>
    </row>
    <row r="29" spans="1:11" ht="18.75" customHeight="1">
      <c r="A29" s="408"/>
      <c r="B29" s="990" t="s">
        <v>749</v>
      </c>
      <c r="C29" s="990"/>
      <c r="D29" s="990"/>
      <c r="E29" s="990"/>
      <c r="F29" s="407" t="s">
        <v>748</v>
      </c>
      <c r="G29" s="409" t="s">
        <v>94</v>
      </c>
      <c r="H29" s="410" t="s">
        <v>747</v>
      </c>
      <c r="I29" s="402"/>
      <c r="J29" s="411" t="s">
        <v>746</v>
      </c>
      <c r="K29" s="404"/>
    </row>
    <row r="30" spans="1:11" ht="15" customHeight="1">
      <c r="A30" s="408"/>
      <c r="B30" s="406"/>
      <c r="C30" s="406"/>
      <c r="D30" s="406"/>
      <c r="E30" s="406"/>
      <c r="F30" s="407"/>
      <c r="G30" s="412"/>
      <c r="H30" s="410"/>
      <c r="I30" s="402"/>
      <c r="J30" s="411"/>
      <c r="K30" s="404"/>
    </row>
    <row r="31" spans="1:11" ht="18.75" customHeight="1">
      <c r="A31" s="408"/>
      <c r="B31" s="990" t="s">
        <v>745</v>
      </c>
      <c r="C31" s="990"/>
      <c r="D31" s="990"/>
      <c r="E31" s="990"/>
      <c r="F31" s="407" t="s">
        <v>744</v>
      </c>
      <c r="G31" s="409" t="s">
        <v>94</v>
      </c>
      <c r="H31" s="410" t="s">
        <v>726</v>
      </c>
      <c r="I31" s="402"/>
      <c r="J31" s="411" t="s">
        <v>743</v>
      </c>
      <c r="K31" s="404"/>
    </row>
    <row r="32" spans="1:11" ht="15" customHeight="1">
      <c r="A32" s="408"/>
      <c r="B32" s="406"/>
      <c r="C32" s="406"/>
      <c r="D32" s="406"/>
      <c r="E32" s="406"/>
      <c r="F32" s="407"/>
      <c r="G32" s="412"/>
      <c r="H32" s="410"/>
      <c r="I32" s="402"/>
      <c r="J32" s="411"/>
      <c r="K32" s="404"/>
    </row>
    <row r="33" spans="1:11" ht="18.75" customHeight="1">
      <c r="A33" s="408" t="s">
        <v>734</v>
      </c>
      <c r="B33" s="990" t="s">
        <v>742</v>
      </c>
      <c r="C33" s="990"/>
      <c r="D33" s="990"/>
      <c r="E33" s="990"/>
      <c r="F33" s="407" t="s">
        <v>741</v>
      </c>
      <c r="G33" s="409" t="s">
        <v>94</v>
      </c>
      <c r="H33" s="410" t="s">
        <v>737</v>
      </c>
      <c r="I33" s="402"/>
      <c r="J33" s="415" t="s">
        <v>740</v>
      </c>
      <c r="K33" s="404"/>
    </row>
    <row r="34" spans="1:11" ht="15" customHeight="1">
      <c r="A34" s="405"/>
      <c r="B34" s="406"/>
      <c r="C34" s="406"/>
      <c r="D34" s="406"/>
      <c r="E34" s="406"/>
      <c r="F34" s="407"/>
      <c r="G34" s="412"/>
      <c r="H34" s="410"/>
      <c r="I34" s="402"/>
      <c r="J34" s="411"/>
      <c r="K34" s="404"/>
    </row>
    <row r="35" spans="1:11" ht="18.75" customHeight="1">
      <c r="A35" s="408" t="s">
        <v>734</v>
      </c>
      <c r="B35" s="990" t="s">
        <v>739</v>
      </c>
      <c r="C35" s="990"/>
      <c r="D35" s="990"/>
      <c r="E35" s="990"/>
      <c r="F35" s="407" t="s">
        <v>738</v>
      </c>
      <c r="G35" s="409" t="s">
        <v>94</v>
      </c>
      <c r="H35" s="410" t="s">
        <v>737</v>
      </c>
      <c r="I35" s="402"/>
      <c r="J35" s="411" t="s">
        <v>736</v>
      </c>
      <c r="K35" s="404"/>
    </row>
    <row r="36" spans="1:11" ht="15" customHeight="1">
      <c r="A36" s="408"/>
      <c r="B36" s="994" t="s">
        <v>735</v>
      </c>
      <c r="C36" s="994"/>
      <c r="D36" s="994"/>
      <c r="E36" s="995"/>
      <c r="F36" s="407"/>
      <c r="G36" s="412"/>
      <c r="H36" s="410"/>
      <c r="I36" s="402"/>
      <c r="J36" s="411"/>
      <c r="K36" s="404"/>
    </row>
    <row r="37" spans="1:11" ht="18.75" customHeight="1">
      <c r="A37" s="408" t="s">
        <v>734</v>
      </c>
      <c r="B37" s="990" t="s">
        <v>733</v>
      </c>
      <c r="C37" s="990"/>
      <c r="D37" s="990"/>
      <c r="E37" s="990"/>
      <c r="F37" s="407" t="s">
        <v>732</v>
      </c>
      <c r="G37" s="409" t="s">
        <v>94</v>
      </c>
      <c r="H37" s="410" t="s">
        <v>731</v>
      </c>
      <c r="I37" s="402"/>
      <c r="J37" s="411" t="s">
        <v>730</v>
      </c>
      <c r="K37" s="404"/>
    </row>
    <row r="38" spans="1:11" ht="15" customHeight="1">
      <c r="A38" s="405"/>
      <c r="B38" s="406"/>
      <c r="C38" s="406"/>
      <c r="D38" s="406"/>
      <c r="E38" s="406"/>
      <c r="F38" s="407"/>
      <c r="G38" s="412"/>
      <c r="H38" s="410"/>
      <c r="I38" s="402"/>
      <c r="J38" s="411"/>
      <c r="K38" s="404"/>
    </row>
    <row r="39" spans="1:11" ht="30" customHeight="1">
      <c r="A39" s="991" t="s">
        <v>729</v>
      </c>
      <c r="B39" s="992"/>
      <c r="C39" s="992"/>
      <c r="D39" s="992"/>
      <c r="E39" s="992"/>
      <c r="F39" s="407"/>
      <c r="G39" s="412"/>
      <c r="H39" s="410"/>
      <c r="I39" s="402"/>
      <c r="J39" s="411"/>
      <c r="K39" s="404"/>
    </row>
    <row r="40" spans="1:11" ht="15" customHeight="1">
      <c r="A40" s="405"/>
      <c r="B40" s="406"/>
      <c r="C40" s="406"/>
      <c r="D40" s="406"/>
      <c r="E40" s="406"/>
      <c r="F40" s="407"/>
      <c r="G40" s="412"/>
      <c r="H40" s="410"/>
      <c r="I40" s="402"/>
      <c r="J40" s="411"/>
      <c r="K40" s="404"/>
    </row>
    <row r="41" spans="1:11" ht="18.75" customHeight="1">
      <c r="A41" s="405" t="s">
        <v>728</v>
      </c>
      <c r="B41" s="406"/>
      <c r="C41" s="406"/>
      <c r="D41" s="406"/>
      <c r="E41" s="406"/>
      <c r="F41" s="407" t="s">
        <v>727</v>
      </c>
      <c r="G41" s="409" t="s">
        <v>722</v>
      </c>
      <c r="H41" s="410" t="s">
        <v>726</v>
      </c>
      <c r="I41" s="402"/>
      <c r="J41" s="411" t="s">
        <v>725</v>
      </c>
      <c r="K41" s="404"/>
    </row>
    <row r="42" spans="1:11" ht="18.75" customHeight="1">
      <c r="A42" s="405"/>
      <c r="B42" s="406"/>
      <c r="C42" s="406"/>
      <c r="D42" s="406"/>
      <c r="E42" s="406"/>
      <c r="F42" s="407"/>
      <c r="G42" s="409"/>
      <c r="H42" s="410"/>
      <c r="I42" s="402"/>
      <c r="J42" s="411"/>
      <c r="K42" s="404"/>
    </row>
    <row r="43" spans="1:11" ht="18.75" customHeight="1">
      <c r="A43" s="405" t="s">
        <v>724</v>
      </c>
      <c r="B43" s="406"/>
      <c r="C43" s="406"/>
      <c r="D43" s="406"/>
      <c r="E43" s="406"/>
      <c r="F43" s="407" t="s">
        <v>723</v>
      </c>
      <c r="G43" s="409" t="s">
        <v>722</v>
      </c>
      <c r="H43" s="410" t="s">
        <v>721</v>
      </c>
      <c r="I43" s="402"/>
      <c r="J43" s="411" t="s">
        <v>720</v>
      </c>
      <c r="K43" s="404"/>
    </row>
    <row r="44" spans="1:11" ht="18.75" customHeight="1">
      <c r="A44" s="405"/>
      <c r="B44" s="406"/>
      <c r="C44" s="406"/>
      <c r="D44" s="406"/>
      <c r="E44" s="406"/>
      <c r="F44" s="407"/>
      <c r="G44" s="409"/>
      <c r="H44" s="410" t="s">
        <v>719</v>
      </c>
      <c r="I44" s="402"/>
      <c r="J44" s="411" t="s">
        <v>718</v>
      </c>
      <c r="K44" s="404"/>
    </row>
    <row r="45" spans="1:11" ht="15" customHeight="1" thickBot="1">
      <c r="A45" s="417"/>
      <c r="B45" s="418"/>
      <c r="C45" s="418"/>
      <c r="D45" s="418"/>
      <c r="E45" s="418"/>
      <c r="F45" s="419"/>
      <c r="G45" s="420"/>
      <c r="H45" s="421"/>
      <c r="I45" s="422"/>
      <c r="J45" s="423"/>
      <c r="K45" s="424"/>
    </row>
    <row r="46" spans="1:11" ht="7.5" customHeight="1">
      <c r="A46" s="406"/>
      <c r="B46" s="406"/>
      <c r="C46" s="406"/>
      <c r="D46" s="406"/>
      <c r="E46" s="406"/>
      <c r="F46" s="425"/>
      <c r="G46" s="412"/>
      <c r="H46" s="406"/>
      <c r="I46" s="406"/>
      <c r="J46" s="403"/>
      <c r="K46" s="406"/>
    </row>
    <row r="47" spans="1:11" ht="18.75" customHeight="1">
      <c r="A47" s="993" t="s">
        <v>4</v>
      </c>
      <c r="B47" s="993"/>
      <c r="C47" s="426" t="s">
        <v>717</v>
      </c>
      <c r="D47" s="426"/>
    </row>
    <row r="48" spans="1:11" ht="18.75" customHeight="1">
      <c r="A48" s="426"/>
      <c r="B48" s="426"/>
      <c r="C48" s="426" t="s">
        <v>716</v>
      </c>
      <c r="D48" s="426"/>
    </row>
    <row r="49" spans="3:10" ht="18.75" customHeight="1">
      <c r="C49" s="426" t="s">
        <v>715</v>
      </c>
      <c r="J49" s="394"/>
    </row>
  </sheetData>
  <mergeCells count="26">
    <mergeCell ref="A1:K1"/>
    <mergeCell ref="A4:E4"/>
    <mergeCell ref="F4:F5"/>
    <mergeCell ref="H4:I4"/>
    <mergeCell ref="J4:K4"/>
    <mergeCell ref="A5:E5"/>
    <mergeCell ref="H5:I5"/>
    <mergeCell ref="J5:K5"/>
    <mergeCell ref="A6:E6"/>
    <mergeCell ref="B8:E8"/>
    <mergeCell ref="B10:E10"/>
    <mergeCell ref="B12:E12"/>
    <mergeCell ref="B15:E15"/>
    <mergeCell ref="A17:E17"/>
    <mergeCell ref="B19:E19"/>
    <mergeCell ref="B22:E22"/>
    <mergeCell ref="A25:E25"/>
    <mergeCell ref="B27:E27"/>
    <mergeCell ref="B37:E37"/>
    <mergeCell ref="A39:E39"/>
    <mergeCell ref="A47:B47"/>
    <mergeCell ref="B29:E29"/>
    <mergeCell ref="B31:E31"/>
    <mergeCell ref="B33:E33"/>
    <mergeCell ref="B35:E35"/>
    <mergeCell ref="B36:E36"/>
  </mergeCells>
  <phoneticPr fontId="3"/>
  <pageMargins left="0.78740157480314965" right="0.78740157480314965" top="0.59055118110236227" bottom="0.78740157480314965" header="0.51181102362204722" footer="0.51181102362204722"/>
  <pageSetup paperSize="9" scale="76" orientation="portrait" r:id="rId1"/>
  <headerFooter alignWithMargins="0">
    <oddHeader>&amp;R1.概況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EC9E-4510-42B2-BC6F-21A04356BBCC}">
  <sheetPr codeName="Sheet13"/>
  <dimension ref="A1:AD23"/>
  <sheetViews>
    <sheetView view="pageBreakPreview" zoomScale="60" zoomScaleNormal="75" workbookViewId="0">
      <selection activeCell="AV22" sqref="AV22"/>
    </sheetView>
  </sheetViews>
  <sheetFormatPr defaultColWidth="3.125" defaultRowHeight="18.75" customHeight="1"/>
  <cols>
    <col min="1" max="1" width="4.375" style="39" customWidth="1"/>
    <col min="2" max="11" width="3.125" style="39" customWidth="1"/>
    <col min="12" max="12" width="4.375" style="39" customWidth="1"/>
    <col min="13" max="20" width="3.125" style="39" customWidth="1"/>
    <col min="21" max="21" width="6.25" style="39" customWidth="1"/>
    <col min="22" max="29" width="3.125" style="39" customWidth="1"/>
    <col min="30" max="30" width="6.25" style="39" customWidth="1"/>
    <col min="31" max="16384" width="3.125" style="39"/>
  </cols>
  <sheetData>
    <row r="1" spans="1:30" ht="33.75" customHeight="1">
      <c r="A1" s="544" t="s">
        <v>818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</row>
    <row r="2" spans="1:3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2.5" customHeight="1">
      <c r="A3" s="128" t="s">
        <v>817</v>
      </c>
      <c r="L3" s="428"/>
    </row>
    <row r="4" spans="1:30" ht="22.5" customHeight="1">
      <c r="B4" s="144" t="s">
        <v>816</v>
      </c>
    </row>
    <row r="5" spans="1:30" ht="22.5" customHeight="1" thickBot="1">
      <c r="AD5" s="281" t="s">
        <v>799</v>
      </c>
    </row>
    <row r="6" spans="1:30" ht="45" customHeight="1">
      <c r="A6" s="871" t="s">
        <v>798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3"/>
      <c r="M6" s="1047" t="s">
        <v>805</v>
      </c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2"/>
      <c r="AC6" s="872"/>
      <c r="AD6" s="1048"/>
    </row>
    <row r="7" spans="1:30" ht="41.25" customHeight="1">
      <c r="A7" s="429"/>
      <c r="B7" s="1054" t="s">
        <v>815</v>
      </c>
      <c r="C7" s="1054"/>
      <c r="D7" s="1054"/>
      <c r="E7" s="1054"/>
      <c r="F7" s="1054"/>
      <c r="G7" s="1054"/>
      <c r="H7" s="1054"/>
      <c r="I7" s="1054"/>
      <c r="J7" s="1054"/>
      <c r="K7" s="1054"/>
      <c r="L7" s="380"/>
      <c r="M7" s="1055" t="s">
        <v>814</v>
      </c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7"/>
    </row>
    <row r="8" spans="1:30" ht="41.25" customHeight="1">
      <c r="A8" s="430"/>
      <c r="B8" s="1049" t="s">
        <v>813</v>
      </c>
      <c r="C8" s="1049"/>
      <c r="D8" s="1049"/>
      <c r="E8" s="1049"/>
      <c r="F8" s="1049"/>
      <c r="G8" s="1049"/>
      <c r="H8" s="1049"/>
      <c r="I8" s="1049"/>
      <c r="J8" s="1049"/>
      <c r="K8" s="1049"/>
      <c r="L8" s="375"/>
      <c r="M8" s="1050" t="s">
        <v>812</v>
      </c>
      <c r="N8" s="1051"/>
      <c r="O8" s="1051"/>
      <c r="P8" s="1051"/>
      <c r="Q8" s="1051"/>
      <c r="R8" s="1051"/>
      <c r="S8" s="1051"/>
      <c r="T8" s="1051"/>
      <c r="U8" s="1051"/>
      <c r="V8" s="1051"/>
      <c r="W8" s="1051"/>
      <c r="X8" s="1051"/>
      <c r="Y8" s="1051"/>
      <c r="Z8" s="1051"/>
      <c r="AA8" s="1051"/>
      <c r="AB8" s="1051"/>
      <c r="AC8" s="1051"/>
      <c r="AD8" s="1052"/>
    </row>
    <row r="9" spans="1:30" ht="41.25" customHeight="1">
      <c r="A9" s="430"/>
      <c r="B9" s="1049" t="s">
        <v>811</v>
      </c>
      <c r="C9" s="1049"/>
      <c r="D9" s="1049"/>
      <c r="E9" s="1049"/>
      <c r="F9" s="1049"/>
      <c r="G9" s="1049"/>
      <c r="H9" s="1049"/>
      <c r="I9" s="1049"/>
      <c r="J9" s="1049"/>
      <c r="K9" s="1049"/>
      <c r="L9" s="375"/>
      <c r="M9" s="1050" t="s">
        <v>810</v>
      </c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1051"/>
      <c r="AB9" s="1051"/>
      <c r="AC9" s="1051"/>
      <c r="AD9" s="1052"/>
    </row>
    <row r="10" spans="1:30" ht="41.25" customHeight="1" thickBot="1">
      <c r="A10" s="431"/>
      <c r="B10" s="1042" t="s">
        <v>809</v>
      </c>
      <c r="C10" s="1042"/>
      <c r="D10" s="1042"/>
      <c r="E10" s="1042"/>
      <c r="F10" s="1042"/>
      <c r="G10" s="1042"/>
      <c r="H10" s="1042"/>
      <c r="I10" s="1042"/>
      <c r="J10" s="1042"/>
      <c r="K10" s="1042"/>
      <c r="L10" s="432"/>
      <c r="M10" s="1032" t="s">
        <v>808</v>
      </c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53"/>
    </row>
    <row r="11" spans="1:30" ht="22.5" customHeight="1"/>
    <row r="12" spans="1:30" ht="22.5" customHeight="1">
      <c r="B12" s="144" t="s">
        <v>807</v>
      </c>
    </row>
    <row r="13" spans="1:30" ht="22.5" customHeight="1" thickBot="1">
      <c r="AD13" s="281" t="s">
        <v>799</v>
      </c>
    </row>
    <row r="14" spans="1:30" ht="22.5" customHeight="1">
      <c r="A14" s="1017" t="s">
        <v>806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9"/>
      <c r="M14" s="1020" t="s">
        <v>805</v>
      </c>
      <c r="N14" s="1021"/>
      <c r="O14" s="1021"/>
      <c r="P14" s="1021"/>
      <c r="Q14" s="1021"/>
      <c r="R14" s="1021"/>
      <c r="S14" s="1021"/>
      <c r="T14" s="1021"/>
      <c r="U14" s="1021"/>
      <c r="V14" s="1022"/>
      <c r="W14" s="1022"/>
      <c r="X14" s="1022"/>
      <c r="Y14" s="1022"/>
      <c r="Z14" s="1022"/>
      <c r="AA14" s="1022"/>
      <c r="AB14" s="1022"/>
      <c r="AC14" s="1022"/>
      <c r="AD14" s="1023"/>
    </row>
    <row r="15" spans="1:30" ht="22.5" customHeight="1">
      <c r="A15" s="1028" t="s">
        <v>804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30"/>
      <c r="M15" s="1024"/>
      <c r="N15" s="1025"/>
      <c r="O15" s="1025"/>
      <c r="P15" s="1025"/>
      <c r="Q15" s="1025"/>
      <c r="R15" s="1025"/>
      <c r="S15" s="1025"/>
      <c r="T15" s="1025"/>
      <c r="U15" s="1025"/>
      <c r="V15" s="1026"/>
      <c r="W15" s="1026"/>
      <c r="X15" s="1026"/>
      <c r="Y15" s="1026"/>
      <c r="Z15" s="1026"/>
      <c r="AA15" s="1026"/>
      <c r="AB15" s="1026"/>
      <c r="AC15" s="1026"/>
      <c r="AD15" s="1027"/>
    </row>
    <row r="16" spans="1:30" ht="41.25" customHeight="1">
      <c r="A16" s="430"/>
      <c r="B16" s="433"/>
      <c r="C16" s="1037" t="s">
        <v>803</v>
      </c>
      <c r="D16" s="1037"/>
      <c r="E16" s="1037"/>
      <c r="F16" s="1037"/>
      <c r="G16" s="1037"/>
      <c r="H16" s="1037"/>
      <c r="I16" s="1037"/>
      <c r="J16" s="1037"/>
      <c r="K16" s="433"/>
      <c r="L16" s="375"/>
      <c r="M16" s="1038">
        <v>92</v>
      </c>
      <c r="N16" s="1039"/>
      <c r="O16" s="1039"/>
      <c r="P16" s="1039"/>
      <c r="Q16" s="1039"/>
      <c r="R16" s="1039"/>
      <c r="S16" s="1039"/>
      <c r="T16" s="1039"/>
      <c r="U16" s="1039"/>
      <c r="V16" s="1040"/>
      <c r="W16" s="1040"/>
      <c r="X16" s="1040"/>
      <c r="Y16" s="1040"/>
      <c r="Z16" s="1040"/>
      <c r="AA16" s="1040"/>
      <c r="AB16" s="1040"/>
      <c r="AC16" s="1040"/>
      <c r="AD16" s="1041"/>
    </row>
    <row r="17" spans="1:30" ht="41.25" customHeight="1" thickBot="1">
      <c r="A17" s="431"/>
      <c r="B17" s="434"/>
      <c r="C17" s="1042" t="s">
        <v>802</v>
      </c>
      <c r="D17" s="1042"/>
      <c r="E17" s="1042"/>
      <c r="F17" s="1042"/>
      <c r="G17" s="1042"/>
      <c r="H17" s="1042"/>
      <c r="I17" s="1042"/>
      <c r="J17" s="1042"/>
      <c r="K17" s="434"/>
      <c r="L17" s="432"/>
      <c r="M17" s="1043">
        <v>92</v>
      </c>
      <c r="N17" s="1044"/>
      <c r="O17" s="1044"/>
      <c r="P17" s="1044"/>
      <c r="Q17" s="1044"/>
      <c r="R17" s="1044"/>
      <c r="S17" s="1044"/>
      <c r="T17" s="1044"/>
      <c r="U17" s="1044"/>
      <c r="V17" s="1045"/>
      <c r="W17" s="1045"/>
      <c r="X17" s="1045"/>
      <c r="Y17" s="1045"/>
      <c r="Z17" s="1045"/>
      <c r="AA17" s="1045"/>
      <c r="AB17" s="1045"/>
      <c r="AC17" s="1045"/>
      <c r="AD17" s="1046"/>
    </row>
    <row r="18" spans="1:30" ht="22.5" customHeight="1"/>
    <row r="19" spans="1:30" ht="22.5" customHeight="1">
      <c r="A19" s="128" t="s">
        <v>801</v>
      </c>
      <c r="L19" s="428"/>
    </row>
    <row r="20" spans="1:30" ht="22.5" customHeight="1">
      <c r="B20" s="144" t="s">
        <v>800</v>
      </c>
    </row>
    <row r="21" spans="1:30" ht="22.5" customHeight="1" thickBot="1">
      <c r="Y21" s="44"/>
      <c r="Z21" s="44"/>
      <c r="AA21" s="44"/>
      <c r="AB21" s="44"/>
      <c r="AC21" s="44"/>
      <c r="AD21" s="281" t="s">
        <v>799</v>
      </c>
    </row>
    <row r="22" spans="1:30" ht="37.5" customHeight="1">
      <c r="A22" s="871" t="s">
        <v>798</v>
      </c>
      <c r="B22" s="872"/>
      <c r="C22" s="872"/>
      <c r="D22" s="872"/>
      <c r="E22" s="872"/>
      <c r="F22" s="872"/>
      <c r="G22" s="872"/>
      <c r="H22" s="872"/>
      <c r="I22" s="872"/>
      <c r="J22" s="872"/>
      <c r="K22" s="872"/>
      <c r="L22" s="873"/>
      <c r="M22" s="1047" t="s">
        <v>797</v>
      </c>
      <c r="N22" s="872"/>
      <c r="O22" s="872"/>
      <c r="P22" s="872"/>
      <c r="Q22" s="872"/>
      <c r="R22" s="872"/>
      <c r="S22" s="872"/>
      <c r="T22" s="872"/>
      <c r="U22" s="873"/>
      <c r="V22" s="872" t="s">
        <v>796</v>
      </c>
      <c r="W22" s="872"/>
      <c r="X22" s="872"/>
      <c r="Y22" s="872"/>
      <c r="Z22" s="872"/>
      <c r="AA22" s="872"/>
      <c r="AB22" s="872"/>
      <c r="AC22" s="872"/>
      <c r="AD22" s="1048"/>
    </row>
    <row r="23" spans="1:30" ht="42" customHeight="1" thickBot="1">
      <c r="A23" s="431"/>
      <c r="B23" s="1031" t="s">
        <v>795</v>
      </c>
      <c r="C23" s="1031"/>
      <c r="D23" s="1031"/>
      <c r="E23" s="1031"/>
      <c r="F23" s="1031"/>
      <c r="G23" s="1031"/>
      <c r="H23" s="1031"/>
      <c r="I23" s="1031"/>
      <c r="J23" s="1031"/>
      <c r="K23" s="1031"/>
      <c r="L23" s="432"/>
      <c r="M23" s="1032" t="s">
        <v>794</v>
      </c>
      <c r="N23" s="1033"/>
      <c r="O23" s="1033"/>
      <c r="P23" s="1033"/>
      <c r="Q23" s="1033"/>
      <c r="R23" s="1033"/>
      <c r="S23" s="1033"/>
      <c r="T23" s="1033"/>
      <c r="U23" s="1034"/>
      <c r="V23" s="1035">
        <v>14837</v>
      </c>
      <c r="W23" s="1035"/>
      <c r="X23" s="1035"/>
      <c r="Y23" s="1035"/>
      <c r="Z23" s="1035"/>
      <c r="AA23" s="1035"/>
      <c r="AB23" s="1035"/>
      <c r="AC23" s="1035"/>
      <c r="AD23" s="1036"/>
    </row>
  </sheetData>
  <mergeCells count="24">
    <mergeCell ref="A1:AD1"/>
    <mergeCell ref="A6:L6"/>
    <mergeCell ref="M6:AD6"/>
    <mergeCell ref="B7:K7"/>
    <mergeCell ref="M7:AD7"/>
    <mergeCell ref="B8:K8"/>
    <mergeCell ref="M8:AD8"/>
    <mergeCell ref="B9:K9"/>
    <mergeCell ref="M9:AD9"/>
    <mergeCell ref="B10:K10"/>
    <mergeCell ref="M10:AD10"/>
    <mergeCell ref="A14:L14"/>
    <mergeCell ref="M14:AD15"/>
    <mergeCell ref="A15:L15"/>
    <mergeCell ref="B23:K23"/>
    <mergeCell ref="M23:U23"/>
    <mergeCell ref="V23:AD23"/>
    <mergeCell ref="C16:J16"/>
    <mergeCell ref="M16:AD16"/>
    <mergeCell ref="C17:J17"/>
    <mergeCell ref="M17:AD17"/>
    <mergeCell ref="A22:L22"/>
    <mergeCell ref="M22:U22"/>
    <mergeCell ref="V22:AD22"/>
  </mergeCells>
  <phoneticPr fontId="3"/>
  <pageMargins left="0.78740157480314965" right="0.78740157480314965" top="0.59055118110236227" bottom="0.78740157480314965" header="0.51181102362204722" footer="0.51181102362204722"/>
  <pageSetup paperSize="9" scale="76" orientation="portrait" r:id="rId1"/>
  <headerFooter alignWithMargins="0">
    <oddHeader>&amp;R1.概況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560A-CF9A-4B96-9947-036201EFA8FD}">
  <sheetPr codeName="Sheet20"/>
  <dimension ref="B3:X78"/>
  <sheetViews>
    <sheetView showGridLines="0" view="pageBreakPreview" zoomScale="75" zoomScaleNormal="75" zoomScaleSheetLayoutView="75" workbookViewId="0">
      <selection activeCell="N22" sqref="N22"/>
    </sheetView>
  </sheetViews>
  <sheetFormatPr defaultColWidth="8" defaultRowHeight="12"/>
  <cols>
    <col min="1" max="1" width="3.25" style="509" customWidth="1"/>
    <col min="2" max="10" width="8" style="509" customWidth="1"/>
    <col min="11" max="11" width="3.375" style="509" customWidth="1"/>
    <col min="12" max="12" width="9" style="509" customWidth="1"/>
    <col min="13" max="13" width="7.5" style="509" customWidth="1"/>
    <col min="14" max="14" width="12.25" style="509" customWidth="1"/>
    <col min="15" max="15" width="3.125" style="509" customWidth="1"/>
    <col min="16" max="16" width="4.125" style="509" customWidth="1"/>
    <col min="17" max="17" width="12" style="509" customWidth="1"/>
    <col min="18" max="21" width="9" style="509" customWidth="1"/>
    <col min="22" max="256" width="8" style="509"/>
    <col min="257" max="257" width="3.25" style="509" customWidth="1"/>
    <col min="258" max="266" width="8" style="509" customWidth="1"/>
    <col min="267" max="267" width="3.375" style="509" customWidth="1"/>
    <col min="268" max="268" width="9" style="509" customWidth="1"/>
    <col min="269" max="269" width="7.5" style="509" customWidth="1"/>
    <col min="270" max="270" width="12.25" style="509" customWidth="1"/>
    <col min="271" max="271" width="3.125" style="509" customWidth="1"/>
    <col min="272" max="272" width="10.375" style="509" customWidth="1"/>
    <col min="273" max="275" width="0" style="509" hidden="1" customWidth="1"/>
    <col min="276" max="512" width="8" style="509"/>
    <col min="513" max="513" width="3.25" style="509" customWidth="1"/>
    <col min="514" max="522" width="8" style="509" customWidth="1"/>
    <col min="523" max="523" width="3.375" style="509" customWidth="1"/>
    <col min="524" max="524" width="9" style="509" customWidth="1"/>
    <col min="525" max="525" width="7.5" style="509" customWidth="1"/>
    <col min="526" max="526" width="12.25" style="509" customWidth="1"/>
    <col min="527" max="527" width="3.125" style="509" customWidth="1"/>
    <col min="528" max="528" width="10.375" style="509" customWidth="1"/>
    <col min="529" max="531" width="0" style="509" hidden="1" customWidth="1"/>
    <col min="532" max="768" width="8" style="509"/>
    <col min="769" max="769" width="3.25" style="509" customWidth="1"/>
    <col min="770" max="778" width="8" style="509" customWidth="1"/>
    <col min="779" max="779" width="3.375" style="509" customWidth="1"/>
    <col min="780" max="780" width="9" style="509" customWidth="1"/>
    <col min="781" max="781" width="7.5" style="509" customWidth="1"/>
    <col min="782" max="782" width="12.25" style="509" customWidth="1"/>
    <col min="783" max="783" width="3.125" style="509" customWidth="1"/>
    <col min="784" max="784" width="10.375" style="509" customWidth="1"/>
    <col min="785" max="787" width="0" style="509" hidden="1" customWidth="1"/>
    <col min="788" max="1024" width="8" style="509"/>
    <col min="1025" max="1025" width="3.25" style="509" customWidth="1"/>
    <col min="1026" max="1034" width="8" style="509" customWidth="1"/>
    <col min="1035" max="1035" width="3.375" style="509" customWidth="1"/>
    <col min="1036" max="1036" width="9" style="509" customWidth="1"/>
    <col min="1037" max="1037" width="7.5" style="509" customWidth="1"/>
    <col min="1038" max="1038" width="12.25" style="509" customWidth="1"/>
    <col min="1039" max="1039" width="3.125" style="509" customWidth="1"/>
    <col min="1040" max="1040" width="10.375" style="509" customWidth="1"/>
    <col min="1041" max="1043" width="0" style="509" hidden="1" customWidth="1"/>
    <col min="1044" max="1280" width="8" style="509"/>
    <col min="1281" max="1281" width="3.25" style="509" customWidth="1"/>
    <col min="1282" max="1290" width="8" style="509" customWidth="1"/>
    <col min="1291" max="1291" width="3.375" style="509" customWidth="1"/>
    <col min="1292" max="1292" width="9" style="509" customWidth="1"/>
    <col min="1293" max="1293" width="7.5" style="509" customWidth="1"/>
    <col min="1294" max="1294" width="12.25" style="509" customWidth="1"/>
    <col min="1295" max="1295" width="3.125" style="509" customWidth="1"/>
    <col min="1296" max="1296" width="10.375" style="509" customWidth="1"/>
    <col min="1297" max="1299" width="0" style="509" hidden="1" customWidth="1"/>
    <col min="1300" max="1536" width="8" style="509"/>
    <col min="1537" max="1537" width="3.25" style="509" customWidth="1"/>
    <col min="1538" max="1546" width="8" style="509" customWidth="1"/>
    <col min="1547" max="1547" width="3.375" style="509" customWidth="1"/>
    <col min="1548" max="1548" width="9" style="509" customWidth="1"/>
    <col min="1549" max="1549" width="7.5" style="509" customWidth="1"/>
    <col min="1550" max="1550" width="12.25" style="509" customWidth="1"/>
    <col min="1551" max="1551" width="3.125" style="509" customWidth="1"/>
    <col min="1552" max="1552" width="10.375" style="509" customWidth="1"/>
    <col min="1553" max="1555" width="0" style="509" hidden="1" customWidth="1"/>
    <col min="1556" max="1792" width="8" style="509"/>
    <col min="1793" max="1793" width="3.25" style="509" customWidth="1"/>
    <col min="1794" max="1802" width="8" style="509" customWidth="1"/>
    <col min="1803" max="1803" width="3.375" style="509" customWidth="1"/>
    <col min="1804" max="1804" width="9" style="509" customWidth="1"/>
    <col min="1805" max="1805" width="7.5" style="509" customWidth="1"/>
    <col min="1806" max="1806" width="12.25" style="509" customWidth="1"/>
    <col min="1807" max="1807" width="3.125" style="509" customWidth="1"/>
    <col min="1808" max="1808" width="10.375" style="509" customWidth="1"/>
    <col min="1809" max="1811" width="0" style="509" hidden="1" customWidth="1"/>
    <col min="1812" max="2048" width="8" style="509"/>
    <col min="2049" max="2049" width="3.25" style="509" customWidth="1"/>
    <col min="2050" max="2058" width="8" style="509" customWidth="1"/>
    <col min="2059" max="2059" width="3.375" style="509" customWidth="1"/>
    <col min="2060" max="2060" width="9" style="509" customWidth="1"/>
    <col min="2061" max="2061" width="7.5" style="509" customWidth="1"/>
    <col min="2062" max="2062" width="12.25" style="509" customWidth="1"/>
    <col min="2063" max="2063" width="3.125" style="509" customWidth="1"/>
    <col min="2064" max="2064" width="10.375" style="509" customWidth="1"/>
    <col min="2065" max="2067" width="0" style="509" hidden="1" customWidth="1"/>
    <col min="2068" max="2304" width="8" style="509"/>
    <col min="2305" max="2305" width="3.25" style="509" customWidth="1"/>
    <col min="2306" max="2314" width="8" style="509" customWidth="1"/>
    <col min="2315" max="2315" width="3.375" style="509" customWidth="1"/>
    <col min="2316" max="2316" width="9" style="509" customWidth="1"/>
    <col min="2317" max="2317" width="7.5" style="509" customWidth="1"/>
    <col min="2318" max="2318" width="12.25" style="509" customWidth="1"/>
    <col min="2319" max="2319" width="3.125" style="509" customWidth="1"/>
    <col min="2320" max="2320" width="10.375" style="509" customWidth="1"/>
    <col min="2321" max="2323" width="0" style="509" hidden="1" customWidth="1"/>
    <col min="2324" max="2560" width="8" style="509"/>
    <col min="2561" max="2561" width="3.25" style="509" customWidth="1"/>
    <col min="2562" max="2570" width="8" style="509" customWidth="1"/>
    <col min="2571" max="2571" width="3.375" style="509" customWidth="1"/>
    <col min="2572" max="2572" width="9" style="509" customWidth="1"/>
    <col min="2573" max="2573" width="7.5" style="509" customWidth="1"/>
    <col min="2574" max="2574" width="12.25" style="509" customWidth="1"/>
    <col min="2575" max="2575" width="3.125" style="509" customWidth="1"/>
    <col min="2576" max="2576" width="10.375" style="509" customWidth="1"/>
    <col min="2577" max="2579" width="0" style="509" hidden="1" customWidth="1"/>
    <col min="2580" max="2816" width="8" style="509"/>
    <col min="2817" max="2817" width="3.25" style="509" customWidth="1"/>
    <col min="2818" max="2826" width="8" style="509" customWidth="1"/>
    <col min="2827" max="2827" width="3.375" style="509" customWidth="1"/>
    <col min="2828" max="2828" width="9" style="509" customWidth="1"/>
    <col min="2829" max="2829" width="7.5" style="509" customWidth="1"/>
    <col min="2830" max="2830" width="12.25" style="509" customWidth="1"/>
    <col min="2831" max="2831" width="3.125" style="509" customWidth="1"/>
    <col min="2832" max="2832" width="10.375" style="509" customWidth="1"/>
    <col min="2833" max="2835" width="0" style="509" hidden="1" customWidth="1"/>
    <col min="2836" max="3072" width="8" style="509"/>
    <col min="3073" max="3073" width="3.25" style="509" customWidth="1"/>
    <col min="3074" max="3082" width="8" style="509" customWidth="1"/>
    <col min="3083" max="3083" width="3.375" style="509" customWidth="1"/>
    <col min="3084" max="3084" width="9" style="509" customWidth="1"/>
    <col min="3085" max="3085" width="7.5" style="509" customWidth="1"/>
    <col min="3086" max="3086" width="12.25" style="509" customWidth="1"/>
    <col min="3087" max="3087" width="3.125" style="509" customWidth="1"/>
    <col min="3088" max="3088" width="10.375" style="509" customWidth="1"/>
    <col min="3089" max="3091" width="0" style="509" hidden="1" customWidth="1"/>
    <col min="3092" max="3328" width="8" style="509"/>
    <col min="3329" max="3329" width="3.25" style="509" customWidth="1"/>
    <col min="3330" max="3338" width="8" style="509" customWidth="1"/>
    <col min="3339" max="3339" width="3.375" style="509" customWidth="1"/>
    <col min="3340" max="3340" width="9" style="509" customWidth="1"/>
    <col min="3341" max="3341" width="7.5" style="509" customWidth="1"/>
    <col min="3342" max="3342" width="12.25" style="509" customWidth="1"/>
    <col min="3343" max="3343" width="3.125" style="509" customWidth="1"/>
    <col min="3344" max="3344" width="10.375" style="509" customWidth="1"/>
    <col min="3345" max="3347" width="0" style="509" hidden="1" customWidth="1"/>
    <col min="3348" max="3584" width="8" style="509"/>
    <col min="3585" max="3585" width="3.25" style="509" customWidth="1"/>
    <col min="3586" max="3594" width="8" style="509" customWidth="1"/>
    <col min="3595" max="3595" width="3.375" style="509" customWidth="1"/>
    <col min="3596" max="3596" width="9" style="509" customWidth="1"/>
    <col min="3597" max="3597" width="7.5" style="509" customWidth="1"/>
    <col min="3598" max="3598" width="12.25" style="509" customWidth="1"/>
    <col min="3599" max="3599" width="3.125" style="509" customWidth="1"/>
    <col min="3600" max="3600" width="10.375" style="509" customWidth="1"/>
    <col min="3601" max="3603" width="0" style="509" hidden="1" customWidth="1"/>
    <col min="3604" max="3840" width="8" style="509"/>
    <col min="3841" max="3841" width="3.25" style="509" customWidth="1"/>
    <col min="3842" max="3850" width="8" style="509" customWidth="1"/>
    <col min="3851" max="3851" width="3.375" style="509" customWidth="1"/>
    <col min="3852" max="3852" width="9" style="509" customWidth="1"/>
    <col min="3853" max="3853" width="7.5" style="509" customWidth="1"/>
    <col min="3854" max="3854" width="12.25" style="509" customWidth="1"/>
    <col min="3855" max="3855" width="3.125" style="509" customWidth="1"/>
    <col min="3856" max="3856" width="10.375" style="509" customWidth="1"/>
    <col min="3857" max="3859" width="0" style="509" hidden="1" customWidth="1"/>
    <col min="3860" max="4096" width="8" style="509"/>
    <col min="4097" max="4097" width="3.25" style="509" customWidth="1"/>
    <col min="4098" max="4106" width="8" style="509" customWidth="1"/>
    <col min="4107" max="4107" width="3.375" style="509" customWidth="1"/>
    <col min="4108" max="4108" width="9" style="509" customWidth="1"/>
    <col min="4109" max="4109" width="7.5" style="509" customWidth="1"/>
    <col min="4110" max="4110" width="12.25" style="509" customWidth="1"/>
    <col min="4111" max="4111" width="3.125" style="509" customWidth="1"/>
    <col min="4112" max="4112" width="10.375" style="509" customWidth="1"/>
    <col min="4113" max="4115" width="0" style="509" hidden="1" customWidth="1"/>
    <col min="4116" max="4352" width="8" style="509"/>
    <col min="4353" max="4353" width="3.25" style="509" customWidth="1"/>
    <col min="4354" max="4362" width="8" style="509" customWidth="1"/>
    <col min="4363" max="4363" width="3.375" style="509" customWidth="1"/>
    <col min="4364" max="4364" width="9" style="509" customWidth="1"/>
    <col min="4365" max="4365" width="7.5" style="509" customWidth="1"/>
    <col min="4366" max="4366" width="12.25" style="509" customWidth="1"/>
    <col min="4367" max="4367" width="3.125" style="509" customWidth="1"/>
    <col min="4368" max="4368" width="10.375" style="509" customWidth="1"/>
    <col min="4369" max="4371" width="0" style="509" hidden="1" customWidth="1"/>
    <col min="4372" max="4608" width="8" style="509"/>
    <col min="4609" max="4609" width="3.25" style="509" customWidth="1"/>
    <col min="4610" max="4618" width="8" style="509" customWidth="1"/>
    <col min="4619" max="4619" width="3.375" style="509" customWidth="1"/>
    <col min="4620" max="4620" width="9" style="509" customWidth="1"/>
    <col min="4621" max="4621" width="7.5" style="509" customWidth="1"/>
    <col min="4622" max="4622" width="12.25" style="509" customWidth="1"/>
    <col min="4623" max="4623" width="3.125" style="509" customWidth="1"/>
    <col min="4624" max="4624" width="10.375" style="509" customWidth="1"/>
    <col min="4625" max="4627" width="0" style="509" hidden="1" customWidth="1"/>
    <col min="4628" max="4864" width="8" style="509"/>
    <col min="4865" max="4865" width="3.25" style="509" customWidth="1"/>
    <col min="4866" max="4874" width="8" style="509" customWidth="1"/>
    <col min="4875" max="4875" width="3.375" style="509" customWidth="1"/>
    <col min="4876" max="4876" width="9" style="509" customWidth="1"/>
    <col min="4877" max="4877" width="7.5" style="509" customWidth="1"/>
    <col min="4878" max="4878" width="12.25" style="509" customWidth="1"/>
    <col min="4879" max="4879" width="3.125" style="509" customWidth="1"/>
    <col min="4880" max="4880" width="10.375" style="509" customWidth="1"/>
    <col min="4881" max="4883" width="0" style="509" hidden="1" customWidth="1"/>
    <col min="4884" max="5120" width="8" style="509"/>
    <col min="5121" max="5121" width="3.25" style="509" customWidth="1"/>
    <col min="5122" max="5130" width="8" style="509" customWidth="1"/>
    <col min="5131" max="5131" width="3.375" style="509" customWidth="1"/>
    <col min="5132" max="5132" width="9" style="509" customWidth="1"/>
    <col min="5133" max="5133" width="7.5" style="509" customWidth="1"/>
    <col min="5134" max="5134" width="12.25" style="509" customWidth="1"/>
    <col min="5135" max="5135" width="3.125" style="509" customWidth="1"/>
    <col min="5136" max="5136" width="10.375" style="509" customWidth="1"/>
    <col min="5137" max="5139" width="0" style="509" hidden="1" customWidth="1"/>
    <col min="5140" max="5376" width="8" style="509"/>
    <col min="5377" max="5377" width="3.25" style="509" customWidth="1"/>
    <col min="5378" max="5386" width="8" style="509" customWidth="1"/>
    <col min="5387" max="5387" width="3.375" style="509" customWidth="1"/>
    <col min="5388" max="5388" width="9" style="509" customWidth="1"/>
    <col min="5389" max="5389" width="7.5" style="509" customWidth="1"/>
    <col min="5390" max="5390" width="12.25" style="509" customWidth="1"/>
    <col min="5391" max="5391" width="3.125" style="509" customWidth="1"/>
    <col min="5392" max="5392" width="10.375" style="509" customWidth="1"/>
    <col min="5393" max="5395" width="0" style="509" hidden="1" customWidth="1"/>
    <col min="5396" max="5632" width="8" style="509"/>
    <col min="5633" max="5633" width="3.25" style="509" customWidth="1"/>
    <col min="5634" max="5642" width="8" style="509" customWidth="1"/>
    <col min="5643" max="5643" width="3.375" style="509" customWidth="1"/>
    <col min="5644" max="5644" width="9" style="509" customWidth="1"/>
    <col min="5645" max="5645" width="7.5" style="509" customWidth="1"/>
    <col min="5646" max="5646" width="12.25" style="509" customWidth="1"/>
    <col min="5647" max="5647" width="3.125" style="509" customWidth="1"/>
    <col min="5648" max="5648" width="10.375" style="509" customWidth="1"/>
    <col min="5649" max="5651" width="0" style="509" hidden="1" customWidth="1"/>
    <col min="5652" max="5888" width="8" style="509"/>
    <col min="5889" max="5889" width="3.25" style="509" customWidth="1"/>
    <col min="5890" max="5898" width="8" style="509" customWidth="1"/>
    <col min="5899" max="5899" width="3.375" style="509" customWidth="1"/>
    <col min="5900" max="5900" width="9" style="509" customWidth="1"/>
    <col min="5901" max="5901" width="7.5" style="509" customWidth="1"/>
    <col min="5902" max="5902" width="12.25" style="509" customWidth="1"/>
    <col min="5903" max="5903" width="3.125" style="509" customWidth="1"/>
    <col min="5904" max="5904" width="10.375" style="509" customWidth="1"/>
    <col min="5905" max="5907" width="0" style="509" hidden="1" customWidth="1"/>
    <col min="5908" max="6144" width="8" style="509"/>
    <col min="6145" max="6145" width="3.25" style="509" customWidth="1"/>
    <col min="6146" max="6154" width="8" style="509" customWidth="1"/>
    <col min="6155" max="6155" width="3.375" style="509" customWidth="1"/>
    <col min="6156" max="6156" width="9" style="509" customWidth="1"/>
    <col min="6157" max="6157" width="7.5" style="509" customWidth="1"/>
    <col min="6158" max="6158" width="12.25" style="509" customWidth="1"/>
    <col min="6159" max="6159" width="3.125" style="509" customWidth="1"/>
    <col min="6160" max="6160" width="10.375" style="509" customWidth="1"/>
    <col min="6161" max="6163" width="0" style="509" hidden="1" customWidth="1"/>
    <col min="6164" max="6400" width="8" style="509"/>
    <col min="6401" max="6401" width="3.25" style="509" customWidth="1"/>
    <col min="6402" max="6410" width="8" style="509" customWidth="1"/>
    <col min="6411" max="6411" width="3.375" style="509" customWidth="1"/>
    <col min="6412" max="6412" width="9" style="509" customWidth="1"/>
    <col min="6413" max="6413" width="7.5" style="509" customWidth="1"/>
    <col min="6414" max="6414" width="12.25" style="509" customWidth="1"/>
    <col min="6415" max="6415" width="3.125" style="509" customWidth="1"/>
    <col min="6416" max="6416" width="10.375" style="509" customWidth="1"/>
    <col min="6417" max="6419" width="0" style="509" hidden="1" customWidth="1"/>
    <col min="6420" max="6656" width="8" style="509"/>
    <col min="6657" max="6657" width="3.25" style="509" customWidth="1"/>
    <col min="6658" max="6666" width="8" style="509" customWidth="1"/>
    <col min="6667" max="6667" width="3.375" style="509" customWidth="1"/>
    <col min="6668" max="6668" width="9" style="509" customWidth="1"/>
    <col min="6669" max="6669" width="7.5" style="509" customWidth="1"/>
    <col min="6670" max="6670" width="12.25" style="509" customWidth="1"/>
    <col min="6671" max="6671" width="3.125" style="509" customWidth="1"/>
    <col min="6672" max="6672" width="10.375" style="509" customWidth="1"/>
    <col min="6673" max="6675" width="0" style="509" hidden="1" customWidth="1"/>
    <col min="6676" max="6912" width="8" style="509"/>
    <col min="6913" max="6913" width="3.25" style="509" customWidth="1"/>
    <col min="6914" max="6922" width="8" style="509" customWidth="1"/>
    <col min="6923" max="6923" width="3.375" style="509" customWidth="1"/>
    <col min="6924" max="6924" width="9" style="509" customWidth="1"/>
    <col min="6925" max="6925" width="7.5" style="509" customWidth="1"/>
    <col min="6926" max="6926" width="12.25" style="509" customWidth="1"/>
    <col min="6927" max="6927" width="3.125" style="509" customWidth="1"/>
    <col min="6928" max="6928" width="10.375" style="509" customWidth="1"/>
    <col min="6929" max="6931" width="0" style="509" hidden="1" customWidth="1"/>
    <col min="6932" max="7168" width="8" style="509"/>
    <col min="7169" max="7169" width="3.25" style="509" customWidth="1"/>
    <col min="7170" max="7178" width="8" style="509" customWidth="1"/>
    <col min="7179" max="7179" width="3.375" style="509" customWidth="1"/>
    <col min="7180" max="7180" width="9" style="509" customWidth="1"/>
    <col min="7181" max="7181" width="7.5" style="509" customWidth="1"/>
    <col min="7182" max="7182" width="12.25" style="509" customWidth="1"/>
    <col min="7183" max="7183" width="3.125" style="509" customWidth="1"/>
    <col min="7184" max="7184" width="10.375" style="509" customWidth="1"/>
    <col min="7185" max="7187" width="0" style="509" hidden="1" customWidth="1"/>
    <col min="7188" max="7424" width="8" style="509"/>
    <col min="7425" max="7425" width="3.25" style="509" customWidth="1"/>
    <col min="7426" max="7434" width="8" style="509" customWidth="1"/>
    <col min="7435" max="7435" width="3.375" style="509" customWidth="1"/>
    <col min="7436" max="7436" width="9" style="509" customWidth="1"/>
    <col min="7437" max="7437" width="7.5" style="509" customWidth="1"/>
    <col min="7438" max="7438" width="12.25" style="509" customWidth="1"/>
    <col min="7439" max="7439" width="3.125" style="509" customWidth="1"/>
    <col min="7440" max="7440" width="10.375" style="509" customWidth="1"/>
    <col min="7441" max="7443" width="0" style="509" hidden="1" customWidth="1"/>
    <col min="7444" max="7680" width="8" style="509"/>
    <col min="7681" max="7681" width="3.25" style="509" customWidth="1"/>
    <col min="7682" max="7690" width="8" style="509" customWidth="1"/>
    <col min="7691" max="7691" width="3.375" style="509" customWidth="1"/>
    <col min="7692" max="7692" width="9" style="509" customWidth="1"/>
    <col min="7693" max="7693" width="7.5" style="509" customWidth="1"/>
    <col min="7694" max="7694" width="12.25" style="509" customWidth="1"/>
    <col min="7695" max="7695" width="3.125" style="509" customWidth="1"/>
    <col min="7696" max="7696" width="10.375" style="509" customWidth="1"/>
    <col min="7697" max="7699" width="0" style="509" hidden="1" customWidth="1"/>
    <col min="7700" max="7936" width="8" style="509"/>
    <col min="7937" max="7937" width="3.25" style="509" customWidth="1"/>
    <col min="7938" max="7946" width="8" style="509" customWidth="1"/>
    <col min="7947" max="7947" width="3.375" style="509" customWidth="1"/>
    <col min="7948" max="7948" width="9" style="509" customWidth="1"/>
    <col min="7949" max="7949" width="7.5" style="509" customWidth="1"/>
    <col min="7950" max="7950" width="12.25" style="509" customWidth="1"/>
    <col min="7951" max="7951" width="3.125" style="509" customWidth="1"/>
    <col min="7952" max="7952" width="10.375" style="509" customWidth="1"/>
    <col min="7953" max="7955" width="0" style="509" hidden="1" customWidth="1"/>
    <col min="7956" max="8192" width="8" style="509"/>
    <col min="8193" max="8193" width="3.25" style="509" customWidth="1"/>
    <col min="8194" max="8202" width="8" style="509" customWidth="1"/>
    <col min="8203" max="8203" width="3.375" style="509" customWidth="1"/>
    <col min="8204" max="8204" width="9" style="509" customWidth="1"/>
    <col min="8205" max="8205" width="7.5" style="509" customWidth="1"/>
    <col min="8206" max="8206" width="12.25" style="509" customWidth="1"/>
    <col min="8207" max="8207" width="3.125" style="509" customWidth="1"/>
    <col min="8208" max="8208" width="10.375" style="509" customWidth="1"/>
    <col min="8209" max="8211" width="0" style="509" hidden="1" customWidth="1"/>
    <col min="8212" max="8448" width="8" style="509"/>
    <col min="8449" max="8449" width="3.25" style="509" customWidth="1"/>
    <col min="8450" max="8458" width="8" style="509" customWidth="1"/>
    <col min="8459" max="8459" width="3.375" style="509" customWidth="1"/>
    <col min="8460" max="8460" width="9" style="509" customWidth="1"/>
    <col min="8461" max="8461" width="7.5" style="509" customWidth="1"/>
    <col min="8462" max="8462" width="12.25" style="509" customWidth="1"/>
    <col min="8463" max="8463" width="3.125" style="509" customWidth="1"/>
    <col min="8464" max="8464" width="10.375" style="509" customWidth="1"/>
    <col min="8465" max="8467" width="0" style="509" hidden="1" customWidth="1"/>
    <col min="8468" max="8704" width="8" style="509"/>
    <col min="8705" max="8705" width="3.25" style="509" customWidth="1"/>
    <col min="8706" max="8714" width="8" style="509" customWidth="1"/>
    <col min="8715" max="8715" width="3.375" style="509" customWidth="1"/>
    <col min="8716" max="8716" width="9" style="509" customWidth="1"/>
    <col min="8717" max="8717" width="7.5" style="509" customWidth="1"/>
    <col min="8718" max="8718" width="12.25" style="509" customWidth="1"/>
    <col min="8719" max="8719" width="3.125" style="509" customWidth="1"/>
    <col min="8720" max="8720" width="10.375" style="509" customWidth="1"/>
    <col min="8721" max="8723" width="0" style="509" hidden="1" customWidth="1"/>
    <col min="8724" max="8960" width="8" style="509"/>
    <col min="8961" max="8961" width="3.25" style="509" customWidth="1"/>
    <col min="8962" max="8970" width="8" style="509" customWidth="1"/>
    <col min="8971" max="8971" width="3.375" style="509" customWidth="1"/>
    <col min="8972" max="8972" width="9" style="509" customWidth="1"/>
    <col min="8973" max="8973" width="7.5" style="509" customWidth="1"/>
    <col min="8974" max="8974" width="12.25" style="509" customWidth="1"/>
    <col min="8975" max="8975" width="3.125" style="509" customWidth="1"/>
    <col min="8976" max="8976" width="10.375" style="509" customWidth="1"/>
    <col min="8977" max="8979" width="0" style="509" hidden="1" customWidth="1"/>
    <col min="8980" max="9216" width="8" style="509"/>
    <col min="9217" max="9217" width="3.25" style="509" customWidth="1"/>
    <col min="9218" max="9226" width="8" style="509" customWidth="1"/>
    <col min="9227" max="9227" width="3.375" style="509" customWidth="1"/>
    <col min="9228" max="9228" width="9" style="509" customWidth="1"/>
    <col min="9229" max="9229" width="7.5" style="509" customWidth="1"/>
    <col min="9230" max="9230" width="12.25" style="509" customWidth="1"/>
    <col min="9231" max="9231" width="3.125" style="509" customWidth="1"/>
    <col min="9232" max="9232" width="10.375" style="509" customWidth="1"/>
    <col min="9233" max="9235" width="0" style="509" hidden="1" customWidth="1"/>
    <col min="9236" max="9472" width="8" style="509"/>
    <col min="9473" max="9473" width="3.25" style="509" customWidth="1"/>
    <col min="9474" max="9482" width="8" style="509" customWidth="1"/>
    <col min="9483" max="9483" width="3.375" style="509" customWidth="1"/>
    <col min="9484" max="9484" width="9" style="509" customWidth="1"/>
    <col min="9485" max="9485" width="7.5" style="509" customWidth="1"/>
    <col min="9486" max="9486" width="12.25" style="509" customWidth="1"/>
    <col min="9487" max="9487" width="3.125" style="509" customWidth="1"/>
    <col min="9488" max="9488" width="10.375" style="509" customWidth="1"/>
    <col min="9489" max="9491" width="0" style="509" hidden="1" customWidth="1"/>
    <col min="9492" max="9728" width="8" style="509"/>
    <col min="9729" max="9729" width="3.25" style="509" customWidth="1"/>
    <col min="9730" max="9738" width="8" style="509" customWidth="1"/>
    <col min="9739" max="9739" width="3.375" style="509" customWidth="1"/>
    <col min="9740" max="9740" width="9" style="509" customWidth="1"/>
    <col min="9741" max="9741" width="7.5" style="509" customWidth="1"/>
    <col min="9742" max="9742" width="12.25" style="509" customWidth="1"/>
    <col min="9743" max="9743" width="3.125" style="509" customWidth="1"/>
    <col min="9744" max="9744" width="10.375" style="509" customWidth="1"/>
    <col min="9745" max="9747" width="0" style="509" hidden="1" customWidth="1"/>
    <col min="9748" max="9984" width="8" style="509"/>
    <col min="9985" max="9985" width="3.25" style="509" customWidth="1"/>
    <col min="9986" max="9994" width="8" style="509" customWidth="1"/>
    <col min="9995" max="9995" width="3.375" style="509" customWidth="1"/>
    <col min="9996" max="9996" width="9" style="509" customWidth="1"/>
    <col min="9997" max="9997" width="7.5" style="509" customWidth="1"/>
    <col min="9998" max="9998" width="12.25" style="509" customWidth="1"/>
    <col min="9999" max="9999" width="3.125" style="509" customWidth="1"/>
    <col min="10000" max="10000" width="10.375" style="509" customWidth="1"/>
    <col min="10001" max="10003" width="0" style="509" hidden="1" customWidth="1"/>
    <col min="10004" max="10240" width="8" style="509"/>
    <col min="10241" max="10241" width="3.25" style="509" customWidth="1"/>
    <col min="10242" max="10250" width="8" style="509" customWidth="1"/>
    <col min="10251" max="10251" width="3.375" style="509" customWidth="1"/>
    <col min="10252" max="10252" width="9" style="509" customWidth="1"/>
    <col min="10253" max="10253" width="7.5" style="509" customWidth="1"/>
    <col min="10254" max="10254" width="12.25" style="509" customWidth="1"/>
    <col min="10255" max="10255" width="3.125" style="509" customWidth="1"/>
    <col min="10256" max="10256" width="10.375" style="509" customWidth="1"/>
    <col min="10257" max="10259" width="0" style="509" hidden="1" customWidth="1"/>
    <col min="10260" max="10496" width="8" style="509"/>
    <col min="10497" max="10497" width="3.25" style="509" customWidth="1"/>
    <col min="10498" max="10506" width="8" style="509" customWidth="1"/>
    <col min="10507" max="10507" width="3.375" style="509" customWidth="1"/>
    <col min="10508" max="10508" width="9" style="509" customWidth="1"/>
    <col min="10509" max="10509" width="7.5" style="509" customWidth="1"/>
    <col min="10510" max="10510" width="12.25" style="509" customWidth="1"/>
    <col min="10511" max="10511" width="3.125" style="509" customWidth="1"/>
    <col min="10512" max="10512" width="10.375" style="509" customWidth="1"/>
    <col min="10513" max="10515" width="0" style="509" hidden="1" customWidth="1"/>
    <col min="10516" max="10752" width="8" style="509"/>
    <col min="10753" max="10753" width="3.25" style="509" customWidth="1"/>
    <col min="10754" max="10762" width="8" style="509" customWidth="1"/>
    <col min="10763" max="10763" width="3.375" style="509" customWidth="1"/>
    <col min="10764" max="10764" width="9" style="509" customWidth="1"/>
    <col min="10765" max="10765" width="7.5" style="509" customWidth="1"/>
    <col min="10766" max="10766" width="12.25" style="509" customWidth="1"/>
    <col min="10767" max="10767" width="3.125" style="509" customWidth="1"/>
    <col min="10768" max="10768" width="10.375" style="509" customWidth="1"/>
    <col min="10769" max="10771" width="0" style="509" hidden="1" customWidth="1"/>
    <col min="10772" max="11008" width="8" style="509"/>
    <col min="11009" max="11009" width="3.25" style="509" customWidth="1"/>
    <col min="11010" max="11018" width="8" style="509" customWidth="1"/>
    <col min="11019" max="11019" width="3.375" style="509" customWidth="1"/>
    <col min="11020" max="11020" width="9" style="509" customWidth="1"/>
    <col min="11021" max="11021" width="7.5" style="509" customWidth="1"/>
    <col min="11022" max="11022" width="12.25" style="509" customWidth="1"/>
    <col min="11023" max="11023" width="3.125" style="509" customWidth="1"/>
    <col min="11024" max="11024" width="10.375" style="509" customWidth="1"/>
    <col min="11025" max="11027" width="0" style="509" hidden="1" customWidth="1"/>
    <col min="11028" max="11264" width="8" style="509"/>
    <col min="11265" max="11265" width="3.25" style="509" customWidth="1"/>
    <col min="11266" max="11274" width="8" style="509" customWidth="1"/>
    <col min="11275" max="11275" width="3.375" style="509" customWidth="1"/>
    <col min="11276" max="11276" width="9" style="509" customWidth="1"/>
    <col min="11277" max="11277" width="7.5" style="509" customWidth="1"/>
    <col min="11278" max="11278" width="12.25" style="509" customWidth="1"/>
    <col min="11279" max="11279" width="3.125" style="509" customWidth="1"/>
    <col min="11280" max="11280" width="10.375" style="509" customWidth="1"/>
    <col min="11281" max="11283" width="0" style="509" hidden="1" customWidth="1"/>
    <col min="11284" max="11520" width="8" style="509"/>
    <col min="11521" max="11521" width="3.25" style="509" customWidth="1"/>
    <col min="11522" max="11530" width="8" style="509" customWidth="1"/>
    <col min="11531" max="11531" width="3.375" style="509" customWidth="1"/>
    <col min="11532" max="11532" width="9" style="509" customWidth="1"/>
    <col min="11533" max="11533" width="7.5" style="509" customWidth="1"/>
    <col min="11534" max="11534" width="12.25" style="509" customWidth="1"/>
    <col min="11535" max="11535" width="3.125" style="509" customWidth="1"/>
    <col min="11536" max="11536" width="10.375" style="509" customWidth="1"/>
    <col min="11537" max="11539" width="0" style="509" hidden="1" customWidth="1"/>
    <col min="11540" max="11776" width="8" style="509"/>
    <col min="11777" max="11777" width="3.25" style="509" customWidth="1"/>
    <col min="11778" max="11786" width="8" style="509" customWidth="1"/>
    <col min="11787" max="11787" width="3.375" style="509" customWidth="1"/>
    <col min="11788" max="11788" width="9" style="509" customWidth="1"/>
    <col min="11789" max="11789" width="7.5" style="509" customWidth="1"/>
    <col min="11790" max="11790" width="12.25" style="509" customWidth="1"/>
    <col min="11791" max="11791" width="3.125" style="509" customWidth="1"/>
    <col min="11792" max="11792" width="10.375" style="509" customWidth="1"/>
    <col min="11793" max="11795" width="0" style="509" hidden="1" customWidth="1"/>
    <col min="11796" max="12032" width="8" style="509"/>
    <col min="12033" max="12033" width="3.25" style="509" customWidth="1"/>
    <col min="12034" max="12042" width="8" style="509" customWidth="1"/>
    <col min="12043" max="12043" width="3.375" style="509" customWidth="1"/>
    <col min="12044" max="12044" width="9" style="509" customWidth="1"/>
    <col min="12045" max="12045" width="7.5" style="509" customWidth="1"/>
    <col min="12046" max="12046" width="12.25" style="509" customWidth="1"/>
    <col min="12047" max="12047" width="3.125" style="509" customWidth="1"/>
    <col min="12048" max="12048" width="10.375" style="509" customWidth="1"/>
    <col min="12049" max="12051" width="0" style="509" hidden="1" customWidth="1"/>
    <col min="12052" max="12288" width="8" style="509"/>
    <col min="12289" max="12289" width="3.25" style="509" customWidth="1"/>
    <col min="12290" max="12298" width="8" style="509" customWidth="1"/>
    <col min="12299" max="12299" width="3.375" style="509" customWidth="1"/>
    <col min="12300" max="12300" width="9" style="509" customWidth="1"/>
    <col min="12301" max="12301" width="7.5" style="509" customWidth="1"/>
    <col min="12302" max="12302" width="12.25" style="509" customWidth="1"/>
    <col min="12303" max="12303" width="3.125" style="509" customWidth="1"/>
    <col min="12304" max="12304" width="10.375" style="509" customWidth="1"/>
    <col min="12305" max="12307" width="0" style="509" hidden="1" customWidth="1"/>
    <col min="12308" max="12544" width="8" style="509"/>
    <col min="12545" max="12545" width="3.25" style="509" customWidth="1"/>
    <col min="12546" max="12554" width="8" style="509" customWidth="1"/>
    <col min="12555" max="12555" width="3.375" style="509" customWidth="1"/>
    <col min="12556" max="12556" width="9" style="509" customWidth="1"/>
    <col min="12557" max="12557" width="7.5" style="509" customWidth="1"/>
    <col min="12558" max="12558" width="12.25" style="509" customWidth="1"/>
    <col min="12559" max="12559" width="3.125" style="509" customWidth="1"/>
    <col min="12560" max="12560" width="10.375" style="509" customWidth="1"/>
    <col min="12561" max="12563" width="0" style="509" hidden="1" customWidth="1"/>
    <col min="12564" max="12800" width="8" style="509"/>
    <col min="12801" max="12801" width="3.25" style="509" customWidth="1"/>
    <col min="12802" max="12810" width="8" style="509" customWidth="1"/>
    <col min="12811" max="12811" width="3.375" style="509" customWidth="1"/>
    <col min="12812" max="12812" width="9" style="509" customWidth="1"/>
    <col min="12813" max="12813" width="7.5" style="509" customWidth="1"/>
    <col min="12814" max="12814" width="12.25" style="509" customWidth="1"/>
    <col min="12815" max="12815" width="3.125" style="509" customWidth="1"/>
    <col min="12816" max="12816" width="10.375" style="509" customWidth="1"/>
    <col min="12817" max="12819" width="0" style="509" hidden="1" customWidth="1"/>
    <col min="12820" max="13056" width="8" style="509"/>
    <col min="13057" max="13057" width="3.25" style="509" customWidth="1"/>
    <col min="13058" max="13066" width="8" style="509" customWidth="1"/>
    <col min="13067" max="13067" width="3.375" style="509" customWidth="1"/>
    <col min="13068" max="13068" width="9" style="509" customWidth="1"/>
    <col min="13069" max="13069" width="7.5" style="509" customWidth="1"/>
    <col min="13070" max="13070" width="12.25" style="509" customWidth="1"/>
    <col min="13071" max="13071" width="3.125" style="509" customWidth="1"/>
    <col min="13072" max="13072" width="10.375" style="509" customWidth="1"/>
    <col min="13073" max="13075" width="0" style="509" hidden="1" customWidth="1"/>
    <col min="13076" max="13312" width="8" style="509"/>
    <col min="13313" max="13313" width="3.25" style="509" customWidth="1"/>
    <col min="13314" max="13322" width="8" style="509" customWidth="1"/>
    <col min="13323" max="13323" width="3.375" style="509" customWidth="1"/>
    <col min="13324" max="13324" width="9" style="509" customWidth="1"/>
    <col min="13325" max="13325" width="7.5" style="509" customWidth="1"/>
    <col min="13326" max="13326" width="12.25" style="509" customWidth="1"/>
    <col min="13327" max="13327" width="3.125" style="509" customWidth="1"/>
    <col min="13328" max="13328" width="10.375" style="509" customWidth="1"/>
    <col min="13329" max="13331" width="0" style="509" hidden="1" customWidth="1"/>
    <col min="13332" max="13568" width="8" style="509"/>
    <col min="13569" max="13569" width="3.25" style="509" customWidth="1"/>
    <col min="13570" max="13578" width="8" style="509" customWidth="1"/>
    <col min="13579" max="13579" width="3.375" style="509" customWidth="1"/>
    <col min="13580" max="13580" width="9" style="509" customWidth="1"/>
    <col min="13581" max="13581" width="7.5" style="509" customWidth="1"/>
    <col min="13582" max="13582" width="12.25" style="509" customWidth="1"/>
    <col min="13583" max="13583" width="3.125" style="509" customWidth="1"/>
    <col min="13584" max="13584" width="10.375" style="509" customWidth="1"/>
    <col min="13585" max="13587" width="0" style="509" hidden="1" customWidth="1"/>
    <col min="13588" max="13824" width="8" style="509"/>
    <col min="13825" max="13825" width="3.25" style="509" customWidth="1"/>
    <col min="13826" max="13834" width="8" style="509" customWidth="1"/>
    <col min="13835" max="13835" width="3.375" style="509" customWidth="1"/>
    <col min="13836" max="13836" width="9" style="509" customWidth="1"/>
    <col min="13837" max="13837" width="7.5" style="509" customWidth="1"/>
    <col min="13838" max="13838" width="12.25" style="509" customWidth="1"/>
    <col min="13839" max="13839" width="3.125" style="509" customWidth="1"/>
    <col min="13840" max="13840" width="10.375" style="509" customWidth="1"/>
    <col min="13841" max="13843" width="0" style="509" hidden="1" customWidth="1"/>
    <col min="13844" max="14080" width="8" style="509"/>
    <col min="14081" max="14081" width="3.25" style="509" customWidth="1"/>
    <col min="14082" max="14090" width="8" style="509" customWidth="1"/>
    <col min="14091" max="14091" width="3.375" style="509" customWidth="1"/>
    <col min="14092" max="14092" width="9" style="509" customWidth="1"/>
    <col min="14093" max="14093" width="7.5" style="509" customWidth="1"/>
    <col min="14094" max="14094" width="12.25" style="509" customWidth="1"/>
    <col min="14095" max="14095" width="3.125" style="509" customWidth="1"/>
    <col min="14096" max="14096" width="10.375" style="509" customWidth="1"/>
    <col min="14097" max="14099" width="0" style="509" hidden="1" customWidth="1"/>
    <col min="14100" max="14336" width="8" style="509"/>
    <col min="14337" max="14337" width="3.25" style="509" customWidth="1"/>
    <col min="14338" max="14346" width="8" style="509" customWidth="1"/>
    <col min="14347" max="14347" width="3.375" style="509" customWidth="1"/>
    <col min="14348" max="14348" width="9" style="509" customWidth="1"/>
    <col min="14349" max="14349" width="7.5" style="509" customWidth="1"/>
    <col min="14350" max="14350" width="12.25" style="509" customWidth="1"/>
    <col min="14351" max="14351" width="3.125" style="509" customWidth="1"/>
    <col min="14352" max="14352" width="10.375" style="509" customWidth="1"/>
    <col min="14353" max="14355" width="0" style="509" hidden="1" customWidth="1"/>
    <col min="14356" max="14592" width="8" style="509"/>
    <col min="14593" max="14593" width="3.25" style="509" customWidth="1"/>
    <col min="14594" max="14602" width="8" style="509" customWidth="1"/>
    <col min="14603" max="14603" width="3.375" style="509" customWidth="1"/>
    <col min="14604" max="14604" width="9" style="509" customWidth="1"/>
    <col min="14605" max="14605" width="7.5" style="509" customWidth="1"/>
    <col min="14606" max="14606" width="12.25" style="509" customWidth="1"/>
    <col min="14607" max="14607" width="3.125" style="509" customWidth="1"/>
    <col min="14608" max="14608" width="10.375" style="509" customWidth="1"/>
    <col min="14609" max="14611" width="0" style="509" hidden="1" customWidth="1"/>
    <col min="14612" max="14848" width="8" style="509"/>
    <col min="14849" max="14849" width="3.25" style="509" customWidth="1"/>
    <col min="14850" max="14858" width="8" style="509" customWidth="1"/>
    <col min="14859" max="14859" width="3.375" style="509" customWidth="1"/>
    <col min="14860" max="14860" width="9" style="509" customWidth="1"/>
    <col min="14861" max="14861" width="7.5" style="509" customWidth="1"/>
    <col min="14862" max="14862" width="12.25" style="509" customWidth="1"/>
    <col min="14863" max="14863" width="3.125" style="509" customWidth="1"/>
    <col min="14864" max="14864" width="10.375" style="509" customWidth="1"/>
    <col min="14865" max="14867" width="0" style="509" hidden="1" customWidth="1"/>
    <col min="14868" max="15104" width="8" style="509"/>
    <col min="15105" max="15105" width="3.25" style="509" customWidth="1"/>
    <col min="15106" max="15114" width="8" style="509" customWidth="1"/>
    <col min="15115" max="15115" width="3.375" style="509" customWidth="1"/>
    <col min="15116" max="15116" width="9" style="509" customWidth="1"/>
    <col min="15117" max="15117" width="7.5" style="509" customWidth="1"/>
    <col min="15118" max="15118" width="12.25" style="509" customWidth="1"/>
    <col min="15119" max="15119" width="3.125" style="509" customWidth="1"/>
    <col min="15120" max="15120" width="10.375" style="509" customWidth="1"/>
    <col min="15121" max="15123" width="0" style="509" hidden="1" customWidth="1"/>
    <col min="15124" max="15360" width="8" style="509"/>
    <col min="15361" max="15361" width="3.25" style="509" customWidth="1"/>
    <col min="15362" max="15370" width="8" style="509" customWidth="1"/>
    <col min="15371" max="15371" width="3.375" style="509" customWidth="1"/>
    <col min="15372" max="15372" width="9" style="509" customWidth="1"/>
    <col min="15373" max="15373" width="7.5" style="509" customWidth="1"/>
    <col min="15374" max="15374" width="12.25" style="509" customWidth="1"/>
    <col min="15375" max="15375" width="3.125" style="509" customWidth="1"/>
    <col min="15376" max="15376" width="10.375" style="509" customWidth="1"/>
    <col min="15377" max="15379" width="0" style="509" hidden="1" customWidth="1"/>
    <col min="15380" max="15616" width="8" style="509"/>
    <col min="15617" max="15617" width="3.25" style="509" customWidth="1"/>
    <col min="15618" max="15626" width="8" style="509" customWidth="1"/>
    <col min="15627" max="15627" width="3.375" style="509" customWidth="1"/>
    <col min="15628" max="15628" width="9" style="509" customWidth="1"/>
    <col min="15629" max="15629" width="7.5" style="509" customWidth="1"/>
    <col min="15630" max="15630" width="12.25" style="509" customWidth="1"/>
    <col min="15631" max="15631" width="3.125" style="509" customWidth="1"/>
    <col min="15632" max="15632" width="10.375" style="509" customWidth="1"/>
    <col min="15633" max="15635" width="0" style="509" hidden="1" customWidth="1"/>
    <col min="15636" max="15872" width="8" style="509"/>
    <col min="15873" max="15873" width="3.25" style="509" customWidth="1"/>
    <col min="15874" max="15882" width="8" style="509" customWidth="1"/>
    <col min="15883" max="15883" width="3.375" style="509" customWidth="1"/>
    <col min="15884" max="15884" width="9" style="509" customWidth="1"/>
    <col min="15885" max="15885" width="7.5" style="509" customWidth="1"/>
    <col min="15886" max="15886" width="12.25" style="509" customWidth="1"/>
    <col min="15887" max="15887" width="3.125" style="509" customWidth="1"/>
    <col min="15888" max="15888" width="10.375" style="509" customWidth="1"/>
    <col min="15889" max="15891" width="0" style="509" hidden="1" customWidth="1"/>
    <col min="15892" max="16128" width="8" style="509"/>
    <col min="16129" max="16129" width="3.25" style="509" customWidth="1"/>
    <col min="16130" max="16138" width="8" style="509" customWidth="1"/>
    <col min="16139" max="16139" width="3.375" style="509" customWidth="1"/>
    <col min="16140" max="16140" width="9" style="509" customWidth="1"/>
    <col min="16141" max="16141" width="7.5" style="509" customWidth="1"/>
    <col min="16142" max="16142" width="12.25" style="509" customWidth="1"/>
    <col min="16143" max="16143" width="3.125" style="509" customWidth="1"/>
    <col min="16144" max="16144" width="10.375" style="509" customWidth="1"/>
    <col min="16145" max="16147" width="0" style="509" hidden="1" customWidth="1"/>
    <col min="16148" max="16384" width="8" style="509"/>
  </cols>
  <sheetData>
    <row r="3" spans="3:23" ht="21">
      <c r="L3" s="510"/>
    </row>
    <row r="7" spans="3:23" ht="12.75" thickBot="1"/>
    <row r="8" spans="3:23">
      <c r="C8" s="511"/>
      <c r="D8" s="1071"/>
      <c r="E8" s="1072"/>
      <c r="F8" s="1073"/>
      <c r="G8" s="1061">
        <v>6</v>
      </c>
    </row>
    <row r="9" spans="3:23">
      <c r="C9" s="512"/>
      <c r="D9" s="1074"/>
      <c r="E9" s="1065"/>
      <c r="F9" s="1066"/>
      <c r="G9" s="1063"/>
    </row>
    <row r="10" spans="3:23">
      <c r="C10" s="513"/>
      <c r="D10" s="1075"/>
      <c r="E10" s="1065"/>
      <c r="F10" s="1066"/>
      <c r="G10" s="1076">
        <v>5</v>
      </c>
      <c r="U10" s="514"/>
    </row>
    <row r="11" spans="3:23">
      <c r="C11" s="515"/>
      <c r="D11" s="1074"/>
      <c r="E11" s="1065"/>
      <c r="F11" s="1066"/>
      <c r="G11" s="1063"/>
      <c r="U11" s="514"/>
    </row>
    <row r="12" spans="3:23">
      <c r="C12" s="516"/>
      <c r="D12" s="1077"/>
      <c r="E12" s="1078"/>
      <c r="F12" s="1079"/>
      <c r="G12" s="1076">
        <v>11</v>
      </c>
      <c r="P12" s="517"/>
      <c r="Q12" s="517"/>
      <c r="S12" s="517"/>
      <c r="T12" s="517"/>
      <c r="U12" s="514"/>
      <c r="V12" s="517"/>
      <c r="W12" s="517"/>
    </row>
    <row r="13" spans="3:23" ht="12.75" thickBot="1">
      <c r="C13" s="518"/>
      <c r="D13" s="1080"/>
      <c r="E13" s="1081"/>
      <c r="F13" s="1082"/>
      <c r="G13" s="1063"/>
      <c r="P13" s="517"/>
      <c r="Q13" s="1058"/>
      <c r="S13" s="517"/>
      <c r="T13" s="517"/>
      <c r="U13" s="514"/>
      <c r="V13" s="517"/>
      <c r="W13" s="517"/>
    </row>
    <row r="14" spans="3:23" ht="16.5" customHeight="1">
      <c r="C14" s="519"/>
      <c r="D14" s="520"/>
      <c r="E14" s="521"/>
      <c r="F14" s="522"/>
      <c r="G14" s="1061">
        <v>2</v>
      </c>
      <c r="P14" s="517"/>
      <c r="Q14" s="1058"/>
      <c r="S14" s="517"/>
      <c r="T14" s="517"/>
      <c r="U14" s="514"/>
      <c r="V14" s="517"/>
      <c r="W14" s="517"/>
    </row>
    <row r="15" spans="3:23">
      <c r="C15" s="523"/>
      <c r="D15" s="524"/>
      <c r="E15" s="525"/>
      <c r="F15" s="526"/>
      <c r="G15" s="1062"/>
      <c r="P15" s="517"/>
      <c r="Q15" s="1058"/>
      <c r="S15" s="517"/>
      <c r="T15" s="517"/>
      <c r="U15" s="514"/>
      <c r="V15" s="517"/>
      <c r="W15" s="517"/>
    </row>
    <row r="16" spans="3:23">
      <c r="C16" s="527"/>
      <c r="D16" s="528"/>
      <c r="E16" s="529"/>
      <c r="F16" s="530"/>
      <c r="G16" s="1063"/>
      <c r="P16" s="517"/>
      <c r="Q16" s="1058"/>
      <c r="S16" s="517"/>
      <c r="T16" s="517"/>
      <c r="U16" s="514"/>
      <c r="V16" s="517"/>
      <c r="W16" s="517"/>
    </row>
    <row r="17" spans="2:23" ht="14.25">
      <c r="C17" s="531"/>
      <c r="D17" s="1064"/>
      <c r="E17" s="1065"/>
      <c r="F17" s="1066"/>
      <c r="G17" s="1062">
        <v>2</v>
      </c>
      <c r="P17" s="517"/>
      <c r="Q17" s="1058"/>
      <c r="S17" s="517"/>
      <c r="T17" s="517"/>
      <c r="U17" s="514"/>
      <c r="V17" s="517"/>
      <c r="W17" s="517"/>
    </row>
    <row r="18" spans="2:23" ht="12.75" thickBot="1">
      <c r="C18" s="532"/>
      <c r="D18" s="1067"/>
      <c r="E18" s="1068"/>
      <c r="F18" s="1069"/>
      <c r="G18" s="1070"/>
      <c r="P18" s="517"/>
      <c r="Q18" s="1058"/>
      <c r="S18" s="517"/>
      <c r="T18" s="517"/>
      <c r="U18" s="514"/>
      <c r="V18" s="517"/>
      <c r="W18" s="517"/>
    </row>
    <row r="19" spans="2:23">
      <c r="P19" s="517"/>
      <c r="Q19" s="1058"/>
      <c r="S19" s="517"/>
      <c r="T19" s="517"/>
      <c r="U19" s="514"/>
      <c r="V19" s="517"/>
      <c r="W19" s="517"/>
    </row>
    <row r="20" spans="2:23">
      <c r="P20" s="517"/>
      <c r="Q20" s="1058"/>
      <c r="S20" s="517"/>
      <c r="T20" s="517"/>
      <c r="U20" s="514"/>
      <c r="V20" s="517"/>
      <c r="W20" s="517"/>
    </row>
    <row r="21" spans="2:23">
      <c r="P21" s="517"/>
      <c r="Q21" s="1058"/>
      <c r="S21" s="517"/>
      <c r="T21" s="517"/>
      <c r="U21" s="514"/>
      <c r="V21" s="517"/>
      <c r="W21" s="517"/>
    </row>
    <row r="22" spans="2:23">
      <c r="I22" s="533"/>
      <c r="J22" s="534"/>
      <c r="K22" s="534"/>
      <c r="L22" s="534"/>
      <c r="M22" s="534"/>
      <c r="P22" s="517"/>
      <c r="Q22" s="1058"/>
      <c r="S22" s="517"/>
      <c r="T22" s="517"/>
      <c r="U22" s="514"/>
      <c r="V22" s="517"/>
      <c r="W22" s="517"/>
    </row>
    <row r="23" spans="2:23" ht="13.5" customHeight="1">
      <c r="B23" s="535"/>
      <c r="C23" s="1060"/>
      <c r="D23" s="1060"/>
      <c r="F23" s="535"/>
      <c r="P23" s="517"/>
      <c r="Q23" s="1058"/>
      <c r="S23" s="517"/>
      <c r="T23" s="517"/>
      <c r="U23" s="514"/>
      <c r="V23" s="517"/>
      <c r="W23" s="517"/>
    </row>
    <row r="24" spans="2:23" ht="13.5" customHeight="1">
      <c r="B24" s="535"/>
      <c r="C24" s="1060"/>
      <c r="D24" s="1060"/>
      <c r="F24" s="535"/>
      <c r="P24" s="517"/>
      <c r="Q24" s="1058"/>
      <c r="S24" s="517"/>
      <c r="T24" s="517"/>
      <c r="U24" s="514"/>
      <c r="V24" s="517"/>
      <c r="W24" s="517"/>
    </row>
    <row r="25" spans="2:23" ht="13.5" customHeight="1">
      <c r="B25" s="535"/>
      <c r="C25" s="1059"/>
      <c r="D25" s="1059"/>
      <c r="F25" s="535"/>
      <c r="G25" s="525"/>
      <c r="P25" s="517"/>
      <c r="Q25" s="1058"/>
      <c r="S25" s="517"/>
      <c r="T25" s="517"/>
      <c r="U25" s="514"/>
      <c r="V25" s="517"/>
      <c r="W25" s="517"/>
    </row>
    <row r="26" spans="2:23">
      <c r="B26" s="535"/>
      <c r="C26" s="1060"/>
      <c r="D26" s="1060"/>
      <c r="F26" s="535"/>
      <c r="G26" s="525"/>
      <c r="H26" s="525"/>
      <c r="P26" s="517"/>
      <c r="Q26" s="1058"/>
      <c r="S26" s="517"/>
      <c r="T26" s="517"/>
      <c r="U26" s="514"/>
      <c r="V26" s="517"/>
      <c r="W26" s="517"/>
    </row>
    <row r="27" spans="2:23">
      <c r="B27" s="535"/>
      <c r="C27" s="1059"/>
      <c r="D27" s="1059"/>
      <c r="F27" s="535"/>
      <c r="G27" s="525"/>
      <c r="H27" s="525"/>
      <c r="P27" s="517"/>
      <c r="Q27" s="1058"/>
      <c r="S27" s="517"/>
      <c r="T27" s="517"/>
      <c r="U27" s="514"/>
      <c r="V27" s="517"/>
      <c r="W27" s="517"/>
    </row>
    <row r="28" spans="2:23">
      <c r="B28" s="535"/>
      <c r="C28" s="536"/>
      <c r="D28" s="536"/>
      <c r="F28" s="535"/>
      <c r="G28" s="525"/>
      <c r="H28" s="525"/>
      <c r="P28" s="517"/>
      <c r="Q28" s="1058"/>
      <c r="S28" s="517"/>
      <c r="T28" s="517"/>
      <c r="U28" s="514"/>
      <c r="V28" s="517"/>
      <c r="W28" s="517"/>
    </row>
    <row r="29" spans="2:23">
      <c r="E29" s="525"/>
      <c r="F29" s="525"/>
      <c r="G29" s="525"/>
      <c r="H29" s="525"/>
      <c r="P29" s="517"/>
      <c r="Q29" s="1058"/>
      <c r="S29" s="517"/>
      <c r="T29" s="517"/>
      <c r="U29" s="514"/>
      <c r="V29" s="517"/>
      <c r="W29" s="517"/>
    </row>
    <row r="30" spans="2:23">
      <c r="E30" s="525"/>
      <c r="F30" s="525"/>
      <c r="G30" s="525"/>
      <c r="H30" s="525"/>
      <c r="P30" s="517"/>
      <c r="Q30" s="1058"/>
      <c r="S30" s="517"/>
      <c r="T30" s="517"/>
      <c r="U30" s="514"/>
      <c r="V30" s="517"/>
      <c r="W30" s="517"/>
    </row>
    <row r="31" spans="2:23" ht="12" customHeight="1">
      <c r="E31" s="525"/>
      <c r="F31" s="525"/>
      <c r="G31" s="525"/>
      <c r="H31" s="525"/>
      <c r="I31" s="525"/>
      <c r="J31" s="525"/>
      <c r="K31" s="525"/>
      <c r="P31" s="517"/>
      <c r="Q31" s="1058"/>
      <c r="S31" s="517"/>
      <c r="T31" s="517"/>
      <c r="U31" s="514"/>
      <c r="V31" s="517"/>
      <c r="W31" s="517"/>
    </row>
    <row r="32" spans="2:23" ht="12" customHeight="1">
      <c r="E32" s="525"/>
      <c r="F32" s="525"/>
      <c r="G32" s="525"/>
      <c r="H32" s="525"/>
      <c r="I32" s="525"/>
      <c r="J32" s="525"/>
      <c r="K32" s="525"/>
      <c r="P32" s="517"/>
      <c r="Q32" s="1058"/>
      <c r="S32" s="517"/>
      <c r="T32" s="517"/>
      <c r="U32" s="514"/>
      <c r="V32" s="517"/>
      <c r="W32" s="517"/>
    </row>
    <row r="33" spans="5:24" ht="12" customHeight="1">
      <c r="E33" s="525"/>
      <c r="F33" s="525"/>
      <c r="G33" s="525"/>
      <c r="H33" s="525"/>
      <c r="I33" s="525"/>
      <c r="J33" s="525"/>
      <c r="K33" s="525"/>
      <c r="P33" s="517"/>
      <c r="Q33" s="1058"/>
      <c r="S33" s="517"/>
      <c r="T33" s="517"/>
      <c r="U33" s="514"/>
      <c r="V33" s="517"/>
      <c r="W33" s="517"/>
    </row>
    <row r="34" spans="5:24" ht="12" customHeight="1">
      <c r="E34" s="525"/>
      <c r="F34" s="525"/>
      <c r="G34" s="525"/>
      <c r="H34" s="525"/>
      <c r="I34" s="525"/>
      <c r="J34" s="525"/>
      <c r="K34" s="525"/>
      <c r="L34" s="537"/>
      <c r="M34" s="538"/>
      <c r="N34" s="538"/>
      <c r="P34" s="517"/>
      <c r="Q34" s="1058"/>
      <c r="S34" s="517"/>
      <c r="T34" s="517"/>
      <c r="U34" s="514"/>
      <c r="V34" s="517"/>
      <c r="W34" s="517"/>
    </row>
    <row r="35" spans="5:24" ht="12" customHeight="1">
      <c r="E35" s="525"/>
      <c r="F35" s="525"/>
      <c r="G35" s="525"/>
      <c r="H35" s="525"/>
      <c r="I35" s="525"/>
      <c r="J35" s="525"/>
      <c r="K35" s="525"/>
      <c r="L35" s="537"/>
      <c r="M35" s="538"/>
      <c r="N35" s="538"/>
      <c r="P35" s="517"/>
      <c r="Q35" s="1058"/>
      <c r="S35" s="517"/>
      <c r="T35" s="517"/>
      <c r="U35" s="514"/>
      <c r="V35" s="517"/>
      <c r="W35" s="517"/>
    </row>
    <row r="36" spans="5:24" ht="12" customHeight="1">
      <c r="E36" s="525"/>
      <c r="F36" s="525"/>
      <c r="G36" s="525"/>
      <c r="H36" s="525"/>
      <c r="I36" s="525"/>
      <c r="J36" s="525"/>
      <c r="K36" s="525"/>
      <c r="L36" s="537"/>
      <c r="M36" s="538"/>
      <c r="N36" s="538"/>
      <c r="P36" s="517"/>
      <c r="Q36" s="1058"/>
      <c r="S36" s="517"/>
      <c r="T36" s="517"/>
      <c r="U36" s="514"/>
      <c r="V36" s="517"/>
      <c r="W36" s="517"/>
    </row>
    <row r="37" spans="5:24" ht="12" customHeight="1">
      <c r="E37" s="525"/>
      <c r="F37" s="525"/>
      <c r="G37" s="525"/>
      <c r="H37" s="525"/>
      <c r="I37" s="525"/>
      <c r="J37" s="525"/>
      <c r="K37" s="525"/>
      <c r="L37" s="537"/>
      <c r="M37" s="538"/>
      <c r="N37" s="538"/>
      <c r="P37" s="517"/>
      <c r="Q37" s="1058"/>
      <c r="S37" s="514"/>
      <c r="T37" s="517"/>
      <c r="U37" s="514"/>
      <c r="V37" s="517"/>
      <c r="W37" s="517"/>
    </row>
    <row r="38" spans="5:24">
      <c r="E38" s="525"/>
      <c r="F38" s="525"/>
      <c r="G38" s="525"/>
      <c r="H38" s="525"/>
      <c r="I38" s="525"/>
      <c r="J38" s="525"/>
      <c r="K38" s="525"/>
      <c r="L38" s="537"/>
      <c r="M38" s="538"/>
      <c r="N38" s="538"/>
      <c r="P38" s="517"/>
      <c r="Q38" s="1058"/>
      <c r="S38" s="514"/>
      <c r="T38" s="517"/>
      <c r="U38" s="514"/>
      <c r="V38" s="517"/>
      <c r="W38" s="517"/>
    </row>
    <row r="39" spans="5:24">
      <c r="E39" s="525"/>
      <c r="F39" s="525"/>
      <c r="G39" s="525"/>
      <c r="H39" s="525"/>
      <c r="I39" s="525"/>
      <c r="J39" s="525"/>
      <c r="K39" s="525"/>
      <c r="L39" s="537"/>
      <c r="M39" s="538"/>
      <c r="N39" s="538"/>
      <c r="P39" s="517"/>
      <c r="Q39" s="1058"/>
      <c r="S39" s="517"/>
      <c r="T39" s="517"/>
      <c r="U39" s="514"/>
      <c r="V39" s="517"/>
      <c r="W39" s="517"/>
    </row>
    <row r="40" spans="5:24">
      <c r="E40" s="525"/>
      <c r="F40" s="525"/>
      <c r="G40" s="525"/>
      <c r="H40" s="525"/>
      <c r="I40" s="525"/>
      <c r="J40" s="525"/>
      <c r="K40" s="525"/>
      <c r="L40" s="537"/>
      <c r="M40" s="538"/>
      <c r="N40" s="538"/>
      <c r="P40" s="517"/>
      <c r="Q40" s="1058"/>
      <c r="S40" s="517"/>
      <c r="T40" s="517"/>
      <c r="U40" s="514"/>
      <c r="V40" s="517"/>
      <c r="W40" s="517"/>
    </row>
    <row r="41" spans="5:24">
      <c r="E41" s="525"/>
      <c r="F41" s="525"/>
      <c r="G41" s="525"/>
      <c r="H41" s="525"/>
      <c r="I41" s="525"/>
      <c r="J41" s="525"/>
      <c r="M41" s="525"/>
      <c r="N41" s="538"/>
      <c r="P41" s="517"/>
      <c r="Q41" s="1058"/>
      <c r="S41" s="517"/>
      <c r="T41" s="517"/>
      <c r="U41" s="514"/>
      <c r="V41" s="517"/>
      <c r="W41" s="517"/>
    </row>
    <row r="42" spans="5:24">
      <c r="E42" s="525"/>
      <c r="F42" s="525"/>
      <c r="G42" s="525"/>
      <c r="H42" s="525"/>
      <c r="I42" s="525"/>
      <c r="J42" s="525"/>
      <c r="L42" s="537"/>
      <c r="M42" s="538"/>
      <c r="N42" s="538"/>
      <c r="P42" s="517"/>
      <c r="Q42" s="1058"/>
      <c r="S42" s="517"/>
      <c r="T42" s="517"/>
      <c r="U42" s="514"/>
      <c r="V42" s="517"/>
      <c r="W42" s="517"/>
    </row>
    <row r="43" spans="5:24">
      <c r="E43" s="525"/>
      <c r="F43" s="525"/>
      <c r="G43" s="525"/>
      <c r="H43" s="525"/>
      <c r="I43" s="525"/>
      <c r="J43" s="525"/>
      <c r="L43" s="538"/>
      <c r="M43" s="538"/>
      <c r="N43" s="538"/>
      <c r="P43" s="517"/>
      <c r="Q43" s="1058"/>
      <c r="S43" s="517"/>
      <c r="T43" s="517"/>
      <c r="U43" s="514"/>
      <c r="V43" s="517"/>
      <c r="W43" s="517"/>
    </row>
    <row r="44" spans="5:24">
      <c r="E44" s="525"/>
      <c r="F44" s="525"/>
      <c r="G44" s="525"/>
      <c r="H44" s="525"/>
      <c r="I44" s="525"/>
      <c r="J44" s="525"/>
      <c r="L44" s="537"/>
      <c r="M44" s="538"/>
      <c r="N44" s="538"/>
      <c r="Q44" s="1058"/>
      <c r="T44" s="517"/>
    </row>
    <row r="45" spans="5:24">
      <c r="E45" s="525"/>
      <c r="F45" s="525"/>
      <c r="G45" s="525"/>
      <c r="H45" s="525"/>
      <c r="I45" s="525"/>
      <c r="J45" s="525"/>
      <c r="L45" s="538"/>
      <c r="M45" s="538"/>
      <c r="N45" s="538"/>
      <c r="Q45" s="1058"/>
      <c r="T45" s="517"/>
    </row>
    <row r="46" spans="5:24">
      <c r="E46" s="525"/>
      <c r="F46" s="525"/>
      <c r="G46" s="525"/>
      <c r="H46" s="525"/>
      <c r="I46" s="525"/>
      <c r="J46" s="525"/>
      <c r="L46" s="538"/>
      <c r="M46" s="538"/>
      <c r="N46" s="538"/>
      <c r="Q46" s="1058"/>
      <c r="T46" s="517"/>
    </row>
    <row r="47" spans="5:24" ht="12.75" customHeight="1">
      <c r="E47" s="525"/>
      <c r="F47" s="525"/>
      <c r="G47" s="525"/>
      <c r="H47" s="525"/>
      <c r="I47" s="525"/>
      <c r="J47" s="525"/>
      <c r="K47" s="525"/>
      <c r="L47" s="538"/>
      <c r="M47" s="538"/>
      <c r="N47" s="538"/>
      <c r="P47" s="539"/>
      <c r="Q47" s="525"/>
      <c r="S47" s="525"/>
      <c r="T47" s="517"/>
      <c r="U47" s="525"/>
      <c r="V47" s="525"/>
      <c r="W47" s="525"/>
      <c r="X47" s="525"/>
    </row>
    <row r="48" spans="5:24"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P48" s="525"/>
      <c r="Q48" s="525"/>
      <c r="S48" s="525"/>
      <c r="T48" s="517"/>
      <c r="U48" s="525"/>
      <c r="V48" s="525"/>
      <c r="W48" s="525"/>
      <c r="X48" s="525"/>
    </row>
    <row r="49" spans="5:20"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P49" s="525"/>
      <c r="Q49" s="525"/>
      <c r="T49" s="517"/>
    </row>
    <row r="50" spans="5:20">
      <c r="E50" s="525"/>
      <c r="F50" s="525"/>
      <c r="G50" s="525"/>
      <c r="H50" s="525"/>
      <c r="I50" s="525"/>
      <c r="J50" s="525"/>
      <c r="K50" s="525"/>
      <c r="L50" s="525"/>
      <c r="M50" s="525"/>
      <c r="N50" s="525"/>
    </row>
    <row r="51" spans="5:20">
      <c r="E51" s="525"/>
      <c r="F51" s="525"/>
      <c r="G51" s="525"/>
      <c r="H51" s="525"/>
      <c r="I51" s="525"/>
      <c r="J51" s="525"/>
      <c r="K51" s="525"/>
      <c r="L51" s="525"/>
      <c r="M51" s="525"/>
      <c r="N51" s="525"/>
    </row>
    <row r="52" spans="5:20">
      <c r="E52" s="525"/>
      <c r="F52" s="525"/>
      <c r="G52" s="525"/>
      <c r="H52" s="525"/>
      <c r="I52" s="525"/>
      <c r="J52" s="525"/>
      <c r="K52" s="525"/>
      <c r="L52" s="525"/>
      <c r="M52" s="525"/>
      <c r="N52" s="525"/>
    </row>
    <row r="53" spans="5:20">
      <c r="E53" s="525"/>
      <c r="F53" s="525"/>
      <c r="G53" s="525"/>
      <c r="H53" s="525"/>
      <c r="I53" s="525"/>
      <c r="J53" s="525"/>
      <c r="K53" s="525"/>
      <c r="L53" s="525"/>
      <c r="M53" s="525"/>
      <c r="N53" s="525"/>
    </row>
    <row r="54" spans="5:20">
      <c r="E54" s="525"/>
      <c r="F54" s="525"/>
      <c r="G54" s="525"/>
      <c r="H54" s="525"/>
      <c r="I54" s="525"/>
      <c r="J54" s="525"/>
      <c r="K54" s="525"/>
      <c r="L54" s="525"/>
      <c r="M54" s="525"/>
      <c r="N54" s="525"/>
    </row>
    <row r="55" spans="5:20"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  <row r="56" spans="5:20">
      <c r="E56" s="525"/>
      <c r="F56" s="525"/>
      <c r="H56" s="525"/>
      <c r="I56" s="525"/>
      <c r="J56" s="525"/>
      <c r="K56" s="525"/>
      <c r="L56" s="525"/>
      <c r="M56" s="525"/>
      <c r="N56" s="525"/>
    </row>
    <row r="76" spans="6:7" ht="13.5">
      <c r="F76" s="539"/>
      <c r="G76" s="525"/>
    </row>
    <row r="77" spans="6:7">
      <c r="F77" s="525"/>
      <c r="G77" s="525"/>
    </row>
    <row r="78" spans="6:7">
      <c r="F78" s="525"/>
      <c r="G78" s="525"/>
    </row>
  </sheetData>
  <mergeCells count="31">
    <mergeCell ref="D8:F9"/>
    <mergeCell ref="G8:G9"/>
    <mergeCell ref="D10:F11"/>
    <mergeCell ref="G10:G11"/>
    <mergeCell ref="D12:F13"/>
    <mergeCell ref="G12:G13"/>
    <mergeCell ref="C25:D25"/>
    <mergeCell ref="C26:D26"/>
    <mergeCell ref="C27:D27"/>
    <mergeCell ref="Q13:Q14"/>
    <mergeCell ref="Q25:Q26"/>
    <mergeCell ref="Q27:Q28"/>
    <mergeCell ref="G14:G16"/>
    <mergeCell ref="D17:F18"/>
    <mergeCell ref="G17:G18"/>
    <mergeCell ref="C23:D23"/>
    <mergeCell ref="Q15:Q16"/>
    <mergeCell ref="Q17:Q18"/>
    <mergeCell ref="Q19:Q20"/>
    <mergeCell ref="Q21:Q22"/>
    <mergeCell ref="Q23:Q24"/>
    <mergeCell ref="C24:D24"/>
    <mergeCell ref="Q39:Q40"/>
    <mergeCell ref="Q41:Q42"/>
    <mergeCell ref="Q43:Q44"/>
    <mergeCell ref="Q45:Q46"/>
    <mergeCell ref="Q29:Q30"/>
    <mergeCell ref="Q31:Q32"/>
    <mergeCell ref="Q33:Q34"/>
    <mergeCell ref="Q35:Q36"/>
    <mergeCell ref="Q37:Q38"/>
  </mergeCells>
  <phoneticPr fontId="3"/>
  <pageMargins left="0.78740157480314965" right="0.78740157480314965" top="0.59055118110236227" bottom="0.78740157480314965" header="0.51181102362204722" footer="0.51181102362204722"/>
  <pageSetup paperSize="9" scale="71" orientation="portrait" r:id="rId1"/>
  <headerFooter alignWithMargins="0">
    <oddHeader>&amp;R1.概況</oddHeader>
  </headerFooter>
  <colBreaks count="1" manualBreakCount="1">
    <brk id="15" max="66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1406-0944-49F1-BDC2-40FEAB000A61}">
  <sheetPr codeName="Sheet14"/>
  <dimension ref="A1:AI28"/>
  <sheetViews>
    <sheetView view="pageBreakPreview" zoomScale="70" zoomScaleNormal="70" zoomScaleSheetLayoutView="70" workbookViewId="0">
      <selection activeCell="AQ29" sqref="AQ29"/>
    </sheetView>
  </sheetViews>
  <sheetFormatPr defaultColWidth="3.125" defaultRowHeight="19.5" customHeight="1"/>
  <cols>
    <col min="1" max="1" width="3.375" style="436" customWidth="1"/>
    <col min="2" max="6" width="3.125" style="436" customWidth="1"/>
    <col min="7" max="7" width="3.375" style="436" customWidth="1"/>
    <col min="8" max="9" width="3.125" style="436" customWidth="1"/>
    <col min="10" max="10" width="3.75" style="436" customWidth="1"/>
    <col min="11" max="14" width="3.125" style="436" customWidth="1"/>
    <col min="15" max="15" width="3.5" style="436" customWidth="1"/>
    <col min="16" max="22" width="3.125" style="436" customWidth="1"/>
    <col min="23" max="23" width="3.5" style="436" customWidth="1"/>
    <col min="24" max="24" width="3.75" style="436" customWidth="1"/>
    <col min="25" max="34" width="3.125" style="436"/>
    <col min="35" max="35" width="16.125" style="392" customWidth="1"/>
    <col min="36" max="16384" width="3.125" style="436"/>
  </cols>
  <sheetData>
    <row r="1" spans="1:33" ht="33.75" customHeight="1">
      <c r="A1" s="1117" t="s">
        <v>843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  <c r="AC1" s="1117"/>
      <c r="AD1" s="1117"/>
      <c r="AE1" s="1117"/>
      <c r="AF1" s="1117"/>
      <c r="AG1" s="435"/>
    </row>
    <row r="2" spans="1:33" ht="15" customHeight="1"/>
    <row r="3" spans="1:33" ht="22.5" customHeight="1"/>
    <row r="4" spans="1:33" ht="19.5" customHeight="1">
      <c r="B4" s="437" t="s">
        <v>842</v>
      </c>
    </row>
    <row r="5" spans="1:33" ht="22.5" customHeight="1" thickBot="1">
      <c r="AG5" s="438" t="s">
        <v>841</v>
      </c>
    </row>
    <row r="6" spans="1:33" ht="60" customHeight="1">
      <c r="A6" s="439"/>
      <c r="B6" s="1118" t="s">
        <v>840</v>
      </c>
      <c r="C6" s="1118"/>
      <c r="D6" s="1118"/>
      <c r="E6" s="1118"/>
      <c r="F6" s="1118"/>
      <c r="G6" s="440"/>
      <c r="H6" s="441"/>
      <c r="I6" s="1118" t="s">
        <v>839</v>
      </c>
      <c r="J6" s="1118"/>
      <c r="K6" s="1118"/>
      <c r="L6" s="1118"/>
      <c r="M6" s="1118"/>
      <c r="N6" s="440"/>
      <c r="O6" s="441"/>
      <c r="P6" s="441"/>
      <c r="Q6" s="1118" t="s">
        <v>838</v>
      </c>
      <c r="R6" s="1118"/>
      <c r="S6" s="1118"/>
      <c r="T6" s="1118"/>
      <c r="U6" s="1118"/>
      <c r="V6" s="441"/>
      <c r="W6" s="440"/>
      <c r="X6" s="442"/>
      <c r="Y6" s="1119" t="s">
        <v>837</v>
      </c>
      <c r="Z6" s="1119"/>
      <c r="AA6" s="1119"/>
      <c r="AB6" s="1119"/>
      <c r="AC6" s="1119"/>
      <c r="AD6" s="1119"/>
      <c r="AE6" s="1119"/>
      <c r="AF6" s="443"/>
    </row>
    <row r="7" spans="1:33" ht="60" customHeight="1">
      <c r="A7" s="444"/>
      <c r="B7" s="1110" t="s">
        <v>836</v>
      </c>
      <c r="C7" s="1110"/>
      <c r="D7" s="1110"/>
      <c r="E7" s="1110"/>
      <c r="F7" s="1110"/>
      <c r="G7" s="445"/>
      <c r="H7" s="446"/>
      <c r="I7" s="1111">
        <v>1136</v>
      </c>
      <c r="J7" s="1096"/>
      <c r="K7" s="1096"/>
      <c r="L7" s="1096"/>
      <c r="M7" s="446" t="s">
        <v>825</v>
      </c>
      <c r="N7" s="445"/>
      <c r="O7" s="1097">
        <v>2517350</v>
      </c>
      <c r="P7" s="1097"/>
      <c r="Q7" s="1097"/>
      <c r="R7" s="1097"/>
      <c r="S7" s="1097"/>
      <c r="T7" s="1097"/>
      <c r="U7" s="1097"/>
      <c r="V7" s="1097"/>
      <c r="W7" s="447" t="s">
        <v>820</v>
      </c>
      <c r="X7" s="1112">
        <v>3.9105680953194657</v>
      </c>
      <c r="Y7" s="1112"/>
      <c r="Z7" s="1112"/>
      <c r="AA7" s="1112"/>
      <c r="AB7" s="1112"/>
      <c r="AC7" s="1112"/>
      <c r="AD7" s="1112"/>
      <c r="AE7" s="1112"/>
      <c r="AF7" s="448"/>
    </row>
    <row r="8" spans="1:33" ht="60" customHeight="1">
      <c r="A8" s="444"/>
      <c r="B8" s="1110" t="s">
        <v>835</v>
      </c>
      <c r="C8" s="1110"/>
      <c r="D8" s="1110"/>
      <c r="E8" s="1110"/>
      <c r="F8" s="1110"/>
      <c r="G8" s="445"/>
      <c r="H8" s="446"/>
      <c r="I8" s="1113">
        <v>1044</v>
      </c>
      <c r="J8" s="1113"/>
      <c r="K8" s="1113"/>
      <c r="L8" s="1113"/>
      <c r="M8" s="446" t="s">
        <v>828</v>
      </c>
      <c r="N8" s="445"/>
      <c r="O8" s="1097">
        <v>1175185</v>
      </c>
      <c r="P8" s="1097"/>
      <c r="Q8" s="1097"/>
      <c r="R8" s="1097"/>
      <c r="S8" s="1097"/>
      <c r="T8" s="1097"/>
      <c r="U8" s="1097"/>
      <c r="V8" s="1097"/>
      <c r="W8" s="447" t="s">
        <v>824</v>
      </c>
      <c r="X8" s="1112">
        <v>11.117065556711758</v>
      </c>
      <c r="Y8" s="1112"/>
      <c r="Z8" s="1112"/>
      <c r="AA8" s="1112"/>
      <c r="AB8" s="1112"/>
      <c r="AC8" s="1112"/>
      <c r="AD8" s="1112"/>
      <c r="AE8" s="1112"/>
      <c r="AF8" s="448"/>
    </row>
    <row r="9" spans="1:33" ht="60" customHeight="1">
      <c r="A9" s="449"/>
      <c r="B9" s="1092" t="s">
        <v>834</v>
      </c>
      <c r="C9" s="1092"/>
      <c r="D9" s="1092"/>
      <c r="E9" s="1092"/>
      <c r="F9" s="1092"/>
      <c r="G9" s="450"/>
      <c r="H9" s="451"/>
      <c r="I9" s="1114">
        <v>18</v>
      </c>
      <c r="J9" s="1114"/>
      <c r="K9" s="1114"/>
      <c r="L9" s="1114"/>
      <c r="M9" s="451" t="s">
        <v>821</v>
      </c>
      <c r="N9" s="450"/>
      <c r="O9" s="1115">
        <v>293564</v>
      </c>
      <c r="P9" s="1115"/>
      <c r="Q9" s="1115"/>
      <c r="R9" s="1115"/>
      <c r="S9" s="1115"/>
      <c r="T9" s="1115"/>
      <c r="U9" s="1115"/>
      <c r="V9" s="1115"/>
      <c r="W9" s="452" t="s">
        <v>820</v>
      </c>
      <c r="X9" s="1116">
        <v>7.2556599110232325</v>
      </c>
      <c r="Y9" s="1116"/>
      <c r="Z9" s="1116"/>
      <c r="AA9" s="1116"/>
      <c r="AB9" s="1116"/>
      <c r="AC9" s="1116"/>
      <c r="AD9" s="1116"/>
      <c r="AE9" s="1116"/>
      <c r="AF9" s="453"/>
    </row>
    <row r="10" spans="1:33" ht="60" customHeight="1">
      <c r="A10" s="449"/>
      <c r="B10" s="1092" t="s">
        <v>833</v>
      </c>
      <c r="C10" s="1092"/>
      <c r="D10" s="1092"/>
      <c r="E10" s="1092"/>
      <c r="F10" s="1092"/>
      <c r="G10" s="450"/>
      <c r="H10" s="1095" t="s">
        <v>832</v>
      </c>
      <c r="I10" s="1095"/>
      <c r="J10" s="1095"/>
      <c r="K10" s="1096">
        <v>48</v>
      </c>
      <c r="L10" s="1096"/>
      <c r="M10" s="446" t="s">
        <v>825</v>
      </c>
      <c r="N10" s="445"/>
      <c r="O10" s="1097">
        <v>12334</v>
      </c>
      <c r="P10" s="1097"/>
      <c r="Q10" s="1097"/>
      <c r="R10" s="1097"/>
      <c r="S10" s="1097"/>
      <c r="T10" s="1097"/>
      <c r="U10" s="1097"/>
      <c r="V10" s="1097"/>
      <c r="W10" s="447" t="s">
        <v>820</v>
      </c>
      <c r="X10" s="1098" t="s">
        <v>831</v>
      </c>
      <c r="Y10" s="1099"/>
      <c r="Z10" s="1099"/>
      <c r="AA10" s="1099"/>
      <c r="AB10" s="1099"/>
      <c r="AC10" s="1102">
        <v>1.8896198830409356</v>
      </c>
      <c r="AD10" s="1103"/>
      <c r="AE10" s="1103"/>
      <c r="AF10" s="453"/>
    </row>
    <row r="11" spans="1:33" ht="60" customHeight="1">
      <c r="A11" s="454"/>
      <c r="B11" s="1093"/>
      <c r="C11" s="1093"/>
      <c r="D11" s="1093"/>
      <c r="E11" s="1093"/>
      <c r="F11" s="1093"/>
      <c r="G11" s="455"/>
      <c r="H11" s="1095" t="s">
        <v>830</v>
      </c>
      <c r="I11" s="1095"/>
      <c r="J11" s="1095"/>
      <c r="K11" s="1096">
        <v>1</v>
      </c>
      <c r="L11" s="1096"/>
      <c r="M11" s="446" t="s">
        <v>821</v>
      </c>
      <c r="N11" s="445"/>
      <c r="O11" s="1097">
        <v>591</v>
      </c>
      <c r="P11" s="1097"/>
      <c r="Q11" s="1097"/>
      <c r="R11" s="1097"/>
      <c r="S11" s="1097"/>
      <c r="T11" s="1097"/>
      <c r="U11" s="1097"/>
      <c r="V11" s="1097"/>
      <c r="W11" s="447" t="s">
        <v>820</v>
      </c>
      <c r="X11" s="1100"/>
      <c r="Y11" s="1101"/>
      <c r="Z11" s="1101"/>
      <c r="AA11" s="1101"/>
      <c r="AB11" s="1101"/>
      <c r="AC11" s="1104"/>
      <c r="AD11" s="1104"/>
      <c r="AE11" s="1104"/>
      <c r="AF11" s="456"/>
    </row>
    <row r="12" spans="1:33" ht="60" customHeight="1" thickBot="1">
      <c r="A12" s="457"/>
      <c r="B12" s="1094"/>
      <c r="C12" s="1094"/>
      <c r="D12" s="1094"/>
      <c r="E12" s="1094"/>
      <c r="F12" s="1094"/>
      <c r="G12" s="458"/>
      <c r="H12" s="1109" t="s">
        <v>829</v>
      </c>
      <c r="I12" s="1109"/>
      <c r="J12" s="1109"/>
      <c r="K12" s="1105">
        <v>69</v>
      </c>
      <c r="L12" s="1105"/>
      <c r="M12" s="459" t="s">
        <v>828</v>
      </c>
      <c r="N12" s="460"/>
      <c r="O12" s="1106">
        <v>3688432</v>
      </c>
      <c r="P12" s="1106"/>
      <c r="Q12" s="1106"/>
      <c r="R12" s="1106"/>
      <c r="S12" s="1106"/>
      <c r="T12" s="1106"/>
      <c r="U12" s="1106"/>
      <c r="V12" s="1106"/>
      <c r="W12" s="461" t="s">
        <v>824</v>
      </c>
      <c r="X12" s="1107">
        <v>35.799592351742213</v>
      </c>
      <c r="Y12" s="1107"/>
      <c r="Z12" s="1107"/>
      <c r="AA12" s="1107"/>
      <c r="AB12" s="1107"/>
      <c r="AC12" s="1107"/>
      <c r="AD12" s="1107"/>
      <c r="AE12" s="1107"/>
      <c r="AF12" s="462"/>
    </row>
    <row r="14" spans="1:33" ht="28.5" customHeight="1"/>
    <row r="15" spans="1:33" ht="19.5" customHeight="1">
      <c r="B15" s="437" t="s">
        <v>827</v>
      </c>
    </row>
    <row r="16" spans="1:33" ht="19.5" customHeight="1" thickBot="1"/>
    <row r="17" spans="1:35" s="467" customFormat="1" ht="60" customHeight="1" thickBot="1">
      <c r="A17" s="463"/>
      <c r="B17" s="1083" t="s">
        <v>826</v>
      </c>
      <c r="C17" s="1083"/>
      <c r="D17" s="1083"/>
      <c r="E17" s="1083"/>
      <c r="F17" s="1083"/>
      <c r="G17" s="464"/>
      <c r="H17" s="1084">
        <v>263</v>
      </c>
      <c r="I17" s="1108"/>
      <c r="J17" s="1108"/>
      <c r="K17" s="1108"/>
      <c r="L17" s="1108"/>
      <c r="M17" s="465" t="s">
        <v>825</v>
      </c>
      <c r="N17" s="464"/>
      <c r="O17" s="1089">
        <v>2929977</v>
      </c>
      <c r="P17" s="1090"/>
      <c r="Q17" s="1090"/>
      <c r="R17" s="1090"/>
      <c r="S17" s="1090"/>
      <c r="T17" s="1090"/>
      <c r="U17" s="1090"/>
      <c r="V17" s="1090"/>
      <c r="W17" s="464" t="s">
        <v>824</v>
      </c>
      <c r="X17" s="1091">
        <v>8.1619505264917258</v>
      </c>
      <c r="Y17" s="1087"/>
      <c r="Z17" s="1087"/>
      <c r="AA17" s="1087"/>
      <c r="AB17" s="1087"/>
      <c r="AC17" s="1087"/>
      <c r="AD17" s="1087"/>
      <c r="AE17" s="1087"/>
      <c r="AF17" s="466"/>
      <c r="AI17" s="392"/>
    </row>
    <row r="19" spans="1:35" ht="28.5" customHeight="1"/>
    <row r="20" spans="1:35" ht="19.5" customHeight="1">
      <c r="B20" s="437" t="s">
        <v>823</v>
      </c>
    </row>
    <row r="21" spans="1:35" ht="19.5" customHeight="1" thickBot="1"/>
    <row r="22" spans="1:35" ht="60" customHeight="1" thickBot="1">
      <c r="A22" s="468"/>
      <c r="B22" s="1083" t="s">
        <v>822</v>
      </c>
      <c r="C22" s="1083"/>
      <c r="D22" s="1083"/>
      <c r="E22" s="1083"/>
      <c r="F22" s="1083"/>
      <c r="G22" s="469"/>
      <c r="H22" s="1084">
        <v>1</v>
      </c>
      <c r="I22" s="1085"/>
      <c r="J22" s="1085"/>
      <c r="K22" s="1085"/>
      <c r="L22" s="1085"/>
      <c r="M22" s="465" t="s">
        <v>821</v>
      </c>
      <c r="N22" s="469"/>
      <c r="O22" s="1086">
        <v>50000</v>
      </c>
      <c r="P22" s="1086"/>
      <c r="Q22" s="1086"/>
      <c r="R22" s="1086"/>
      <c r="S22" s="1086"/>
      <c r="T22" s="1086"/>
      <c r="U22" s="1086"/>
      <c r="V22" s="1086"/>
      <c r="W22" s="470" t="s">
        <v>820</v>
      </c>
      <c r="X22" s="1087">
        <v>26.178010471204189</v>
      </c>
      <c r="Y22" s="1087"/>
      <c r="Z22" s="1087"/>
      <c r="AA22" s="1087"/>
      <c r="AB22" s="1087"/>
      <c r="AC22" s="1087"/>
      <c r="AD22" s="1087"/>
      <c r="AE22" s="1087"/>
      <c r="AF22" s="471"/>
    </row>
    <row r="23" spans="1:35" s="467" customFormat="1" ht="7.5" customHeight="1">
      <c r="A23" s="472"/>
      <c r="B23" s="473"/>
      <c r="C23" s="473"/>
      <c r="D23" s="473"/>
      <c r="E23" s="473"/>
      <c r="F23" s="473"/>
      <c r="G23" s="472"/>
      <c r="H23" s="438"/>
      <c r="I23" s="438"/>
      <c r="J23" s="438"/>
      <c r="K23" s="438"/>
      <c r="L23" s="438"/>
      <c r="M23" s="438"/>
      <c r="N23" s="472"/>
      <c r="O23" s="474"/>
      <c r="P23" s="474"/>
      <c r="Q23" s="474"/>
      <c r="R23" s="474"/>
      <c r="S23" s="474"/>
      <c r="T23" s="474"/>
      <c r="U23" s="474"/>
      <c r="V23" s="474"/>
      <c r="W23" s="472"/>
      <c r="X23" s="474"/>
      <c r="Y23" s="474"/>
      <c r="Z23" s="474"/>
      <c r="AA23" s="474"/>
      <c r="AB23" s="474"/>
      <c r="AC23" s="474"/>
      <c r="AD23" s="474"/>
      <c r="AE23" s="474"/>
      <c r="AI23" s="392"/>
    </row>
    <row r="24" spans="1:35" s="467" customFormat="1" ht="7.5" customHeight="1">
      <c r="A24" s="472"/>
      <c r="B24" s="473"/>
      <c r="C24" s="473"/>
      <c r="D24" s="473"/>
      <c r="E24" s="473"/>
      <c r="F24" s="473"/>
      <c r="G24" s="472"/>
      <c r="H24" s="438"/>
      <c r="I24" s="438"/>
      <c r="J24" s="438"/>
      <c r="K24" s="438"/>
      <c r="L24" s="438"/>
      <c r="M24" s="438"/>
      <c r="N24" s="472"/>
      <c r="O24" s="474"/>
      <c r="P24" s="474"/>
      <c r="Q24" s="474"/>
      <c r="R24" s="474"/>
      <c r="S24" s="474"/>
      <c r="T24" s="474"/>
      <c r="U24" s="474"/>
      <c r="V24" s="474"/>
      <c r="W24" s="472"/>
      <c r="X24" s="474"/>
      <c r="Y24" s="474"/>
      <c r="Z24" s="474"/>
      <c r="AA24" s="474"/>
      <c r="AB24" s="474"/>
      <c r="AC24" s="474"/>
      <c r="AD24" s="474"/>
      <c r="AE24" s="474"/>
      <c r="AI24" s="392"/>
    </row>
    <row r="25" spans="1:35" s="467" customFormat="1" ht="7.5" customHeight="1">
      <c r="A25" s="472"/>
      <c r="B25" s="473"/>
      <c r="C25" s="473"/>
      <c r="D25" s="473"/>
      <c r="E25" s="473"/>
      <c r="F25" s="473"/>
      <c r="G25" s="472"/>
      <c r="H25" s="438"/>
      <c r="I25" s="438"/>
      <c r="J25" s="438"/>
      <c r="K25" s="438"/>
      <c r="L25" s="438"/>
      <c r="M25" s="438"/>
      <c r="N25" s="472"/>
      <c r="O25" s="474"/>
      <c r="P25" s="474"/>
      <c r="Q25" s="474"/>
      <c r="R25" s="474"/>
      <c r="S25" s="474"/>
      <c r="T25" s="474"/>
      <c r="U25" s="474"/>
      <c r="V25" s="474"/>
      <c r="W25" s="472"/>
      <c r="X25" s="474"/>
      <c r="Y25" s="474"/>
      <c r="Z25" s="474"/>
      <c r="AA25" s="474"/>
      <c r="AB25" s="474"/>
      <c r="AC25" s="474"/>
      <c r="AD25" s="474"/>
      <c r="AE25" s="474"/>
      <c r="AI25" s="392"/>
    </row>
    <row r="26" spans="1:35" s="467" customFormat="1" ht="7.5" customHeight="1">
      <c r="A26" s="472"/>
      <c r="B26" s="473"/>
      <c r="C26" s="473"/>
      <c r="D26" s="473"/>
      <c r="E26" s="473"/>
      <c r="F26" s="473"/>
      <c r="G26" s="472"/>
      <c r="H26" s="438"/>
      <c r="I26" s="438"/>
      <c r="J26" s="438"/>
      <c r="K26" s="438"/>
      <c r="L26" s="438"/>
      <c r="M26" s="438"/>
      <c r="N26" s="472"/>
      <c r="O26" s="474"/>
      <c r="P26" s="474"/>
      <c r="Q26" s="474"/>
      <c r="R26" s="474"/>
      <c r="S26" s="474"/>
      <c r="T26" s="474"/>
      <c r="U26" s="474"/>
      <c r="V26" s="474"/>
      <c r="W26" s="472"/>
      <c r="X26" s="474"/>
      <c r="Y26" s="474"/>
      <c r="Z26" s="474"/>
      <c r="AA26" s="474"/>
      <c r="AB26" s="474"/>
      <c r="AC26" s="474"/>
      <c r="AD26" s="474"/>
      <c r="AE26" s="474"/>
      <c r="AI26" s="392"/>
    </row>
    <row r="27" spans="1:35" ht="18.75" customHeight="1">
      <c r="A27" s="1088" t="s">
        <v>4</v>
      </c>
      <c r="B27" s="1088"/>
      <c r="C27" s="472" t="s">
        <v>819</v>
      </c>
    </row>
    <row r="28" spans="1:35" ht="18.75" customHeight="1">
      <c r="A28" s="472"/>
      <c r="B28" s="472"/>
      <c r="C28" s="472"/>
    </row>
  </sheetData>
  <mergeCells count="39">
    <mergeCell ref="A1:AF1"/>
    <mergeCell ref="B6:F6"/>
    <mergeCell ref="I6:M6"/>
    <mergeCell ref="Q6:U6"/>
    <mergeCell ref="Y6:AE6"/>
    <mergeCell ref="B7:F7"/>
    <mergeCell ref="I7:L7"/>
    <mergeCell ref="O7:V7"/>
    <mergeCell ref="X7:AE7"/>
    <mergeCell ref="O11:V11"/>
    <mergeCell ref="B8:F8"/>
    <mergeCell ref="I8:L8"/>
    <mergeCell ref="O8:V8"/>
    <mergeCell ref="X8:AE8"/>
    <mergeCell ref="B9:F9"/>
    <mergeCell ref="I9:L9"/>
    <mergeCell ref="O9:V9"/>
    <mergeCell ref="X9:AE9"/>
    <mergeCell ref="O17:V17"/>
    <mergeCell ref="X17:AE17"/>
    <mergeCell ref="B10:F12"/>
    <mergeCell ref="H10:J10"/>
    <mergeCell ref="K10:L10"/>
    <mergeCell ref="O10:V10"/>
    <mergeCell ref="X10:AB11"/>
    <mergeCell ref="AC10:AE11"/>
    <mergeCell ref="H11:J11"/>
    <mergeCell ref="K11:L11"/>
    <mergeCell ref="K12:L12"/>
    <mergeCell ref="O12:V12"/>
    <mergeCell ref="X12:AE12"/>
    <mergeCell ref="B17:F17"/>
    <mergeCell ref="H17:L17"/>
    <mergeCell ref="H12:J12"/>
    <mergeCell ref="B22:F22"/>
    <mergeCell ref="H22:L22"/>
    <mergeCell ref="O22:V22"/>
    <mergeCell ref="X22:AE22"/>
    <mergeCell ref="A27:B27"/>
  </mergeCells>
  <phoneticPr fontId="3"/>
  <pageMargins left="0.78740157480314965" right="0.78740157480314965" top="0.59055118110236227" bottom="0.78740157480314965" header="0.51181102362204722" footer="0.51181102362204722"/>
  <pageSetup paperSize="9" scale="74" orientation="portrait" r:id="rId1"/>
  <headerFooter alignWithMargins="0">
    <oddHeader>&amp;R1.概況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8457-2BC2-490E-AC06-1179B78AFC78}">
  <sheetPr codeName="Sheet5"/>
  <dimension ref="A1:O73"/>
  <sheetViews>
    <sheetView view="pageBreakPreview" zoomScale="70" zoomScaleNormal="75" zoomScaleSheetLayoutView="70" workbookViewId="0">
      <selection activeCell="K56" sqref="K56"/>
    </sheetView>
  </sheetViews>
  <sheetFormatPr defaultColWidth="9" defaultRowHeight="22.5" customHeight="1"/>
  <cols>
    <col min="1" max="1" width="4.625" style="46" customWidth="1"/>
    <col min="2" max="2" width="18.125" style="46" customWidth="1"/>
    <col min="3" max="3" width="9.125" style="46" customWidth="1"/>
    <col min="4" max="4" width="16.875" style="46" customWidth="1"/>
    <col min="5" max="5" width="10.125" style="46" customWidth="1"/>
    <col min="6" max="7" width="15.25" style="46" customWidth="1"/>
    <col min="8" max="8" width="8.625" style="46" customWidth="1"/>
    <col min="9" max="9" width="3.125" style="46" customWidth="1"/>
    <col min="10" max="16384" width="9" style="46"/>
  </cols>
  <sheetData>
    <row r="1" spans="1:9" ht="33" customHeight="1">
      <c r="A1" s="584" t="s">
        <v>122</v>
      </c>
      <c r="B1" s="584"/>
      <c r="C1" s="584"/>
      <c r="D1" s="584"/>
      <c r="E1" s="584"/>
      <c r="F1" s="584"/>
      <c r="G1" s="584"/>
      <c r="H1" s="584"/>
      <c r="I1" s="45"/>
    </row>
    <row r="2" spans="1:9" ht="21" customHeight="1">
      <c r="A2" s="47"/>
      <c r="B2" s="47"/>
      <c r="C2" s="47"/>
      <c r="D2" s="47"/>
      <c r="E2" s="47"/>
      <c r="F2" s="47"/>
      <c r="G2" s="47"/>
      <c r="H2" s="47"/>
      <c r="I2" s="45"/>
    </row>
    <row r="3" spans="1:9" ht="22.5" customHeight="1">
      <c r="A3" s="48" t="s">
        <v>121</v>
      </c>
    </row>
    <row r="4" spans="1:9" ht="15" customHeight="1" thickBot="1">
      <c r="B4" s="49"/>
      <c r="C4" s="49"/>
      <c r="D4" s="49"/>
      <c r="E4" s="49"/>
      <c r="F4" s="49"/>
      <c r="G4" s="49"/>
      <c r="H4" s="49"/>
    </row>
    <row r="5" spans="1:9" ht="22.5" customHeight="1">
      <c r="A5" s="585" t="s">
        <v>97</v>
      </c>
      <c r="B5" s="586"/>
      <c r="C5" s="50" t="s">
        <v>96</v>
      </c>
      <c r="D5" s="50" t="s">
        <v>95</v>
      </c>
      <c r="E5" s="50" t="s">
        <v>52</v>
      </c>
      <c r="F5" s="50" t="s">
        <v>50</v>
      </c>
      <c r="G5" s="50" t="s">
        <v>94</v>
      </c>
      <c r="H5" s="51" t="s">
        <v>93</v>
      </c>
      <c r="I5" s="52"/>
    </row>
    <row r="6" spans="1:9" ht="21" customHeight="1">
      <c r="A6" s="566" t="s">
        <v>120</v>
      </c>
      <c r="B6" s="567"/>
      <c r="C6" s="53" t="s">
        <v>104</v>
      </c>
      <c r="D6" s="564" t="s">
        <v>103</v>
      </c>
      <c r="E6" s="53" t="s">
        <v>113</v>
      </c>
      <c r="F6" s="54">
        <v>21053533</v>
      </c>
      <c r="G6" s="54">
        <v>325013</v>
      </c>
      <c r="H6" s="55">
        <f>G6/F6</f>
        <v>1.5437456506706025E-2</v>
      </c>
      <c r="I6" s="52"/>
    </row>
    <row r="7" spans="1:9" ht="21" customHeight="1">
      <c r="A7" s="566"/>
      <c r="B7" s="567"/>
      <c r="C7" s="56" t="s">
        <v>90</v>
      </c>
      <c r="D7" s="565"/>
      <c r="E7" s="56" t="s">
        <v>119</v>
      </c>
      <c r="F7" s="57">
        <v>27597.1</v>
      </c>
      <c r="G7" s="57">
        <v>2477.9</v>
      </c>
      <c r="H7" s="58">
        <f>G7/F7</f>
        <v>8.9788419797732374E-2</v>
      </c>
      <c r="I7" s="52"/>
    </row>
    <row r="8" spans="1:9" ht="21" customHeight="1">
      <c r="A8" s="560" t="s">
        <v>118</v>
      </c>
      <c r="B8" s="561"/>
      <c r="C8" s="59" t="s">
        <v>114</v>
      </c>
      <c r="D8" s="564" t="s">
        <v>115</v>
      </c>
      <c r="E8" s="59" t="s">
        <v>113</v>
      </c>
      <c r="F8" s="60">
        <v>3120552</v>
      </c>
      <c r="G8" s="60">
        <v>125986</v>
      </c>
      <c r="H8" s="55">
        <v>4.037298529234571E-2</v>
      </c>
      <c r="I8" s="52"/>
    </row>
    <row r="9" spans="1:9" ht="21" customHeight="1">
      <c r="A9" s="566"/>
      <c r="B9" s="567"/>
      <c r="C9" s="59" t="s">
        <v>112</v>
      </c>
      <c r="D9" s="577"/>
      <c r="E9" s="59" t="s">
        <v>111</v>
      </c>
      <c r="F9" s="60">
        <v>2337</v>
      </c>
      <c r="G9" s="60">
        <v>98</v>
      </c>
      <c r="H9" s="58">
        <v>4.1934103551561831E-2</v>
      </c>
      <c r="I9" s="52"/>
    </row>
    <row r="10" spans="1:9" ht="21" customHeight="1">
      <c r="A10" s="566"/>
      <c r="B10" s="567"/>
      <c r="C10" s="56" t="s">
        <v>110</v>
      </c>
      <c r="D10" s="565"/>
      <c r="E10" s="56" t="s">
        <v>109</v>
      </c>
      <c r="F10" s="61">
        <v>57914</v>
      </c>
      <c r="G10" s="61">
        <v>3990</v>
      </c>
      <c r="H10" s="62">
        <v>6.8895258486721692E-2</v>
      </c>
      <c r="I10" s="52"/>
    </row>
    <row r="11" spans="1:9" ht="21" customHeight="1">
      <c r="A11" s="566"/>
      <c r="B11" s="567"/>
      <c r="C11" s="59" t="s">
        <v>114</v>
      </c>
      <c r="D11" s="564" t="s">
        <v>107</v>
      </c>
      <c r="E11" s="59" t="s">
        <v>113</v>
      </c>
      <c r="F11" s="60">
        <v>3308771</v>
      </c>
      <c r="G11" s="60">
        <v>128660</v>
      </c>
      <c r="H11" s="55">
        <v>3.8884528424602369E-2</v>
      </c>
      <c r="I11" s="52"/>
    </row>
    <row r="12" spans="1:9" ht="21" customHeight="1">
      <c r="A12" s="566"/>
      <c r="B12" s="567"/>
      <c r="C12" s="59" t="s">
        <v>112</v>
      </c>
      <c r="D12" s="577"/>
      <c r="E12" s="59" t="s">
        <v>111</v>
      </c>
      <c r="F12" s="60">
        <v>2377</v>
      </c>
      <c r="G12" s="60">
        <v>101</v>
      </c>
      <c r="H12" s="58">
        <v>4.2490534286916279E-2</v>
      </c>
      <c r="I12" s="52"/>
    </row>
    <row r="13" spans="1:9" ht="21" customHeight="1">
      <c r="A13" s="562"/>
      <c r="B13" s="563"/>
      <c r="C13" s="56" t="s">
        <v>110</v>
      </c>
      <c r="D13" s="565"/>
      <c r="E13" s="56" t="s">
        <v>109</v>
      </c>
      <c r="F13" s="61">
        <v>56457</v>
      </c>
      <c r="G13" s="61">
        <v>3929</v>
      </c>
      <c r="H13" s="62">
        <v>6.9592787431142292E-2</v>
      </c>
      <c r="I13" s="52"/>
    </row>
    <row r="14" spans="1:9" ht="21" customHeight="1">
      <c r="A14" s="560" t="s">
        <v>117</v>
      </c>
      <c r="B14" s="561"/>
      <c r="C14" s="59" t="s">
        <v>114</v>
      </c>
      <c r="D14" s="564" t="s">
        <v>115</v>
      </c>
      <c r="E14" s="53" t="s">
        <v>113</v>
      </c>
      <c r="F14" s="54">
        <v>141291</v>
      </c>
      <c r="G14" s="60">
        <v>5803</v>
      </c>
      <c r="H14" s="55">
        <v>4.1071264270194141E-2</v>
      </c>
      <c r="I14" s="52"/>
    </row>
    <row r="15" spans="1:9" ht="21" customHeight="1">
      <c r="A15" s="566"/>
      <c r="B15" s="567"/>
      <c r="C15" s="59" t="s">
        <v>112</v>
      </c>
      <c r="D15" s="577"/>
      <c r="E15" s="59" t="s">
        <v>111</v>
      </c>
      <c r="F15" s="60">
        <v>3789</v>
      </c>
      <c r="G15" s="60">
        <v>216</v>
      </c>
      <c r="H15" s="58">
        <v>5.7007125890736345E-2</v>
      </c>
      <c r="I15" s="52"/>
    </row>
    <row r="16" spans="1:9" ht="21" customHeight="1">
      <c r="A16" s="566"/>
      <c r="B16" s="567"/>
      <c r="C16" s="56" t="s">
        <v>110</v>
      </c>
      <c r="D16" s="565"/>
      <c r="E16" s="59" t="s">
        <v>109</v>
      </c>
      <c r="F16" s="60">
        <v>45026</v>
      </c>
      <c r="G16" s="61">
        <v>2701</v>
      </c>
      <c r="H16" s="62">
        <v>5.9987562741527119E-2</v>
      </c>
      <c r="I16" s="52"/>
    </row>
    <row r="17" spans="1:9" ht="21" customHeight="1">
      <c r="A17" s="566"/>
      <c r="B17" s="567"/>
      <c r="C17" s="59" t="s">
        <v>114</v>
      </c>
      <c r="D17" s="564" t="s">
        <v>107</v>
      </c>
      <c r="E17" s="53" t="s">
        <v>113</v>
      </c>
      <c r="F17" s="54">
        <v>158404</v>
      </c>
      <c r="G17" s="60">
        <v>5942</v>
      </c>
      <c r="H17" s="55">
        <v>3.7511678998005102E-2</v>
      </c>
      <c r="I17" s="52"/>
    </row>
    <row r="18" spans="1:9" ht="21" customHeight="1">
      <c r="A18" s="566"/>
      <c r="B18" s="567"/>
      <c r="C18" s="59" t="s">
        <v>112</v>
      </c>
      <c r="D18" s="577"/>
      <c r="E18" s="59" t="s">
        <v>111</v>
      </c>
      <c r="F18" s="60">
        <v>3589</v>
      </c>
      <c r="G18" s="60">
        <v>211</v>
      </c>
      <c r="H18" s="58">
        <v>5.8790749512398995E-2</v>
      </c>
      <c r="I18" s="52"/>
    </row>
    <row r="19" spans="1:9" ht="21" customHeight="1">
      <c r="A19" s="562"/>
      <c r="B19" s="563"/>
      <c r="C19" s="59" t="s">
        <v>110</v>
      </c>
      <c r="D19" s="565"/>
      <c r="E19" s="59" t="s">
        <v>109</v>
      </c>
      <c r="F19" s="60">
        <v>43649</v>
      </c>
      <c r="G19" s="60">
        <v>2541</v>
      </c>
      <c r="H19" s="62">
        <v>5.8214392082292836E-2</v>
      </c>
      <c r="I19" s="52"/>
    </row>
    <row r="20" spans="1:9" ht="21" customHeight="1">
      <c r="A20" s="570" t="s">
        <v>116</v>
      </c>
      <c r="B20" s="571"/>
      <c r="C20" s="53" t="s">
        <v>114</v>
      </c>
      <c r="D20" s="564" t="s">
        <v>115</v>
      </c>
      <c r="E20" s="53" t="s">
        <v>113</v>
      </c>
      <c r="F20" s="54">
        <v>738240</v>
      </c>
      <c r="G20" s="54">
        <v>55266</v>
      </c>
      <c r="H20" s="55">
        <v>7.4861833550065024E-2</v>
      </c>
      <c r="I20" s="52"/>
    </row>
    <row r="21" spans="1:9" ht="21" customHeight="1">
      <c r="A21" s="580"/>
      <c r="B21" s="581"/>
      <c r="C21" s="59" t="s">
        <v>112</v>
      </c>
      <c r="D21" s="577"/>
      <c r="E21" s="59" t="s">
        <v>111</v>
      </c>
      <c r="F21" s="60">
        <v>46385</v>
      </c>
      <c r="G21" s="60">
        <v>2611</v>
      </c>
      <c r="H21" s="58">
        <v>5.6289748841220219E-2</v>
      </c>
      <c r="I21" s="52"/>
    </row>
    <row r="22" spans="1:9" ht="21" customHeight="1">
      <c r="A22" s="580"/>
      <c r="B22" s="581"/>
      <c r="C22" s="56" t="s">
        <v>110</v>
      </c>
      <c r="D22" s="565"/>
      <c r="E22" s="56" t="s">
        <v>109</v>
      </c>
      <c r="F22" s="61">
        <v>213886</v>
      </c>
      <c r="G22" s="61">
        <v>12290</v>
      </c>
      <c r="H22" s="62">
        <v>5.7460516349831216E-2</v>
      </c>
      <c r="I22" s="52"/>
    </row>
    <row r="23" spans="1:9" ht="21" customHeight="1">
      <c r="A23" s="580"/>
      <c r="B23" s="581"/>
      <c r="C23" s="53" t="s">
        <v>114</v>
      </c>
      <c r="D23" s="564" t="s">
        <v>107</v>
      </c>
      <c r="E23" s="53" t="s">
        <v>113</v>
      </c>
      <c r="F23" s="54">
        <v>802750</v>
      </c>
      <c r="G23" s="54">
        <v>54358</v>
      </c>
      <c r="H23" s="55">
        <f>G23/F23</f>
        <v>6.7714730613516044E-2</v>
      </c>
      <c r="I23" s="52"/>
    </row>
    <row r="24" spans="1:9" ht="21" customHeight="1">
      <c r="A24" s="580"/>
      <c r="B24" s="581"/>
      <c r="C24" s="59" t="s">
        <v>112</v>
      </c>
      <c r="D24" s="577"/>
      <c r="E24" s="59" t="s">
        <v>111</v>
      </c>
      <c r="F24" s="60">
        <v>45413</v>
      </c>
      <c r="G24" s="60">
        <v>2545</v>
      </c>
      <c r="H24" s="58">
        <f>G24/F24</f>
        <v>5.6041221676612421E-2</v>
      </c>
      <c r="I24" s="52"/>
    </row>
    <row r="25" spans="1:9" ht="21" customHeight="1">
      <c r="A25" s="582"/>
      <c r="B25" s="583"/>
      <c r="C25" s="56" t="s">
        <v>110</v>
      </c>
      <c r="D25" s="565"/>
      <c r="E25" s="56" t="s">
        <v>109</v>
      </c>
      <c r="F25" s="61">
        <v>208373</v>
      </c>
      <c r="G25" s="61">
        <v>12157</v>
      </c>
      <c r="H25" s="62">
        <f>G25/F25</f>
        <v>5.8342491589601343E-2</v>
      </c>
      <c r="I25" s="52"/>
    </row>
    <row r="26" spans="1:9" ht="21" customHeight="1">
      <c r="A26" s="560" t="s">
        <v>108</v>
      </c>
      <c r="B26" s="561"/>
      <c r="C26" s="53" t="s">
        <v>104</v>
      </c>
      <c r="D26" s="564" t="s">
        <v>107</v>
      </c>
      <c r="E26" s="53" t="s">
        <v>43</v>
      </c>
      <c r="F26" s="54">
        <v>49100</v>
      </c>
      <c r="G26" s="54">
        <v>1033</v>
      </c>
      <c r="H26" s="55">
        <f t="shared" ref="H26:H28" si="0">G26/F26</f>
        <v>2.1038696537678207E-2</v>
      </c>
      <c r="I26" s="52"/>
    </row>
    <row r="27" spans="1:9" ht="21" customHeight="1">
      <c r="A27" s="566"/>
      <c r="B27" s="567"/>
      <c r="C27" s="59" t="s">
        <v>84</v>
      </c>
      <c r="D27" s="577"/>
      <c r="E27" s="59" t="s">
        <v>83</v>
      </c>
      <c r="F27" s="60">
        <v>917</v>
      </c>
      <c r="G27" s="60">
        <v>37</v>
      </c>
      <c r="H27" s="58">
        <f t="shared" si="0"/>
        <v>4.0348964013086151E-2</v>
      </c>
      <c r="I27" s="52"/>
    </row>
    <row r="28" spans="1:9" ht="21" customHeight="1">
      <c r="A28" s="562"/>
      <c r="B28" s="563"/>
      <c r="C28" s="56" t="s">
        <v>106</v>
      </c>
      <c r="D28" s="565"/>
      <c r="E28" s="56" t="s">
        <v>81</v>
      </c>
      <c r="F28" s="61">
        <v>2104</v>
      </c>
      <c r="G28" s="61">
        <v>72</v>
      </c>
      <c r="H28" s="62">
        <f t="shared" si="0"/>
        <v>3.4220532319391636E-2</v>
      </c>
      <c r="I28" s="52"/>
    </row>
    <row r="29" spans="1:9" ht="21" customHeight="1" thickBot="1">
      <c r="A29" s="575" t="s">
        <v>105</v>
      </c>
      <c r="B29" s="576"/>
      <c r="C29" s="63" t="s">
        <v>104</v>
      </c>
      <c r="D29" s="63" t="s">
        <v>103</v>
      </c>
      <c r="E29" s="63" t="s">
        <v>43</v>
      </c>
      <c r="F29" s="64">
        <v>90661.778999999995</v>
      </c>
      <c r="G29" s="64">
        <v>20757.776000000002</v>
      </c>
      <c r="H29" s="65">
        <v>0.22895840153324151</v>
      </c>
      <c r="I29" s="52"/>
    </row>
    <row r="31" spans="1:9" ht="16.5" customHeight="1">
      <c r="A31" s="66" t="s">
        <v>4</v>
      </c>
      <c r="B31" s="67" t="s">
        <v>102</v>
      </c>
      <c r="D31" s="67"/>
      <c r="E31" s="67"/>
      <c r="F31" s="67"/>
      <c r="G31" s="67"/>
      <c r="H31" s="67"/>
      <c r="I31" s="67"/>
    </row>
    <row r="32" spans="1:9" s="68" customFormat="1" ht="17.100000000000001" customHeight="1">
      <c r="B32" s="67" t="s">
        <v>101</v>
      </c>
      <c r="D32" s="67"/>
      <c r="E32" s="67"/>
      <c r="F32" s="67"/>
      <c r="G32" s="67"/>
      <c r="H32" s="67"/>
      <c r="I32" s="67"/>
    </row>
    <row r="33" spans="1:9" s="68" customFormat="1" ht="17.100000000000001" customHeight="1">
      <c r="B33" s="69" t="s">
        <v>100</v>
      </c>
      <c r="D33" s="70"/>
      <c r="E33" s="70"/>
      <c r="F33" s="70"/>
      <c r="G33" s="70"/>
      <c r="H33" s="70"/>
      <c r="I33" s="70"/>
    </row>
    <row r="34" spans="1:9" s="68" customFormat="1" ht="17.100000000000001" customHeight="1">
      <c r="B34" s="69" t="s">
        <v>61</v>
      </c>
      <c r="D34" s="70"/>
      <c r="E34" s="70"/>
      <c r="F34" s="70"/>
      <c r="G34" s="70"/>
      <c r="H34" s="70"/>
      <c r="I34" s="70"/>
    </row>
    <row r="35" spans="1:9" s="68" customFormat="1" ht="16.5" customHeight="1">
      <c r="B35" s="67" t="s">
        <v>862</v>
      </c>
      <c r="D35" s="71"/>
      <c r="E35" s="71"/>
      <c r="F35" s="71"/>
      <c r="G35" s="71"/>
      <c r="H35" s="71"/>
      <c r="I35" s="71"/>
    </row>
    <row r="36" spans="1:9" s="68" customFormat="1" ht="17.100000000000001" customHeight="1">
      <c r="B36" s="67" t="s">
        <v>99</v>
      </c>
      <c r="D36" s="67"/>
      <c r="E36" s="67"/>
      <c r="F36" s="67"/>
      <c r="G36" s="67"/>
      <c r="H36" s="67"/>
      <c r="I36" s="67"/>
    </row>
    <row r="44" spans="1:9" ht="22.5" customHeight="1">
      <c r="A44" s="48" t="s">
        <v>98</v>
      </c>
    </row>
    <row r="45" spans="1:9" ht="14.25" customHeight="1" thickBot="1"/>
    <row r="46" spans="1:9" ht="22.5" customHeight="1">
      <c r="A46" s="578" t="s">
        <v>97</v>
      </c>
      <c r="B46" s="579"/>
      <c r="C46" s="50" t="s">
        <v>96</v>
      </c>
      <c r="D46" s="50" t="s">
        <v>95</v>
      </c>
      <c r="E46" s="50" t="s">
        <v>52</v>
      </c>
      <c r="F46" s="50" t="s">
        <v>50</v>
      </c>
      <c r="G46" s="50" t="s">
        <v>94</v>
      </c>
      <c r="H46" s="51" t="s">
        <v>93</v>
      </c>
      <c r="I46" s="52"/>
    </row>
    <row r="47" spans="1:9" ht="21" customHeight="1">
      <c r="A47" s="560" t="s">
        <v>92</v>
      </c>
      <c r="B47" s="561"/>
      <c r="C47" s="53" t="s">
        <v>79</v>
      </c>
      <c r="D47" s="564" t="s">
        <v>78</v>
      </c>
      <c r="E47" s="53" t="s">
        <v>91</v>
      </c>
      <c r="F47" s="54">
        <v>38264368</v>
      </c>
      <c r="G47" s="54">
        <v>4058141</v>
      </c>
      <c r="H47" s="55">
        <f>G47/F47</f>
        <v>0.10605535154794664</v>
      </c>
      <c r="I47" s="52"/>
    </row>
    <row r="48" spans="1:9" ht="21" customHeight="1">
      <c r="A48" s="562"/>
      <c r="B48" s="563"/>
      <c r="C48" s="56" t="s">
        <v>90</v>
      </c>
      <c r="D48" s="565"/>
      <c r="E48" s="56" t="s">
        <v>89</v>
      </c>
      <c r="F48" s="57">
        <v>8481.1</v>
      </c>
      <c r="G48" s="57">
        <v>1305.7</v>
      </c>
      <c r="H48" s="58">
        <f>G48/F48</f>
        <v>0.15395408614448597</v>
      </c>
      <c r="I48" s="52"/>
    </row>
    <row r="49" spans="1:9" ht="21" customHeight="1">
      <c r="A49" s="566" t="s">
        <v>88</v>
      </c>
      <c r="B49" s="567"/>
      <c r="C49" s="53" t="s">
        <v>79</v>
      </c>
      <c r="D49" s="564" t="s">
        <v>87</v>
      </c>
      <c r="E49" s="53" t="s">
        <v>74</v>
      </c>
      <c r="F49" s="72">
        <v>2073154</v>
      </c>
      <c r="G49" s="72">
        <v>160971</v>
      </c>
      <c r="H49" s="55">
        <f>G49/F49</f>
        <v>7.7645461938669294E-2</v>
      </c>
      <c r="I49" s="52"/>
    </row>
    <row r="50" spans="1:9" ht="21" customHeight="1">
      <c r="A50" s="566"/>
      <c r="B50" s="567"/>
      <c r="C50" s="59" t="s">
        <v>84</v>
      </c>
      <c r="D50" s="577"/>
      <c r="E50" s="59" t="s">
        <v>83</v>
      </c>
      <c r="F50" s="60">
        <v>63251</v>
      </c>
      <c r="G50" s="60">
        <v>3720</v>
      </c>
      <c r="H50" s="58">
        <f>G50/F50</f>
        <v>5.8813299394475979E-2</v>
      </c>
      <c r="I50" s="52"/>
    </row>
    <row r="51" spans="1:9" ht="21" customHeight="1">
      <c r="A51" s="566"/>
      <c r="B51" s="567"/>
      <c r="C51" s="56" t="s">
        <v>86</v>
      </c>
      <c r="D51" s="565"/>
      <c r="E51" s="56" t="s">
        <v>68</v>
      </c>
      <c r="F51" s="61">
        <v>1467884</v>
      </c>
      <c r="G51" s="61">
        <v>98806</v>
      </c>
      <c r="H51" s="58">
        <f>G51/F51</f>
        <v>6.7311858430230187E-2</v>
      </c>
      <c r="I51" s="52"/>
    </row>
    <row r="52" spans="1:9" ht="21" customHeight="1">
      <c r="A52" s="560" t="s">
        <v>85</v>
      </c>
      <c r="B52" s="561"/>
      <c r="C52" s="59" t="s">
        <v>84</v>
      </c>
      <c r="D52" s="564" t="s">
        <v>78</v>
      </c>
      <c r="E52" s="59" t="s">
        <v>83</v>
      </c>
      <c r="F52" s="60">
        <v>3290</v>
      </c>
      <c r="G52" s="60">
        <v>64</v>
      </c>
      <c r="H52" s="55">
        <v>1.9452887537993922E-2</v>
      </c>
      <c r="I52" s="52"/>
    </row>
    <row r="53" spans="1:9" ht="21" customHeight="1">
      <c r="A53" s="562"/>
      <c r="B53" s="563"/>
      <c r="C53" s="56" t="s">
        <v>82</v>
      </c>
      <c r="D53" s="565"/>
      <c r="E53" s="56" t="s">
        <v>81</v>
      </c>
      <c r="F53" s="61">
        <v>5213</v>
      </c>
      <c r="G53" s="61">
        <v>152</v>
      </c>
      <c r="H53" s="58">
        <v>2.915787454440821E-2</v>
      </c>
      <c r="I53" s="52"/>
    </row>
    <row r="54" spans="1:9" ht="21" customHeight="1">
      <c r="A54" s="566" t="s">
        <v>80</v>
      </c>
      <c r="B54" s="567"/>
      <c r="C54" s="73" t="s">
        <v>79</v>
      </c>
      <c r="D54" s="73" t="s">
        <v>78</v>
      </c>
      <c r="E54" s="73" t="s">
        <v>74</v>
      </c>
      <c r="F54" s="74">
        <v>550</v>
      </c>
      <c r="G54" s="74">
        <v>132</v>
      </c>
      <c r="H54" s="55">
        <v>0.24</v>
      </c>
      <c r="I54" s="52"/>
    </row>
    <row r="55" spans="1:9" ht="21" customHeight="1">
      <c r="A55" s="560" t="s">
        <v>77</v>
      </c>
      <c r="B55" s="561"/>
      <c r="C55" s="53" t="s">
        <v>76</v>
      </c>
      <c r="D55" s="564" t="s">
        <v>75</v>
      </c>
      <c r="E55" s="53" t="s">
        <v>74</v>
      </c>
      <c r="F55" s="54">
        <v>272714</v>
      </c>
      <c r="G55" s="54">
        <v>15974</v>
      </c>
      <c r="H55" s="55">
        <v>5.8574183943618588E-2</v>
      </c>
      <c r="I55" s="52"/>
    </row>
    <row r="56" spans="1:9" ht="21" customHeight="1">
      <c r="A56" s="562"/>
      <c r="B56" s="563"/>
      <c r="C56" s="56" t="s">
        <v>73</v>
      </c>
      <c r="D56" s="565"/>
      <c r="E56" s="56" t="s">
        <v>63</v>
      </c>
      <c r="F56" s="61">
        <v>22915</v>
      </c>
      <c r="G56" s="61">
        <v>1052</v>
      </c>
      <c r="H56" s="58">
        <v>4.590879336679031E-2</v>
      </c>
      <c r="I56" s="52"/>
    </row>
    <row r="57" spans="1:9" ht="21" customHeight="1">
      <c r="A57" s="566" t="s">
        <v>72</v>
      </c>
      <c r="B57" s="567"/>
      <c r="C57" s="75"/>
      <c r="D57" s="73" t="s">
        <v>71</v>
      </c>
      <c r="E57" s="73" t="s">
        <v>70</v>
      </c>
      <c r="F57" s="74">
        <v>2333</v>
      </c>
      <c r="G57" s="74">
        <v>133</v>
      </c>
      <c r="H57" s="55">
        <v>5.7008144020574365E-2</v>
      </c>
      <c r="I57" s="52"/>
    </row>
    <row r="58" spans="1:9" ht="21" customHeight="1">
      <c r="A58" s="568" t="s">
        <v>69</v>
      </c>
      <c r="B58" s="569"/>
      <c r="C58" s="75"/>
      <c r="D58" s="73" t="s">
        <v>66</v>
      </c>
      <c r="E58" s="73" t="s">
        <v>68</v>
      </c>
      <c r="F58" s="74">
        <v>82451350</v>
      </c>
      <c r="G58" s="74">
        <v>3798504</v>
      </c>
      <c r="H58" s="55">
        <v>4.6069639854289836E-2</v>
      </c>
      <c r="I58" s="52"/>
    </row>
    <row r="59" spans="1:9" ht="21" customHeight="1">
      <c r="A59" s="570" t="s">
        <v>67</v>
      </c>
      <c r="B59" s="571"/>
      <c r="C59" s="572"/>
      <c r="D59" s="564" t="s">
        <v>66</v>
      </c>
      <c r="E59" s="53" t="s">
        <v>65</v>
      </c>
      <c r="F59" s="54">
        <v>91943</v>
      </c>
      <c r="G59" s="54">
        <v>4179</v>
      </c>
      <c r="H59" s="55">
        <v>4.5452073567318882E-2</v>
      </c>
      <c r="I59" s="52"/>
    </row>
    <row r="60" spans="1:9" ht="21" customHeight="1" thickBot="1">
      <c r="A60" s="575" t="s">
        <v>64</v>
      </c>
      <c r="B60" s="576"/>
      <c r="C60" s="573"/>
      <c r="D60" s="574"/>
      <c r="E60" s="76" t="s">
        <v>63</v>
      </c>
      <c r="F60" s="77">
        <v>30144</v>
      </c>
      <c r="G60" s="77">
        <v>1779</v>
      </c>
      <c r="H60" s="78">
        <v>5.9016719745222927E-2</v>
      </c>
      <c r="I60" s="52"/>
    </row>
    <row r="61" spans="1:9" ht="7.5" customHeight="1">
      <c r="B61" s="79"/>
      <c r="C61" s="79"/>
      <c r="D61" s="79"/>
      <c r="E61" s="79"/>
      <c r="F61" s="80"/>
      <c r="G61" s="80"/>
      <c r="H61" s="81"/>
    </row>
    <row r="62" spans="1:9" ht="16.5" customHeight="1">
      <c r="A62" s="66" t="s">
        <v>4</v>
      </c>
      <c r="B62" s="67" t="s">
        <v>863</v>
      </c>
      <c r="D62" s="67"/>
      <c r="E62" s="67"/>
      <c r="F62" s="67"/>
      <c r="G62" s="67"/>
      <c r="H62" s="67"/>
      <c r="I62" s="67"/>
    </row>
    <row r="63" spans="1:9" s="68" customFormat="1" ht="17.100000000000001" customHeight="1">
      <c r="B63" s="67" t="s">
        <v>62</v>
      </c>
      <c r="D63" s="67"/>
      <c r="E63" s="67"/>
      <c r="F63" s="67"/>
      <c r="G63" s="67"/>
      <c r="H63" s="67"/>
      <c r="I63" s="67"/>
    </row>
    <row r="64" spans="1:9" s="68" customFormat="1" ht="17.100000000000001" customHeight="1">
      <c r="B64" s="67" t="s">
        <v>61</v>
      </c>
      <c r="D64" s="67"/>
      <c r="E64" s="67"/>
      <c r="F64" s="67"/>
      <c r="G64" s="67"/>
      <c r="H64" s="67"/>
      <c r="I64" s="67"/>
    </row>
    <row r="65" spans="1:15" ht="17.100000000000001" customHeight="1">
      <c r="A65" s="68"/>
      <c r="B65" s="67" t="s">
        <v>60</v>
      </c>
      <c r="C65" s="68"/>
      <c r="D65" s="67"/>
      <c r="E65" s="67"/>
      <c r="F65" s="67"/>
      <c r="G65" s="67"/>
      <c r="H65" s="67"/>
      <c r="I65" s="67"/>
      <c r="J65" s="68"/>
      <c r="K65" s="68"/>
      <c r="L65" s="68"/>
      <c r="M65" s="68"/>
      <c r="N65" s="68"/>
      <c r="O65" s="68"/>
    </row>
    <row r="66" spans="1:15" s="68" customFormat="1" ht="17.100000000000001" customHeight="1">
      <c r="B66" s="67" t="s">
        <v>59</v>
      </c>
      <c r="D66" s="67"/>
      <c r="E66" s="67"/>
      <c r="F66" s="67"/>
      <c r="G66" s="67"/>
      <c r="H66" s="67"/>
      <c r="I66" s="67"/>
    </row>
    <row r="67" spans="1:15" s="68" customFormat="1" ht="17.100000000000001" customHeight="1">
      <c r="A67" s="46"/>
      <c r="B67" s="67" t="s">
        <v>864</v>
      </c>
      <c r="C67" s="46"/>
      <c r="D67" s="71"/>
      <c r="E67" s="71"/>
      <c r="F67" s="71"/>
      <c r="G67" s="71"/>
      <c r="H67" s="71"/>
      <c r="I67" s="71"/>
      <c r="J67" s="46"/>
      <c r="K67" s="46"/>
      <c r="L67" s="46"/>
      <c r="M67" s="46"/>
      <c r="N67" s="46"/>
      <c r="O67" s="46"/>
    </row>
    <row r="68" spans="1:15" s="68" customFormat="1" ht="17.100000000000001" customHeight="1">
      <c r="B68" s="67" t="s">
        <v>865</v>
      </c>
      <c r="D68" s="67"/>
      <c r="E68" s="67"/>
      <c r="F68" s="67"/>
      <c r="G68" s="67"/>
      <c r="H68" s="67"/>
      <c r="I68" s="67"/>
    </row>
    <row r="69" spans="1:15" s="68" customFormat="1" ht="17.100000000000001" customHeight="1">
      <c r="B69" s="67" t="s">
        <v>58</v>
      </c>
      <c r="D69" s="67"/>
      <c r="E69" s="67"/>
      <c r="F69" s="67"/>
      <c r="G69" s="67"/>
      <c r="H69" s="67"/>
      <c r="I69" s="67"/>
    </row>
    <row r="70" spans="1:15" s="68" customFormat="1" ht="17.100000000000001" customHeight="1">
      <c r="B70" s="67" t="s">
        <v>57</v>
      </c>
      <c r="D70" s="67"/>
      <c r="E70" s="67"/>
      <c r="F70" s="67"/>
      <c r="G70" s="67"/>
      <c r="H70" s="67"/>
      <c r="I70" s="67"/>
    </row>
    <row r="71" spans="1:15" s="68" customFormat="1" ht="17.100000000000001" customHeight="1">
      <c r="B71" s="67" t="s">
        <v>866</v>
      </c>
      <c r="D71" s="67"/>
      <c r="E71" s="67"/>
      <c r="F71" s="67"/>
      <c r="G71" s="67"/>
      <c r="H71" s="67"/>
      <c r="I71" s="67"/>
    </row>
    <row r="72" spans="1:15" ht="22.5" customHeight="1">
      <c r="A72" s="68"/>
      <c r="B72" s="67" t="s">
        <v>56</v>
      </c>
      <c r="C72" s="68"/>
      <c r="D72" s="67"/>
      <c r="E72" s="67"/>
      <c r="F72" s="67"/>
      <c r="G72" s="67"/>
      <c r="H72" s="67"/>
      <c r="I72" s="67"/>
      <c r="J72" s="68"/>
      <c r="K72" s="68"/>
      <c r="L72" s="68"/>
      <c r="M72" s="68"/>
      <c r="N72" s="68"/>
      <c r="O72" s="68"/>
    </row>
    <row r="73" spans="1:15" ht="22.5" customHeight="1">
      <c r="A73" s="68"/>
      <c r="B73" s="67" t="s">
        <v>55</v>
      </c>
      <c r="C73" s="68"/>
      <c r="D73" s="67"/>
      <c r="E73" s="67"/>
      <c r="F73" s="67"/>
      <c r="G73" s="67"/>
      <c r="H73" s="67"/>
      <c r="I73" s="67"/>
      <c r="J73" s="68"/>
      <c r="K73" s="68"/>
      <c r="L73" s="68"/>
      <c r="M73" s="68"/>
      <c r="N73" s="68"/>
      <c r="O73" s="68"/>
    </row>
  </sheetData>
  <mergeCells count="32">
    <mergeCell ref="A1:H1"/>
    <mergeCell ref="A5:B5"/>
    <mergeCell ref="A6:B7"/>
    <mergeCell ref="D6:D7"/>
    <mergeCell ref="A8:B13"/>
    <mergeCell ref="D8:D10"/>
    <mergeCell ref="D11:D13"/>
    <mergeCell ref="A14:B19"/>
    <mergeCell ref="D14:D16"/>
    <mergeCell ref="D17:D19"/>
    <mergeCell ref="A20:B25"/>
    <mergeCell ref="D20:D22"/>
    <mergeCell ref="D23:D25"/>
    <mergeCell ref="A26:B28"/>
    <mergeCell ref="D26:D28"/>
    <mergeCell ref="A29:B29"/>
    <mergeCell ref="A46:B46"/>
    <mergeCell ref="A47:B48"/>
    <mergeCell ref="D47:D48"/>
    <mergeCell ref="A49:B51"/>
    <mergeCell ref="D49:D51"/>
    <mergeCell ref="A52:B53"/>
    <mergeCell ref="D52:D53"/>
    <mergeCell ref="A54:B54"/>
    <mergeCell ref="A55:B56"/>
    <mergeCell ref="D55:D56"/>
    <mergeCell ref="A57:B57"/>
    <mergeCell ref="A58:B58"/>
    <mergeCell ref="A59:B59"/>
    <mergeCell ref="C59:C60"/>
    <mergeCell ref="D59:D60"/>
    <mergeCell ref="A60:B60"/>
  </mergeCells>
  <phoneticPr fontId="3"/>
  <pageMargins left="0.78740157480314965" right="0.59055118110236227" top="0.98425196850393704" bottom="0.78740157480314965" header="0.51181102362204722" footer="0.51181102362204722"/>
  <pageSetup paperSize="9" scale="78" orientation="portrait" r:id="rId1"/>
  <headerFooter alignWithMargins="0">
    <oddHeader>&amp;R1.概況</oddHeader>
  </headerFooter>
  <rowBreaks count="1" manualBreakCount="1">
    <brk id="4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1807-A128-4CF6-88DA-BCAE916724A5}">
  <sheetPr codeName="Sheet15"/>
  <dimension ref="A1:L36"/>
  <sheetViews>
    <sheetView view="pageBreakPreview" zoomScale="60" zoomScaleNormal="75" workbookViewId="0">
      <selection activeCell="A18" sqref="A18:B21"/>
    </sheetView>
  </sheetViews>
  <sheetFormatPr defaultColWidth="3.125" defaultRowHeight="18.75" customHeight="1"/>
  <cols>
    <col min="1" max="2" width="3.625" style="39" customWidth="1"/>
    <col min="3" max="3" width="16.25" style="38" customWidth="1"/>
    <col min="4" max="4" width="8.125" style="39" customWidth="1"/>
    <col min="5" max="5" width="15" style="39" customWidth="1"/>
    <col min="6" max="6" width="3.125" style="39" customWidth="1"/>
    <col min="7" max="7" width="8.125" style="39" customWidth="1"/>
    <col min="8" max="8" width="15" style="39" customWidth="1"/>
    <col min="9" max="9" width="3.125" style="39" customWidth="1"/>
    <col min="10" max="10" width="8.125" style="39" customWidth="1"/>
    <col min="11" max="11" width="15" style="39" customWidth="1"/>
    <col min="12" max="16384" width="3.125" style="39"/>
  </cols>
  <sheetData>
    <row r="1" spans="1:12" ht="33.75" customHeight="1">
      <c r="A1" s="544" t="s">
        <v>856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 thickBot="1">
      <c r="J4" s="825" t="s">
        <v>855</v>
      </c>
      <c r="K4" s="825"/>
    </row>
    <row r="5" spans="1:12" s="143" customFormat="1" ht="30" customHeight="1">
      <c r="A5" s="871" t="s">
        <v>245</v>
      </c>
      <c r="B5" s="872"/>
      <c r="C5" s="303" t="s">
        <v>806</v>
      </c>
      <c r="D5" s="1047" t="s">
        <v>854</v>
      </c>
      <c r="E5" s="872"/>
      <c r="F5" s="873"/>
      <c r="G5" s="1047" t="s">
        <v>853</v>
      </c>
      <c r="H5" s="872"/>
      <c r="I5" s="873"/>
      <c r="J5" s="872" t="s">
        <v>852</v>
      </c>
      <c r="K5" s="872"/>
      <c r="L5" s="1048"/>
    </row>
    <row r="6" spans="1:12" s="143" customFormat="1" ht="24.75" customHeight="1">
      <c r="A6" s="1120">
        <v>29</v>
      </c>
      <c r="B6" s="1121"/>
      <c r="C6" s="475" t="s">
        <v>851</v>
      </c>
      <c r="D6" s="476"/>
      <c r="E6" s="477">
        <v>1943</v>
      </c>
      <c r="F6" s="478"/>
      <c r="G6" s="476"/>
      <c r="H6" s="479">
        <v>135</v>
      </c>
      <c r="I6" s="478"/>
      <c r="J6" s="281"/>
      <c r="K6" s="477">
        <v>108</v>
      </c>
      <c r="L6" s="480"/>
    </row>
    <row r="7" spans="1:12" s="143" customFormat="1" ht="24.75" customHeight="1">
      <c r="A7" s="1122"/>
      <c r="B7" s="1123"/>
      <c r="C7" s="481" t="s">
        <v>850</v>
      </c>
      <c r="D7" s="476"/>
      <c r="E7" s="477">
        <v>255</v>
      </c>
      <c r="F7" s="478"/>
      <c r="G7" s="476"/>
      <c r="H7" s="479">
        <v>35</v>
      </c>
      <c r="I7" s="478"/>
      <c r="J7" s="281"/>
      <c r="K7" s="477">
        <v>15</v>
      </c>
      <c r="L7" s="482"/>
    </row>
    <row r="8" spans="1:12" s="143" customFormat="1" ht="24.75" customHeight="1">
      <c r="A8" s="1122"/>
      <c r="B8" s="1123"/>
      <c r="C8" s="481" t="s">
        <v>849</v>
      </c>
      <c r="D8" s="476"/>
      <c r="E8" s="477">
        <v>0</v>
      </c>
      <c r="F8" s="478"/>
      <c r="G8" s="476"/>
      <c r="H8" s="479">
        <v>0</v>
      </c>
      <c r="I8" s="478"/>
      <c r="J8" s="281"/>
      <c r="K8" s="477">
        <v>0</v>
      </c>
      <c r="L8" s="482"/>
    </row>
    <row r="9" spans="1:12" s="143" customFormat="1" ht="24.75" customHeight="1">
      <c r="A9" s="1126"/>
      <c r="B9" s="1127"/>
      <c r="C9" s="483" t="s">
        <v>848</v>
      </c>
      <c r="D9" s="476"/>
      <c r="E9" s="477">
        <v>2198</v>
      </c>
      <c r="F9" s="478"/>
      <c r="G9" s="476"/>
      <c r="H9" s="479">
        <v>170</v>
      </c>
      <c r="I9" s="478"/>
      <c r="J9" s="281"/>
      <c r="K9" s="477">
        <v>123</v>
      </c>
      <c r="L9" s="484"/>
    </row>
    <row r="10" spans="1:12" s="143" customFormat="1" ht="24.75" customHeight="1">
      <c r="A10" s="1120">
        <v>30</v>
      </c>
      <c r="B10" s="1121"/>
      <c r="C10" s="475" t="s">
        <v>851</v>
      </c>
      <c r="D10" s="485"/>
      <c r="E10" s="486">
        <v>1961</v>
      </c>
      <c r="F10" s="487"/>
      <c r="G10" s="485"/>
      <c r="H10" s="488">
        <v>140</v>
      </c>
      <c r="I10" s="487"/>
      <c r="J10" s="489"/>
      <c r="K10" s="486">
        <v>162</v>
      </c>
      <c r="L10" s="480"/>
    </row>
    <row r="11" spans="1:12" s="143" customFormat="1" ht="24.75" customHeight="1">
      <c r="A11" s="1122"/>
      <c r="B11" s="1123"/>
      <c r="C11" s="481" t="s">
        <v>850</v>
      </c>
      <c r="D11" s="476"/>
      <c r="E11" s="477">
        <v>252</v>
      </c>
      <c r="F11" s="478"/>
      <c r="G11" s="476"/>
      <c r="H11" s="479">
        <v>31</v>
      </c>
      <c r="I11" s="478"/>
      <c r="J11" s="281"/>
      <c r="K11" s="477">
        <v>13</v>
      </c>
      <c r="L11" s="482"/>
    </row>
    <row r="12" spans="1:12" s="143" customFormat="1" ht="24.75" customHeight="1">
      <c r="A12" s="1122"/>
      <c r="B12" s="1123"/>
      <c r="C12" s="481" t="s">
        <v>849</v>
      </c>
      <c r="D12" s="476"/>
      <c r="E12" s="477">
        <v>0</v>
      </c>
      <c r="F12" s="478"/>
      <c r="G12" s="476"/>
      <c r="H12" s="479">
        <v>0</v>
      </c>
      <c r="I12" s="478"/>
      <c r="J12" s="281"/>
      <c r="K12" s="477">
        <v>0</v>
      </c>
      <c r="L12" s="482"/>
    </row>
    <row r="13" spans="1:12" s="143" customFormat="1" ht="24.75" customHeight="1">
      <c r="A13" s="1126"/>
      <c r="B13" s="1127"/>
      <c r="C13" s="483" t="s">
        <v>848</v>
      </c>
      <c r="D13" s="476"/>
      <c r="E13" s="490">
        <v>2213</v>
      </c>
      <c r="F13" s="491"/>
      <c r="G13" s="492"/>
      <c r="H13" s="493">
        <v>170</v>
      </c>
      <c r="I13" s="491"/>
      <c r="J13" s="494"/>
      <c r="K13" s="490">
        <v>175</v>
      </c>
      <c r="L13" s="484"/>
    </row>
    <row r="14" spans="1:12" s="143" customFormat="1" ht="24.75" customHeight="1">
      <c r="A14" s="1120" t="s">
        <v>250</v>
      </c>
      <c r="B14" s="1121"/>
      <c r="C14" s="481" t="s">
        <v>851</v>
      </c>
      <c r="D14" s="485"/>
      <c r="E14" s="486">
        <v>1987</v>
      </c>
      <c r="F14" s="487"/>
      <c r="G14" s="485"/>
      <c r="H14" s="488">
        <v>141</v>
      </c>
      <c r="I14" s="487"/>
      <c r="J14" s="489"/>
      <c r="K14" s="486">
        <v>188</v>
      </c>
      <c r="L14" s="480"/>
    </row>
    <row r="15" spans="1:12" s="143" customFormat="1" ht="24.75" customHeight="1">
      <c r="A15" s="1122"/>
      <c r="B15" s="1123"/>
      <c r="C15" s="481" t="s">
        <v>850</v>
      </c>
      <c r="D15" s="476"/>
      <c r="E15" s="477">
        <v>256</v>
      </c>
      <c r="F15" s="478"/>
      <c r="G15" s="476"/>
      <c r="H15" s="479">
        <v>31</v>
      </c>
      <c r="I15" s="478"/>
      <c r="J15" s="281"/>
      <c r="K15" s="477">
        <v>21</v>
      </c>
      <c r="L15" s="482"/>
    </row>
    <row r="16" spans="1:12" s="143" customFormat="1" ht="24.75" customHeight="1">
      <c r="A16" s="1122"/>
      <c r="B16" s="1123"/>
      <c r="C16" s="481" t="s">
        <v>849</v>
      </c>
      <c r="D16" s="476"/>
      <c r="E16" s="477">
        <v>0</v>
      </c>
      <c r="F16" s="478"/>
      <c r="G16" s="476"/>
      <c r="H16" s="479">
        <v>0</v>
      </c>
      <c r="I16" s="478"/>
      <c r="J16" s="281"/>
      <c r="K16" s="477">
        <v>0</v>
      </c>
      <c r="L16" s="482"/>
    </row>
    <row r="17" spans="1:12" s="143" customFormat="1" ht="24.75" customHeight="1">
      <c r="A17" s="1126"/>
      <c r="B17" s="1127"/>
      <c r="C17" s="481" t="s">
        <v>848</v>
      </c>
      <c r="D17" s="492"/>
      <c r="E17" s="490">
        <v>2242</v>
      </c>
      <c r="F17" s="491"/>
      <c r="G17" s="492"/>
      <c r="H17" s="493">
        <v>173</v>
      </c>
      <c r="I17" s="491"/>
      <c r="J17" s="494"/>
      <c r="K17" s="490">
        <v>208</v>
      </c>
      <c r="L17" s="484"/>
    </row>
    <row r="18" spans="1:12" s="143" customFormat="1" ht="24.75" customHeight="1">
      <c r="A18" s="1120">
        <v>2</v>
      </c>
      <c r="B18" s="1121"/>
      <c r="C18" s="475" t="s">
        <v>847</v>
      </c>
      <c r="D18" s="485"/>
      <c r="E18" s="486">
        <v>2192</v>
      </c>
      <c r="F18" s="487"/>
      <c r="G18" s="485"/>
      <c r="H18" s="488">
        <v>140</v>
      </c>
      <c r="I18" s="487"/>
      <c r="J18" s="489"/>
      <c r="K18" s="486">
        <v>189</v>
      </c>
      <c r="L18" s="482"/>
    </row>
    <row r="19" spans="1:12" s="143" customFormat="1" ht="24.75" customHeight="1">
      <c r="A19" s="1122"/>
      <c r="B19" s="1123"/>
      <c r="C19" s="481" t="s">
        <v>846</v>
      </c>
      <c r="D19" s="476"/>
      <c r="E19" s="477">
        <v>385</v>
      </c>
      <c r="F19" s="478"/>
      <c r="G19" s="476"/>
      <c r="H19" s="479">
        <v>34</v>
      </c>
      <c r="I19" s="478"/>
      <c r="J19" s="281"/>
      <c r="K19" s="477">
        <v>22</v>
      </c>
      <c r="L19" s="482"/>
    </row>
    <row r="20" spans="1:12" s="143" customFormat="1" ht="24.75" customHeight="1">
      <c r="A20" s="1122"/>
      <c r="B20" s="1123"/>
      <c r="C20" s="481" t="s">
        <v>659</v>
      </c>
      <c r="D20" s="476"/>
      <c r="E20" s="477">
        <v>0</v>
      </c>
      <c r="F20" s="478"/>
      <c r="G20" s="476"/>
      <c r="H20" s="479">
        <v>0</v>
      </c>
      <c r="I20" s="478"/>
      <c r="J20" s="281"/>
      <c r="K20" s="477">
        <v>0</v>
      </c>
      <c r="L20" s="482"/>
    </row>
    <row r="21" spans="1:12" s="143" customFormat="1" ht="24.75" customHeight="1">
      <c r="A21" s="1126"/>
      <c r="B21" s="1127"/>
      <c r="C21" s="483" t="s">
        <v>255</v>
      </c>
      <c r="D21" s="492"/>
      <c r="E21" s="490">
        <v>2577</v>
      </c>
      <c r="F21" s="491"/>
      <c r="G21" s="492"/>
      <c r="H21" s="493">
        <v>174</v>
      </c>
      <c r="I21" s="491"/>
      <c r="J21" s="494"/>
      <c r="K21" s="490">
        <v>211</v>
      </c>
      <c r="L21" s="482"/>
    </row>
    <row r="22" spans="1:12" s="143" customFormat="1" ht="24.75" customHeight="1">
      <c r="A22" s="1120">
        <v>3</v>
      </c>
      <c r="B22" s="1121"/>
      <c r="C22" s="475" t="s">
        <v>847</v>
      </c>
      <c r="D22" s="485"/>
      <c r="E22" s="477">
        <v>2204</v>
      </c>
      <c r="F22" s="478"/>
      <c r="G22" s="476"/>
      <c r="H22" s="479">
        <v>141</v>
      </c>
      <c r="I22" s="478"/>
      <c r="J22" s="281"/>
      <c r="K22" s="477">
        <v>115</v>
      </c>
      <c r="L22" s="480"/>
    </row>
    <row r="23" spans="1:12" s="143" customFormat="1" ht="24.75" customHeight="1">
      <c r="A23" s="1122"/>
      <c r="B23" s="1123"/>
      <c r="C23" s="481" t="s">
        <v>846</v>
      </c>
      <c r="D23" s="476"/>
      <c r="E23" s="477">
        <v>378</v>
      </c>
      <c r="F23" s="478"/>
      <c r="G23" s="476"/>
      <c r="H23" s="479">
        <v>33</v>
      </c>
      <c r="I23" s="478"/>
      <c r="J23" s="281"/>
      <c r="K23" s="477">
        <v>15</v>
      </c>
      <c r="L23" s="482"/>
    </row>
    <row r="24" spans="1:12" s="143" customFormat="1" ht="24.75" customHeight="1">
      <c r="A24" s="1122"/>
      <c r="B24" s="1123"/>
      <c r="C24" s="481" t="s">
        <v>659</v>
      </c>
      <c r="D24" s="476"/>
      <c r="E24" s="477">
        <v>0</v>
      </c>
      <c r="F24" s="478"/>
      <c r="G24" s="476"/>
      <c r="H24" s="479">
        <v>0</v>
      </c>
      <c r="I24" s="478"/>
      <c r="J24" s="281"/>
      <c r="K24" s="477">
        <v>0</v>
      </c>
      <c r="L24" s="482"/>
    </row>
    <row r="25" spans="1:12" s="143" customFormat="1" ht="24.75" customHeight="1">
      <c r="A25" s="1126"/>
      <c r="B25" s="1127"/>
      <c r="C25" s="483" t="s">
        <v>255</v>
      </c>
      <c r="D25" s="492"/>
      <c r="E25" s="490">
        <v>2582</v>
      </c>
      <c r="F25" s="491"/>
      <c r="G25" s="492"/>
      <c r="H25" s="493">
        <v>174</v>
      </c>
      <c r="I25" s="491"/>
      <c r="J25" s="494"/>
      <c r="K25" s="490">
        <v>131</v>
      </c>
      <c r="L25" s="484"/>
    </row>
    <row r="26" spans="1:12" s="143" customFormat="1" ht="24.75" customHeight="1">
      <c r="A26" s="1120">
        <v>4</v>
      </c>
      <c r="B26" s="1121"/>
      <c r="C26" s="481" t="s">
        <v>847</v>
      </c>
      <c r="D26" s="476"/>
      <c r="E26" s="477">
        <v>2241</v>
      </c>
      <c r="F26" s="478"/>
      <c r="G26" s="476"/>
      <c r="H26" s="479">
        <v>139</v>
      </c>
      <c r="I26" s="478"/>
      <c r="J26" s="281"/>
      <c r="K26" s="477">
        <v>171</v>
      </c>
      <c r="L26" s="480"/>
    </row>
    <row r="27" spans="1:12" s="143" customFormat="1" ht="24.75" customHeight="1">
      <c r="A27" s="1122"/>
      <c r="B27" s="1123"/>
      <c r="C27" s="481" t="s">
        <v>846</v>
      </c>
      <c r="D27" s="476"/>
      <c r="E27" s="477">
        <v>400</v>
      </c>
      <c r="F27" s="478"/>
      <c r="G27" s="476"/>
      <c r="H27" s="479">
        <v>36</v>
      </c>
      <c r="I27" s="478"/>
      <c r="J27" s="281"/>
      <c r="K27" s="477">
        <v>15</v>
      </c>
      <c r="L27" s="482"/>
    </row>
    <row r="28" spans="1:12" s="143" customFormat="1" ht="24.75" customHeight="1">
      <c r="A28" s="1122"/>
      <c r="B28" s="1123"/>
      <c r="C28" s="481" t="s">
        <v>659</v>
      </c>
      <c r="D28" s="476"/>
      <c r="E28" s="477">
        <v>0</v>
      </c>
      <c r="F28" s="478"/>
      <c r="G28" s="476"/>
      <c r="H28" s="479">
        <v>0</v>
      </c>
      <c r="I28" s="478"/>
      <c r="J28" s="281"/>
      <c r="K28" s="477">
        <v>0</v>
      </c>
      <c r="L28" s="482"/>
    </row>
    <row r="29" spans="1:12" s="143" customFormat="1" ht="24.75" customHeight="1">
      <c r="A29" s="1126"/>
      <c r="B29" s="1127"/>
      <c r="C29" s="481" t="s">
        <v>255</v>
      </c>
      <c r="D29" s="492"/>
      <c r="E29" s="490">
        <v>2641</v>
      </c>
      <c r="F29" s="491"/>
      <c r="G29" s="492"/>
      <c r="H29" s="493">
        <v>176</v>
      </c>
      <c r="I29" s="491"/>
      <c r="J29" s="494"/>
      <c r="K29" s="490">
        <v>186</v>
      </c>
      <c r="L29" s="484"/>
    </row>
    <row r="30" spans="1:12" s="143" customFormat="1" ht="24.75" customHeight="1">
      <c r="A30" s="1120">
        <v>5</v>
      </c>
      <c r="B30" s="1121"/>
      <c r="C30" s="475" t="s">
        <v>847</v>
      </c>
      <c r="D30" s="476"/>
      <c r="E30" s="477">
        <v>2252</v>
      </c>
      <c r="F30" s="478"/>
      <c r="G30" s="476"/>
      <c r="H30" s="479">
        <v>138</v>
      </c>
      <c r="I30" s="478"/>
      <c r="J30" s="281"/>
      <c r="K30" s="477">
        <v>163</v>
      </c>
      <c r="L30" s="482"/>
    </row>
    <row r="31" spans="1:12" s="143" customFormat="1" ht="24.75" customHeight="1">
      <c r="A31" s="1122"/>
      <c r="B31" s="1123"/>
      <c r="C31" s="481" t="s">
        <v>846</v>
      </c>
      <c r="D31" s="476"/>
      <c r="E31" s="477">
        <v>397</v>
      </c>
      <c r="F31" s="478"/>
      <c r="G31" s="476"/>
      <c r="H31" s="479">
        <v>38</v>
      </c>
      <c r="I31" s="478"/>
      <c r="J31" s="281"/>
      <c r="K31" s="477">
        <v>14</v>
      </c>
      <c r="L31" s="482"/>
    </row>
    <row r="32" spans="1:12" s="143" customFormat="1" ht="24.75" customHeight="1">
      <c r="A32" s="1122"/>
      <c r="B32" s="1123"/>
      <c r="C32" s="481" t="s">
        <v>659</v>
      </c>
      <c r="D32" s="476"/>
      <c r="E32" s="477">
        <v>0</v>
      </c>
      <c r="F32" s="478"/>
      <c r="G32" s="476"/>
      <c r="H32" s="479">
        <v>0</v>
      </c>
      <c r="I32" s="478"/>
      <c r="J32" s="281"/>
      <c r="K32" s="477">
        <v>0</v>
      </c>
      <c r="L32" s="482"/>
    </row>
    <row r="33" spans="1:12" s="143" customFormat="1" ht="24.75" customHeight="1" thickBot="1">
      <c r="A33" s="1124"/>
      <c r="B33" s="1125"/>
      <c r="C33" s="495" t="s">
        <v>255</v>
      </c>
      <c r="D33" s="496"/>
      <c r="E33" s="497">
        <v>2649</v>
      </c>
      <c r="F33" s="207"/>
      <c r="G33" s="496"/>
      <c r="H33" s="498">
        <v>177</v>
      </c>
      <c r="I33" s="207"/>
      <c r="J33" s="499"/>
      <c r="K33" s="497">
        <v>177</v>
      </c>
      <c r="L33" s="500"/>
    </row>
    <row r="34" spans="1:12" s="143" customFormat="1" ht="7.5" customHeight="1">
      <c r="A34" s="501"/>
      <c r="B34" s="501"/>
      <c r="C34" s="213"/>
      <c r="D34" s="168"/>
      <c r="E34" s="502"/>
      <c r="G34" s="168"/>
      <c r="H34" s="503"/>
      <c r="J34" s="168"/>
      <c r="K34" s="502"/>
    </row>
    <row r="35" spans="1:12" s="143" customFormat="1" ht="18.75" customHeight="1">
      <c r="A35" s="835" t="s">
        <v>4</v>
      </c>
      <c r="B35" s="835"/>
      <c r="C35" s="44" t="s">
        <v>845</v>
      </c>
    </row>
    <row r="36" spans="1:12" s="143" customFormat="1" ht="18.75" customHeight="1">
      <c r="A36" s="44"/>
      <c r="B36" s="44"/>
      <c r="C36" s="44" t="s">
        <v>844</v>
      </c>
    </row>
  </sheetData>
  <mergeCells count="14">
    <mergeCell ref="A1:L1"/>
    <mergeCell ref="J4:K4"/>
    <mergeCell ref="A5:B5"/>
    <mergeCell ref="D5:F5"/>
    <mergeCell ref="G5:I5"/>
    <mergeCell ref="J5:L5"/>
    <mergeCell ref="A30:B33"/>
    <mergeCell ref="A35:B35"/>
    <mergeCell ref="A6:B9"/>
    <mergeCell ref="A10:B13"/>
    <mergeCell ref="A14:B17"/>
    <mergeCell ref="A18:B21"/>
    <mergeCell ref="A22:B25"/>
    <mergeCell ref="A26:B29"/>
  </mergeCells>
  <phoneticPr fontId="3"/>
  <pageMargins left="0.78740157480314965" right="0.78740157480314965" top="0.59055118110236227" bottom="0.78740157480314965" header="0.51181102362204722" footer="0.51181102362204722"/>
  <pageSetup paperSize="9" scale="76" orientation="portrait" r:id="rId1"/>
  <headerFooter alignWithMargins="0">
    <oddHeader>&amp;R1.概況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59D8-D4CA-494C-BF8D-8C55EB7FB2E9}">
  <sheetPr codeName="Sheet6"/>
  <dimension ref="A1:L182"/>
  <sheetViews>
    <sheetView view="pageBreakPreview" zoomScale="48" zoomScaleNormal="85" zoomScaleSheetLayoutView="48" workbookViewId="0">
      <selection activeCell="I41" sqref="I41"/>
    </sheetView>
  </sheetViews>
  <sheetFormatPr defaultColWidth="9" defaultRowHeight="13.5"/>
  <cols>
    <col min="1" max="2" width="3.125" style="82" customWidth="1"/>
    <col min="3" max="3" width="6.25" style="82" customWidth="1"/>
    <col min="4" max="9" width="15.125" style="82" customWidth="1"/>
    <col min="10" max="16384" width="9" style="82"/>
  </cols>
  <sheetData>
    <row r="1" spans="1:9" ht="33.75" customHeight="1">
      <c r="A1" s="616" t="s">
        <v>193</v>
      </c>
      <c r="B1" s="616"/>
      <c r="C1" s="616"/>
      <c r="D1" s="616"/>
      <c r="E1" s="616"/>
      <c r="F1" s="616"/>
      <c r="G1" s="616"/>
      <c r="H1" s="616"/>
      <c r="I1" s="616"/>
    </row>
    <row r="2" spans="1:9" ht="1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22.5" customHeight="1">
      <c r="A3" s="84" t="s">
        <v>192</v>
      </c>
    </row>
    <row r="4" spans="1:9" ht="7.5" customHeight="1" thickBot="1">
      <c r="A4" s="84"/>
    </row>
    <row r="5" spans="1:9" ht="15" customHeight="1">
      <c r="A5" s="609"/>
      <c r="B5" s="610"/>
      <c r="C5" s="85" t="s">
        <v>149</v>
      </c>
      <c r="D5" s="605" t="s">
        <v>191</v>
      </c>
      <c r="E5" s="605" t="s">
        <v>190</v>
      </c>
      <c r="F5" s="605" t="s">
        <v>189</v>
      </c>
      <c r="G5" s="605" t="s">
        <v>188</v>
      </c>
      <c r="H5" s="605" t="s">
        <v>144</v>
      </c>
      <c r="I5" s="607" t="s">
        <v>143</v>
      </c>
    </row>
    <row r="6" spans="1:9" ht="15" customHeight="1">
      <c r="A6" s="611" t="s">
        <v>142</v>
      </c>
      <c r="B6" s="612"/>
      <c r="C6" s="86"/>
      <c r="D6" s="606"/>
      <c r="E6" s="606"/>
      <c r="F6" s="606"/>
      <c r="G6" s="606"/>
      <c r="H6" s="606"/>
      <c r="I6" s="608"/>
    </row>
    <row r="7" spans="1:9" ht="18" customHeight="1">
      <c r="A7" s="596" t="s">
        <v>187</v>
      </c>
      <c r="B7" s="597"/>
      <c r="C7" s="598"/>
      <c r="D7" s="87">
        <v>58007536</v>
      </c>
      <c r="E7" s="87">
        <v>58527117</v>
      </c>
      <c r="F7" s="87">
        <v>59071519</v>
      </c>
      <c r="G7" s="88">
        <v>59497356</v>
      </c>
      <c r="H7" s="88">
        <v>59761065</v>
      </c>
      <c r="I7" s="89">
        <v>60266318</v>
      </c>
    </row>
    <row r="8" spans="1:9" ht="18" customHeight="1">
      <c r="A8" s="613"/>
      <c r="B8" s="614"/>
      <c r="C8" s="615"/>
      <c r="D8" s="90">
        <v>127707259</v>
      </c>
      <c r="E8" s="90">
        <v>127443563</v>
      </c>
      <c r="F8" s="90">
        <v>127138033</v>
      </c>
      <c r="G8" s="91">
        <v>126654244</v>
      </c>
      <c r="H8" s="91">
        <v>125927902</v>
      </c>
      <c r="I8" s="92">
        <v>125416877</v>
      </c>
    </row>
    <row r="9" spans="1:9" ht="18" customHeight="1">
      <c r="A9" s="596" t="s">
        <v>186</v>
      </c>
      <c r="B9" s="597"/>
      <c r="C9" s="598"/>
      <c r="D9" s="93">
        <v>2772845</v>
      </c>
      <c r="E9" s="93">
        <v>2781336</v>
      </c>
      <c r="F9" s="93">
        <v>2790286</v>
      </c>
      <c r="G9" s="94">
        <v>2795571</v>
      </c>
      <c r="H9" s="94">
        <v>2796536</v>
      </c>
      <c r="I9" s="95">
        <v>2804281</v>
      </c>
    </row>
    <row r="10" spans="1:9" ht="18" customHeight="1">
      <c r="A10" s="613"/>
      <c r="B10" s="614"/>
      <c r="C10" s="615"/>
      <c r="D10" s="96">
        <v>5339539</v>
      </c>
      <c r="E10" s="96">
        <v>5304413</v>
      </c>
      <c r="F10" s="96">
        <v>5267762</v>
      </c>
      <c r="G10" s="97">
        <v>5228732</v>
      </c>
      <c r="H10" s="97">
        <v>5183687</v>
      </c>
      <c r="I10" s="98">
        <v>5139913</v>
      </c>
    </row>
    <row r="11" spans="1:9" ht="18" customHeight="1">
      <c r="A11" s="596" t="s">
        <v>185</v>
      </c>
      <c r="B11" s="597"/>
      <c r="C11" s="598"/>
      <c r="D11" s="93">
        <v>2297386</v>
      </c>
      <c r="E11" s="93">
        <v>2307393</v>
      </c>
      <c r="F11" s="93">
        <v>2317973</v>
      </c>
      <c r="G11" s="94">
        <v>2328469</v>
      </c>
      <c r="H11" s="94">
        <v>2333451</v>
      </c>
      <c r="I11" s="95">
        <v>2340631</v>
      </c>
    </row>
    <row r="12" spans="1:9" ht="18" customHeight="1">
      <c r="A12" s="613"/>
      <c r="B12" s="614"/>
      <c r="C12" s="615"/>
      <c r="D12" s="96">
        <v>4365071</v>
      </c>
      <c r="E12" s="96">
        <v>4344878</v>
      </c>
      <c r="F12" s="96">
        <v>4324103</v>
      </c>
      <c r="G12" s="97">
        <v>4303122</v>
      </c>
      <c r="H12" s="97">
        <v>4275175</v>
      </c>
      <c r="I12" s="98">
        <v>4244687</v>
      </c>
    </row>
    <row r="13" spans="1:9" ht="18" customHeight="1">
      <c r="A13" s="596" t="s">
        <v>184</v>
      </c>
      <c r="B13" s="597"/>
      <c r="C13" s="598"/>
      <c r="D13" s="93">
        <v>475459</v>
      </c>
      <c r="E13" s="93">
        <v>473943</v>
      </c>
      <c r="F13" s="93">
        <v>472313</v>
      </c>
      <c r="G13" s="94">
        <v>467102</v>
      </c>
      <c r="H13" s="94">
        <v>463085</v>
      </c>
      <c r="I13" s="95">
        <v>463650</v>
      </c>
    </row>
    <row r="14" spans="1:9" ht="18" customHeight="1">
      <c r="A14" s="613"/>
      <c r="B14" s="614"/>
      <c r="C14" s="615"/>
      <c r="D14" s="96">
        <v>974468</v>
      </c>
      <c r="E14" s="96">
        <v>959535</v>
      </c>
      <c r="F14" s="96">
        <v>943659</v>
      </c>
      <c r="G14" s="97">
        <v>925610</v>
      </c>
      <c r="H14" s="97">
        <v>908512</v>
      </c>
      <c r="I14" s="99">
        <v>895226</v>
      </c>
    </row>
    <row r="15" spans="1:9" ht="18" customHeight="1">
      <c r="A15" s="591" t="s">
        <v>183</v>
      </c>
      <c r="B15" s="592"/>
      <c r="C15" s="593"/>
      <c r="D15" s="100">
        <v>1250222</v>
      </c>
      <c r="E15" s="100">
        <v>1262322</v>
      </c>
      <c r="F15" s="100">
        <v>1275513</v>
      </c>
      <c r="G15" s="101">
        <v>1287779</v>
      </c>
      <c r="H15" s="101">
        <v>1297047</v>
      </c>
      <c r="I15" s="102">
        <v>1308313</v>
      </c>
    </row>
    <row r="16" spans="1:9" ht="18" customHeight="1">
      <c r="A16" s="591"/>
      <c r="B16" s="592"/>
      <c r="C16" s="593"/>
      <c r="D16" s="100">
        <v>2374577</v>
      </c>
      <c r="E16" s="100">
        <v>2377490</v>
      </c>
      <c r="F16" s="100">
        <v>2381920</v>
      </c>
      <c r="G16" s="101">
        <v>2384438</v>
      </c>
      <c r="H16" s="101">
        <v>2382414</v>
      </c>
      <c r="I16" s="102">
        <v>2380011</v>
      </c>
    </row>
    <row r="17" spans="1:12" ht="18" customHeight="1">
      <c r="A17" s="103"/>
      <c r="B17" s="587" t="s">
        <v>182</v>
      </c>
      <c r="C17" s="588"/>
      <c r="D17" s="104">
        <v>1048469</v>
      </c>
      <c r="E17" s="104">
        <v>1058431</v>
      </c>
      <c r="F17" s="104">
        <v>1068992</v>
      </c>
      <c r="G17" s="105">
        <v>1078932</v>
      </c>
      <c r="H17" s="105">
        <v>1087058</v>
      </c>
      <c r="I17" s="106">
        <v>1096729</v>
      </c>
    </row>
    <row r="18" spans="1:12" ht="18" customHeight="1">
      <c r="A18" s="103"/>
      <c r="B18" s="587"/>
      <c r="C18" s="588"/>
      <c r="D18" s="104">
        <v>1952348</v>
      </c>
      <c r="E18" s="104">
        <v>1955457</v>
      </c>
      <c r="F18" s="104">
        <v>1959313</v>
      </c>
      <c r="G18" s="105">
        <v>1961575</v>
      </c>
      <c r="H18" s="105">
        <v>1960668</v>
      </c>
      <c r="I18" s="106">
        <v>1959512</v>
      </c>
    </row>
    <row r="19" spans="1:12" ht="18" customHeight="1">
      <c r="A19" s="103"/>
      <c r="B19" s="587" t="s">
        <v>181</v>
      </c>
      <c r="C19" s="588"/>
      <c r="D19" s="104">
        <v>56564</v>
      </c>
      <c r="E19" s="104">
        <v>57219</v>
      </c>
      <c r="F19" s="104">
        <v>58026</v>
      </c>
      <c r="G19" s="105">
        <v>58685</v>
      </c>
      <c r="H19" s="105">
        <v>59124</v>
      </c>
      <c r="I19" s="106">
        <v>59389</v>
      </c>
    </row>
    <row r="20" spans="1:12" ht="18" customHeight="1">
      <c r="A20" s="103"/>
      <c r="B20" s="587"/>
      <c r="C20" s="588"/>
      <c r="D20" s="104">
        <v>118999</v>
      </c>
      <c r="E20" s="104">
        <v>118985</v>
      </c>
      <c r="F20" s="104">
        <v>119580</v>
      </c>
      <c r="G20" s="105">
        <v>119815</v>
      </c>
      <c r="H20" s="105">
        <v>119701</v>
      </c>
      <c r="I20" s="106">
        <v>119169</v>
      </c>
    </row>
    <row r="21" spans="1:12" ht="18" customHeight="1">
      <c r="A21" s="103"/>
      <c r="B21" s="587" t="s">
        <v>180</v>
      </c>
      <c r="C21" s="588"/>
      <c r="D21" s="104">
        <v>48613</v>
      </c>
      <c r="E21" s="104">
        <v>49196</v>
      </c>
      <c r="F21" s="104">
        <v>50082</v>
      </c>
      <c r="G21" s="105">
        <v>50810</v>
      </c>
      <c r="H21" s="105">
        <v>50961</v>
      </c>
      <c r="I21" s="106">
        <v>51563</v>
      </c>
    </row>
    <row r="22" spans="1:12" ht="18" customHeight="1">
      <c r="A22" s="103"/>
      <c r="B22" s="587"/>
      <c r="C22" s="588"/>
      <c r="D22" s="104">
        <v>96841</v>
      </c>
      <c r="E22" s="104">
        <v>97061</v>
      </c>
      <c r="F22" s="104">
        <v>97552</v>
      </c>
      <c r="G22" s="105">
        <v>97942</v>
      </c>
      <c r="H22" s="105">
        <v>97716</v>
      </c>
      <c r="I22" s="106">
        <v>97664</v>
      </c>
    </row>
    <row r="23" spans="1:12" ht="18" customHeight="1">
      <c r="A23" s="103"/>
      <c r="B23" s="587" t="s">
        <v>179</v>
      </c>
      <c r="C23" s="588"/>
      <c r="D23" s="104">
        <v>32818</v>
      </c>
      <c r="E23" s="104">
        <v>33317</v>
      </c>
      <c r="F23" s="104">
        <v>33740</v>
      </c>
      <c r="G23" s="105">
        <v>34136</v>
      </c>
      <c r="H23" s="105">
        <v>34470</v>
      </c>
      <c r="I23" s="106">
        <v>34881</v>
      </c>
    </row>
    <row r="24" spans="1:12" ht="18" customHeight="1">
      <c r="A24" s="103"/>
      <c r="B24" s="587"/>
      <c r="C24" s="588"/>
      <c r="D24" s="104">
        <v>69521</v>
      </c>
      <c r="E24" s="104">
        <v>69850</v>
      </c>
      <c r="F24" s="104">
        <v>70049</v>
      </c>
      <c r="G24" s="105">
        <v>70097</v>
      </c>
      <c r="H24" s="105">
        <v>70108</v>
      </c>
      <c r="I24" s="106">
        <v>70179</v>
      </c>
    </row>
    <row r="25" spans="1:12" ht="18" customHeight="1">
      <c r="A25" s="103"/>
      <c r="B25" s="587" t="s">
        <v>178</v>
      </c>
      <c r="C25" s="588"/>
      <c r="D25" s="104">
        <v>27298</v>
      </c>
      <c r="E25" s="104">
        <v>27537</v>
      </c>
      <c r="F25" s="104">
        <v>27728</v>
      </c>
      <c r="G25" s="105">
        <v>27976</v>
      </c>
      <c r="H25" s="105">
        <v>28091</v>
      </c>
      <c r="I25" s="106">
        <v>28198</v>
      </c>
    </row>
    <row r="26" spans="1:12" ht="18" customHeight="1">
      <c r="A26" s="103"/>
      <c r="B26" s="587"/>
      <c r="C26" s="588"/>
      <c r="D26" s="104">
        <v>58828</v>
      </c>
      <c r="E26" s="104">
        <v>58630</v>
      </c>
      <c r="F26" s="104">
        <v>58265</v>
      </c>
      <c r="G26" s="105">
        <v>58130</v>
      </c>
      <c r="H26" s="105">
        <v>57767</v>
      </c>
      <c r="I26" s="106">
        <v>57351</v>
      </c>
    </row>
    <row r="27" spans="1:12" ht="18" customHeight="1">
      <c r="A27" s="103"/>
      <c r="B27" s="587" t="s">
        <v>177</v>
      </c>
      <c r="C27" s="588"/>
      <c r="D27" s="104">
        <v>27405</v>
      </c>
      <c r="E27" s="104">
        <v>27580</v>
      </c>
      <c r="F27" s="104">
        <v>27888</v>
      </c>
      <c r="G27" s="105">
        <v>28174</v>
      </c>
      <c r="H27" s="105">
        <v>28247</v>
      </c>
      <c r="I27" s="106">
        <v>28460</v>
      </c>
    </row>
    <row r="28" spans="1:12" ht="18" customHeight="1">
      <c r="A28" s="103"/>
      <c r="B28" s="587"/>
      <c r="C28" s="588"/>
      <c r="D28" s="104">
        <v>58502</v>
      </c>
      <c r="E28" s="104">
        <v>58345</v>
      </c>
      <c r="F28" s="104">
        <v>58288</v>
      </c>
      <c r="G28" s="105">
        <v>58282</v>
      </c>
      <c r="H28" s="105">
        <v>58096</v>
      </c>
      <c r="I28" s="106">
        <v>57954</v>
      </c>
    </row>
    <row r="29" spans="1:12" ht="18" customHeight="1">
      <c r="A29" s="103"/>
      <c r="B29" s="587" t="s">
        <v>170</v>
      </c>
      <c r="C29" s="588"/>
      <c r="D29" s="104">
        <v>9055</v>
      </c>
      <c r="E29" s="104">
        <v>9042</v>
      </c>
      <c r="F29" s="104">
        <v>9057</v>
      </c>
      <c r="G29" s="105">
        <v>9066</v>
      </c>
      <c r="H29" s="105">
        <v>9096</v>
      </c>
      <c r="I29" s="106">
        <v>9093</v>
      </c>
      <c r="J29" s="107"/>
      <c r="K29" s="108"/>
      <c r="L29" s="108"/>
    </row>
    <row r="30" spans="1:12" ht="18" customHeight="1">
      <c r="A30" s="109"/>
      <c r="B30" s="589"/>
      <c r="C30" s="590"/>
      <c r="D30" s="110">
        <v>19538</v>
      </c>
      <c r="E30" s="110">
        <v>19162</v>
      </c>
      <c r="F30" s="110">
        <v>18873</v>
      </c>
      <c r="G30" s="111">
        <v>18597</v>
      </c>
      <c r="H30" s="111">
        <v>18358</v>
      </c>
      <c r="I30" s="112">
        <v>18182</v>
      </c>
      <c r="J30" s="107"/>
      <c r="K30" s="108"/>
      <c r="L30" s="108"/>
    </row>
    <row r="31" spans="1:12" ht="18" customHeight="1">
      <c r="A31" s="591" t="s">
        <v>176</v>
      </c>
      <c r="B31" s="592"/>
      <c r="C31" s="593"/>
      <c r="D31" s="100">
        <v>210837</v>
      </c>
      <c r="E31" s="100">
        <v>210098</v>
      </c>
      <c r="F31" s="100">
        <v>208979</v>
      </c>
      <c r="G31" s="101">
        <v>208165</v>
      </c>
      <c r="H31" s="94">
        <v>206808</v>
      </c>
      <c r="I31" s="95">
        <v>206288</v>
      </c>
      <c r="K31" s="113"/>
      <c r="L31" s="113"/>
    </row>
    <row r="32" spans="1:12" ht="18" customHeight="1">
      <c r="A32" s="591"/>
      <c r="B32" s="592"/>
      <c r="C32" s="593"/>
      <c r="D32" s="100">
        <v>400823</v>
      </c>
      <c r="E32" s="100">
        <v>395365</v>
      </c>
      <c r="F32" s="100">
        <v>389500</v>
      </c>
      <c r="G32" s="101">
        <v>383830</v>
      </c>
      <c r="H32" s="101">
        <v>377705</v>
      </c>
      <c r="I32" s="114">
        <v>371978</v>
      </c>
    </row>
    <row r="33" spans="1:12" ht="18" customHeight="1">
      <c r="A33" s="103"/>
      <c r="B33" s="587" t="s">
        <v>175</v>
      </c>
      <c r="C33" s="588"/>
      <c r="D33" s="104">
        <v>143249</v>
      </c>
      <c r="E33" s="104">
        <v>142571</v>
      </c>
      <c r="F33" s="104">
        <v>141853</v>
      </c>
      <c r="G33" s="105">
        <v>141415</v>
      </c>
      <c r="H33" s="105">
        <v>140577</v>
      </c>
      <c r="I33" s="106">
        <v>140081</v>
      </c>
    </row>
    <row r="34" spans="1:12" ht="18" customHeight="1">
      <c r="A34" s="103"/>
      <c r="B34" s="587"/>
      <c r="C34" s="588"/>
      <c r="D34" s="104">
        <v>262519</v>
      </c>
      <c r="E34" s="104">
        <v>258948</v>
      </c>
      <c r="F34" s="104">
        <v>255308</v>
      </c>
      <c r="G34" s="105">
        <v>251891</v>
      </c>
      <c r="H34" s="105">
        <v>248106</v>
      </c>
      <c r="I34" s="106">
        <v>244431</v>
      </c>
    </row>
    <row r="35" spans="1:12" ht="18" customHeight="1">
      <c r="A35" s="103"/>
      <c r="B35" s="587" t="s">
        <v>174</v>
      </c>
      <c r="C35" s="588"/>
      <c r="D35" s="104">
        <v>22148</v>
      </c>
      <c r="E35" s="104">
        <v>22256</v>
      </c>
      <c r="F35" s="104">
        <v>22242</v>
      </c>
      <c r="G35" s="105">
        <v>22327</v>
      </c>
      <c r="H35" s="105">
        <v>22269</v>
      </c>
      <c r="I35" s="106">
        <v>22247</v>
      </c>
    </row>
    <row r="36" spans="1:12" ht="18" customHeight="1">
      <c r="A36" s="103"/>
      <c r="B36" s="587"/>
      <c r="C36" s="588"/>
      <c r="D36" s="104">
        <v>46829</v>
      </c>
      <c r="E36" s="104">
        <v>46487</v>
      </c>
      <c r="F36" s="104">
        <v>46031</v>
      </c>
      <c r="G36" s="105">
        <v>45657</v>
      </c>
      <c r="H36" s="105">
        <v>45025</v>
      </c>
      <c r="I36" s="106">
        <v>44366</v>
      </c>
    </row>
    <row r="37" spans="1:12" ht="18" customHeight="1">
      <c r="A37" s="103"/>
      <c r="B37" s="587" t="s">
        <v>170</v>
      </c>
      <c r="C37" s="588"/>
      <c r="D37" s="104">
        <v>45440</v>
      </c>
      <c r="E37" s="104">
        <v>45271</v>
      </c>
      <c r="F37" s="104">
        <v>44884</v>
      </c>
      <c r="G37" s="105">
        <v>44423</v>
      </c>
      <c r="H37" s="105">
        <v>43962</v>
      </c>
      <c r="I37" s="106">
        <v>43960</v>
      </c>
      <c r="K37" s="108"/>
      <c r="L37" s="108"/>
    </row>
    <row r="38" spans="1:12" ht="18" customHeight="1">
      <c r="A38" s="109"/>
      <c r="B38" s="589"/>
      <c r="C38" s="590"/>
      <c r="D38" s="110">
        <v>91475</v>
      </c>
      <c r="E38" s="110">
        <v>89930</v>
      </c>
      <c r="F38" s="110">
        <v>88161</v>
      </c>
      <c r="G38" s="111">
        <v>86282</v>
      </c>
      <c r="H38" s="111">
        <v>84574</v>
      </c>
      <c r="I38" s="112">
        <v>83181</v>
      </c>
      <c r="K38" s="108"/>
      <c r="L38" s="108"/>
    </row>
    <row r="39" spans="1:12" ht="18" customHeight="1">
      <c r="A39" s="591" t="s">
        <v>173</v>
      </c>
      <c r="B39" s="592"/>
      <c r="C39" s="593"/>
      <c r="D39" s="100">
        <v>19172</v>
      </c>
      <c r="E39" s="100">
        <v>18943</v>
      </c>
      <c r="F39" s="100">
        <v>18664</v>
      </c>
      <c r="G39" s="101">
        <v>18479</v>
      </c>
      <c r="H39" s="94">
        <v>18253</v>
      </c>
      <c r="I39" s="95">
        <v>17986</v>
      </c>
      <c r="K39" s="108"/>
      <c r="L39" s="108"/>
    </row>
    <row r="40" spans="1:12" ht="18" customHeight="1">
      <c r="A40" s="591"/>
      <c r="B40" s="592"/>
      <c r="C40" s="593"/>
      <c r="D40" s="100">
        <v>37120</v>
      </c>
      <c r="E40" s="100">
        <v>36168</v>
      </c>
      <c r="F40" s="100">
        <v>35119</v>
      </c>
      <c r="G40" s="101">
        <v>34261</v>
      </c>
      <c r="H40" s="101">
        <v>33406</v>
      </c>
      <c r="I40" s="114">
        <v>32432</v>
      </c>
      <c r="K40" s="108"/>
      <c r="L40" s="108"/>
    </row>
    <row r="41" spans="1:12" ht="18" customHeight="1">
      <c r="A41" s="103"/>
      <c r="B41" s="587" t="s">
        <v>170</v>
      </c>
      <c r="C41" s="588"/>
      <c r="D41" s="104">
        <v>19172</v>
      </c>
      <c r="E41" s="104">
        <v>18943</v>
      </c>
      <c r="F41" s="104">
        <v>18664</v>
      </c>
      <c r="G41" s="105">
        <v>18479</v>
      </c>
      <c r="H41" s="105">
        <v>18253</v>
      </c>
      <c r="I41" s="106">
        <v>17986</v>
      </c>
      <c r="K41" s="108"/>
      <c r="L41" s="108"/>
    </row>
    <row r="42" spans="1:12" ht="18" customHeight="1">
      <c r="A42" s="109"/>
      <c r="B42" s="589"/>
      <c r="C42" s="590"/>
      <c r="D42" s="110">
        <v>37120</v>
      </c>
      <c r="E42" s="110">
        <v>36168</v>
      </c>
      <c r="F42" s="110">
        <v>35119</v>
      </c>
      <c r="G42" s="111">
        <v>34261</v>
      </c>
      <c r="H42" s="111">
        <v>33406</v>
      </c>
      <c r="I42" s="112">
        <v>32432</v>
      </c>
      <c r="K42" s="108"/>
      <c r="L42" s="108"/>
    </row>
    <row r="43" spans="1:12" ht="18" customHeight="1">
      <c r="A43" s="591" t="s">
        <v>172</v>
      </c>
      <c r="B43" s="592"/>
      <c r="C43" s="593"/>
      <c r="D43" s="100">
        <v>114011</v>
      </c>
      <c r="E43" s="100">
        <v>113392</v>
      </c>
      <c r="F43" s="100">
        <v>113222</v>
      </c>
      <c r="G43" s="94">
        <v>109941</v>
      </c>
      <c r="H43" s="94">
        <v>108547</v>
      </c>
      <c r="I43" s="95">
        <v>108992</v>
      </c>
      <c r="K43" s="108"/>
      <c r="L43" s="108"/>
    </row>
    <row r="44" spans="1:12" ht="18" customHeight="1">
      <c r="A44" s="591"/>
      <c r="B44" s="592"/>
      <c r="C44" s="593"/>
      <c r="D44" s="100">
        <v>213005</v>
      </c>
      <c r="E44" s="100">
        <v>209584</v>
      </c>
      <c r="F44" s="100">
        <v>206592</v>
      </c>
      <c r="G44" s="101">
        <v>200741</v>
      </c>
      <c r="H44" s="101">
        <v>196847</v>
      </c>
      <c r="I44" s="114">
        <v>194552</v>
      </c>
      <c r="K44" s="108"/>
      <c r="L44" s="108"/>
    </row>
    <row r="45" spans="1:12" ht="18" customHeight="1">
      <c r="A45" s="103"/>
      <c r="B45" s="587" t="s">
        <v>171</v>
      </c>
      <c r="C45" s="588"/>
      <c r="D45" s="104">
        <v>64462</v>
      </c>
      <c r="E45" s="104">
        <v>63709</v>
      </c>
      <c r="F45" s="104">
        <v>63143</v>
      </c>
      <c r="G45" s="105">
        <v>62578</v>
      </c>
      <c r="H45" s="105">
        <v>61929</v>
      </c>
      <c r="I45" s="106">
        <v>61411</v>
      </c>
      <c r="K45" s="108"/>
      <c r="L45" s="108"/>
    </row>
    <row r="46" spans="1:12" ht="18" customHeight="1">
      <c r="A46" s="103"/>
      <c r="B46" s="587"/>
      <c r="C46" s="588"/>
      <c r="D46" s="104">
        <v>118948</v>
      </c>
      <c r="E46" s="104">
        <v>116529</v>
      </c>
      <c r="F46" s="104">
        <v>114425</v>
      </c>
      <c r="G46" s="105">
        <v>112450</v>
      </c>
      <c r="H46" s="105">
        <v>110426</v>
      </c>
      <c r="I46" s="106">
        <v>108548</v>
      </c>
      <c r="K46" s="108"/>
      <c r="L46" s="108"/>
    </row>
    <row r="47" spans="1:12" ht="18" customHeight="1">
      <c r="A47" s="103"/>
      <c r="B47" s="587" t="s">
        <v>170</v>
      </c>
      <c r="C47" s="588"/>
      <c r="D47" s="104">
        <v>49549</v>
      </c>
      <c r="E47" s="104">
        <v>49683</v>
      </c>
      <c r="F47" s="104">
        <v>50079</v>
      </c>
      <c r="G47" s="105">
        <v>47363</v>
      </c>
      <c r="H47" s="105">
        <v>46618</v>
      </c>
      <c r="I47" s="106">
        <v>47581</v>
      </c>
      <c r="K47" s="108"/>
      <c r="L47" s="108"/>
    </row>
    <row r="48" spans="1:12" ht="18" customHeight="1">
      <c r="A48" s="109"/>
      <c r="B48" s="589"/>
      <c r="C48" s="590"/>
      <c r="D48" s="110">
        <v>94057</v>
      </c>
      <c r="E48" s="110">
        <v>93055</v>
      </c>
      <c r="F48" s="110">
        <v>92167</v>
      </c>
      <c r="G48" s="111">
        <v>88291</v>
      </c>
      <c r="H48" s="111">
        <v>86421</v>
      </c>
      <c r="I48" s="112">
        <v>86004</v>
      </c>
      <c r="K48" s="108"/>
      <c r="L48" s="108"/>
    </row>
    <row r="49" spans="1:12" ht="18" customHeight="1" thickBot="1">
      <c r="A49" s="115"/>
      <c r="B49" s="115"/>
      <c r="C49" s="115"/>
      <c r="D49" s="116"/>
      <c r="E49" s="116"/>
      <c r="F49" s="116"/>
      <c r="G49" s="116"/>
      <c r="H49" s="116"/>
      <c r="I49" s="116"/>
      <c r="K49" s="108"/>
      <c r="L49" s="108"/>
    </row>
    <row r="50" spans="1:12" ht="18" customHeight="1">
      <c r="A50" s="609"/>
      <c r="B50" s="610"/>
      <c r="C50" s="85" t="s">
        <v>149</v>
      </c>
      <c r="D50" s="605" t="s">
        <v>148</v>
      </c>
      <c r="E50" s="605" t="s">
        <v>147</v>
      </c>
      <c r="F50" s="605" t="s">
        <v>146</v>
      </c>
      <c r="G50" s="605" t="s">
        <v>145</v>
      </c>
      <c r="H50" s="605" t="s">
        <v>144</v>
      </c>
      <c r="I50" s="607" t="s">
        <v>143</v>
      </c>
      <c r="K50" s="108"/>
      <c r="L50" s="108"/>
    </row>
    <row r="51" spans="1:12" ht="18" customHeight="1">
      <c r="A51" s="611" t="s">
        <v>142</v>
      </c>
      <c r="B51" s="612"/>
      <c r="C51" s="86"/>
      <c r="D51" s="606"/>
      <c r="E51" s="606"/>
      <c r="F51" s="606"/>
      <c r="G51" s="606"/>
      <c r="H51" s="606"/>
      <c r="I51" s="608"/>
      <c r="K51" s="108"/>
      <c r="L51" s="108"/>
    </row>
    <row r="52" spans="1:12" ht="18" customHeight="1">
      <c r="A52" s="591" t="s">
        <v>169</v>
      </c>
      <c r="B52" s="592"/>
      <c r="C52" s="593"/>
      <c r="D52" s="100">
        <v>153827</v>
      </c>
      <c r="E52" s="100">
        <v>152600</v>
      </c>
      <c r="F52" s="100">
        <v>151057</v>
      </c>
      <c r="G52" s="101">
        <v>149911</v>
      </c>
      <c r="H52" s="94">
        <v>148349</v>
      </c>
      <c r="I52" s="95">
        <v>146756</v>
      </c>
      <c r="K52" s="108"/>
      <c r="L52" s="108"/>
    </row>
    <row r="53" spans="1:12" ht="14.25">
      <c r="A53" s="591"/>
      <c r="B53" s="592"/>
      <c r="C53" s="593"/>
      <c r="D53" s="100">
        <v>299132</v>
      </c>
      <c r="E53" s="100">
        <v>293770</v>
      </c>
      <c r="F53" s="100">
        <v>287802</v>
      </c>
      <c r="G53" s="101">
        <v>282686</v>
      </c>
      <c r="H53" s="101">
        <v>277220</v>
      </c>
      <c r="I53" s="114">
        <v>271368</v>
      </c>
      <c r="K53" s="108"/>
      <c r="L53" s="108"/>
    </row>
    <row r="54" spans="1:12" ht="15" customHeight="1">
      <c r="A54" s="103"/>
      <c r="B54" s="587" t="s">
        <v>168</v>
      </c>
      <c r="C54" s="588"/>
      <c r="D54" s="104">
        <v>4876</v>
      </c>
      <c r="E54" s="104">
        <v>4755</v>
      </c>
      <c r="F54" s="104">
        <v>4586</v>
      </c>
      <c r="G54" s="105">
        <v>4407</v>
      </c>
      <c r="H54" s="105">
        <v>4188</v>
      </c>
      <c r="I54" s="106">
        <v>4051</v>
      </c>
      <c r="K54" s="108"/>
      <c r="L54" s="108"/>
    </row>
    <row r="55" spans="1:12" ht="15" customHeight="1">
      <c r="A55" s="103"/>
      <c r="B55" s="587"/>
      <c r="C55" s="588"/>
      <c r="D55" s="104">
        <v>8362</v>
      </c>
      <c r="E55" s="105">
        <v>8087</v>
      </c>
      <c r="F55" s="104">
        <v>7769</v>
      </c>
      <c r="G55" s="105">
        <v>7430</v>
      </c>
      <c r="H55" s="105">
        <v>7055</v>
      </c>
      <c r="I55" s="117">
        <v>6729</v>
      </c>
      <c r="K55" s="108"/>
      <c r="L55" s="108"/>
    </row>
    <row r="56" spans="1:12" ht="18" customHeight="1">
      <c r="A56" s="103"/>
      <c r="B56" s="587" t="s">
        <v>167</v>
      </c>
      <c r="C56" s="588"/>
      <c r="D56" s="105">
        <v>41805</v>
      </c>
      <c r="E56" s="104">
        <v>41767</v>
      </c>
      <c r="F56" s="105">
        <v>41558</v>
      </c>
      <c r="G56" s="105">
        <v>41493</v>
      </c>
      <c r="H56" s="105">
        <v>41262</v>
      </c>
      <c r="I56" s="106">
        <v>41021</v>
      </c>
      <c r="K56" s="108"/>
      <c r="L56" s="108"/>
    </row>
    <row r="57" spans="1:12" ht="18" customHeight="1">
      <c r="A57" s="103"/>
      <c r="B57" s="587"/>
      <c r="C57" s="588"/>
      <c r="D57" s="104">
        <v>82823</v>
      </c>
      <c r="E57" s="104">
        <v>81778</v>
      </c>
      <c r="F57" s="104">
        <v>80410</v>
      </c>
      <c r="G57" s="105">
        <v>79352</v>
      </c>
      <c r="H57" s="105">
        <v>78112</v>
      </c>
      <c r="I57" s="106">
        <v>76753</v>
      </c>
      <c r="K57" s="108"/>
      <c r="L57" s="108"/>
    </row>
    <row r="58" spans="1:12" ht="18" customHeight="1">
      <c r="A58" s="103"/>
      <c r="B58" s="587" t="s">
        <v>166</v>
      </c>
      <c r="C58" s="588"/>
      <c r="D58" s="104">
        <v>11822</v>
      </c>
      <c r="E58" s="104">
        <v>11605</v>
      </c>
      <c r="F58" s="104">
        <v>11430</v>
      </c>
      <c r="G58" s="105">
        <v>11269</v>
      </c>
      <c r="H58" s="105">
        <v>11101</v>
      </c>
      <c r="I58" s="106">
        <v>10941</v>
      </c>
      <c r="K58" s="108"/>
      <c r="L58" s="108"/>
    </row>
    <row r="59" spans="1:12" ht="18" customHeight="1">
      <c r="A59" s="103"/>
      <c r="B59" s="587"/>
      <c r="C59" s="588"/>
      <c r="D59" s="104">
        <v>22211</v>
      </c>
      <c r="E59" s="104">
        <v>21602</v>
      </c>
      <c r="F59" s="104">
        <v>21058</v>
      </c>
      <c r="G59" s="105">
        <v>20504</v>
      </c>
      <c r="H59" s="105">
        <v>20001</v>
      </c>
      <c r="I59" s="106">
        <v>19500</v>
      </c>
      <c r="K59" s="108"/>
      <c r="L59" s="108"/>
    </row>
    <row r="60" spans="1:12" ht="18" customHeight="1">
      <c r="A60" s="103"/>
      <c r="B60" s="587" t="s">
        <v>165</v>
      </c>
      <c r="C60" s="588"/>
      <c r="D60" s="104">
        <v>7727</v>
      </c>
      <c r="E60" s="104">
        <v>7594</v>
      </c>
      <c r="F60" s="104">
        <v>7418</v>
      </c>
      <c r="G60" s="105">
        <v>7255</v>
      </c>
      <c r="H60" s="105">
        <v>7134</v>
      </c>
      <c r="I60" s="106">
        <v>6974</v>
      </c>
      <c r="K60" s="108"/>
      <c r="L60" s="108"/>
    </row>
    <row r="61" spans="1:12" ht="18" customHeight="1">
      <c r="A61" s="103"/>
      <c r="B61" s="587"/>
      <c r="C61" s="588"/>
      <c r="D61" s="104">
        <v>14014</v>
      </c>
      <c r="E61" s="104">
        <v>13635</v>
      </c>
      <c r="F61" s="104">
        <v>13204</v>
      </c>
      <c r="G61" s="105">
        <v>12774</v>
      </c>
      <c r="H61" s="105">
        <v>12430</v>
      </c>
      <c r="I61" s="106">
        <v>11976</v>
      </c>
      <c r="K61" s="108"/>
      <c r="L61" s="108"/>
    </row>
    <row r="62" spans="1:12" ht="18" customHeight="1">
      <c r="A62" s="103"/>
      <c r="B62" s="587" t="s">
        <v>164</v>
      </c>
      <c r="C62" s="588"/>
      <c r="D62" s="104">
        <v>5992</v>
      </c>
      <c r="E62" s="104">
        <v>5882</v>
      </c>
      <c r="F62" s="104">
        <v>5804</v>
      </c>
      <c r="G62" s="105">
        <v>5707</v>
      </c>
      <c r="H62" s="105">
        <v>5626</v>
      </c>
      <c r="I62" s="106">
        <v>5458</v>
      </c>
      <c r="K62" s="108"/>
      <c r="L62" s="108"/>
    </row>
    <row r="63" spans="1:12" ht="18" customHeight="1">
      <c r="A63" s="103"/>
      <c r="B63" s="587"/>
      <c r="C63" s="588"/>
      <c r="D63" s="104">
        <v>10464</v>
      </c>
      <c r="E63" s="104">
        <v>10186</v>
      </c>
      <c r="F63" s="104">
        <v>9906</v>
      </c>
      <c r="G63" s="105">
        <v>9642</v>
      </c>
      <c r="H63" s="105">
        <v>9368</v>
      </c>
      <c r="I63" s="106">
        <v>9008</v>
      </c>
      <c r="K63" s="108"/>
      <c r="L63" s="108"/>
    </row>
    <row r="64" spans="1:12" ht="18" customHeight="1">
      <c r="A64" s="103"/>
      <c r="B64" s="587" t="s">
        <v>163</v>
      </c>
      <c r="C64" s="588"/>
      <c r="D64" s="104">
        <v>5040</v>
      </c>
      <c r="E64" s="104">
        <v>4921</v>
      </c>
      <c r="F64" s="104">
        <v>4801</v>
      </c>
      <c r="G64" s="105">
        <v>4747</v>
      </c>
      <c r="H64" s="105">
        <v>4648</v>
      </c>
      <c r="I64" s="106">
        <v>4564</v>
      </c>
      <c r="K64" s="108"/>
      <c r="L64" s="108"/>
    </row>
    <row r="65" spans="1:12" ht="18" customHeight="1">
      <c r="A65" s="103"/>
      <c r="B65" s="587"/>
      <c r="C65" s="588"/>
      <c r="D65" s="104">
        <v>8784</v>
      </c>
      <c r="E65" s="104">
        <v>8562</v>
      </c>
      <c r="F65" s="104">
        <v>8302</v>
      </c>
      <c r="G65" s="105">
        <v>8148</v>
      </c>
      <c r="H65" s="105">
        <v>7930</v>
      </c>
      <c r="I65" s="106">
        <v>7722</v>
      </c>
      <c r="K65" s="108"/>
      <c r="L65" s="108"/>
    </row>
    <row r="66" spans="1:12" ht="18" customHeight="1">
      <c r="A66" s="103"/>
      <c r="B66" s="587" t="s">
        <v>162</v>
      </c>
      <c r="C66" s="588"/>
      <c r="D66" s="104">
        <v>21560</v>
      </c>
      <c r="E66" s="104">
        <v>21502</v>
      </c>
      <c r="F66" s="104">
        <v>21422</v>
      </c>
      <c r="G66" s="105">
        <v>21271</v>
      </c>
      <c r="H66" s="105">
        <v>21166</v>
      </c>
      <c r="I66" s="106">
        <v>20983</v>
      </c>
      <c r="K66" s="113"/>
      <c r="L66" s="113"/>
    </row>
    <row r="67" spans="1:12" ht="18" customHeight="1">
      <c r="A67" s="103"/>
      <c r="B67" s="587"/>
      <c r="C67" s="588"/>
      <c r="D67" s="104">
        <v>40843</v>
      </c>
      <c r="E67" s="104">
        <v>40365</v>
      </c>
      <c r="F67" s="104">
        <v>39861</v>
      </c>
      <c r="G67" s="105">
        <v>39264</v>
      </c>
      <c r="H67" s="105">
        <v>38780</v>
      </c>
      <c r="I67" s="106">
        <v>38062</v>
      </c>
    </row>
    <row r="68" spans="1:12" ht="18" customHeight="1">
      <c r="A68" s="103"/>
      <c r="B68" s="587" t="s">
        <v>161</v>
      </c>
      <c r="C68" s="588"/>
      <c r="D68" s="104">
        <v>8939</v>
      </c>
      <c r="E68" s="104">
        <v>8928</v>
      </c>
      <c r="F68" s="104">
        <v>8843</v>
      </c>
      <c r="G68" s="105">
        <v>8778</v>
      </c>
      <c r="H68" s="105">
        <v>8678</v>
      </c>
      <c r="I68" s="106">
        <v>8610</v>
      </c>
    </row>
    <row r="69" spans="1:12" ht="18" customHeight="1">
      <c r="A69" s="103"/>
      <c r="B69" s="587"/>
      <c r="C69" s="588"/>
      <c r="D69" s="104">
        <v>17364</v>
      </c>
      <c r="E69" s="104">
        <v>17137</v>
      </c>
      <c r="F69" s="104">
        <v>16848</v>
      </c>
      <c r="G69" s="105">
        <v>16505</v>
      </c>
      <c r="H69" s="105">
        <v>16169</v>
      </c>
      <c r="I69" s="106">
        <v>15909</v>
      </c>
    </row>
    <row r="70" spans="1:12" ht="18" customHeight="1">
      <c r="A70" s="103"/>
      <c r="B70" s="587" t="s">
        <v>160</v>
      </c>
      <c r="C70" s="588"/>
      <c r="D70" s="104">
        <v>1980</v>
      </c>
      <c r="E70" s="104">
        <v>1908</v>
      </c>
      <c r="F70" s="104">
        <v>1834</v>
      </c>
      <c r="G70" s="105">
        <v>1788</v>
      </c>
      <c r="H70" s="105">
        <v>1761</v>
      </c>
      <c r="I70" s="106">
        <v>1714</v>
      </c>
    </row>
    <row r="71" spans="1:12" ht="18" customHeight="1">
      <c r="A71" s="103"/>
      <c r="B71" s="587"/>
      <c r="C71" s="588"/>
      <c r="D71" s="104">
        <v>3408</v>
      </c>
      <c r="E71" s="104">
        <v>3275</v>
      </c>
      <c r="F71" s="104">
        <v>3130</v>
      </c>
      <c r="G71" s="105">
        <v>3019</v>
      </c>
      <c r="H71" s="105">
        <v>2916</v>
      </c>
      <c r="I71" s="106">
        <v>2790</v>
      </c>
    </row>
    <row r="72" spans="1:12" ht="18" customHeight="1">
      <c r="A72" s="103"/>
      <c r="B72" s="587" t="s">
        <v>159</v>
      </c>
      <c r="C72" s="588"/>
      <c r="D72" s="104">
        <v>10983</v>
      </c>
      <c r="E72" s="104">
        <v>10886</v>
      </c>
      <c r="F72" s="104">
        <v>10825</v>
      </c>
      <c r="G72" s="105">
        <v>10798</v>
      </c>
      <c r="H72" s="105">
        <v>10655</v>
      </c>
      <c r="I72" s="106">
        <v>10490</v>
      </c>
    </row>
    <row r="73" spans="1:12" ht="18" customHeight="1">
      <c r="A73" s="103"/>
      <c r="B73" s="587"/>
      <c r="C73" s="588"/>
      <c r="D73" s="104">
        <v>21237</v>
      </c>
      <c r="E73" s="104">
        <v>20804</v>
      </c>
      <c r="F73" s="104">
        <v>20422</v>
      </c>
      <c r="G73" s="105">
        <v>20085</v>
      </c>
      <c r="H73" s="105">
        <v>19658</v>
      </c>
      <c r="I73" s="106">
        <v>19161</v>
      </c>
    </row>
    <row r="74" spans="1:12" ht="18" customHeight="1">
      <c r="A74" s="103"/>
      <c r="B74" s="587" t="s">
        <v>125</v>
      </c>
      <c r="C74" s="588"/>
      <c r="D74" s="104">
        <v>33103</v>
      </c>
      <c r="E74" s="104">
        <v>32852</v>
      </c>
      <c r="F74" s="104">
        <v>32536</v>
      </c>
      <c r="G74" s="105">
        <v>32398</v>
      </c>
      <c r="H74" s="105">
        <v>32130</v>
      </c>
      <c r="I74" s="106">
        <v>31950</v>
      </c>
      <c r="K74" s="108"/>
      <c r="L74" s="108"/>
    </row>
    <row r="75" spans="1:12" ht="18" customHeight="1">
      <c r="A75" s="109"/>
      <c r="B75" s="589"/>
      <c r="C75" s="590"/>
      <c r="D75" s="110">
        <v>69622</v>
      </c>
      <c r="E75" s="110">
        <v>68339</v>
      </c>
      <c r="F75" s="110">
        <v>66892</v>
      </c>
      <c r="G75" s="111">
        <v>65963</v>
      </c>
      <c r="H75" s="111">
        <v>64801</v>
      </c>
      <c r="I75" s="112">
        <v>63758</v>
      </c>
      <c r="K75" s="108"/>
      <c r="L75" s="108"/>
    </row>
    <row r="76" spans="1:12" ht="18" customHeight="1">
      <c r="A76" s="591" t="s">
        <v>158</v>
      </c>
      <c r="B76" s="592"/>
      <c r="C76" s="593"/>
      <c r="D76" s="100">
        <v>256241</v>
      </c>
      <c r="E76" s="100">
        <v>255917</v>
      </c>
      <c r="F76" s="100">
        <v>255723</v>
      </c>
      <c r="G76" s="101">
        <v>255284</v>
      </c>
      <c r="H76" s="94">
        <v>254602</v>
      </c>
      <c r="I76" s="95">
        <v>254193</v>
      </c>
      <c r="K76" s="108"/>
      <c r="L76" s="108"/>
    </row>
    <row r="77" spans="1:12" ht="18" customHeight="1">
      <c r="A77" s="591"/>
      <c r="B77" s="592"/>
      <c r="C77" s="593"/>
      <c r="D77" s="100">
        <v>501046</v>
      </c>
      <c r="E77" s="100">
        <v>495947</v>
      </c>
      <c r="F77" s="100">
        <v>490316</v>
      </c>
      <c r="G77" s="101">
        <v>484972</v>
      </c>
      <c r="H77" s="101">
        <v>478765</v>
      </c>
      <c r="I77" s="114">
        <v>472601</v>
      </c>
      <c r="K77" s="108"/>
      <c r="L77" s="108"/>
    </row>
    <row r="78" spans="1:12" ht="18" customHeight="1">
      <c r="A78" s="103"/>
      <c r="B78" s="587" t="s">
        <v>157</v>
      </c>
      <c r="C78" s="588"/>
      <c r="D78" s="104">
        <v>177815</v>
      </c>
      <c r="E78" s="104">
        <v>177764</v>
      </c>
      <c r="F78" s="104">
        <v>177704</v>
      </c>
      <c r="G78" s="105">
        <v>177937</v>
      </c>
      <c r="H78" s="105">
        <v>177920</v>
      </c>
      <c r="I78" s="106">
        <v>177697</v>
      </c>
      <c r="K78" s="108"/>
      <c r="L78" s="108"/>
    </row>
    <row r="79" spans="1:12" ht="18" customHeight="1">
      <c r="A79" s="103"/>
      <c r="B79" s="587"/>
      <c r="C79" s="588"/>
      <c r="D79" s="104">
        <v>340211</v>
      </c>
      <c r="E79" s="104">
        <v>337392</v>
      </c>
      <c r="F79" s="104">
        <v>334070</v>
      </c>
      <c r="G79" s="105">
        <v>331397</v>
      </c>
      <c r="H79" s="105">
        <v>327960</v>
      </c>
      <c r="I79" s="106">
        <v>324186</v>
      </c>
      <c r="K79" s="108"/>
      <c r="L79" s="108"/>
    </row>
    <row r="80" spans="1:12" ht="18" customHeight="1">
      <c r="A80" s="103"/>
      <c r="B80" s="587" t="s">
        <v>156</v>
      </c>
      <c r="C80" s="588"/>
      <c r="D80" s="104">
        <v>9447</v>
      </c>
      <c r="E80" s="104">
        <v>9366</v>
      </c>
      <c r="F80" s="104">
        <v>9284</v>
      </c>
      <c r="G80" s="105">
        <v>9192</v>
      </c>
      <c r="H80" s="105">
        <v>9068</v>
      </c>
      <c r="I80" s="106">
        <v>8985</v>
      </c>
      <c r="K80" s="108"/>
      <c r="L80" s="108"/>
    </row>
    <row r="81" spans="1:12" ht="18" customHeight="1">
      <c r="A81" s="103"/>
      <c r="B81" s="587"/>
      <c r="C81" s="588"/>
      <c r="D81" s="104">
        <v>19348</v>
      </c>
      <c r="E81" s="104">
        <v>18965</v>
      </c>
      <c r="F81" s="104">
        <v>18562</v>
      </c>
      <c r="G81" s="105">
        <v>18134</v>
      </c>
      <c r="H81" s="105">
        <v>17676</v>
      </c>
      <c r="I81" s="106">
        <v>17283</v>
      </c>
      <c r="K81" s="108"/>
      <c r="L81" s="108"/>
    </row>
    <row r="82" spans="1:12" ht="18" customHeight="1">
      <c r="A82" s="103"/>
      <c r="B82" s="587" t="s">
        <v>155</v>
      </c>
      <c r="C82" s="588"/>
      <c r="D82" s="104">
        <v>14278</v>
      </c>
      <c r="E82" s="104">
        <v>14264</v>
      </c>
      <c r="F82" s="104">
        <v>14320</v>
      </c>
      <c r="G82" s="105">
        <v>14397</v>
      </c>
      <c r="H82" s="105">
        <v>14337</v>
      </c>
      <c r="I82" s="106">
        <v>14183</v>
      </c>
      <c r="K82" s="108"/>
      <c r="L82" s="108"/>
    </row>
    <row r="83" spans="1:12" ht="18" customHeight="1">
      <c r="A83" s="103"/>
      <c r="B83" s="587"/>
      <c r="C83" s="588"/>
      <c r="D83" s="104">
        <v>27909</v>
      </c>
      <c r="E83" s="104">
        <v>27582</v>
      </c>
      <c r="F83" s="104">
        <v>27277</v>
      </c>
      <c r="G83" s="105">
        <v>27059</v>
      </c>
      <c r="H83" s="105">
        <v>26663</v>
      </c>
      <c r="I83" s="106">
        <v>26020</v>
      </c>
      <c r="K83" s="108"/>
      <c r="L83" s="108"/>
    </row>
    <row r="84" spans="1:12" ht="18" customHeight="1">
      <c r="A84" s="103"/>
      <c r="B84" s="587" t="s">
        <v>154</v>
      </c>
      <c r="C84" s="588"/>
      <c r="D84" s="104">
        <v>10972</v>
      </c>
      <c r="E84" s="104">
        <v>10896</v>
      </c>
      <c r="F84" s="104">
        <v>10894</v>
      </c>
      <c r="G84" s="105">
        <v>10688</v>
      </c>
      <c r="H84" s="105">
        <v>10566</v>
      </c>
      <c r="I84" s="106">
        <v>10513</v>
      </c>
      <c r="K84" s="108"/>
      <c r="L84" s="108"/>
    </row>
    <row r="85" spans="1:12" ht="18" customHeight="1">
      <c r="A85" s="103"/>
      <c r="B85" s="587"/>
      <c r="C85" s="588"/>
      <c r="D85" s="104">
        <v>22284</v>
      </c>
      <c r="E85" s="104">
        <v>21921</v>
      </c>
      <c r="F85" s="104">
        <v>21593</v>
      </c>
      <c r="G85" s="105">
        <v>21071</v>
      </c>
      <c r="H85" s="105">
        <v>20617</v>
      </c>
      <c r="I85" s="106">
        <v>20223</v>
      </c>
      <c r="K85" s="108"/>
      <c r="L85" s="108"/>
    </row>
    <row r="86" spans="1:12" ht="18" customHeight="1">
      <c r="A86" s="103"/>
      <c r="B86" s="587" t="s">
        <v>125</v>
      </c>
      <c r="C86" s="588"/>
      <c r="D86" s="104">
        <v>43729</v>
      </c>
      <c r="E86" s="104">
        <v>43627</v>
      </c>
      <c r="F86" s="104">
        <v>43521</v>
      </c>
      <c r="G86" s="105">
        <v>43070</v>
      </c>
      <c r="H86" s="105">
        <v>42711</v>
      </c>
      <c r="I86" s="106">
        <v>42815</v>
      </c>
      <c r="K86" s="108"/>
      <c r="L86" s="108"/>
    </row>
    <row r="87" spans="1:12" ht="18" customHeight="1">
      <c r="A87" s="109"/>
      <c r="B87" s="589"/>
      <c r="C87" s="590"/>
      <c r="D87" s="110">
        <v>91294</v>
      </c>
      <c r="E87" s="110">
        <v>90087</v>
      </c>
      <c r="F87" s="110">
        <v>88814</v>
      </c>
      <c r="G87" s="111">
        <v>87311</v>
      </c>
      <c r="H87" s="111">
        <v>85849</v>
      </c>
      <c r="I87" s="112">
        <v>84889</v>
      </c>
      <c r="K87" s="108"/>
      <c r="L87" s="108"/>
    </row>
    <row r="88" spans="1:12" ht="18" customHeight="1">
      <c r="A88" s="591" t="s">
        <v>153</v>
      </c>
      <c r="B88" s="592"/>
      <c r="C88" s="593"/>
      <c r="D88" s="100">
        <v>24391</v>
      </c>
      <c r="E88" s="100">
        <v>24132</v>
      </c>
      <c r="F88" s="100">
        <v>23740</v>
      </c>
      <c r="G88" s="101">
        <v>23515</v>
      </c>
      <c r="H88" s="94">
        <v>23022</v>
      </c>
      <c r="I88" s="95">
        <v>22773</v>
      </c>
      <c r="K88" s="108"/>
      <c r="L88" s="108"/>
    </row>
    <row r="89" spans="1:12" ht="18" customHeight="1">
      <c r="A89" s="591"/>
      <c r="B89" s="592"/>
      <c r="C89" s="593"/>
      <c r="D89" s="100">
        <v>46834</v>
      </c>
      <c r="E89" s="100">
        <v>45840</v>
      </c>
      <c r="F89" s="100">
        <v>44638</v>
      </c>
      <c r="G89" s="101">
        <v>43657</v>
      </c>
      <c r="H89" s="101">
        <v>42514</v>
      </c>
      <c r="I89" s="114">
        <v>41443</v>
      </c>
      <c r="K89" s="108"/>
      <c r="L89" s="108"/>
    </row>
    <row r="90" spans="1:12" ht="18" customHeight="1">
      <c r="A90" s="103"/>
      <c r="B90" s="587" t="s">
        <v>152</v>
      </c>
      <c r="C90" s="588"/>
      <c r="D90" s="104">
        <v>11768</v>
      </c>
      <c r="E90" s="104">
        <v>11623</v>
      </c>
      <c r="F90" s="104">
        <v>11416</v>
      </c>
      <c r="G90" s="105">
        <v>11307</v>
      </c>
      <c r="H90" s="105">
        <v>11058</v>
      </c>
      <c r="I90" s="106">
        <v>10909</v>
      </c>
      <c r="K90" s="108"/>
      <c r="L90" s="108"/>
    </row>
    <row r="91" spans="1:12" ht="18" customHeight="1">
      <c r="A91" s="103"/>
      <c r="B91" s="587"/>
      <c r="C91" s="588"/>
      <c r="D91" s="104">
        <v>21757</v>
      </c>
      <c r="E91" s="104">
        <v>21310</v>
      </c>
      <c r="F91" s="104">
        <v>20715</v>
      </c>
      <c r="G91" s="105">
        <v>20257</v>
      </c>
      <c r="H91" s="105">
        <v>19739</v>
      </c>
      <c r="I91" s="106">
        <v>19234</v>
      </c>
      <c r="K91" s="108"/>
      <c r="L91" s="108"/>
    </row>
    <row r="92" spans="1:12" ht="18" customHeight="1">
      <c r="A92" s="103"/>
      <c r="B92" s="587" t="s">
        <v>125</v>
      </c>
      <c r="C92" s="588"/>
      <c r="D92" s="104">
        <v>12623</v>
      </c>
      <c r="E92" s="104">
        <v>12509</v>
      </c>
      <c r="F92" s="104">
        <v>12324</v>
      </c>
      <c r="G92" s="105">
        <v>12208</v>
      </c>
      <c r="H92" s="105">
        <v>11964</v>
      </c>
      <c r="I92" s="106">
        <v>11864</v>
      </c>
      <c r="K92" s="108"/>
      <c r="L92" s="108"/>
    </row>
    <row r="93" spans="1:12" ht="18" customHeight="1">
      <c r="A93" s="109"/>
      <c r="B93" s="589"/>
      <c r="C93" s="590"/>
      <c r="D93" s="110">
        <v>25077</v>
      </c>
      <c r="E93" s="110">
        <v>24530</v>
      </c>
      <c r="F93" s="110">
        <v>23923</v>
      </c>
      <c r="G93" s="111">
        <v>23400</v>
      </c>
      <c r="H93" s="111">
        <v>22775</v>
      </c>
      <c r="I93" s="112">
        <v>22209</v>
      </c>
      <c r="K93" s="108"/>
      <c r="L93" s="108"/>
    </row>
    <row r="94" spans="1:12" ht="18" customHeight="1">
      <c r="A94" s="591" t="s">
        <v>151</v>
      </c>
      <c r="B94" s="592"/>
      <c r="C94" s="593"/>
      <c r="D94" s="100">
        <v>33164</v>
      </c>
      <c r="E94" s="100">
        <v>32780</v>
      </c>
      <c r="F94" s="100">
        <v>32567</v>
      </c>
      <c r="G94" s="94">
        <v>32351</v>
      </c>
      <c r="H94" s="94">
        <v>31966</v>
      </c>
      <c r="I94" s="95">
        <v>31771</v>
      </c>
      <c r="K94" s="108"/>
      <c r="L94" s="108"/>
    </row>
    <row r="95" spans="1:12" ht="14.25">
      <c r="A95" s="591"/>
      <c r="B95" s="592"/>
      <c r="C95" s="593"/>
      <c r="D95" s="100">
        <v>65039</v>
      </c>
      <c r="E95" s="100">
        <v>63844</v>
      </c>
      <c r="F95" s="100">
        <v>62707</v>
      </c>
      <c r="G95" s="101">
        <v>61615</v>
      </c>
      <c r="H95" s="101">
        <v>60246</v>
      </c>
      <c r="I95" s="114">
        <v>59034</v>
      </c>
      <c r="K95" s="108"/>
      <c r="L95" s="108"/>
    </row>
    <row r="96" spans="1:12" ht="18" customHeight="1">
      <c r="A96" s="103"/>
      <c r="B96" s="587" t="s">
        <v>150</v>
      </c>
      <c r="C96" s="588"/>
      <c r="D96" s="104">
        <v>18114</v>
      </c>
      <c r="E96" s="104">
        <v>17885</v>
      </c>
      <c r="F96" s="104">
        <v>17720</v>
      </c>
      <c r="G96" s="105">
        <v>17635</v>
      </c>
      <c r="H96" s="105">
        <v>17422</v>
      </c>
      <c r="I96" s="106">
        <v>17321</v>
      </c>
      <c r="K96" s="108"/>
      <c r="L96" s="108"/>
    </row>
    <row r="97" spans="1:12" ht="14.25">
      <c r="A97" s="103"/>
      <c r="B97" s="587"/>
      <c r="C97" s="588"/>
      <c r="D97" s="104">
        <v>34834</v>
      </c>
      <c r="E97" s="104">
        <v>34249</v>
      </c>
      <c r="F97" s="104">
        <v>33605</v>
      </c>
      <c r="G97" s="105">
        <v>33032</v>
      </c>
      <c r="H97" s="105">
        <v>32280</v>
      </c>
      <c r="I97" s="106">
        <v>31644</v>
      </c>
      <c r="K97" s="108"/>
      <c r="L97" s="108"/>
    </row>
    <row r="98" spans="1:12" ht="18" customHeight="1">
      <c r="A98" s="103"/>
      <c r="B98" s="587" t="s">
        <v>125</v>
      </c>
      <c r="C98" s="588"/>
      <c r="D98" s="104">
        <v>15050</v>
      </c>
      <c r="E98" s="104">
        <v>14895</v>
      </c>
      <c r="F98" s="104">
        <v>14847</v>
      </c>
      <c r="G98" s="105">
        <v>14716</v>
      </c>
      <c r="H98" s="105">
        <v>14544</v>
      </c>
      <c r="I98" s="106">
        <v>14450</v>
      </c>
      <c r="K98" s="108"/>
      <c r="L98" s="108"/>
    </row>
    <row r="99" spans="1:12" ht="14.25">
      <c r="A99" s="109"/>
      <c r="B99" s="589"/>
      <c r="C99" s="590"/>
      <c r="D99" s="110">
        <v>30205</v>
      </c>
      <c r="E99" s="110">
        <v>29595</v>
      </c>
      <c r="F99" s="110">
        <v>29102</v>
      </c>
      <c r="G99" s="111">
        <v>28583</v>
      </c>
      <c r="H99" s="111">
        <v>27966</v>
      </c>
      <c r="I99" s="112">
        <v>27390</v>
      </c>
      <c r="K99" s="108"/>
      <c r="L99" s="108"/>
    </row>
    <row r="100" spans="1:12" ht="18" customHeight="1">
      <c r="A100" s="115"/>
      <c r="B100" s="115"/>
      <c r="C100" s="115"/>
      <c r="D100" s="118"/>
      <c r="E100" s="118"/>
      <c r="F100" s="118"/>
      <c r="G100" s="118"/>
      <c r="H100" s="118"/>
      <c r="I100" s="118"/>
      <c r="K100" s="108"/>
      <c r="L100" s="108"/>
    </row>
    <row r="101" spans="1:12" ht="18" customHeight="1">
      <c r="A101" s="115"/>
      <c r="B101" s="115"/>
      <c r="C101" s="115"/>
      <c r="D101" s="118"/>
      <c r="E101" s="118"/>
      <c r="F101" s="118"/>
      <c r="G101" s="118"/>
      <c r="H101" s="118"/>
      <c r="I101" s="118"/>
      <c r="K101" s="108"/>
      <c r="L101" s="108"/>
    </row>
    <row r="102" spans="1:12" ht="18" customHeight="1" thickBot="1">
      <c r="A102" s="119"/>
      <c r="B102" s="119"/>
      <c r="C102" s="119"/>
      <c r="D102" s="120"/>
      <c r="E102" s="120"/>
      <c r="F102" s="120"/>
      <c r="G102" s="120"/>
      <c r="H102" s="120"/>
      <c r="I102" s="120"/>
      <c r="K102" s="108"/>
      <c r="L102" s="108"/>
    </row>
    <row r="103" spans="1:12" ht="18" customHeight="1">
      <c r="A103" s="609"/>
      <c r="B103" s="610"/>
      <c r="C103" s="85" t="s">
        <v>149</v>
      </c>
      <c r="D103" s="605" t="s">
        <v>148</v>
      </c>
      <c r="E103" s="605" t="s">
        <v>147</v>
      </c>
      <c r="F103" s="605" t="s">
        <v>146</v>
      </c>
      <c r="G103" s="605" t="s">
        <v>145</v>
      </c>
      <c r="H103" s="605" t="s">
        <v>144</v>
      </c>
      <c r="I103" s="607" t="s">
        <v>143</v>
      </c>
      <c r="K103" s="108"/>
      <c r="L103" s="108"/>
    </row>
    <row r="104" spans="1:12">
      <c r="A104" s="611" t="s">
        <v>142</v>
      </c>
      <c r="B104" s="612"/>
      <c r="C104" s="86"/>
      <c r="D104" s="606"/>
      <c r="E104" s="606"/>
      <c r="F104" s="606"/>
      <c r="G104" s="606"/>
      <c r="H104" s="606"/>
      <c r="I104" s="608"/>
      <c r="K104" s="108"/>
      <c r="L104" s="108"/>
    </row>
    <row r="105" spans="1:12" ht="15" customHeight="1">
      <c r="A105" s="599" t="s">
        <v>141</v>
      </c>
      <c r="B105" s="600"/>
      <c r="C105" s="601"/>
      <c r="D105" s="100">
        <v>143167</v>
      </c>
      <c r="E105" s="100">
        <v>142832</v>
      </c>
      <c r="F105" s="100">
        <v>142414</v>
      </c>
      <c r="G105" s="101">
        <v>142119</v>
      </c>
      <c r="H105" s="94">
        <v>141401</v>
      </c>
      <c r="I105" s="95">
        <v>141017</v>
      </c>
      <c r="K105" s="113"/>
      <c r="L105" s="108"/>
    </row>
    <row r="106" spans="1:12" ht="15" customHeight="1">
      <c r="A106" s="602"/>
      <c r="B106" s="603"/>
      <c r="C106" s="604"/>
      <c r="D106" s="100">
        <v>285525</v>
      </c>
      <c r="E106" s="100">
        <v>281630</v>
      </c>
      <c r="F106" s="100">
        <v>277502</v>
      </c>
      <c r="G106" s="101">
        <v>273695</v>
      </c>
      <c r="H106" s="101">
        <v>269388</v>
      </c>
      <c r="I106" s="114">
        <v>265242</v>
      </c>
      <c r="L106" s="108"/>
    </row>
    <row r="107" spans="1:12" ht="18" customHeight="1">
      <c r="A107" s="103"/>
      <c r="B107" s="587" t="s">
        <v>140</v>
      </c>
      <c r="C107" s="588"/>
      <c r="D107" s="104">
        <v>61514</v>
      </c>
      <c r="E107" s="104">
        <v>61638</v>
      </c>
      <c r="F107" s="104">
        <v>61655</v>
      </c>
      <c r="G107" s="105">
        <v>61671</v>
      </c>
      <c r="H107" s="105">
        <v>61743</v>
      </c>
      <c r="I107" s="106">
        <v>61725</v>
      </c>
      <c r="L107" s="113"/>
    </row>
    <row r="108" spans="1:12" ht="18" customHeight="1">
      <c r="A108" s="103"/>
      <c r="B108" s="587"/>
      <c r="C108" s="588"/>
      <c r="D108" s="104">
        <v>118787</v>
      </c>
      <c r="E108" s="104">
        <v>117806</v>
      </c>
      <c r="F108" s="104">
        <v>116630</v>
      </c>
      <c r="G108" s="105">
        <v>115435</v>
      </c>
      <c r="H108" s="105">
        <v>114326</v>
      </c>
      <c r="I108" s="106">
        <v>113036</v>
      </c>
    </row>
    <row r="109" spans="1:12" ht="18" customHeight="1">
      <c r="A109" s="103"/>
      <c r="B109" s="587" t="s">
        <v>139</v>
      </c>
      <c r="C109" s="588"/>
      <c r="D109" s="105">
        <v>18324</v>
      </c>
      <c r="E109" s="105">
        <v>18243</v>
      </c>
      <c r="F109" s="105">
        <v>18142</v>
      </c>
      <c r="G109" s="105">
        <v>18226</v>
      </c>
      <c r="H109" s="105">
        <v>18125</v>
      </c>
      <c r="I109" s="117">
        <v>18061</v>
      </c>
    </row>
    <row r="110" spans="1:12" ht="18" customHeight="1">
      <c r="A110" s="103"/>
      <c r="B110" s="587"/>
      <c r="C110" s="588"/>
      <c r="D110" s="104">
        <v>36322</v>
      </c>
      <c r="E110" s="104">
        <v>35704</v>
      </c>
      <c r="F110" s="104">
        <v>35039</v>
      </c>
      <c r="G110" s="105">
        <v>34640</v>
      </c>
      <c r="H110" s="105">
        <v>34016</v>
      </c>
      <c r="I110" s="106">
        <v>33444</v>
      </c>
      <c r="K110" s="108"/>
    </row>
    <row r="111" spans="1:12" ht="18" customHeight="1">
      <c r="A111" s="103"/>
      <c r="B111" s="587" t="s">
        <v>138</v>
      </c>
      <c r="C111" s="588"/>
      <c r="D111" s="104">
        <v>12041</v>
      </c>
      <c r="E111" s="104">
        <v>11929</v>
      </c>
      <c r="F111" s="104">
        <v>11801</v>
      </c>
      <c r="G111" s="105">
        <v>11822</v>
      </c>
      <c r="H111" s="105">
        <v>11668</v>
      </c>
      <c r="I111" s="106">
        <v>11658</v>
      </c>
      <c r="K111" s="108"/>
    </row>
    <row r="112" spans="1:12" ht="18" customHeight="1">
      <c r="A112" s="103"/>
      <c r="B112" s="587"/>
      <c r="C112" s="588"/>
      <c r="D112" s="104">
        <v>22527</v>
      </c>
      <c r="E112" s="104">
        <v>22044</v>
      </c>
      <c r="F112" s="104">
        <v>21582</v>
      </c>
      <c r="G112" s="105">
        <v>21317</v>
      </c>
      <c r="H112" s="105">
        <v>20928</v>
      </c>
      <c r="I112" s="106">
        <v>20618</v>
      </c>
      <c r="K112" s="108"/>
      <c r="L112" s="108"/>
    </row>
    <row r="113" spans="1:12" ht="18" customHeight="1">
      <c r="A113" s="103"/>
      <c r="B113" s="587" t="s">
        <v>125</v>
      </c>
      <c r="C113" s="588"/>
      <c r="D113" s="104">
        <v>51288</v>
      </c>
      <c r="E113" s="104">
        <v>51022</v>
      </c>
      <c r="F113" s="104">
        <v>50816</v>
      </c>
      <c r="G113" s="105">
        <v>50400</v>
      </c>
      <c r="H113" s="105">
        <v>49865</v>
      </c>
      <c r="I113" s="106">
        <v>49573</v>
      </c>
      <c r="K113" s="108"/>
      <c r="L113" s="108"/>
    </row>
    <row r="114" spans="1:12" ht="18" customHeight="1">
      <c r="A114" s="109"/>
      <c r="B114" s="589"/>
      <c r="C114" s="590"/>
      <c r="D114" s="110">
        <v>107889</v>
      </c>
      <c r="E114" s="110">
        <v>106076</v>
      </c>
      <c r="F114" s="110">
        <v>104251</v>
      </c>
      <c r="G114" s="111">
        <v>102303</v>
      </c>
      <c r="H114" s="111">
        <v>100118</v>
      </c>
      <c r="I114" s="112">
        <v>98144</v>
      </c>
      <c r="K114" s="108"/>
      <c r="L114" s="108"/>
    </row>
    <row r="115" spans="1:12" ht="18" customHeight="1">
      <c r="A115" s="591" t="s">
        <v>137</v>
      </c>
      <c r="B115" s="592"/>
      <c r="C115" s="593"/>
      <c r="D115" s="100">
        <v>205510</v>
      </c>
      <c r="E115" s="100">
        <v>205606</v>
      </c>
      <c r="F115" s="100">
        <v>205711</v>
      </c>
      <c r="G115" s="94">
        <v>205271</v>
      </c>
      <c r="H115" s="94">
        <v>204795</v>
      </c>
      <c r="I115" s="95">
        <v>204261</v>
      </c>
      <c r="K115" s="108"/>
      <c r="L115" s="108"/>
    </row>
    <row r="116" spans="1:12" ht="18" customHeight="1">
      <c r="A116" s="591"/>
      <c r="B116" s="592"/>
      <c r="C116" s="593"/>
      <c r="D116" s="100">
        <v>396043</v>
      </c>
      <c r="E116" s="100">
        <v>391990</v>
      </c>
      <c r="F116" s="100">
        <v>387621</v>
      </c>
      <c r="G116" s="101">
        <v>382781</v>
      </c>
      <c r="H116" s="101">
        <v>378326</v>
      </c>
      <c r="I116" s="114">
        <v>373212</v>
      </c>
      <c r="K116" s="108"/>
      <c r="L116" s="108"/>
    </row>
    <row r="117" spans="1:12" ht="18" customHeight="1">
      <c r="A117" s="103"/>
      <c r="B117" s="587" t="s">
        <v>136</v>
      </c>
      <c r="C117" s="588"/>
      <c r="D117" s="104">
        <v>46265</v>
      </c>
      <c r="E117" s="104">
        <v>45903</v>
      </c>
      <c r="F117" s="104">
        <v>45534</v>
      </c>
      <c r="G117" s="105">
        <v>45186</v>
      </c>
      <c r="H117" s="105">
        <v>44671</v>
      </c>
      <c r="I117" s="106">
        <v>44147</v>
      </c>
      <c r="K117" s="108"/>
      <c r="L117" s="108"/>
    </row>
    <row r="118" spans="1:12" ht="18" customHeight="1">
      <c r="A118" s="103"/>
      <c r="B118" s="587"/>
      <c r="C118" s="588"/>
      <c r="D118" s="104">
        <v>85807</v>
      </c>
      <c r="E118" s="104">
        <v>84405</v>
      </c>
      <c r="F118" s="104">
        <v>82977</v>
      </c>
      <c r="G118" s="105">
        <v>81579</v>
      </c>
      <c r="H118" s="105">
        <v>79986</v>
      </c>
      <c r="I118" s="106">
        <v>78252</v>
      </c>
      <c r="K118" s="108"/>
      <c r="L118" s="108"/>
    </row>
    <row r="119" spans="1:12" ht="18" customHeight="1">
      <c r="A119" s="103"/>
      <c r="B119" s="587" t="s">
        <v>135</v>
      </c>
      <c r="C119" s="588"/>
      <c r="D119" s="104">
        <v>87716</v>
      </c>
      <c r="E119" s="104">
        <v>88545</v>
      </c>
      <c r="F119" s="104">
        <v>89460</v>
      </c>
      <c r="G119" s="105">
        <v>89992</v>
      </c>
      <c r="H119" s="105">
        <v>90525</v>
      </c>
      <c r="I119" s="106">
        <v>90867</v>
      </c>
      <c r="K119" s="108"/>
      <c r="L119" s="108"/>
    </row>
    <row r="120" spans="1:12" ht="18" customHeight="1">
      <c r="A120" s="103"/>
      <c r="B120" s="587"/>
      <c r="C120" s="588"/>
      <c r="D120" s="104">
        <v>172373</v>
      </c>
      <c r="E120" s="104">
        <v>171811</v>
      </c>
      <c r="F120" s="104">
        <v>171242</v>
      </c>
      <c r="G120" s="105">
        <v>170205</v>
      </c>
      <c r="H120" s="105">
        <v>169528</v>
      </c>
      <c r="I120" s="106">
        <v>168299</v>
      </c>
      <c r="K120" s="108"/>
      <c r="L120" s="108"/>
    </row>
    <row r="121" spans="1:12" ht="18" customHeight="1">
      <c r="A121" s="103"/>
      <c r="B121" s="587" t="s">
        <v>134</v>
      </c>
      <c r="C121" s="588"/>
      <c r="D121" s="104">
        <v>24875</v>
      </c>
      <c r="E121" s="104">
        <v>24858</v>
      </c>
      <c r="F121" s="104">
        <v>24740</v>
      </c>
      <c r="G121" s="105">
        <v>24487</v>
      </c>
      <c r="H121" s="105">
        <v>24384</v>
      </c>
      <c r="I121" s="106">
        <v>24132</v>
      </c>
      <c r="K121" s="108"/>
      <c r="L121" s="108"/>
    </row>
    <row r="122" spans="1:12" ht="18" customHeight="1">
      <c r="A122" s="103"/>
      <c r="B122" s="587"/>
      <c r="C122" s="588"/>
      <c r="D122" s="104">
        <v>48852</v>
      </c>
      <c r="E122" s="104">
        <v>48395</v>
      </c>
      <c r="F122" s="104">
        <v>47608</v>
      </c>
      <c r="G122" s="105">
        <v>46833</v>
      </c>
      <c r="H122" s="105">
        <v>46135</v>
      </c>
      <c r="I122" s="106">
        <v>45226</v>
      </c>
      <c r="K122" s="108"/>
      <c r="L122" s="108"/>
    </row>
    <row r="123" spans="1:12" ht="18" customHeight="1">
      <c r="A123" s="103"/>
      <c r="B123" s="587" t="s">
        <v>133</v>
      </c>
      <c r="C123" s="588"/>
      <c r="D123" s="104">
        <v>17925</v>
      </c>
      <c r="E123" s="104">
        <v>17924</v>
      </c>
      <c r="F123" s="104">
        <v>17889</v>
      </c>
      <c r="G123" s="105">
        <v>17818</v>
      </c>
      <c r="H123" s="105">
        <v>17713</v>
      </c>
      <c r="I123" s="106">
        <v>17632</v>
      </c>
      <c r="K123" s="108"/>
      <c r="L123" s="108"/>
    </row>
    <row r="124" spans="1:12" ht="18" customHeight="1">
      <c r="A124" s="103"/>
      <c r="B124" s="587"/>
      <c r="C124" s="588"/>
      <c r="D124" s="104">
        <v>34772</v>
      </c>
      <c r="E124" s="104">
        <v>34365</v>
      </c>
      <c r="F124" s="104">
        <v>33896</v>
      </c>
      <c r="G124" s="105">
        <v>33406</v>
      </c>
      <c r="H124" s="105">
        <v>32901</v>
      </c>
      <c r="I124" s="106">
        <v>32395</v>
      </c>
      <c r="K124" s="108"/>
      <c r="L124" s="108"/>
    </row>
    <row r="125" spans="1:12" ht="18" customHeight="1">
      <c r="A125" s="103"/>
      <c r="B125" s="587" t="s">
        <v>125</v>
      </c>
      <c r="C125" s="588"/>
      <c r="D125" s="104">
        <v>28729</v>
      </c>
      <c r="E125" s="104">
        <v>28376</v>
      </c>
      <c r="F125" s="104">
        <v>28088</v>
      </c>
      <c r="G125" s="105">
        <v>27788</v>
      </c>
      <c r="H125" s="105">
        <v>27502</v>
      </c>
      <c r="I125" s="106">
        <v>27483</v>
      </c>
      <c r="K125" s="108"/>
      <c r="L125" s="108"/>
    </row>
    <row r="126" spans="1:12" ht="18" customHeight="1">
      <c r="A126" s="109"/>
      <c r="B126" s="589"/>
      <c r="C126" s="590"/>
      <c r="D126" s="110">
        <v>54239</v>
      </c>
      <c r="E126" s="110">
        <v>53014</v>
      </c>
      <c r="F126" s="110">
        <v>51898</v>
      </c>
      <c r="G126" s="111">
        <v>50758</v>
      </c>
      <c r="H126" s="111">
        <v>49776</v>
      </c>
      <c r="I126" s="112">
        <v>49040</v>
      </c>
      <c r="K126" s="108"/>
      <c r="L126" s="108"/>
    </row>
    <row r="127" spans="1:12" ht="18" customHeight="1">
      <c r="A127" s="591" t="s">
        <v>132</v>
      </c>
      <c r="B127" s="592"/>
      <c r="C127" s="593"/>
      <c r="D127" s="100">
        <v>34551</v>
      </c>
      <c r="E127" s="100">
        <v>34528</v>
      </c>
      <c r="F127" s="100">
        <v>34233</v>
      </c>
      <c r="G127" s="94">
        <v>33957</v>
      </c>
      <c r="H127" s="94">
        <v>33647</v>
      </c>
      <c r="I127" s="95">
        <v>33767</v>
      </c>
      <c r="K127" s="108"/>
      <c r="L127" s="108"/>
    </row>
    <row r="128" spans="1:12" ht="18" customHeight="1">
      <c r="A128" s="591"/>
      <c r="B128" s="592"/>
      <c r="C128" s="593"/>
      <c r="D128" s="100">
        <v>67971</v>
      </c>
      <c r="E128" s="100">
        <v>66894</v>
      </c>
      <c r="F128" s="100">
        <v>65586</v>
      </c>
      <c r="G128" s="101">
        <v>64335</v>
      </c>
      <c r="H128" s="101">
        <v>62976</v>
      </c>
      <c r="I128" s="114">
        <v>62133</v>
      </c>
      <c r="K128" s="108"/>
      <c r="L128" s="108"/>
    </row>
    <row r="129" spans="1:12" ht="18" customHeight="1">
      <c r="A129" s="103"/>
      <c r="B129" s="587" t="s">
        <v>125</v>
      </c>
      <c r="C129" s="588"/>
      <c r="D129" s="104">
        <v>34551</v>
      </c>
      <c r="E129" s="104">
        <v>34528</v>
      </c>
      <c r="F129" s="104">
        <v>34233</v>
      </c>
      <c r="G129" s="105">
        <v>33957</v>
      </c>
      <c r="H129" s="105">
        <v>33647</v>
      </c>
      <c r="I129" s="106">
        <v>33767</v>
      </c>
      <c r="K129" s="108"/>
      <c r="L129" s="108"/>
    </row>
    <row r="130" spans="1:12" ht="18" customHeight="1">
      <c r="A130" s="109"/>
      <c r="B130" s="589"/>
      <c r="C130" s="590"/>
      <c r="D130" s="110">
        <v>67971</v>
      </c>
      <c r="E130" s="110">
        <v>66894</v>
      </c>
      <c r="F130" s="110">
        <v>65586</v>
      </c>
      <c r="G130" s="111">
        <v>64335</v>
      </c>
      <c r="H130" s="111">
        <v>62976</v>
      </c>
      <c r="I130" s="112">
        <v>62133</v>
      </c>
      <c r="K130" s="108"/>
      <c r="L130" s="108"/>
    </row>
    <row r="131" spans="1:12" ht="18" customHeight="1">
      <c r="A131" s="596" t="s">
        <v>131</v>
      </c>
      <c r="B131" s="597"/>
      <c r="C131" s="598"/>
      <c r="D131" s="93">
        <v>168603</v>
      </c>
      <c r="E131" s="93">
        <v>169184</v>
      </c>
      <c r="F131" s="93">
        <v>169649</v>
      </c>
      <c r="G131" s="94">
        <v>170489</v>
      </c>
      <c r="H131" s="94">
        <v>170829</v>
      </c>
      <c r="I131" s="95">
        <v>171401</v>
      </c>
      <c r="K131" s="108"/>
      <c r="L131" s="108"/>
    </row>
    <row r="132" spans="1:12" ht="18" customHeight="1">
      <c r="A132" s="591"/>
      <c r="B132" s="592"/>
      <c r="C132" s="593"/>
      <c r="D132" s="100">
        <v>342668</v>
      </c>
      <c r="E132" s="100">
        <v>340088</v>
      </c>
      <c r="F132" s="100">
        <v>336986</v>
      </c>
      <c r="G132" s="101">
        <v>334736</v>
      </c>
      <c r="H132" s="101">
        <v>331894</v>
      </c>
      <c r="I132" s="114">
        <v>328861</v>
      </c>
      <c r="K132" s="108"/>
      <c r="L132" s="108"/>
    </row>
    <row r="133" spans="1:12" ht="18" customHeight="1">
      <c r="A133" s="103"/>
      <c r="B133" s="587" t="s">
        <v>130</v>
      </c>
      <c r="C133" s="588"/>
      <c r="D133" s="104">
        <v>87166</v>
      </c>
      <c r="E133" s="104">
        <v>87671</v>
      </c>
      <c r="F133" s="104">
        <v>88176</v>
      </c>
      <c r="G133" s="105">
        <v>89041</v>
      </c>
      <c r="H133" s="105">
        <v>89566</v>
      </c>
      <c r="I133" s="106">
        <v>89966</v>
      </c>
      <c r="K133" s="108"/>
      <c r="L133" s="108"/>
    </row>
    <row r="134" spans="1:12" ht="18" customHeight="1">
      <c r="A134" s="103"/>
      <c r="B134" s="587"/>
      <c r="C134" s="588"/>
      <c r="D134" s="104">
        <v>167653</v>
      </c>
      <c r="E134" s="104">
        <v>166889</v>
      </c>
      <c r="F134" s="104">
        <v>166043</v>
      </c>
      <c r="G134" s="105">
        <v>165670</v>
      </c>
      <c r="H134" s="105">
        <v>165047</v>
      </c>
      <c r="I134" s="106">
        <v>164014</v>
      </c>
      <c r="K134" s="108"/>
      <c r="L134" s="108"/>
    </row>
    <row r="135" spans="1:12" ht="18" customHeight="1">
      <c r="A135" s="103"/>
      <c r="B135" s="587" t="s">
        <v>125</v>
      </c>
      <c r="C135" s="588"/>
      <c r="D135" s="104">
        <v>81437</v>
      </c>
      <c r="E135" s="104">
        <v>81513</v>
      </c>
      <c r="F135" s="104">
        <v>81473</v>
      </c>
      <c r="G135" s="105">
        <v>81448</v>
      </c>
      <c r="H135" s="105">
        <v>81263</v>
      </c>
      <c r="I135" s="106">
        <v>81435</v>
      </c>
      <c r="K135" s="108"/>
      <c r="L135" s="108"/>
    </row>
    <row r="136" spans="1:12" ht="18" customHeight="1">
      <c r="A136" s="109"/>
      <c r="B136" s="589"/>
      <c r="C136" s="590"/>
      <c r="D136" s="110">
        <v>175015</v>
      </c>
      <c r="E136" s="110">
        <v>173199</v>
      </c>
      <c r="F136" s="110">
        <v>170943</v>
      </c>
      <c r="G136" s="111">
        <v>169066</v>
      </c>
      <c r="H136" s="111">
        <v>166847</v>
      </c>
      <c r="I136" s="112">
        <v>164847</v>
      </c>
      <c r="K136" s="108"/>
      <c r="L136" s="108"/>
    </row>
    <row r="137" spans="1:12" ht="18" customHeight="1">
      <c r="A137" s="591" t="s">
        <v>129</v>
      </c>
      <c r="B137" s="592"/>
      <c r="C137" s="593"/>
      <c r="D137" s="100">
        <v>124107</v>
      </c>
      <c r="E137" s="100">
        <v>123944</v>
      </c>
      <c r="F137" s="100">
        <v>123714</v>
      </c>
      <c r="G137" s="101">
        <v>123260</v>
      </c>
      <c r="H137" s="94">
        <v>122427</v>
      </c>
      <c r="I137" s="95">
        <v>121957</v>
      </c>
      <c r="K137" s="108"/>
      <c r="L137" s="108"/>
    </row>
    <row r="138" spans="1:12" ht="18" customHeight="1">
      <c r="A138" s="591"/>
      <c r="B138" s="592"/>
      <c r="C138" s="593"/>
      <c r="D138" s="100">
        <v>233713</v>
      </c>
      <c r="E138" s="100">
        <v>230748</v>
      </c>
      <c r="F138" s="100">
        <v>227420</v>
      </c>
      <c r="G138" s="101">
        <v>224208</v>
      </c>
      <c r="H138" s="101">
        <v>220568</v>
      </c>
      <c r="I138" s="114">
        <v>216959</v>
      </c>
      <c r="K138" s="108"/>
      <c r="L138" s="108"/>
    </row>
    <row r="139" spans="1:12" ht="18" customHeight="1">
      <c r="A139" s="103"/>
      <c r="B139" s="587" t="s">
        <v>128</v>
      </c>
      <c r="C139" s="588"/>
      <c r="D139" s="104">
        <v>94682</v>
      </c>
      <c r="E139" s="104">
        <v>94654</v>
      </c>
      <c r="F139" s="104">
        <v>94458</v>
      </c>
      <c r="G139" s="105">
        <v>94055</v>
      </c>
      <c r="H139" s="105">
        <v>93450</v>
      </c>
      <c r="I139" s="106">
        <v>92919</v>
      </c>
      <c r="K139" s="108"/>
      <c r="L139" s="108"/>
    </row>
    <row r="140" spans="1:12" ht="18" customHeight="1">
      <c r="A140" s="103"/>
      <c r="B140" s="587"/>
      <c r="C140" s="588"/>
      <c r="D140" s="104">
        <v>172391</v>
      </c>
      <c r="E140" s="104">
        <v>170364</v>
      </c>
      <c r="F140" s="104">
        <v>168086</v>
      </c>
      <c r="G140" s="105">
        <v>165667</v>
      </c>
      <c r="H140" s="105">
        <v>163110</v>
      </c>
      <c r="I140" s="106">
        <v>160483</v>
      </c>
      <c r="K140" s="108"/>
      <c r="L140" s="108"/>
    </row>
    <row r="141" spans="1:12" ht="18" customHeight="1">
      <c r="A141" s="103"/>
      <c r="B141" s="587" t="s">
        <v>125</v>
      </c>
      <c r="C141" s="588"/>
      <c r="D141" s="104">
        <v>29425</v>
      </c>
      <c r="E141" s="104">
        <v>29290</v>
      </c>
      <c r="F141" s="104">
        <v>29256</v>
      </c>
      <c r="G141" s="105">
        <v>29205</v>
      </c>
      <c r="H141" s="105">
        <v>28977</v>
      </c>
      <c r="I141" s="106">
        <v>29038</v>
      </c>
      <c r="K141" s="108"/>
      <c r="L141" s="108"/>
    </row>
    <row r="142" spans="1:12" ht="18" customHeight="1">
      <c r="A142" s="109"/>
      <c r="B142" s="589"/>
      <c r="C142" s="590"/>
      <c r="D142" s="110">
        <v>61322</v>
      </c>
      <c r="E142" s="110">
        <v>60384</v>
      </c>
      <c r="F142" s="110">
        <v>59334</v>
      </c>
      <c r="G142" s="111">
        <v>58541</v>
      </c>
      <c r="H142" s="111">
        <v>57458</v>
      </c>
      <c r="I142" s="112">
        <v>56476</v>
      </c>
      <c r="K142" s="108"/>
      <c r="L142" s="108"/>
    </row>
    <row r="143" spans="1:12" ht="18" customHeight="1">
      <c r="A143" s="591" t="s">
        <v>127</v>
      </c>
      <c r="B143" s="592"/>
      <c r="C143" s="593"/>
      <c r="D143" s="100">
        <v>35042</v>
      </c>
      <c r="E143" s="100">
        <v>35058</v>
      </c>
      <c r="F143" s="100">
        <v>35100</v>
      </c>
      <c r="G143" s="94">
        <v>35050</v>
      </c>
      <c r="H143" s="94">
        <v>34843</v>
      </c>
      <c r="I143" s="95">
        <v>34806</v>
      </c>
      <c r="K143" s="108"/>
      <c r="L143" s="108"/>
    </row>
    <row r="144" spans="1:12" ht="18" customHeight="1">
      <c r="A144" s="591"/>
      <c r="B144" s="592"/>
      <c r="C144" s="593"/>
      <c r="D144" s="100">
        <v>76043</v>
      </c>
      <c r="E144" s="100">
        <v>75055</v>
      </c>
      <c r="F144" s="100">
        <v>74053</v>
      </c>
      <c r="G144" s="101">
        <v>72777</v>
      </c>
      <c r="H144" s="101">
        <v>71418</v>
      </c>
      <c r="I144" s="114">
        <v>70087</v>
      </c>
      <c r="K144" s="108"/>
      <c r="L144" s="108"/>
    </row>
    <row r="145" spans="1:12" ht="18" customHeight="1">
      <c r="A145" s="103"/>
      <c r="B145" s="587" t="s">
        <v>126</v>
      </c>
      <c r="C145" s="588"/>
      <c r="D145" s="104">
        <v>12734</v>
      </c>
      <c r="E145" s="104">
        <v>12666</v>
      </c>
      <c r="F145" s="104">
        <v>12565</v>
      </c>
      <c r="G145" s="105">
        <v>12469</v>
      </c>
      <c r="H145" s="105">
        <v>12290</v>
      </c>
      <c r="I145" s="106">
        <v>12151</v>
      </c>
      <c r="K145" s="108"/>
      <c r="L145" s="108"/>
    </row>
    <row r="146" spans="1:12" ht="18" customHeight="1">
      <c r="A146" s="103"/>
      <c r="B146" s="587"/>
      <c r="C146" s="588"/>
      <c r="D146" s="104">
        <v>26399</v>
      </c>
      <c r="E146" s="104">
        <v>25953</v>
      </c>
      <c r="F146" s="104">
        <v>25457</v>
      </c>
      <c r="G146" s="105">
        <v>24858</v>
      </c>
      <c r="H146" s="105">
        <v>24231</v>
      </c>
      <c r="I146" s="106">
        <v>23546</v>
      </c>
      <c r="K146" s="108"/>
      <c r="L146" s="108"/>
    </row>
    <row r="147" spans="1:12" ht="14.25">
      <c r="A147" s="103"/>
      <c r="B147" s="587" t="s">
        <v>125</v>
      </c>
      <c r="C147" s="588"/>
      <c r="D147" s="104">
        <v>22308</v>
      </c>
      <c r="E147" s="104">
        <v>22392</v>
      </c>
      <c r="F147" s="104">
        <v>22535</v>
      </c>
      <c r="G147" s="105">
        <v>22581</v>
      </c>
      <c r="H147" s="105">
        <v>22553</v>
      </c>
      <c r="I147" s="106">
        <v>22655</v>
      </c>
      <c r="K147" s="108"/>
      <c r="L147" s="108"/>
    </row>
    <row r="148" spans="1:12" ht="21" customHeight="1" thickBot="1">
      <c r="A148" s="121"/>
      <c r="B148" s="594"/>
      <c r="C148" s="595"/>
      <c r="D148" s="122">
        <v>49644</v>
      </c>
      <c r="E148" s="122">
        <v>49102</v>
      </c>
      <c r="F148" s="122">
        <v>48596</v>
      </c>
      <c r="G148" s="123">
        <v>47919</v>
      </c>
      <c r="H148" s="123">
        <v>47187</v>
      </c>
      <c r="I148" s="124">
        <v>46541</v>
      </c>
      <c r="K148" s="108"/>
      <c r="L148" s="108"/>
    </row>
    <row r="149" spans="1:12" ht="21" customHeight="1">
      <c r="A149" s="125"/>
      <c r="B149" s="125"/>
      <c r="C149" s="125"/>
      <c r="D149" s="125"/>
      <c r="E149" s="125"/>
      <c r="F149" s="125"/>
      <c r="G149" s="125"/>
      <c r="H149" s="125"/>
      <c r="I149" s="125"/>
      <c r="K149" s="113"/>
      <c r="L149" s="108"/>
    </row>
    <row r="150" spans="1:12" ht="21" customHeight="1">
      <c r="A150" s="126" t="s">
        <v>124</v>
      </c>
      <c r="B150" s="126"/>
      <c r="C150" s="126"/>
      <c r="L150" s="108"/>
    </row>
    <row r="151" spans="1:12" ht="21" customHeight="1">
      <c r="A151" s="126" t="s">
        <v>123</v>
      </c>
      <c r="B151" s="126"/>
      <c r="C151" s="126"/>
      <c r="L151" s="113"/>
    </row>
    <row r="152" spans="1:12" ht="18.75" customHeight="1">
      <c r="A152" s="126"/>
    </row>
    <row r="153" spans="1:12" ht="18.75" customHeight="1"/>
    <row r="154" spans="1:12" ht="18.75" customHeight="1"/>
    <row r="155" spans="1:12" ht="18.75" customHeight="1">
      <c r="B155" s="127"/>
      <c r="C155" s="127"/>
    </row>
    <row r="156" spans="1:12" ht="18.75" customHeight="1">
      <c r="B156" s="127"/>
      <c r="C156" s="127"/>
    </row>
    <row r="157" spans="1:12" ht="18.75" customHeight="1">
      <c r="B157" s="127"/>
      <c r="C157" s="127"/>
    </row>
    <row r="158" spans="1:12" ht="18.75" customHeight="1">
      <c r="B158" s="127"/>
      <c r="C158" s="127"/>
    </row>
    <row r="159" spans="1:12" ht="18.75" customHeight="1">
      <c r="B159" s="127"/>
      <c r="C159" s="127"/>
    </row>
    <row r="160" spans="1:12" ht="18.75" customHeight="1">
      <c r="B160" s="127"/>
      <c r="C160" s="127"/>
    </row>
    <row r="161" spans="2:3" ht="18.75" customHeight="1">
      <c r="B161" s="127"/>
      <c r="C161" s="127"/>
    </row>
    <row r="162" spans="2:3" ht="18.75" customHeight="1">
      <c r="B162" s="127"/>
      <c r="C162" s="127"/>
    </row>
    <row r="163" spans="2:3" ht="18.75" customHeight="1">
      <c r="B163" s="127"/>
      <c r="C163" s="127"/>
    </row>
    <row r="164" spans="2:3" ht="18.75" customHeight="1">
      <c r="B164" s="127"/>
      <c r="C164" s="127"/>
    </row>
    <row r="165" spans="2:3" ht="15" customHeight="1">
      <c r="B165" s="127"/>
      <c r="C165" s="127"/>
    </row>
    <row r="166" spans="2:3" ht="15" customHeight="1">
      <c r="B166" s="127"/>
      <c r="C166" s="127"/>
    </row>
    <row r="167" spans="2:3" ht="15" customHeight="1">
      <c r="B167" s="127"/>
      <c r="C167" s="127"/>
    </row>
    <row r="168" spans="2:3" ht="15" customHeight="1">
      <c r="B168" s="127"/>
      <c r="C168" s="127"/>
    </row>
    <row r="169" spans="2:3" ht="15" customHeight="1">
      <c r="B169" s="127"/>
      <c r="C169" s="127"/>
    </row>
    <row r="170" spans="2:3" ht="15" customHeight="1">
      <c r="B170" s="127"/>
      <c r="C170" s="127"/>
    </row>
    <row r="171" spans="2:3" ht="15" customHeight="1">
      <c r="B171" s="127"/>
      <c r="C171" s="127"/>
    </row>
    <row r="172" spans="2:3" ht="15" customHeight="1">
      <c r="B172" s="127"/>
      <c r="C172" s="127"/>
    </row>
    <row r="173" spans="2:3" ht="15" customHeight="1">
      <c r="B173" s="127"/>
      <c r="C173" s="127"/>
    </row>
    <row r="174" spans="2:3" ht="15" customHeight="1">
      <c r="B174" s="127"/>
      <c r="C174" s="127"/>
    </row>
    <row r="175" spans="2:3" ht="7.5" customHeight="1">
      <c r="B175" s="127"/>
      <c r="C175" s="127"/>
    </row>
    <row r="176" spans="2:3">
      <c r="B176" s="127"/>
      <c r="C176" s="127"/>
    </row>
    <row r="177" spans="2:3">
      <c r="B177" s="127"/>
      <c r="C177" s="127"/>
    </row>
    <row r="178" spans="2:3">
      <c r="B178" s="127"/>
      <c r="C178" s="127"/>
    </row>
    <row r="179" spans="2:3">
      <c r="B179" s="127"/>
      <c r="C179" s="127"/>
    </row>
    <row r="180" spans="2:3">
      <c r="B180" s="127"/>
      <c r="C180" s="127"/>
    </row>
    <row r="181" spans="2:3">
      <c r="B181" s="127"/>
      <c r="C181" s="127"/>
    </row>
    <row r="182" spans="2:3">
      <c r="B182" s="127"/>
      <c r="C182" s="127"/>
    </row>
  </sheetData>
  <mergeCells count="92">
    <mergeCell ref="A1:I1"/>
    <mergeCell ref="A5:B5"/>
    <mergeCell ref="D5:D6"/>
    <mergeCell ref="E5:E6"/>
    <mergeCell ref="F5:F6"/>
    <mergeCell ref="G5:G6"/>
    <mergeCell ref="H5:H6"/>
    <mergeCell ref="I5:I6"/>
    <mergeCell ref="A6:B6"/>
    <mergeCell ref="A7:C8"/>
    <mergeCell ref="A9:C10"/>
    <mergeCell ref="A11:C12"/>
    <mergeCell ref="A13:C14"/>
    <mergeCell ref="A15:C16"/>
    <mergeCell ref="B17:C18"/>
    <mergeCell ref="B19:C20"/>
    <mergeCell ref="B21:C22"/>
    <mergeCell ref="B23:C24"/>
    <mergeCell ref="B25:C26"/>
    <mergeCell ref="B27:C28"/>
    <mergeCell ref="B29:C30"/>
    <mergeCell ref="A31:C32"/>
    <mergeCell ref="B33:C34"/>
    <mergeCell ref="B35:C36"/>
    <mergeCell ref="B37:C38"/>
    <mergeCell ref="A39:C40"/>
    <mergeCell ref="B41:C42"/>
    <mergeCell ref="A43:C44"/>
    <mergeCell ref="B45:C46"/>
    <mergeCell ref="B47:C48"/>
    <mergeCell ref="A50:B50"/>
    <mergeCell ref="D50:D51"/>
    <mergeCell ref="E50:E51"/>
    <mergeCell ref="F50:F51"/>
    <mergeCell ref="G50:G51"/>
    <mergeCell ref="H50:H51"/>
    <mergeCell ref="I50:I51"/>
    <mergeCell ref="A51:B51"/>
    <mergeCell ref="A52:C53"/>
    <mergeCell ref="B54:C55"/>
    <mergeCell ref="B56:C57"/>
    <mergeCell ref="B58:C59"/>
    <mergeCell ref="B60:C61"/>
    <mergeCell ref="B62:C63"/>
    <mergeCell ref="B64:C65"/>
    <mergeCell ref="B66:C67"/>
    <mergeCell ref="B68:C69"/>
    <mergeCell ref="B70:C71"/>
    <mergeCell ref="B72:C73"/>
    <mergeCell ref="B74:C75"/>
    <mergeCell ref="A76:C77"/>
    <mergeCell ref="B78:C79"/>
    <mergeCell ref="B80:C81"/>
    <mergeCell ref="B82:C83"/>
    <mergeCell ref="B84:C85"/>
    <mergeCell ref="B86:C87"/>
    <mergeCell ref="A88:C89"/>
    <mergeCell ref="B90:C91"/>
    <mergeCell ref="B92:C93"/>
    <mergeCell ref="A94:C95"/>
    <mergeCell ref="B96:C97"/>
    <mergeCell ref="B98:C99"/>
    <mergeCell ref="A103:B103"/>
    <mergeCell ref="D103:D104"/>
    <mergeCell ref="A104:B104"/>
    <mergeCell ref="E103:E104"/>
    <mergeCell ref="F103:F104"/>
    <mergeCell ref="G103:G104"/>
    <mergeCell ref="H103:H104"/>
    <mergeCell ref="I103:I104"/>
    <mergeCell ref="A105:C106"/>
    <mergeCell ref="B107:C108"/>
    <mergeCell ref="B109:C110"/>
    <mergeCell ref="B111:C112"/>
    <mergeCell ref="B113:C114"/>
    <mergeCell ref="A137:C138"/>
    <mergeCell ref="A115:C116"/>
    <mergeCell ref="B117:C118"/>
    <mergeCell ref="B119:C120"/>
    <mergeCell ref="B121:C122"/>
    <mergeCell ref="B123:C124"/>
    <mergeCell ref="B125:C126"/>
    <mergeCell ref="A127:C128"/>
    <mergeCell ref="B129:C130"/>
    <mergeCell ref="A131:C132"/>
    <mergeCell ref="B133:C134"/>
    <mergeCell ref="B135:C136"/>
    <mergeCell ref="B139:C140"/>
    <mergeCell ref="B141:C142"/>
    <mergeCell ref="A143:C144"/>
    <mergeCell ref="B145:C146"/>
    <mergeCell ref="B147:C148"/>
  </mergeCells>
  <phoneticPr fontId="3"/>
  <pageMargins left="0.78740157480314965" right="0.59055118110236227" top="0.98425196850393704" bottom="0.78740157480314965" header="0.51181102362204722" footer="0.51181102362204722"/>
  <pageSetup paperSize="9" scale="72" fitToHeight="0" orientation="portrait" r:id="rId1"/>
  <headerFooter alignWithMargins="0">
    <oddHeader>&amp;R1.概況</oddHeader>
  </headerFooter>
  <rowBreaks count="2" manualBreakCount="2">
    <brk id="48" max="9" man="1"/>
    <brk id="10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75E1-F072-464C-9541-B40CAE13B533}">
  <sheetPr codeName="Sheet1"/>
  <dimension ref="A1:H28"/>
  <sheetViews>
    <sheetView view="pageBreakPreview" zoomScale="75" zoomScaleNormal="100" zoomScaleSheetLayoutView="75" workbookViewId="0">
      <selection activeCell="K14" sqref="K14"/>
    </sheetView>
  </sheetViews>
  <sheetFormatPr defaultColWidth="9" defaultRowHeight="13.5"/>
  <cols>
    <col min="1" max="1" width="2.625" style="39" customWidth="1"/>
    <col min="2" max="2" width="6.625" style="39" customWidth="1"/>
    <col min="3" max="6" width="7" style="39" customWidth="1"/>
    <col min="7" max="7" width="63.875" style="39" customWidth="1"/>
    <col min="8" max="8" width="1.25" style="39" customWidth="1"/>
    <col min="9" max="16384" width="9" style="39"/>
  </cols>
  <sheetData>
    <row r="1" spans="1:8" ht="48.75" customHeight="1"/>
    <row r="2" spans="1:8" ht="22.5" customHeight="1">
      <c r="A2" s="128" t="s">
        <v>234</v>
      </c>
      <c r="G2" s="129"/>
      <c r="H2" s="129" t="s">
        <v>233</v>
      </c>
    </row>
    <row r="3" spans="1:8" ht="7.5" customHeight="1" thickBot="1">
      <c r="A3" s="128"/>
      <c r="G3" s="130"/>
      <c r="H3" s="130"/>
    </row>
    <row r="4" spans="1:8" ht="22.5" customHeight="1">
      <c r="A4" s="624" t="s">
        <v>232</v>
      </c>
      <c r="B4" s="625"/>
      <c r="C4" s="628" t="s">
        <v>231</v>
      </c>
      <c r="D4" s="628"/>
      <c r="E4" s="628"/>
      <c r="F4" s="628"/>
      <c r="G4" s="629" t="s">
        <v>230</v>
      </c>
      <c r="H4" s="630"/>
    </row>
    <row r="5" spans="1:8" ht="22.5" customHeight="1">
      <c r="A5" s="626"/>
      <c r="B5" s="627"/>
      <c r="C5" s="131"/>
      <c r="D5" s="132" t="s">
        <v>229</v>
      </c>
      <c r="E5" s="132" t="s">
        <v>228</v>
      </c>
      <c r="F5" s="132" t="s">
        <v>227</v>
      </c>
      <c r="G5" s="631"/>
      <c r="H5" s="632"/>
    </row>
    <row r="6" spans="1:8" ht="26.25" customHeight="1">
      <c r="A6" s="633" t="s">
        <v>226</v>
      </c>
      <c r="B6" s="634"/>
      <c r="C6" s="133">
        <f t="shared" ref="C6:C19" si="0">SUM(D6:F6)</f>
        <v>2</v>
      </c>
      <c r="D6" s="133">
        <v>1</v>
      </c>
      <c r="E6" s="133"/>
      <c r="F6" s="133">
        <v>1</v>
      </c>
      <c r="G6" s="134" t="s">
        <v>225</v>
      </c>
      <c r="H6" s="135"/>
    </row>
    <row r="7" spans="1:8" ht="44.25" customHeight="1">
      <c r="A7" s="620" t="s">
        <v>224</v>
      </c>
      <c r="B7" s="619"/>
      <c r="C7" s="133">
        <f t="shared" si="0"/>
        <v>9</v>
      </c>
      <c r="D7" s="133">
        <v>1</v>
      </c>
      <c r="E7" s="133">
        <v>8</v>
      </c>
      <c r="F7" s="133"/>
      <c r="G7" s="635" t="s">
        <v>860</v>
      </c>
      <c r="H7" s="636"/>
    </row>
    <row r="8" spans="1:8" ht="26.25" customHeight="1">
      <c r="A8" s="618" t="s">
        <v>223</v>
      </c>
      <c r="B8" s="619"/>
      <c r="C8" s="133">
        <f t="shared" si="0"/>
        <v>7</v>
      </c>
      <c r="D8" s="133"/>
      <c r="E8" s="133">
        <v>7</v>
      </c>
      <c r="F8" s="133"/>
      <c r="G8" s="134" t="s">
        <v>222</v>
      </c>
      <c r="H8" s="135"/>
    </row>
    <row r="9" spans="1:8" ht="56.25" customHeight="1">
      <c r="A9" s="620" t="s">
        <v>221</v>
      </c>
      <c r="B9" s="619"/>
      <c r="C9" s="133">
        <f t="shared" si="0"/>
        <v>17</v>
      </c>
      <c r="D9" s="133">
        <v>1</v>
      </c>
      <c r="E9" s="133">
        <v>11</v>
      </c>
      <c r="F9" s="133">
        <v>5</v>
      </c>
      <c r="G9" s="136" t="s">
        <v>220</v>
      </c>
      <c r="H9" s="135"/>
    </row>
    <row r="10" spans="1:8" ht="72" customHeight="1">
      <c r="A10" s="620" t="s">
        <v>219</v>
      </c>
      <c r="B10" s="619"/>
      <c r="C10" s="133">
        <f t="shared" si="0"/>
        <v>22</v>
      </c>
      <c r="D10" s="133">
        <v>9</v>
      </c>
      <c r="E10" s="133">
        <v>13</v>
      </c>
      <c r="F10" s="133"/>
      <c r="G10" s="136" t="s">
        <v>218</v>
      </c>
      <c r="H10" s="135"/>
    </row>
    <row r="11" spans="1:8" ht="62.25" customHeight="1">
      <c r="A11" s="620" t="s">
        <v>217</v>
      </c>
      <c r="B11" s="619"/>
      <c r="C11" s="133">
        <f t="shared" si="0"/>
        <v>20</v>
      </c>
      <c r="D11" s="133">
        <v>3</v>
      </c>
      <c r="E11" s="133">
        <v>15</v>
      </c>
      <c r="F11" s="133">
        <v>2</v>
      </c>
      <c r="G11" s="136" t="s">
        <v>216</v>
      </c>
      <c r="H11" s="135"/>
    </row>
    <row r="12" spans="1:8" ht="41.25" customHeight="1">
      <c r="A12" s="618" t="s">
        <v>215</v>
      </c>
      <c r="B12" s="619"/>
      <c r="C12" s="133">
        <f t="shared" si="0"/>
        <v>8</v>
      </c>
      <c r="D12" s="133">
        <v>1</v>
      </c>
      <c r="E12" s="133">
        <v>6</v>
      </c>
      <c r="F12" s="133">
        <v>1</v>
      </c>
      <c r="G12" s="136" t="s">
        <v>214</v>
      </c>
      <c r="H12" s="135"/>
    </row>
    <row r="13" spans="1:8" ht="41.25" customHeight="1">
      <c r="A13" s="620" t="s">
        <v>213</v>
      </c>
      <c r="B13" s="619"/>
      <c r="C13" s="133">
        <f t="shared" si="0"/>
        <v>10</v>
      </c>
      <c r="D13" s="133">
        <v>1</v>
      </c>
      <c r="E13" s="133">
        <v>8</v>
      </c>
      <c r="F13" s="133">
        <v>1</v>
      </c>
      <c r="G13" s="136" t="s">
        <v>212</v>
      </c>
      <c r="H13" s="135"/>
    </row>
    <row r="14" spans="1:8" ht="57" customHeight="1">
      <c r="A14" s="618" t="s">
        <v>211</v>
      </c>
      <c r="B14" s="619"/>
      <c r="C14" s="133">
        <f t="shared" si="0"/>
        <v>17</v>
      </c>
      <c r="D14" s="133">
        <v>2</v>
      </c>
      <c r="E14" s="133">
        <v>14</v>
      </c>
      <c r="F14" s="133">
        <v>1</v>
      </c>
      <c r="G14" s="136" t="s">
        <v>210</v>
      </c>
      <c r="H14" s="135"/>
    </row>
    <row r="15" spans="1:8" ht="43.5" customHeight="1">
      <c r="A15" s="620" t="s">
        <v>209</v>
      </c>
      <c r="B15" s="619"/>
      <c r="C15" s="133">
        <f t="shared" si="0"/>
        <v>8</v>
      </c>
      <c r="D15" s="133">
        <v>1</v>
      </c>
      <c r="E15" s="133">
        <v>7</v>
      </c>
      <c r="F15" s="133"/>
      <c r="G15" s="136" t="s">
        <v>208</v>
      </c>
      <c r="H15" s="135"/>
    </row>
    <row r="16" spans="1:8" ht="26.25" customHeight="1">
      <c r="A16" s="618" t="s">
        <v>207</v>
      </c>
      <c r="B16" s="619"/>
      <c r="C16" s="133">
        <f t="shared" si="0"/>
        <v>7</v>
      </c>
      <c r="D16" s="133"/>
      <c r="E16" s="133">
        <v>7</v>
      </c>
      <c r="F16" s="133"/>
      <c r="G16" s="134" t="s">
        <v>206</v>
      </c>
      <c r="H16" s="135"/>
    </row>
    <row r="17" spans="1:8" ht="42.75" customHeight="1">
      <c r="A17" s="620" t="s">
        <v>205</v>
      </c>
      <c r="B17" s="619"/>
      <c r="C17" s="133">
        <f t="shared" si="0"/>
        <v>14</v>
      </c>
      <c r="D17" s="133"/>
      <c r="E17" s="133">
        <v>13</v>
      </c>
      <c r="F17" s="133">
        <v>1</v>
      </c>
      <c r="G17" s="136" t="s">
        <v>204</v>
      </c>
      <c r="H17" s="135"/>
    </row>
    <row r="18" spans="1:8" ht="28.5" customHeight="1">
      <c r="A18" s="620" t="s">
        <v>203</v>
      </c>
      <c r="B18" s="619"/>
      <c r="C18" s="133">
        <f t="shared" si="0"/>
        <v>7</v>
      </c>
      <c r="D18" s="133">
        <v>1</v>
      </c>
      <c r="E18" s="133">
        <v>5</v>
      </c>
      <c r="F18" s="133">
        <v>1</v>
      </c>
      <c r="G18" s="134" t="s">
        <v>202</v>
      </c>
      <c r="H18" s="135"/>
    </row>
    <row r="19" spans="1:8" ht="26.25" customHeight="1">
      <c r="A19" s="618" t="s">
        <v>201</v>
      </c>
      <c r="B19" s="619"/>
      <c r="C19" s="133">
        <f t="shared" si="0"/>
        <v>4</v>
      </c>
      <c r="D19" s="133">
        <v>1</v>
      </c>
      <c r="E19" s="133">
        <v>3</v>
      </c>
      <c r="F19" s="133"/>
      <c r="G19" s="134" t="s">
        <v>861</v>
      </c>
      <c r="H19" s="135"/>
    </row>
    <row r="20" spans="1:8" ht="26.25" customHeight="1">
      <c r="A20" s="621" t="s">
        <v>200</v>
      </c>
      <c r="B20" s="622"/>
      <c r="C20" s="133">
        <f>SUM(C6:C19)</f>
        <v>152</v>
      </c>
      <c r="D20" s="133">
        <f>SUM(D6:D19)</f>
        <v>22</v>
      </c>
      <c r="E20" s="133">
        <f>SUM(E6:E19)</f>
        <v>117</v>
      </c>
      <c r="F20" s="133">
        <f>SUM(F6:F19)</f>
        <v>13</v>
      </c>
      <c r="G20" s="137"/>
      <c r="H20" s="135"/>
    </row>
    <row r="21" spans="1:8" ht="26.25" customHeight="1" thickBot="1">
      <c r="A21" s="138"/>
      <c r="B21" s="139" t="s">
        <v>199</v>
      </c>
      <c r="C21" s="140">
        <f>C20/179*100</f>
        <v>84.916201117318437</v>
      </c>
      <c r="D21" s="140">
        <f>D20/35*100</f>
        <v>62.857142857142854</v>
      </c>
      <c r="E21" s="140">
        <f>E20/129*100</f>
        <v>90.697674418604649</v>
      </c>
      <c r="F21" s="140">
        <f>F20/15*100</f>
        <v>86.666666666666671</v>
      </c>
      <c r="G21" s="141" t="s">
        <v>198</v>
      </c>
      <c r="H21" s="142"/>
    </row>
    <row r="22" spans="1:8" ht="21" customHeight="1">
      <c r="A22" s="623"/>
      <c r="B22" s="623"/>
      <c r="C22" s="623"/>
      <c r="D22" s="623"/>
      <c r="E22" s="623"/>
      <c r="F22" s="623"/>
      <c r="G22" s="623"/>
      <c r="H22" s="623"/>
    </row>
    <row r="23" spans="1:8" ht="21" customHeight="1">
      <c r="A23" s="623" t="s">
        <v>197</v>
      </c>
      <c r="B23" s="623"/>
      <c r="C23" s="623"/>
      <c r="D23" s="623"/>
      <c r="E23" s="623"/>
      <c r="F23" s="623"/>
      <c r="G23" s="623"/>
      <c r="H23" s="143"/>
    </row>
    <row r="24" spans="1:8" ht="21" customHeight="1">
      <c r="A24" s="617" t="s">
        <v>196</v>
      </c>
      <c r="B24" s="617"/>
      <c r="C24" s="617"/>
      <c r="D24" s="617"/>
      <c r="E24" s="617"/>
      <c r="F24" s="617"/>
      <c r="G24" s="617"/>
      <c r="H24" s="617"/>
    </row>
    <row r="25" spans="1:8" ht="21" customHeight="1">
      <c r="A25" s="623" t="s">
        <v>195</v>
      </c>
      <c r="B25" s="623"/>
      <c r="C25" s="623"/>
      <c r="D25" s="623"/>
      <c r="E25" s="623"/>
      <c r="F25" s="623"/>
      <c r="G25" s="623"/>
      <c r="H25" s="143"/>
    </row>
    <row r="26" spans="1:8" ht="21" customHeight="1">
      <c r="A26" s="617" t="s">
        <v>194</v>
      </c>
      <c r="B26" s="617"/>
      <c r="C26" s="617"/>
      <c r="D26" s="617"/>
      <c r="E26" s="617"/>
      <c r="F26" s="617"/>
      <c r="G26" s="617"/>
      <c r="H26" s="617"/>
    </row>
    <row r="27" spans="1:8" ht="22.5" customHeight="1"/>
    <row r="28" spans="1:8" ht="22.5" customHeight="1"/>
  </sheetData>
  <mergeCells count="24">
    <mergeCell ref="A13:B13"/>
    <mergeCell ref="A4:B5"/>
    <mergeCell ref="C4:F4"/>
    <mergeCell ref="G4:H5"/>
    <mergeCell ref="A6:B6"/>
    <mergeCell ref="A7:B7"/>
    <mergeCell ref="G7:H7"/>
    <mergeCell ref="A8:B8"/>
    <mergeCell ref="A9:B9"/>
    <mergeCell ref="A10:B10"/>
    <mergeCell ref="A11:B11"/>
    <mergeCell ref="A12:B12"/>
    <mergeCell ref="A26:H26"/>
    <mergeCell ref="A14:B14"/>
    <mergeCell ref="A15:B15"/>
    <mergeCell ref="A16:B16"/>
    <mergeCell ref="A17:B17"/>
    <mergeCell ref="A18:B18"/>
    <mergeCell ref="A19:B19"/>
    <mergeCell ref="A20:B20"/>
    <mergeCell ref="A22:H22"/>
    <mergeCell ref="A23:G23"/>
    <mergeCell ref="A24:H24"/>
    <mergeCell ref="A25:G25"/>
  </mergeCells>
  <phoneticPr fontId="3"/>
  <pageMargins left="0.78740157480314965" right="0.78740157480314965" top="0.39370078740157483" bottom="0.78740157480314965" header="0.51181102362204722" footer="0.51181102362204722"/>
  <pageSetup paperSize="9" scale="76" orientation="portrait" r:id="rId1"/>
  <headerFooter alignWithMargins="0">
    <oddHeader>&amp;R1.概況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16A8-FBF0-4E59-BA1B-781496043BA7}">
  <sheetPr codeName="Sheet7"/>
  <dimension ref="A1:AH44"/>
  <sheetViews>
    <sheetView view="pageBreakPreview" zoomScale="60" zoomScaleNormal="85" workbookViewId="0">
      <selection activeCell="AK25" sqref="AK25"/>
    </sheetView>
  </sheetViews>
  <sheetFormatPr defaultColWidth="9" defaultRowHeight="13.5"/>
  <cols>
    <col min="1" max="16" width="3" style="39" customWidth="1"/>
    <col min="17" max="17" width="3.25" style="39" customWidth="1"/>
    <col min="18" max="33" width="3" style="39" customWidth="1"/>
    <col min="34" max="34" width="1.875" style="39" customWidth="1"/>
    <col min="35" max="16384" width="9" style="39"/>
  </cols>
  <sheetData>
    <row r="1" spans="1:33" ht="33.75" customHeight="1">
      <c r="A1" s="544" t="s">
        <v>262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</row>
    <row r="2" spans="1:3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 customHeight="1">
      <c r="A3" s="128" t="s">
        <v>261</v>
      </c>
    </row>
    <row r="4" spans="1:33" ht="22.5" customHeight="1" thickBot="1">
      <c r="B4" s="144" t="s">
        <v>260</v>
      </c>
    </row>
    <row r="5" spans="1:33" ht="21" customHeight="1">
      <c r="A5" s="676"/>
      <c r="B5" s="677"/>
      <c r="C5" s="677"/>
      <c r="D5" s="652" t="s">
        <v>248</v>
      </c>
      <c r="E5" s="652"/>
      <c r="F5" s="653"/>
      <c r="G5" s="656" t="s">
        <v>259</v>
      </c>
      <c r="H5" s="656"/>
      <c r="I5" s="656"/>
      <c r="J5" s="656"/>
      <c r="K5" s="656"/>
      <c r="L5" s="656"/>
      <c r="M5" s="654" t="s">
        <v>258</v>
      </c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78"/>
    </row>
    <row r="6" spans="1:33" ht="21" customHeight="1">
      <c r="A6" s="660" t="s">
        <v>245</v>
      </c>
      <c r="B6" s="661"/>
      <c r="C6" s="661"/>
      <c r="D6" s="679"/>
      <c r="E6" s="679"/>
      <c r="F6" s="680"/>
      <c r="G6" s="657"/>
      <c r="H6" s="657"/>
      <c r="I6" s="657"/>
      <c r="J6" s="657"/>
      <c r="K6" s="657"/>
      <c r="L6" s="657"/>
      <c r="M6" s="655" t="s">
        <v>257</v>
      </c>
      <c r="N6" s="655"/>
      <c r="O6" s="655"/>
      <c r="P6" s="655"/>
      <c r="Q6" s="655"/>
      <c r="R6" s="655"/>
      <c r="S6" s="655"/>
      <c r="T6" s="655" t="s">
        <v>256</v>
      </c>
      <c r="U6" s="655"/>
      <c r="V6" s="655"/>
      <c r="W6" s="655"/>
      <c r="X6" s="655"/>
      <c r="Y6" s="655"/>
      <c r="Z6" s="655"/>
      <c r="AA6" s="655" t="s">
        <v>255</v>
      </c>
      <c r="AB6" s="655"/>
      <c r="AC6" s="655"/>
      <c r="AD6" s="655"/>
      <c r="AE6" s="655"/>
      <c r="AF6" s="655"/>
      <c r="AG6" s="681"/>
    </row>
    <row r="7" spans="1:33" ht="22.5" customHeight="1">
      <c r="A7" s="145">
        <v>29</v>
      </c>
      <c r="B7" s="146"/>
      <c r="C7" s="146"/>
      <c r="D7" s="146"/>
      <c r="E7" s="146"/>
      <c r="F7" s="147"/>
      <c r="G7" s="672">
        <v>3858</v>
      </c>
      <c r="H7" s="673"/>
      <c r="I7" s="673"/>
      <c r="J7" s="673"/>
      <c r="K7" s="673"/>
      <c r="L7" s="675"/>
      <c r="M7" s="672">
        <v>31818</v>
      </c>
      <c r="N7" s="673"/>
      <c r="O7" s="673"/>
      <c r="P7" s="673"/>
      <c r="Q7" s="673"/>
      <c r="R7" s="673"/>
      <c r="S7" s="675"/>
      <c r="T7" s="672">
        <v>6655</v>
      </c>
      <c r="U7" s="673"/>
      <c r="V7" s="673"/>
      <c r="W7" s="673"/>
      <c r="X7" s="673"/>
      <c r="Y7" s="673"/>
      <c r="Z7" s="675"/>
      <c r="AA7" s="672">
        <v>38473</v>
      </c>
      <c r="AB7" s="673"/>
      <c r="AC7" s="673"/>
      <c r="AD7" s="673"/>
      <c r="AE7" s="673"/>
      <c r="AF7" s="673"/>
      <c r="AG7" s="674"/>
    </row>
    <row r="8" spans="1:33" ht="22.5" customHeight="1">
      <c r="A8" s="145">
        <v>30</v>
      </c>
      <c r="B8" s="146"/>
      <c r="C8" s="146"/>
      <c r="D8" s="146"/>
      <c r="E8" s="146"/>
      <c r="F8" s="147"/>
      <c r="G8" s="672">
        <v>3858</v>
      </c>
      <c r="H8" s="673"/>
      <c r="I8" s="673"/>
      <c r="J8" s="673"/>
      <c r="K8" s="673"/>
      <c r="L8" s="675"/>
      <c r="M8" s="672">
        <v>31425</v>
      </c>
      <c r="N8" s="673"/>
      <c r="O8" s="673"/>
      <c r="P8" s="673"/>
      <c r="Q8" s="673"/>
      <c r="R8" s="673"/>
      <c r="S8" s="675"/>
      <c r="T8" s="672">
        <v>6606</v>
      </c>
      <c r="U8" s="673"/>
      <c r="V8" s="673"/>
      <c r="W8" s="673"/>
      <c r="X8" s="673"/>
      <c r="Y8" s="673"/>
      <c r="Z8" s="675"/>
      <c r="AA8" s="672">
        <v>38031</v>
      </c>
      <c r="AB8" s="673"/>
      <c r="AC8" s="673"/>
      <c r="AD8" s="673"/>
      <c r="AE8" s="673"/>
      <c r="AF8" s="673"/>
      <c r="AG8" s="674"/>
    </row>
    <row r="9" spans="1:33" ht="22.5" customHeight="1">
      <c r="A9" s="145" t="s">
        <v>244</v>
      </c>
      <c r="B9" s="146"/>
      <c r="C9" s="146"/>
      <c r="D9" s="146"/>
      <c r="E9" s="146"/>
      <c r="F9" s="147"/>
      <c r="G9" s="672">
        <v>3842</v>
      </c>
      <c r="H9" s="673"/>
      <c r="I9" s="673"/>
      <c r="J9" s="673"/>
      <c r="K9" s="673"/>
      <c r="L9" s="675"/>
      <c r="M9" s="672">
        <v>31999</v>
      </c>
      <c r="N9" s="673"/>
      <c r="O9" s="673"/>
      <c r="P9" s="673"/>
      <c r="Q9" s="673"/>
      <c r="R9" s="673"/>
      <c r="S9" s="675"/>
      <c r="T9" s="672">
        <v>6490</v>
      </c>
      <c r="U9" s="673"/>
      <c r="V9" s="673"/>
      <c r="W9" s="673"/>
      <c r="X9" s="673"/>
      <c r="Y9" s="673"/>
      <c r="Z9" s="675"/>
      <c r="AA9" s="672">
        <v>38489</v>
      </c>
      <c r="AB9" s="673"/>
      <c r="AC9" s="673"/>
      <c r="AD9" s="673"/>
      <c r="AE9" s="673"/>
      <c r="AF9" s="673"/>
      <c r="AG9" s="674"/>
    </row>
    <row r="10" spans="1:33" ht="22.5" customHeight="1">
      <c r="A10" s="148">
        <v>2</v>
      </c>
      <c r="B10" s="149"/>
      <c r="C10" s="149"/>
      <c r="D10" s="149"/>
      <c r="E10" s="149"/>
      <c r="F10" s="150"/>
      <c r="G10" s="669">
        <v>3794</v>
      </c>
      <c r="H10" s="670"/>
      <c r="I10" s="670"/>
      <c r="J10" s="670"/>
      <c r="K10" s="670"/>
      <c r="L10" s="671"/>
      <c r="M10" s="669">
        <v>31065</v>
      </c>
      <c r="N10" s="670"/>
      <c r="O10" s="670"/>
      <c r="P10" s="670"/>
      <c r="Q10" s="670"/>
      <c r="R10" s="670"/>
      <c r="S10" s="671"/>
      <c r="T10" s="669">
        <v>6088</v>
      </c>
      <c r="U10" s="670"/>
      <c r="V10" s="670"/>
      <c r="W10" s="670"/>
      <c r="X10" s="670"/>
      <c r="Y10" s="670"/>
      <c r="Z10" s="671"/>
      <c r="AA10" s="672">
        <v>37153</v>
      </c>
      <c r="AB10" s="673"/>
      <c r="AC10" s="673"/>
      <c r="AD10" s="673"/>
      <c r="AE10" s="673"/>
      <c r="AF10" s="673"/>
      <c r="AG10" s="674"/>
    </row>
    <row r="11" spans="1:33" ht="22.5" customHeight="1">
      <c r="A11" s="145">
        <v>3</v>
      </c>
      <c r="B11" s="146"/>
      <c r="C11" s="146"/>
      <c r="D11" s="146"/>
      <c r="E11" s="146"/>
      <c r="F11" s="147"/>
      <c r="G11" s="669">
        <v>3678</v>
      </c>
      <c r="H11" s="670"/>
      <c r="I11" s="670"/>
      <c r="J11" s="670"/>
      <c r="K11" s="670"/>
      <c r="L11" s="671"/>
      <c r="M11" s="669">
        <v>30092</v>
      </c>
      <c r="N11" s="670"/>
      <c r="O11" s="670"/>
      <c r="P11" s="670"/>
      <c r="Q11" s="670"/>
      <c r="R11" s="670"/>
      <c r="S11" s="671"/>
      <c r="T11" s="669">
        <v>6088</v>
      </c>
      <c r="U11" s="670"/>
      <c r="V11" s="670"/>
      <c r="W11" s="670"/>
      <c r="X11" s="670"/>
      <c r="Y11" s="670"/>
      <c r="Z11" s="671"/>
      <c r="AA11" s="672">
        <v>36180</v>
      </c>
      <c r="AB11" s="673"/>
      <c r="AC11" s="673"/>
      <c r="AD11" s="673"/>
      <c r="AE11" s="673"/>
      <c r="AF11" s="673"/>
      <c r="AG11" s="674"/>
    </row>
    <row r="12" spans="1:33" ht="22.5" customHeight="1">
      <c r="A12" s="145">
        <v>4</v>
      </c>
      <c r="B12" s="146"/>
      <c r="C12" s="146"/>
      <c r="D12" s="146"/>
      <c r="E12" s="146"/>
      <c r="F12" s="147"/>
      <c r="G12" s="669">
        <v>3678</v>
      </c>
      <c r="H12" s="670"/>
      <c r="I12" s="670"/>
      <c r="J12" s="670"/>
      <c r="K12" s="670"/>
      <c r="L12" s="671"/>
      <c r="M12" s="669">
        <v>30726</v>
      </c>
      <c r="N12" s="670"/>
      <c r="O12" s="670"/>
      <c r="P12" s="670"/>
      <c r="Q12" s="670"/>
      <c r="R12" s="670"/>
      <c r="S12" s="671"/>
      <c r="T12" s="669">
        <v>5909</v>
      </c>
      <c r="U12" s="670"/>
      <c r="V12" s="670"/>
      <c r="W12" s="670"/>
      <c r="X12" s="670"/>
      <c r="Y12" s="670"/>
      <c r="Z12" s="671"/>
      <c r="AA12" s="672">
        <v>36635</v>
      </c>
      <c r="AB12" s="673"/>
      <c r="AC12" s="673"/>
      <c r="AD12" s="673"/>
      <c r="AE12" s="673"/>
      <c r="AF12" s="673"/>
      <c r="AG12" s="674"/>
    </row>
    <row r="13" spans="1:33" ht="22.5" customHeight="1" thickBot="1">
      <c r="A13" s="151" t="s">
        <v>243</v>
      </c>
      <c r="B13" s="152"/>
      <c r="C13" s="152"/>
      <c r="D13" s="152"/>
      <c r="E13" s="152"/>
      <c r="F13" s="152"/>
      <c r="G13" s="647">
        <v>95.334370139968897</v>
      </c>
      <c r="H13" s="647"/>
      <c r="I13" s="647"/>
      <c r="J13" s="647"/>
      <c r="K13" s="647"/>
      <c r="L13" s="647"/>
      <c r="M13" s="647">
        <v>96.567980388459361</v>
      </c>
      <c r="N13" s="647"/>
      <c r="O13" s="647"/>
      <c r="P13" s="647"/>
      <c r="Q13" s="647"/>
      <c r="R13" s="647"/>
      <c r="S13" s="647"/>
      <c r="T13" s="647">
        <v>88.790383170548466</v>
      </c>
      <c r="U13" s="647"/>
      <c r="V13" s="647"/>
      <c r="W13" s="647"/>
      <c r="X13" s="647"/>
      <c r="Y13" s="647"/>
      <c r="Z13" s="647"/>
      <c r="AA13" s="647">
        <v>95.222623658149871</v>
      </c>
      <c r="AB13" s="647"/>
      <c r="AC13" s="647"/>
      <c r="AD13" s="647"/>
      <c r="AE13" s="647"/>
      <c r="AF13" s="647"/>
      <c r="AG13" s="648"/>
    </row>
    <row r="14" spans="1:33" ht="16.5" customHeight="1"/>
    <row r="15" spans="1:33" ht="22.5" customHeight="1" thickBot="1">
      <c r="B15" s="144" t="s">
        <v>254</v>
      </c>
      <c r="S15" s="144" t="s">
        <v>253</v>
      </c>
    </row>
    <row r="16" spans="1:33" ht="21" customHeight="1">
      <c r="A16" s="667"/>
      <c r="B16" s="652"/>
      <c r="C16" s="652" t="s">
        <v>248</v>
      </c>
      <c r="D16" s="653"/>
      <c r="E16" s="654" t="s">
        <v>84</v>
      </c>
      <c r="F16" s="654"/>
      <c r="G16" s="654"/>
      <c r="H16" s="654"/>
      <c r="I16" s="656" t="s">
        <v>247</v>
      </c>
      <c r="J16" s="656"/>
      <c r="K16" s="656"/>
      <c r="L16" s="656"/>
      <c r="M16" s="656" t="s">
        <v>251</v>
      </c>
      <c r="N16" s="656"/>
      <c r="O16" s="656"/>
      <c r="P16" s="658"/>
      <c r="R16" s="667"/>
      <c r="S16" s="652"/>
      <c r="T16" s="652" t="s">
        <v>248</v>
      </c>
      <c r="U16" s="653"/>
      <c r="V16" s="654" t="s">
        <v>84</v>
      </c>
      <c r="W16" s="654"/>
      <c r="X16" s="654"/>
      <c r="Y16" s="654"/>
      <c r="Z16" s="656" t="s">
        <v>252</v>
      </c>
      <c r="AA16" s="656"/>
      <c r="AB16" s="656"/>
      <c r="AC16" s="656"/>
      <c r="AD16" s="656" t="s">
        <v>251</v>
      </c>
      <c r="AE16" s="656"/>
      <c r="AF16" s="656"/>
      <c r="AG16" s="658"/>
    </row>
    <row r="17" spans="1:34" ht="21" customHeight="1">
      <c r="A17" s="660" t="s">
        <v>245</v>
      </c>
      <c r="B17" s="661"/>
      <c r="C17" s="661"/>
      <c r="D17" s="668"/>
      <c r="E17" s="655"/>
      <c r="F17" s="655"/>
      <c r="G17" s="655"/>
      <c r="H17" s="655"/>
      <c r="I17" s="657"/>
      <c r="J17" s="657"/>
      <c r="K17" s="657"/>
      <c r="L17" s="657"/>
      <c r="M17" s="657"/>
      <c r="N17" s="657"/>
      <c r="O17" s="657"/>
      <c r="P17" s="659"/>
      <c r="R17" s="660" t="s">
        <v>245</v>
      </c>
      <c r="S17" s="661"/>
      <c r="T17" s="661"/>
      <c r="U17" s="668"/>
      <c r="V17" s="655"/>
      <c r="W17" s="655"/>
      <c r="X17" s="655"/>
      <c r="Y17" s="655"/>
      <c r="Z17" s="657"/>
      <c r="AA17" s="657"/>
      <c r="AB17" s="657"/>
      <c r="AC17" s="657"/>
      <c r="AD17" s="657"/>
      <c r="AE17" s="657"/>
      <c r="AF17" s="657"/>
      <c r="AG17" s="659"/>
    </row>
    <row r="18" spans="1:34" ht="22.5" customHeight="1">
      <c r="A18" s="153">
        <v>29</v>
      </c>
      <c r="B18" s="154"/>
      <c r="C18" s="154"/>
      <c r="D18" s="155"/>
      <c r="E18" s="551">
        <v>2</v>
      </c>
      <c r="F18" s="645"/>
      <c r="G18" s="645"/>
      <c r="H18" s="552"/>
      <c r="I18" s="664">
        <v>85.8</v>
      </c>
      <c r="J18" s="665"/>
      <c r="K18" s="665"/>
      <c r="L18" s="666"/>
      <c r="M18" s="551">
        <v>5979</v>
      </c>
      <c r="N18" s="645"/>
      <c r="O18" s="645"/>
      <c r="P18" s="646"/>
      <c r="R18" s="153">
        <v>29</v>
      </c>
      <c r="S18" s="154"/>
      <c r="T18" s="154"/>
      <c r="U18" s="155"/>
      <c r="V18" s="551">
        <v>1</v>
      </c>
      <c r="W18" s="645"/>
      <c r="X18" s="645"/>
      <c r="Y18" s="552"/>
      <c r="Z18" s="664">
        <v>4</v>
      </c>
      <c r="AA18" s="665"/>
      <c r="AB18" s="665"/>
      <c r="AC18" s="666"/>
      <c r="AD18" s="551">
        <v>3</v>
      </c>
      <c r="AE18" s="645"/>
      <c r="AF18" s="645"/>
      <c r="AG18" s="646"/>
    </row>
    <row r="19" spans="1:34" ht="22.5" customHeight="1">
      <c r="A19" s="153">
        <v>30</v>
      </c>
      <c r="B19" s="154"/>
      <c r="C19" s="154"/>
      <c r="D19" s="155"/>
      <c r="E19" s="551">
        <v>2</v>
      </c>
      <c r="F19" s="645"/>
      <c r="G19" s="645"/>
      <c r="H19" s="552"/>
      <c r="I19" s="664">
        <v>85.8</v>
      </c>
      <c r="J19" s="665"/>
      <c r="K19" s="665"/>
      <c r="L19" s="666"/>
      <c r="M19" s="551">
        <v>5974</v>
      </c>
      <c r="N19" s="645"/>
      <c r="O19" s="645"/>
      <c r="P19" s="646"/>
      <c r="R19" s="153">
        <v>30</v>
      </c>
      <c r="S19" s="154"/>
      <c r="T19" s="154"/>
      <c r="U19" s="155"/>
      <c r="V19" s="551">
        <v>1</v>
      </c>
      <c r="W19" s="645"/>
      <c r="X19" s="645"/>
      <c r="Y19" s="552"/>
      <c r="Z19" s="664">
        <v>4</v>
      </c>
      <c r="AA19" s="665"/>
      <c r="AB19" s="665"/>
      <c r="AC19" s="666"/>
      <c r="AD19" s="551">
        <v>1</v>
      </c>
      <c r="AE19" s="645"/>
      <c r="AF19" s="645"/>
      <c r="AG19" s="646"/>
    </row>
    <row r="20" spans="1:34" ht="22.5" customHeight="1">
      <c r="A20" s="153" t="s">
        <v>250</v>
      </c>
      <c r="B20" s="154"/>
      <c r="C20" s="154"/>
      <c r="D20" s="155"/>
      <c r="E20" s="551">
        <v>2</v>
      </c>
      <c r="F20" s="645"/>
      <c r="G20" s="645"/>
      <c r="H20" s="552"/>
      <c r="I20" s="664">
        <v>85.8</v>
      </c>
      <c r="J20" s="665"/>
      <c r="K20" s="665"/>
      <c r="L20" s="666"/>
      <c r="M20" s="551">
        <v>6030</v>
      </c>
      <c r="N20" s="645"/>
      <c r="O20" s="645"/>
      <c r="P20" s="646"/>
      <c r="R20" s="153" t="s">
        <v>244</v>
      </c>
      <c r="S20" s="154"/>
      <c r="T20" s="154"/>
      <c r="U20" s="155"/>
      <c r="V20" s="551">
        <v>0</v>
      </c>
      <c r="W20" s="645"/>
      <c r="X20" s="645"/>
      <c r="Y20" s="552"/>
      <c r="Z20" s="664">
        <v>0</v>
      </c>
      <c r="AA20" s="665"/>
      <c r="AB20" s="665"/>
      <c r="AC20" s="666"/>
      <c r="AD20" s="551">
        <v>0</v>
      </c>
      <c r="AE20" s="645"/>
      <c r="AF20" s="645"/>
      <c r="AG20" s="646"/>
    </row>
    <row r="21" spans="1:34" ht="22.5" customHeight="1">
      <c r="A21" s="156">
        <v>2</v>
      </c>
      <c r="B21" s="157"/>
      <c r="C21" s="157"/>
      <c r="D21" s="158"/>
      <c r="E21" s="551">
        <v>2</v>
      </c>
      <c r="F21" s="645"/>
      <c r="G21" s="645"/>
      <c r="H21" s="552"/>
      <c r="I21" s="664">
        <v>85.8</v>
      </c>
      <c r="J21" s="665"/>
      <c r="K21" s="665"/>
      <c r="L21" s="666"/>
      <c r="M21" s="551">
        <v>6050</v>
      </c>
      <c r="N21" s="645"/>
      <c r="O21" s="645"/>
      <c r="P21" s="646"/>
      <c r="R21" s="156">
        <v>2</v>
      </c>
      <c r="S21" s="157"/>
      <c r="T21" s="157"/>
      <c r="U21" s="158"/>
      <c r="V21" s="551">
        <v>0</v>
      </c>
      <c r="W21" s="645"/>
      <c r="X21" s="645"/>
      <c r="Y21" s="552"/>
      <c r="Z21" s="664">
        <v>0</v>
      </c>
      <c r="AA21" s="665"/>
      <c r="AB21" s="665"/>
      <c r="AC21" s="666"/>
      <c r="AD21" s="551">
        <v>0</v>
      </c>
      <c r="AE21" s="645"/>
      <c r="AF21" s="645"/>
      <c r="AG21" s="646"/>
    </row>
    <row r="22" spans="1:34" ht="22.5" customHeight="1">
      <c r="A22" s="153">
        <v>3</v>
      </c>
      <c r="B22" s="154"/>
      <c r="C22" s="154"/>
      <c r="D22" s="155"/>
      <c r="E22" s="551">
        <v>2</v>
      </c>
      <c r="F22" s="645"/>
      <c r="G22" s="645"/>
      <c r="H22" s="552"/>
      <c r="I22" s="664">
        <v>85.8</v>
      </c>
      <c r="J22" s="665"/>
      <c r="K22" s="665"/>
      <c r="L22" s="666"/>
      <c r="M22" s="551">
        <v>5957</v>
      </c>
      <c r="N22" s="645"/>
      <c r="O22" s="645"/>
      <c r="P22" s="646"/>
      <c r="R22" s="159">
        <v>3</v>
      </c>
      <c r="S22" s="160"/>
      <c r="T22" s="160"/>
      <c r="U22" s="161"/>
      <c r="V22" s="551">
        <v>0</v>
      </c>
      <c r="W22" s="645"/>
      <c r="X22" s="645"/>
      <c r="Y22" s="552"/>
      <c r="Z22" s="664">
        <v>0</v>
      </c>
      <c r="AA22" s="665"/>
      <c r="AB22" s="665"/>
      <c r="AC22" s="666"/>
      <c r="AD22" s="551">
        <v>0</v>
      </c>
      <c r="AE22" s="645"/>
      <c r="AF22" s="645"/>
      <c r="AG22" s="646"/>
    </row>
    <row r="23" spans="1:34" ht="22.5" customHeight="1">
      <c r="A23" s="153">
        <v>4</v>
      </c>
      <c r="B23" s="154"/>
      <c r="C23" s="154"/>
      <c r="D23" s="155"/>
      <c r="E23" s="551">
        <v>2</v>
      </c>
      <c r="F23" s="645"/>
      <c r="G23" s="645"/>
      <c r="H23" s="552"/>
      <c r="I23" s="664">
        <v>85.8</v>
      </c>
      <c r="J23" s="665"/>
      <c r="K23" s="665"/>
      <c r="L23" s="666"/>
      <c r="M23" s="551">
        <v>6091</v>
      </c>
      <c r="N23" s="645"/>
      <c r="O23" s="645"/>
      <c r="P23" s="646"/>
      <c r="R23" s="162">
        <v>4</v>
      </c>
      <c r="S23" s="163"/>
      <c r="T23" s="163"/>
      <c r="U23" s="164"/>
      <c r="V23" s="551">
        <v>0</v>
      </c>
      <c r="W23" s="645"/>
      <c r="X23" s="645"/>
      <c r="Y23" s="552"/>
      <c r="Z23" s="664">
        <v>0</v>
      </c>
      <c r="AA23" s="665"/>
      <c r="AB23" s="665"/>
      <c r="AC23" s="666"/>
      <c r="AD23" s="551">
        <v>0</v>
      </c>
      <c r="AE23" s="645"/>
      <c r="AF23" s="645"/>
      <c r="AG23" s="646"/>
    </row>
    <row r="24" spans="1:34" ht="22.5" customHeight="1" thickBot="1">
      <c r="A24" s="151" t="s">
        <v>243</v>
      </c>
      <c r="B24" s="152"/>
      <c r="C24" s="152"/>
      <c r="D24" s="152"/>
      <c r="E24" s="647">
        <v>100</v>
      </c>
      <c r="F24" s="647"/>
      <c r="G24" s="647"/>
      <c r="H24" s="647"/>
      <c r="I24" s="647">
        <v>100</v>
      </c>
      <c r="J24" s="647"/>
      <c r="K24" s="647"/>
      <c r="L24" s="647"/>
      <c r="M24" s="647">
        <v>101.87322294698109</v>
      </c>
      <c r="N24" s="647"/>
      <c r="O24" s="647"/>
      <c r="P24" s="648"/>
      <c r="R24" s="151" t="s">
        <v>243</v>
      </c>
      <c r="S24" s="152"/>
      <c r="T24" s="152"/>
      <c r="U24" s="152"/>
      <c r="V24" s="637">
        <v>0</v>
      </c>
      <c r="W24" s="637"/>
      <c r="X24" s="637"/>
      <c r="Y24" s="637"/>
      <c r="Z24" s="637">
        <v>0</v>
      </c>
      <c r="AA24" s="637"/>
      <c r="AB24" s="637"/>
      <c r="AC24" s="637"/>
      <c r="AD24" s="637">
        <v>0</v>
      </c>
      <c r="AE24" s="637"/>
      <c r="AF24" s="637"/>
      <c r="AG24" s="649"/>
      <c r="AH24" s="165"/>
    </row>
    <row r="25" spans="1:34" ht="16.5" customHeight="1"/>
    <row r="26" spans="1:34" ht="22.5" customHeight="1" thickBot="1">
      <c r="B26" s="144" t="s">
        <v>249</v>
      </c>
    </row>
    <row r="27" spans="1:34" ht="21" customHeight="1">
      <c r="A27" s="650"/>
      <c r="B27" s="651"/>
      <c r="C27" s="652" t="s">
        <v>248</v>
      </c>
      <c r="D27" s="653"/>
      <c r="E27" s="654" t="s">
        <v>84</v>
      </c>
      <c r="F27" s="654"/>
      <c r="G27" s="654"/>
      <c r="H27" s="654"/>
      <c r="I27" s="656" t="s">
        <v>247</v>
      </c>
      <c r="J27" s="656"/>
      <c r="K27" s="656"/>
      <c r="L27" s="656"/>
      <c r="M27" s="656" t="s">
        <v>246</v>
      </c>
      <c r="N27" s="656"/>
      <c r="O27" s="656"/>
      <c r="P27" s="658"/>
      <c r="V27" s="44"/>
      <c r="W27" s="44"/>
      <c r="X27" s="44"/>
    </row>
    <row r="28" spans="1:34" ht="21" customHeight="1">
      <c r="A28" s="660" t="s">
        <v>245</v>
      </c>
      <c r="B28" s="661"/>
      <c r="C28" s="662"/>
      <c r="D28" s="663"/>
      <c r="E28" s="655"/>
      <c r="F28" s="655"/>
      <c r="G28" s="655"/>
      <c r="H28" s="655"/>
      <c r="I28" s="657"/>
      <c r="J28" s="657"/>
      <c r="K28" s="657"/>
      <c r="L28" s="657"/>
      <c r="M28" s="657"/>
      <c r="N28" s="657"/>
      <c r="O28" s="657"/>
      <c r="P28" s="659"/>
      <c r="V28" s="44"/>
      <c r="W28" s="44"/>
      <c r="X28" s="44"/>
    </row>
    <row r="29" spans="1:34" ht="22.5" customHeight="1">
      <c r="A29" s="153">
        <v>29</v>
      </c>
      <c r="B29" s="157"/>
      <c r="C29" s="157"/>
      <c r="D29" s="158"/>
      <c r="E29" s="639">
        <v>2</v>
      </c>
      <c r="F29" s="640"/>
      <c r="G29" s="640"/>
      <c r="H29" s="641"/>
      <c r="I29" s="642">
        <v>19.8</v>
      </c>
      <c r="J29" s="643"/>
      <c r="K29" s="643"/>
      <c r="L29" s="644"/>
      <c r="M29" s="551">
        <v>1907</v>
      </c>
      <c r="N29" s="645"/>
      <c r="O29" s="645"/>
      <c r="P29" s="646"/>
    </row>
    <row r="30" spans="1:34" ht="22.5" customHeight="1">
      <c r="A30" s="153">
        <v>30</v>
      </c>
      <c r="B30" s="157"/>
      <c r="C30" s="157"/>
      <c r="D30" s="158"/>
      <c r="E30" s="639">
        <v>2</v>
      </c>
      <c r="F30" s="640"/>
      <c r="G30" s="640"/>
      <c r="H30" s="641"/>
      <c r="I30" s="642">
        <v>19.8</v>
      </c>
      <c r="J30" s="643"/>
      <c r="K30" s="643"/>
      <c r="L30" s="644"/>
      <c r="M30" s="551">
        <v>1868</v>
      </c>
      <c r="N30" s="645"/>
      <c r="O30" s="645"/>
      <c r="P30" s="646"/>
    </row>
    <row r="31" spans="1:34" ht="22.5" customHeight="1">
      <c r="A31" s="153" t="s">
        <v>244</v>
      </c>
      <c r="B31" s="157"/>
      <c r="C31" s="157"/>
      <c r="D31" s="158"/>
      <c r="E31" s="639">
        <v>2</v>
      </c>
      <c r="F31" s="640"/>
      <c r="G31" s="640"/>
      <c r="H31" s="641"/>
      <c r="I31" s="642">
        <v>19.8</v>
      </c>
      <c r="J31" s="643"/>
      <c r="K31" s="643"/>
      <c r="L31" s="644"/>
      <c r="M31" s="551">
        <v>1887</v>
      </c>
      <c r="N31" s="645"/>
      <c r="O31" s="645"/>
      <c r="P31" s="646"/>
    </row>
    <row r="32" spans="1:34" ht="22.5" customHeight="1">
      <c r="A32" s="156">
        <v>2</v>
      </c>
      <c r="B32" s="157"/>
      <c r="C32" s="157"/>
      <c r="D32" s="158"/>
      <c r="E32" s="639">
        <v>3</v>
      </c>
      <c r="F32" s="640"/>
      <c r="G32" s="640"/>
      <c r="H32" s="641"/>
      <c r="I32" s="642">
        <v>19.8</v>
      </c>
      <c r="J32" s="643"/>
      <c r="K32" s="643"/>
      <c r="L32" s="644"/>
      <c r="M32" s="551">
        <v>1798</v>
      </c>
      <c r="N32" s="645"/>
      <c r="O32" s="645"/>
      <c r="P32" s="646"/>
    </row>
    <row r="33" spans="1:34" ht="22.5" customHeight="1">
      <c r="A33" s="153">
        <v>3</v>
      </c>
      <c r="B33" s="157"/>
      <c r="C33" s="157"/>
      <c r="D33" s="158"/>
      <c r="E33" s="639">
        <v>3</v>
      </c>
      <c r="F33" s="640"/>
      <c r="G33" s="640"/>
      <c r="H33" s="641"/>
      <c r="I33" s="642">
        <v>19.8</v>
      </c>
      <c r="J33" s="643"/>
      <c r="K33" s="643"/>
      <c r="L33" s="644"/>
      <c r="M33" s="551">
        <v>1790</v>
      </c>
      <c r="N33" s="645"/>
      <c r="O33" s="645"/>
      <c r="P33" s="646"/>
    </row>
    <row r="34" spans="1:34" ht="22.5" customHeight="1">
      <c r="A34" s="153">
        <v>4</v>
      </c>
      <c r="B34" s="157"/>
      <c r="C34" s="157"/>
      <c r="D34" s="158"/>
      <c r="E34" s="639">
        <v>3</v>
      </c>
      <c r="F34" s="640"/>
      <c r="G34" s="640"/>
      <c r="H34" s="641"/>
      <c r="I34" s="642">
        <v>19.8</v>
      </c>
      <c r="J34" s="643"/>
      <c r="K34" s="643"/>
      <c r="L34" s="644"/>
      <c r="M34" s="551">
        <v>1700</v>
      </c>
      <c r="N34" s="645"/>
      <c r="O34" s="645"/>
      <c r="P34" s="646"/>
    </row>
    <row r="35" spans="1:34" ht="22.5" customHeight="1" thickBot="1">
      <c r="A35" s="151" t="s">
        <v>243</v>
      </c>
      <c r="B35" s="166"/>
      <c r="C35" s="166"/>
      <c r="D35" s="166"/>
      <c r="E35" s="637">
        <v>150</v>
      </c>
      <c r="F35" s="637"/>
      <c r="G35" s="637"/>
      <c r="H35" s="637"/>
      <c r="I35" s="637">
        <v>100</v>
      </c>
      <c r="J35" s="637"/>
      <c r="K35" s="637"/>
      <c r="L35" s="637"/>
      <c r="M35" s="637">
        <v>89.14525432616675</v>
      </c>
      <c r="N35" s="637"/>
      <c r="O35" s="637"/>
      <c r="P35" s="638"/>
    </row>
    <row r="36" spans="1:34" ht="7.5" customHeight="1"/>
    <row r="37" spans="1:34" ht="22.5" customHeight="1">
      <c r="A37" s="44" t="s">
        <v>242</v>
      </c>
      <c r="B37" s="44"/>
      <c r="C37" s="555" t="s">
        <v>241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</row>
    <row r="38" spans="1:34" ht="22.5" customHeight="1">
      <c r="A38" s="44"/>
      <c r="B38" s="44"/>
      <c r="C38" s="555" t="s">
        <v>240</v>
      </c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</row>
    <row r="39" spans="1:34" ht="22.5" customHeight="1">
      <c r="A39" s="44"/>
      <c r="B39" s="44"/>
      <c r="C39" s="555" t="s">
        <v>239</v>
      </c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</row>
    <row r="40" spans="1:34" ht="22.5" customHeight="1">
      <c r="A40" s="44"/>
      <c r="B40" s="44"/>
      <c r="C40" s="555" t="s">
        <v>238</v>
      </c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</row>
    <row r="41" spans="1:34" ht="22.5" customHeight="1">
      <c r="A41" s="44"/>
      <c r="B41" s="44"/>
      <c r="C41" s="167" t="s">
        <v>237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</row>
    <row r="42" spans="1:34" ht="22.5" customHeight="1">
      <c r="A42" s="44"/>
      <c r="B42" s="44"/>
      <c r="C42" s="44" t="s">
        <v>236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4" ht="22.5" customHeight="1">
      <c r="A43" s="44"/>
      <c r="B43" s="44"/>
      <c r="C43" s="555" t="s">
        <v>235</v>
      </c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</row>
    <row r="44" spans="1:34" ht="17.25">
      <c r="A44" s="44"/>
      <c r="B44" s="44"/>
      <c r="D44" s="44"/>
    </row>
  </sheetData>
  <mergeCells count="127">
    <mergeCell ref="A1:AG1"/>
    <mergeCell ref="A5:C5"/>
    <mergeCell ref="D5:F5"/>
    <mergeCell ref="G5:L6"/>
    <mergeCell ref="M5:AG5"/>
    <mergeCell ref="A6:C6"/>
    <mergeCell ref="D6:F6"/>
    <mergeCell ref="M6:S6"/>
    <mergeCell ref="T6:Z6"/>
    <mergeCell ref="AA6:AG6"/>
    <mergeCell ref="G7:L7"/>
    <mergeCell ref="M7:S7"/>
    <mergeCell ref="T7:Z7"/>
    <mergeCell ref="AA7:AG7"/>
    <mergeCell ref="G8:L8"/>
    <mergeCell ref="M8:S8"/>
    <mergeCell ref="T8:Z8"/>
    <mergeCell ref="AA8:AG8"/>
    <mergeCell ref="G9:L9"/>
    <mergeCell ref="M9:S9"/>
    <mergeCell ref="T9:Z9"/>
    <mergeCell ref="AA9:AG9"/>
    <mergeCell ref="G10:L10"/>
    <mergeCell ref="M10:S10"/>
    <mergeCell ref="T10:Z10"/>
    <mergeCell ref="AA10:AG10"/>
    <mergeCell ref="G11:L11"/>
    <mergeCell ref="M11:S11"/>
    <mergeCell ref="T11:Z11"/>
    <mergeCell ref="AA11:AG11"/>
    <mergeCell ref="G12:L12"/>
    <mergeCell ref="M12:S12"/>
    <mergeCell ref="T12:Z12"/>
    <mergeCell ref="AA12:AG12"/>
    <mergeCell ref="G13:L13"/>
    <mergeCell ref="M13:S13"/>
    <mergeCell ref="T13:Z13"/>
    <mergeCell ref="AA13:AG13"/>
    <mergeCell ref="A16:B16"/>
    <mergeCell ref="C16:D16"/>
    <mergeCell ref="E16:H17"/>
    <mergeCell ref="I16:L17"/>
    <mergeCell ref="M16:P17"/>
    <mergeCell ref="R16:S16"/>
    <mergeCell ref="T16:U16"/>
    <mergeCell ref="V16:Y17"/>
    <mergeCell ref="Z16:AC17"/>
    <mergeCell ref="AD16:AG17"/>
    <mergeCell ref="A17:B17"/>
    <mergeCell ref="C17:D17"/>
    <mergeCell ref="R17:S17"/>
    <mergeCell ref="T17:U17"/>
    <mergeCell ref="E18:H18"/>
    <mergeCell ref="I18:L18"/>
    <mergeCell ref="M18:P18"/>
    <mergeCell ref="V18:Y18"/>
    <mergeCell ref="Z18:AC18"/>
    <mergeCell ref="AD18:AG18"/>
    <mergeCell ref="E19:H19"/>
    <mergeCell ref="I19:L19"/>
    <mergeCell ref="M19:P19"/>
    <mergeCell ref="V19:Y19"/>
    <mergeCell ref="Z19:AC19"/>
    <mergeCell ref="AD19:AG19"/>
    <mergeCell ref="E20:H20"/>
    <mergeCell ref="I20:L20"/>
    <mergeCell ref="M20:P20"/>
    <mergeCell ref="V20:Y20"/>
    <mergeCell ref="Z20:AC20"/>
    <mergeCell ref="AD20:AG20"/>
    <mergeCell ref="E21:H21"/>
    <mergeCell ref="I21:L21"/>
    <mergeCell ref="M21:P21"/>
    <mergeCell ref="V21:Y21"/>
    <mergeCell ref="Z21:AC21"/>
    <mergeCell ref="AD21:AG21"/>
    <mergeCell ref="E22:H22"/>
    <mergeCell ref="I22:L22"/>
    <mergeCell ref="M22:P22"/>
    <mergeCell ref="V22:Y22"/>
    <mergeCell ref="Z22:AC22"/>
    <mergeCell ref="AD22:AG22"/>
    <mergeCell ref="E23:H23"/>
    <mergeCell ref="I23:L23"/>
    <mergeCell ref="M23:P23"/>
    <mergeCell ref="V23:Y23"/>
    <mergeCell ref="Z23:AC23"/>
    <mergeCell ref="AD23:AG23"/>
    <mergeCell ref="E24:H24"/>
    <mergeCell ref="I24:L24"/>
    <mergeCell ref="M24:P24"/>
    <mergeCell ref="V24:Y24"/>
    <mergeCell ref="Z24:AC24"/>
    <mergeCell ref="AD24:AG24"/>
    <mergeCell ref="A27:B27"/>
    <mergeCell ref="C27:D27"/>
    <mergeCell ref="E27:H28"/>
    <mergeCell ref="I27:L28"/>
    <mergeCell ref="M27:P28"/>
    <mergeCell ref="A28:B28"/>
    <mergeCell ref="C28:D28"/>
    <mergeCell ref="E29:H29"/>
    <mergeCell ref="I29:L29"/>
    <mergeCell ref="M29:P29"/>
    <mergeCell ref="E30:H30"/>
    <mergeCell ref="I30:L30"/>
    <mergeCell ref="M30:P30"/>
    <mergeCell ref="E31:H31"/>
    <mergeCell ref="I31:L31"/>
    <mergeCell ref="M31:P31"/>
    <mergeCell ref="C40:AG40"/>
    <mergeCell ref="C43:AG43"/>
    <mergeCell ref="E35:H35"/>
    <mergeCell ref="I35:L35"/>
    <mergeCell ref="M35:P35"/>
    <mergeCell ref="C37:AG37"/>
    <mergeCell ref="C38:AG38"/>
    <mergeCell ref="C39:AG39"/>
    <mergeCell ref="E32:H32"/>
    <mergeCell ref="I32:L32"/>
    <mergeCell ref="M32:P32"/>
    <mergeCell ref="E33:H33"/>
    <mergeCell ref="I33:L33"/>
    <mergeCell ref="M33:P33"/>
    <mergeCell ref="E34:H34"/>
    <mergeCell ref="I34:L34"/>
    <mergeCell ref="M34:P34"/>
  </mergeCells>
  <phoneticPr fontId="3"/>
  <pageMargins left="0.78740157480314965" right="0.59055118110236227" top="0.98425196850393704" bottom="0.78740157480314965" header="0.51181102362204722" footer="0.51181102362204722"/>
  <pageSetup paperSize="9" scale="77" orientation="portrait" r:id="rId1"/>
  <headerFooter alignWithMargins="0">
    <oddHeader>&amp;R1.概況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4292-492C-4570-9C41-C9C6D3612F86}">
  <sheetPr codeName="Sheet2"/>
  <dimension ref="A1:AF58"/>
  <sheetViews>
    <sheetView view="pageBreakPreview" zoomScale="85" zoomScaleNormal="100" zoomScaleSheetLayoutView="85" workbookViewId="0">
      <selection activeCell="AM47" sqref="AM47"/>
    </sheetView>
  </sheetViews>
  <sheetFormatPr defaultColWidth="9" defaultRowHeight="13.5"/>
  <cols>
    <col min="1" max="4" width="3" style="39" customWidth="1"/>
    <col min="5" max="5" width="4.375" style="39" customWidth="1"/>
    <col min="6" max="9" width="3.375" style="39" customWidth="1"/>
    <col min="10" max="10" width="3.125" style="39" customWidth="1"/>
    <col min="11" max="11" width="2.75" style="39" customWidth="1"/>
    <col min="12" max="15" width="3.25" style="39" customWidth="1"/>
    <col min="16" max="16" width="2.75" style="39" customWidth="1"/>
    <col min="17" max="17" width="3.75" style="39" customWidth="1"/>
    <col min="18" max="20" width="3.375" style="39" customWidth="1"/>
    <col min="21" max="21" width="4" style="39" customWidth="1"/>
    <col min="22" max="22" width="3.5" style="39" bestFit="1" customWidth="1"/>
    <col min="23" max="26" width="3.375" style="39" customWidth="1"/>
    <col min="27" max="27" width="3.625" style="39" customWidth="1"/>
    <col min="28" max="32" width="2.625" style="39" customWidth="1"/>
    <col min="33" max="38" width="2.5" style="39" customWidth="1"/>
    <col min="39" max="16384" width="9" style="39"/>
  </cols>
  <sheetData>
    <row r="1" spans="1:32" ht="49.5" customHeight="1"/>
    <row r="2" spans="1:32" ht="22.5" customHeight="1">
      <c r="A2" s="128" t="s">
        <v>447</v>
      </c>
    </row>
    <row r="3" spans="1:32" ht="22.5" customHeight="1" thickBot="1">
      <c r="A3" s="144"/>
      <c r="B3" s="144" t="s">
        <v>446</v>
      </c>
      <c r="AF3" s="168" t="s">
        <v>867</v>
      </c>
    </row>
    <row r="4" spans="1:32" ht="18.75" customHeight="1">
      <c r="A4" s="667"/>
      <c r="B4" s="652"/>
      <c r="C4" s="652" t="s">
        <v>445</v>
      </c>
      <c r="D4" s="653"/>
      <c r="E4" s="654" t="s">
        <v>444</v>
      </c>
      <c r="F4" s="654"/>
      <c r="G4" s="654"/>
      <c r="H4" s="654"/>
      <c r="I4" s="654"/>
      <c r="J4" s="654"/>
      <c r="K4" s="654" t="s">
        <v>443</v>
      </c>
      <c r="L4" s="654"/>
      <c r="M4" s="654"/>
      <c r="N4" s="654"/>
      <c r="O4" s="654"/>
      <c r="P4" s="654"/>
      <c r="Q4" s="654" t="s">
        <v>442</v>
      </c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6" t="s">
        <v>441</v>
      </c>
      <c r="AC4" s="656"/>
      <c r="AD4" s="656"/>
      <c r="AE4" s="656"/>
      <c r="AF4" s="658"/>
    </row>
    <row r="5" spans="1:32" ht="18.75" customHeight="1">
      <c r="A5" s="660" t="s">
        <v>245</v>
      </c>
      <c r="B5" s="661"/>
      <c r="C5" s="661"/>
      <c r="D5" s="668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7"/>
      <c r="AC5" s="657"/>
      <c r="AD5" s="657"/>
      <c r="AE5" s="657"/>
      <c r="AF5" s="659"/>
    </row>
    <row r="6" spans="1:32" ht="19.5" customHeight="1">
      <c r="A6" s="705" t="s">
        <v>440</v>
      </c>
      <c r="B6" s="706"/>
      <c r="C6" s="706"/>
      <c r="D6" s="706"/>
      <c r="E6" s="169"/>
      <c r="F6" s="707" t="s">
        <v>370</v>
      </c>
      <c r="G6" s="707"/>
      <c r="H6" s="707"/>
      <c r="I6" s="707"/>
      <c r="J6" s="170"/>
      <c r="K6" s="171"/>
      <c r="L6" s="708" t="s">
        <v>439</v>
      </c>
      <c r="M6" s="708"/>
      <c r="N6" s="708"/>
      <c r="O6" s="708"/>
      <c r="P6" s="172"/>
      <c r="Q6" s="171"/>
      <c r="R6" s="707" t="s">
        <v>438</v>
      </c>
      <c r="S6" s="707"/>
      <c r="T6" s="707"/>
      <c r="U6" s="707"/>
      <c r="V6" s="173" t="s">
        <v>5</v>
      </c>
      <c r="W6" s="707" t="s">
        <v>437</v>
      </c>
      <c r="X6" s="707"/>
      <c r="Y6" s="707"/>
      <c r="Z6" s="707"/>
      <c r="AA6" s="170"/>
      <c r="AB6" s="709">
        <v>7.5</v>
      </c>
      <c r="AC6" s="709"/>
      <c r="AD6" s="709"/>
      <c r="AE6" s="709"/>
      <c r="AF6" s="710"/>
    </row>
    <row r="7" spans="1:32" ht="19.5" customHeight="1">
      <c r="A7" s="720"/>
      <c r="B7" s="721"/>
      <c r="C7" s="721"/>
      <c r="D7" s="721"/>
      <c r="E7" s="174"/>
      <c r="F7" s="679" t="s">
        <v>436</v>
      </c>
      <c r="G7" s="679"/>
      <c r="H7" s="679"/>
      <c r="I7" s="679"/>
      <c r="J7" s="175"/>
      <c r="K7" s="176"/>
      <c r="L7" s="724" t="s">
        <v>435</v>
      </c>
      <c r="M7" s="724"/>
      <c r="N7" s="724"/>
      <c r="O7" s="724"/>
      <c r="P7" s="177"/>
      <c r="Q7" s="176"/>
      <c r="R7" s="679" t="s">
        <v>434</v>
      </c>
      <c r="S7" s="679"/>
      <c r="T7" s="679"/>
      <c r="U7" s="679"/>
      <c r="V7" s="178" t="s">
        <v>5</v>
      </c>
      <c r="W7" s="679" t="s">
        <v>433</v>
      </c>
      <c r="X7" s="679"/>
      <c r="Y7" s="679"/>
      <c r="Z7" s="679"/>
      <c r="AA7" s="175"/>
      <c r="AB7" s="716">
        <v>12.8</v>
      </c>
      <c r="AC7" s="716"/>
      <c r="AD7" s="716"/>
      <c r="AE7" s="716"/>
      <c r="AF7" s="717"/>
    </row>
    <row r="8" spans="1:32" ht="19.5" customHeight="1">
      <c r="A8" s="701" t="s">
        <v>432</v>
      </c>
      <c r="B8" s="702"/>
      <c r="C8" s="702"/>
      <c r="D8" s="702"/>
      <c r="E8" s="179"/>
      <c r="F8" s="685" t="s">
        <v>431</v>
      </c>
      <c r="G8" s="685"/>
      <c r="H8" s="685"/>
      <c r="I8" s="685"/>
      <c r="J8" s="180"/>
      <c r="K8" s="181"/>
      <c r="L8" s="686" t="s">
        <v>430</v>
      </c>
      <c r="M8" s="686"/>
      <c r="N8" s="686"/>
      <c r="O8" s="686"/>
      <c r="P8" s="182"/>
      <c r="Q8" s="181"/>
      <c r="R8" s="685" t="s">
        <v>429</v>
      </c>
      <c r="S8" s="685"/>
      <c r="T8" s="685"/>
      <c r="U8" s="685"/>
      <c r="V8" s="183" t="s">
        <v>5</v>
      </c>
      <c r="W8" s="685" t="s">
        <v>277</v>
      </c>
      <c r="X8" s="685"/>
      <c r="Y8" s="685"/>
      <c r="Z8" s="685"/>
      <c r="AA8" s="180"/>
      <c r="AB8" s="703">
        <v>34.9</v>
      </c>
      <c r="AC8" s="703"/>
      <c r="AD8" s="703"/>
      <c r="AE8" s="703"/>
      <c r="AF8" s="704"/>
    </row>
    <row r="9" spans="1:32" ht="19.5" customHeight="1">
      <c r="A9" s="705" t="s">
        <v>428</v>
      </c>
      <c r="B9" s="706"/>
      <c r="C9" s="706"/>
      <c r="D9" s="706"/>
      <c r="E9" s="169"/>
      <c r="F9" s="707" t="s">
        <v>407</v>
      </c>
      <c r="G9" s="707"/>
      <c r="H9" s="707"/>
      <c r="I9" s="707"/>
      <c r="J9" s="170"/>
      <c r="K9" s="171"/>
      <c r="L9" s="708" t="s">
        <v>427</v>
      </c>
      <c r="M9" s="708"/>
      <c r="N9" s="708"/>
      <c r="O9" s="708"/>
      <c r="P9" s="172"/>
      <c r="Q9" s="171"/>
      <c r="R9" s="707" t="s">
        <v>426</v>
      </c>
      <c r="S9" s="707"/>
      <c r="T9" s="707"/>
      <c r="U9" s="707"/>
      <c r="V9" s="173" t="s">
        <v>5</v>
      </c>
      <c r="W9" s="707" t="s">
        <v>425</v>
      </c>
      <c r="X9" s="707"/>
      <c r="Y9" s="707"/>
      <c r="Z9" s="707"/>
      <c r="AA9" s="170"/>
      <c r="AB9" s="709">
        <v>3</v>
      </c>
      <c r="AC9" s="709"/>
      <c r="AD9" s="709"/>
      <c r="AE9" s="709"/>
      <c r="AF9" s="710"/>
    </row>
    <row r="10" spans="1:32" ht="19.5" customHeight="1">
      <c r="A10" s="720"/>
      <c r="B10" s="721"/>
      <c r="C10" s="721"/>
      <c r="D10" s="721"/>
      <c r="E10" s="174"/>
      <c r="F10" s="679" t="s">
        <v>63</v>
      </c>
      <c r="G10" s="679"/>
      <c r="H10" s="679"/>
      <c r="I10" s="679"/>
      <c r="J10" s="175"/>
      <c r="K10" s="184"/>
      <c r="L10" s="724" t="s">
        <v>424</v>
      </c>
      <c r="M10" s="724"/>
      <c r="N10" s="724"/>
      <c r="O10" s="724"/>
      <c r="P10" s="177"/>
      <c r="Q10" s="176"/>
      <c r="R10" s="679" t="s">
        <v>423</v>
      </c>
      <c r="S10" s="679"/>
      <c r="T10" s="679"/>
      <c r="U10" s="679"/>
      <c r="V10" s="178" t="s">
        <v>5</v>
      </c>
      <c r="W10" s="679" t="s">
        <v>422</v>
      </c>
      <c r="X10" s="679"/>
      <c r="Y10" s="679"/>
      <c r="Z10" s="679"/>
      <c r="AA10" s="175"/>
      <c r="AB10" s="716">
        <v>3</v>
      </c>
      <c r="AC10" s="716"/>
      <c r="AD10" s="716"/>
      <c r="AE10" s="716"/>
      <c r="AF10" s="717"/>
    </row>
    <row r="11" spans="1:32" ht="19.5" customHeight="1">
      <c r="A11" s="701" t="s">
        <v>421</v>
      </c>
      <c r="B11" s="702"/>
      <c r="C11" s="702"/>
      <c r="D11" s="702"/>
      <c r="E11" s="179"/>
      <c r="F11" s="685" t="s">
        <v>407</v>
      </c>
      <c r="G11" s="685"/>
      <c r="H11" s="685"/>
      <c r="I11" s="685"/>
      <c r="J11" s="180"/>
      <c r="K11" s="185"/>
      <c r="L11" s="686" t="s">
        <v>420</v>
      </c>
      <c r="M11" s="686"/>
      <c r="N11" s="686"/>
      <c r="O11" s="686"/>
      <c r="P11" s="182"/>
      <c r="Q11" s="181"/>
      <c r="R11" s="685" t="s">
        <v>419</v>
      </c>
      <c r="S11" s="685"/>
      <c r="T11" s="685"/>
      <c r="U11" s="685"/>
      <c r="V11" s="183" t="s">
        <v>5</v>
      </c>
      <c r="W11" s="685" t="s">
        <v>418</v>
      </c>
      <c r="X11" s="685"/>
      <c r="Y11" s="685"/>
      <c r="Z11" s="685"/>
      <c r="AA11" s="180"/>
      <c r="AB11" s="703">
        <v>2.8</v>
      </c>
      <c r="AC11" s="703"/>
      <c r="AD11" s="703"/>
      <c r="AE11" s="703"/>
      <c r="AF11" s="704"/>
    </row>
    <row r="12" spans="1:32" ht="19.5" customHeight="1">
      <c r="A12" s="701" t="s">
        <v>417</v>
      </c>
      <c r="B12" s="702"/>
      <c r="C12" s="702"/>
      <c r="D12" s="702"/>
      <c r="E12" s="179"/>
      <c r="F12" s="685" t="s">
        <v>416</v>
      </c>
      <c r="G12" s="685"/>
      <c r="H12" s="685"/>
      <c r="I12" s="685"/>
      <c r="J12" s="180"/>
      <c r="K12" s="185"/>
      <c r="L12" s="686" t="s">
        <v>415</v>
      </c>
      <c r="M12" s="686"/>
      <c r="N12" s="686"/>
      <c r="O12" s="686"/>
      <c r="P12" s="182"/>
      <c r="Q12" s="181"/>
      <c r="R12" s="685" t="s">
        <v>414</v>
      </c>
      <c r="S12" s="685"/>
      <c r="T12" s="685"/>
      <c r="U12" s="685"/>
      <c r="V12" s="183" t="s">
        <v>5</v>
      </c>
      <c r="W12" s="685" t="s">
        <v>413</v>
      </c>
      <c r="X12" s="685"/>
      <c r="Y12" s="685"/>
      <c r="Z12" s="685"/>
      <c r="AA12" s="180"/>
      <c r="AB12" s="703">
        <v>7.6</v>
      </c>
      <c r="AC12" s="703"/>
      <c r="AD12" s="703"/>
      <c r="AE12" s="703"/>
      <c r="AF12" s="704"/>
    </row>
    <row r="13" spans="1:32" ht="19.5" customHeight="1">
      <c r="A13" s="705" t="s">
        <v>412</v>
      </c>
      <c r="B13" s="706"/>
      <c r="C13" s="706"/>
      <c r="D13" s="706"/>
      <c r="E13" s="169" t="s">
        <v>380</v>
      </c>
      <c r="F13" s="707" t="s">
        <v>411</v>
      </c>
      <c r="G13" s="707"/>
      <c r="H13" s="707"/>
      <c r="I13" s="707"/>
      <c r="J13" s="170"/>
      <c r="K13" s="186"/>
      <c r="L13" s="708" t="s">
        <v>410</v>
      </c>
      <c r="M13" s="708"/>
      <c r="N13" s="708"/>
      <c r="O13" s="708"/>
      <c r="P13" s="172"/>
      <c r="Q13" s="171"/>
      <c r="R13" s="707" t="s">
        <v>409</v>
      </c>
      <c r="S13" s="707"/>
      <c r="T13" s="707"/>
      <c r="U13" s="707"/>
      <c r="V13" s="173" t="s">
        <v>5</v>
      </c>
      <c r="W13" s="707" t="s">
        <v>408</v>
      </c>
      <c r="X13" s="707"/>
      <c r="Y13" s="707"/>
      <c r="Z13" s="707"/>
      <c r="AA13" s="170"/>
      <c r="AB13" s="709">
        <v>33.1</v>
      </c>
      <c r="AC13" s="709"/>
      <c r="AD13" s="709"/>
      <c r="AE13" s="709"/>
      <c r="AF13" s="710"/>
    </row>
    <row r="14" spans="1:32" ht="19.5" customHeight="1">
      <c r="A14" s="720"/>
      <c r="B14" s="721"/>
      <c r="C14" s="721"/>
      <c r="D14" s="721"/>
      <c r="E14" s="174"/>
      <c r="F14" s="679" t="s">
        <v>407</v>
      </c>
      <c r="G14" s="679"/>
      <c r="H14" s="679"/>
      <c r="I14" s="679"/>
      <c r="J14" s="175"/>
      <c r="K14" s="184"/>
      <c r="L14" s="724" t="s">
        <v>406</v>
      </c>
      <c r="M14" s="724"/>
      <c r="N14" s="724"/>
      <c r="O14" s="724"/>
      <c r="P14" s="177"/>
      <c r="Q14" s="176"/>
      <c r="R14" s="679" t="s">
        <v>405</v>
      </c>
      <c r="S14" s="679"/>
      <c r="T14" s="679"/>
      <c r="U14" s="679"/>
      <c r="V14" s="178" t="s">
        <v>5</v>
      </c>
      <c r="W14" s="679" t="s">
        <v>404</v>
      </c>
      <c r="X14" s="679"/>
      <c r="Y14" s="679"/>
      <c r="Z14" s="679"/>
      <c r="AA14" s="175"/>
      <c r="AB14" s="716">
        <v>3.2</v>
      </c>
      <c r="AC14" s="716"/>
      <c r="AD14" s="716"/>
      <c r="AE14" s="716"/>
      <c r="AF14" s="717"/>
    </row>
    <row r="15" spans="1:32" ht="19.5" customHeight="1">
      <c r="A15" s="705" t="s">
        <v>403</v>
      </c>
      <c r="B15" s="706"/>
      <c r="C15" s="706"/>
      <c r="D15" s="706"/>
      <c r="E15" s="169" t="s">
        <v>380</v>
      </c>
      <c r="F15" s="707" t="s">
        <v>402</v>
      </c>
      <c r="G15" s="707"/>
      <c r="H15" s="707"/>
      <c r="I15" s="707"/>
      <c r="J15" s="170"/>
      <c r="K15" s="186"/>
      <c r="L15" s="708" t="s">
        <v>401</v>
      </c>
      <c r="M15" s="708"/>
      <c r="N15" s="708"/>
      <c r="O15" s="708"/>
      <c r="P15" s="172"/>
      <c r="Q15" s="187"/>
      <c r="R15" s="707" t="s">
        <v>400</v>
      </c>
      <c r="S15" s="707"/>
      <c r="T15" s="707"/>
      <c r="U15" s="707"/>
      <c r="V15" s="173" t="s">
        <v>5</v>
      </c>
      <c r="W15" s="707" t="s">
        <v>399</v>
      </c>
      <c r="X15" s="707"/>
      <c r="Y15" s="707"/>
      <c r="Z15" s="707"/>
      <c r="AA15" s="170"/>
      <c r="AB15" s="709">
        <v>36.799999999999997</v>
      </c>
      <c r="AC15" s="709"/>
      <c r="AD15" s="709"/>
      <c r="AE15" s="709"/>
      <c r="AF15" s="710"/>
    </row>
    <row r="16" spans="1:32" ht="19.5" customHeight="1">
      <c r="A16" s="718"/>
      <c r="B16" s="719"/>
      <c r="C16" s="719"/>
      <c r="D16" s="719"/>
      <c r="E16" s="188" t="s">
        <v>380</v>
      </c>
      <c r="F16" s="711" t="s">
        <v>398</v>
      </c>
      <c r="G16" s="711"/>
      <c r="H16" s="711"/>
      <c r="I16" s="711"/>
      <c r="J16" s="189"/>
      <c r="K16" s="190"/>
      <c r="L16" s="714" t="s">
        <v>63</v>
      </c>
      <c r="M16" s="714"/>
      <c r="N16" s="714"/>
      <c r="O16" s="714"/>
      <c r="P16" s="191"/>
      <c r="Q16" s="192"/>
      <c r="R16" s="711" t="s">
        <v>397</v>
      </c>
      <c r="S16" s="711"/>
      <c r="T16" s="711"/>
      <c r="U16" s="711"/>
      <c r="V16" s="38" t="s">
        <v>5</v>
      </c>
      <c r="W16" s="711" t="s">
        <v>396</v>
      </c>
      <c r="X16" s="711"/>
      <c r="Y16" s="711"/>
      <c r="Z16" s="711"/>
      <c r="AA16" s="189"/>
      <c r="AB16" s="712">
        <v>34.299999999999997</v>
      </c>
      <c r="AC16" s="712"/>
      <c r="AD16" s="712"/>
      <c r="AE16" s="712"/>
      <c r="AF16" s="713"/>
    </row>
    <row r="17" spans="1:32" ht="19.5" customHeight="1">
      <c r="A17" s="720"/>
      <c r="B17" s="721"/>
      <c r="C17" s="721"/>
      <c r="D17" s="721"/>
      <c r="E17" s="174" t="s">
        <v>380</v>
      </c>
      <c r="F17" s="679" t="s">
        <v>395</v>
      </c>
      <c r="G17" s="679"/>
      <c r="H17" s="679"/>
      <c r="I17" s="679"/>
      <c r="J17" s="175"/>
      <c r="K17" s="184"/>
      <c r="L17" s="724" t="s">
        <v>63</v>
      </c>
      <c r="M17" s="724"/>
      <c r="N17" s="724"/>
      <c r="O17" s="724"/>
      <c r="P17" s="177"/>
      <c r="Q17" s="193"/>
      <c r="R17" s="679" t="s">
        <v>394</v>
      </c>
      <c r="S17" s="679"/>
      <c r="T17" s="679"/>
      <c r="U17" s="679"/>
      <c r="V17" s="178" t="s">
        <v>5</v>
      </c>
      <c r="W17" s="679" t="s">
        <v>393</v>
      </c>
      <c r="X17" s="679"/>
      <c r="Y17" s="679"/>
      <c r="Z17" s="679"/>
      <c r="AA17" s="175"/>
      <c r="AB17" s="716">
        <v>23.8</v>
      </c>
      <c r="AC17" s="716"/>
      <c r="AD17" s="716"/>
      <c r="AE17" s="716"/>
      <c r="AF17" s="717"/>
    </row>
    <row r="18" spans="1:32" ht="19.5" customHeight="1">
      <c r="A18" s="705" t="s">
        <v>392</v>
      </c>
      <c r="B18" s="706"/>
      <c r="C18" s="706"/>
      <c r="D18" s="706"/>
      <c r="E18" s="169" t="s">
        <v>380</v>
      </c>
      <c r="F18" s="707" t="s">
        <v>391</v>
      </c>
      <c r="G18" s="707"/>
      <c r="H18" s="707"/>
      <c r="I18" s="707"/>
      <c r="J18" s="170"/>
      <c r="K18" s="186"/>
      <c r="L18" s="708" t="s">
        <v>390</v>
      </c>
      <c r="M18" s="708"/>
      <c r="N18" s="708"/>
      <c r="O18" s="708"/>
      <c r="P18" s="172"/>
      <c r="Q18" s="187"/>
      <c r="R18" s="707" t="s">
        <v>389</v>
      </c>
      <c r="S18" s="707"/>
      <c r="T18" s="707"/>
      <c r="U18" s="707"/>
      <c r="V18" s="173" t="s">
        <v>5</v>
      </c>
      <c r="W18" s="707" t="s">
        <v>388</v>
      </c>
      <c r="X18" s="707"/>
      <c r="Y18" s="707"/>
      <c r="Z18" s="707"/>
      <c r="AA18" s="170"/>
      <c r="AB18" s="709">
        <v>14.9</v>
      </c>
      <c r="AC18" s="709"/>
      <c r="AD18" s="709"/>
      <c r="AE18" s="709"/>
      <c r="AF18" s="710"/>
    </row>
    <row r="19" spans="1:32" ht="19.5" customHeight="1">
      <c r="A19" s="718"/>
      <c r="B19" s="719"/>
      <c r="C19" s="719"/>
      <c r="D19" s="719"/>
      <c r="E19" s="188" t="s">
        <v>380</v>
      </c>
      <c r="F19" s="711" t="s">
        <v>387</v>
      </c>
      <c r="G19" s="711"/>
      <c r="H19" s="711"/>
      <c r="I19" s="711"/>
      <c r="J19" s="189"/>
      <c r="K19" s="190"/>
      <c r="L19" s="714" t="s">
        <v>63</v>
      </c>
      <c r="M19" s="714"/>
      <c r="N19" s="714"/>
      <c r="O19" s="714"/>
      <c r="P19" s="191"/>
      <c r="Q19" s="192"/>
      <c r="R19" s="711" t="s">
        <v>386</v>
      </c>
      <c r="S19" s="711"/>
      <c r="T19" s="711"/>
      <c r="U19" s="711"/>
      <c r="V19" s="38" t="s">
        <v>5</v>
      </c>
      <c r="W19" s="711" t="s">
        <v>385</v>
      </c>
      <c r="X19" s="711"/>
      <c r="Y19" s="711"/>
      <c r="Z19" s="711"/>
      <c r="AA19" s="189"/>
      <c r="AB19" s="712">
        <v>30.4</v>
      </c>
      <c r="AC19" s="712"/>
      <c r="AD19" s="712"/>
      <c r="AE19" s="712"/>
      <c r="AF19" s="713"/>
    </row>
    <row r="20" spans="1:32" ht="19.5" customHeight="1">
      <c r="A20" s="718"/>
      <c r="B20" s="719"/>
      <c r="C20" s="719"/>
      <c r="D20" s="719"/>
      <c r="E20" s="188" t="s">
        <v>380</v>
      </c>
      <c r="F20" s="711" t="s">
        <v>384</v>
      </c>
      <c r="G20" s="711"/>
      <c r="H20" s="711"/>
      <c r="I20" s="711"/>
      <c r="J20" s="189"/>
      <c r="K20" s="190"/>
      <c r="L20" s="714" t="s">
        <v>383</v>
      </c>
      <c r="M20" s="714"/>
      <c r="N20" s="714"/>
      <c r="O20" s="714"/>
      <c r="P20" s="191"/>
      <c r="Q20" s="192"/>
      <c r="R20" s="711" t="s">
        <v>382</v>
      </c>
      <c r="S20" s="711"/>
      <c r="T20" s="711"/>
      <c r="U20" s="711"/>
      <c r="V20" s="38" t="s">
        <v>5</v>
      </c>
      <c r="W20" s="711" t="s">
        <v>381</v>
      </c>
      <c r="X20" s="711"/>
      <c r="Y20" s="711"/>
      <c r="Z20" s="711"/>
      <c r="AA20" s="189"/>
      <c r="AB20" s="712">
        <v>19.899999999999999</v>
      </c>
      <c r="AC20" s="712"/>
      <c r="AD20" s="712"/>
      <c r="AE20" s="712"/>
      <c r="AF20" s="713"/>
    </row>
    <row r="21" spans="1:32" ht="19.5" customHeight="1">
      <c r="A21" s="718"/>
      <c r="B21" s="719"/>
      <c r="C21" s="719"/>
      <c r="D21" s="719"/>
      <c r="E21" s="188" t="s">
        <v>380</v>
      </c>
      <c r="F21" s="711" t="s">
        <v>379</v>
      </c>
      <c r="G21" s="711"/>
      <c r="H21" s="711"/>
      <c r="I21" s="711"/>
      <c r="J21" s="194"/>
      <c r="K21" s="190"/>
      <c r="L21" s="714" t="s">
        <v>378</v>
      </c>
      <c r="M21" s="714"/>
      <c r="N21" s="714"/>
      <c r="O21" s="714"/>
      <c r="P21" s="191"/>
      <c r="Q21" s="192"/>
      <c r="R21" s="711" t="s">
        <v>377</v>
      </c>
      <c r="S21" s="711"/>
      <c r="T21" s="711"/>
      <c r="U21" s="711"/>
      <c r="V21" s="38" t="s">
        <v>5</v>
      </c>
      <c r="W21" s="711" t="s">
        <v>376</v>
      </c>
      <c r="X21" s="711"/>
      <c r="Y21" s="711"/>
      <c r="Z21" s="711"/>
      <c r="AA21" s="189"/>
      <c r="AB21" s="712">
        <v>21.2</v>
      </c>
      <c r="AC21" s="712"/>
      <c r="AD21" s="712"/>
      <c r="AE21" s="712"/>
      <c r="AF21" s="713"/>
    </row>
    <row r="22" spans="1:32" ht="19.5" customHeight="1">
      <c r="A22" s="720"/>
      <c r="B22" s="721"/>
      <c r="C22" s="721"/>
      <c r="D22" s="721"/>
      <c r="E22" s="174"/>
      <c r="F22" s="679" t="s">
        <v>375</v>
      </c>
      <c r="G22" s="679"/>
      <c r="H22" s="679"/>
      <c r="I22" s="679"/>
      <c r="J22" s="195"/>
      <c r="K22" s="184"/>
      <c r="L22" s="724" t="s">
        <v>374</v>
      </c>
      <c r="M22" s="724"/>
      <c r="N22" s="724"/>
      <c r="O22" s="724"/>
      <c r="P22" s="177"/>
      <c r="Q22" s="193"/>
      <c r="R22" s="679" t="s">
        <v>373</v>
      </c>
      <c r="S22" s="679"/>
      <c r="T22" s="679"/>
      <c r="U22" s="679"/>
      <c r="V22" s="178" t="s">
        <v>5</v>
      </c>
      <c r="W22" s="679" t="s">
        <v>372</v>
      </c>
      <c r="X22" s="679"/>
      <c r="Y22" s="679"/>
      <c r="Z22" s="679"/>
      <c r="AA22" s="175"/>
      <c r="AB22" s="716">
        <v>2.8</v>
      </c>
      <c r="AC22" s="716"/>
      <c r="AD22" s="716"/>
      <c r="AE22" s="716"/>
      <c r="AF22" s="717"/>
    </row>
    <row r="23" spans="1:32" ht="19.5" customHeight="1">
      <c r="A23" s="705" t="s">
        <v>371</v>
      </c>
      <c r="B23" s="706"/>
      <c r="C23" s="706"/>
      <c r="D23" s="706"/>
      <c r="E23" s="169" t="s">
        <v>318</v>
      </c>
      <c r="F23" s="707" t="s">
        <v>370</v>
      </c>
      <c r="G23" s="707"/>
      <c r="H23" s="707"/>
      <c r="I23" s="707"/>
      <c r="J23" s="196"/>
      <c r="K23" s="186"/>
      <c r="L23" s="708" t="s">
        <v>369</v>
      </c>
      <c r="M23" s="708"/>
      <c r="N23" s="708"/>
      <c r="O23" s="708"/>
      <c r="P23" s="172"/>
      <c r="Q23" s="187"/>
      <c r="R23" s="707" t="s">
        <v>368</v>
      </c>
      <c r="S23" s="707"/>
      <c r="T23" s="707"/>
      <c r="U23" s="707"/>
      <c r="V23" s="173" t="s">
        <v>5</v>
      </c>
      <c r="W23" s="707" t="s">
        <v>367</v>
      </c>
      <c r="X23" s="707"/>
      <c r="Y23" s="707"/>
      <c r="Z23" s="707"/>
      <c r="AA23" s="170"/>
      <c r="AB23" s="709">
        <v>83</v>
      </c>
      <c r="AC23" s="709"/>
      <c r="AD23" s="709"/>
      <c r="AE23" s="709"/>
      <c r="AF23" s="710"/>
    </row>
    <row r="24" spans="1:32" ht="19.5" customHeight="1">
      <c r="A24" s="718"/>
      <c r="B24" s="719"/>
      <c r="C24" s="719"/>
      <c r="D24" s="719"/>
      <c r="E24" s="188" t="s">
        <v>318</v>
      </c>
      <c r="F24" s="711" t="s">
        <v>366</v>
      </c>
      <c r="G24" s="711"/>
      <c r="H24" s="711"/>
      <c r="I24" s="711"/>
      <c r="J24" s="194"/>
      <c r="K24" s="190"/>
      <c r="L24" s="714" t="s">
        <v>63</v>
      </c>
      <c r="M24" s="714"/>
      <c r="N24" s="714"/>
      <c r="O24" s="714"/>
      <c r="P24" s="191"/>
      <c r="Q24" s="192"/>
      <c r="R24" s="711" t="s">
        <v>273</v>
      </c>
      <c r="S24" s="711"/>
      <c r="T24" s="711"/>
      <c r="U24" s="711"/>
      <c r="V24" s="38" t="s">
        <v>5</v>
      </c>
      <c r="W24" s="711" t="s">
        <v>365</v>
      </c>
      <c r="X24" s="711"/>
      <c r="Y24" s="711"/>
      <c r="Z24" s="711"/>
      <c r="AA24" s="189"/>
      <c r="AB24" s="712">
        <v>82.5</v>
      </c>
      <c r="AC24" s="712"/>
      <c r="AD24" s="712"/>
      <c r="AE24" s="712"/>
      <c r="AF24" s="713"/>
    </row>
    <row r="25" spans="1:32" ht="19.5" customHeight="1">
      <c r="A25" s="718"/>
      <c r="B25" s="719"/>
      <c r="C25" s="719"/>
      <c r="D25" s="719"/>
      <c r="E25" s="188" t="s">
        <v>318</v>
      </c>
      <c r="F25" s="711" t="s">
        <v>364</v>
      </c>
      <c r="G25" s="711"/>
      <c r="H25" s="711"/>
      <c r="I25" s="711"/>
      <c r="J25" s="194"/>
      <c r="K25" s="190"/>
      <c r="L25" s="714" t="s">
        <v>363</v>
      </c>
      <c r="M25" s="714"/>
      <c r="N25" s="714"/>
      <c r="O25" s="714"/>
      <c r="P25" s="191"/>
      <c r="Q25" s="192"/>
      <c r="R25" s="711" t="s">
        <v>352</v>
      </c>
      <c r="S25" s="711"/>
      <c r="T25" s="711"/>
      <c r="U25" s="711"/>
      <c r="V25" s="38" t="s">
        <v>5</v>
      </c>
      <c r="W25" s="711" t="s">
        <v>362</v>
      </c>
      <c r="X25" s="711"/>
      <c r="Y25" s="711"/>
      <c r="Z25" s="711"/>
      <c r="AA25" s="189"/>
      <c r="AB25" s="712">
        <v>84</v>
      </c>
      <c r="AC25" s="712"/>
      <c r="AD25" s="712"/>
      <c r="AE25" s="712"/>
      <c r="AF25" s="713"/>
    </row>
    <row r="26" spans="1:32" ht="19.5" customHeight="1">
      <c r="A26" s="718"/>
      <c r="B26" s="719"/>
      <c r="C26" s="719"/>
      <c r="D26" s="719"/>
      <c r="E26" s="188" t="s">
        <v>318</v>
      </c>
      <c r="F26" s="711" t="s">
        <v>361</v>
      </c>
      <c r="G26" s="711"/>
      <c r="H26" s="711"/>
      <c r="I26" s="711"/>
      <c r="J26" s="194"/>
      <c r="K26" s="190"/>
      <c r="L26" s="714" t="s">
        <v>360</v>
      </c>
      <c r="M26" s="714"/>
      <c r="N26" s="714"/>
      <c r="O26" s="714"/>
      <c r="P26" s="191"/>
      <c r="Q26" s="192"/>
      <c r="R26" s="711" t="s">
        <v>359</v>
      </c>
      <c r="S26" s="711"/>
      <c r="T26" s="711"/>
      <c r="U26" s="711"/>
      <c r="V26" s="38" t="s">
        <v>5</v>
      </c>
      <c r="W26" s="711" t="s">
        <v>358</v>
      </c>
      <c r="X26" s="711"/>
      <c r="Y26" s="711"/>
      <c r="Z26" s="711"/>
      <c r="AA26" s="189"/>
      <c r="AB26" s="712">
        <v>48.4</v>
      </c>
      <c r="AC26" s="712"/>
      <c r="AD26" s="712"/>
      <c r="AE26" s="712"/>
      <c r="AF26" s="713"/>
    </row>
    <row r="27" spans="1:32" ht="19.5" customHeight="1">
      <c r="A27" s="718"/>
      <c r="B27" s="719"/>
      <c r="C27" s="719"/>
      <c r="D27" s="719"/>
      <c r="E27" s="188" t="s">
        <v>318</v>
      </c>
      <c r="F27" s="711" t="s">
        <v>357</v>
      </c>
      <c r="G27" s="711"/>
      <c r="H27" s="711"/>
      <c r="I27" s="711"/>
      <c r="J27" s="197"/>
      <c r="K27" s="190"/>
      <c r="L27" s="714" t="s">
        <v>356</v>
      </c>
      <c r="M27" s="714"/>
      <c r="N27" s="714"/>
      <c r="O27" s="714"/>
      <c r="P27" s="191"/>
      <c r="Q27" s="192"/>
      <c r="R27" s="711" t="s">
        <v>355</v>
      </c>
      <c r="S27" s="711"/>
      <c r="T27" s="711"/>
      <c r="U27" s="711"/>
      <c r="V27" s="38" t="s">
        <v>5</v>
      </c>
      <c r="W27" s="711" t="s">
        <v>319</v>
      </c>
      <c r="X27" s="711"/>
      <c r="Y27" s="711"/>
      <c r="Z27" s="711"/>
      <c r="AA27" s="189"/>
      <c r="AB27" s="712">
        <v>89.8</v>
      </c>
      <c r="AC27" s="712"/>
      <c r="AD27" s="712"/>
      <c r="AE27" s="712"/>
      <c r="AF27" s="713"/>
    </row>
    <row r="28" spans="1:32" ht="19.5" customHeight="1">
      <c r="A28" s="718"/>
      <c r="B28" s="719"/>
      <c r="C28" s="719"/>
      <c r="D28" s="719"/>
      <c r="E28" s="188" t="s">
        <v>318</v>
      </c>
      <c r="F28" s="711" t="s">
        <v>354</v>
      </c>
      <c r="G28" s="711"/>
      <c r="H28" s="711"/>
      <c r="I28" s="711"/>
      <c r="J28" s="197"/>
      <c r="K28" s="190"/>
      <c r="L28" s="714" t="s">
        <v>353</v>
      </c>
      <c r="M28" s="714"/>
      <c r="N28" s="714"/>
      <c r="O28" s="714"/>
      <c r="P28" s="191"/>
      <c r="Q28" s="192"/>
      <c r="R28" s="711" t="s">
        <v>352</v>
      </c>
      <c r="S28" s="711"/>
      <c r="T28" s="711"/>
      <c r="U28" s="711"/>
      <c r="V28" s="38" t="s">
        <v>5</v>
      </c>
      <c r="W28" s="711" t="s">
        <v>351</v>
      </c>
      <c r="X28" s="711"/>
      <c r="Y28" s="711"/>
      <c r="Z28" s="711"/>
      <c r="AA28" s="189"/>
      <c r="AB28" s="712">
        <v>78.3</v>
      </c>
      <c r="AC28" s="712"/>
      <c r="AD28" s="712"/>
      <c r="AE28" s="712"/>
      <c r="AF28" s="713"/>
    </row>
    <row r="29" spans="1:32" ht="19.5" customHeight="1">
      <c r="A29" s="720"/>
      <c r="B29" s="721"/>
      <c r="C29" s="721"/>
      <c r="D29" s="721"/>
      <c r="E29" s="174" t="s">
        <v>318</v>
      </c>
      <c r="F29" s="679" t="s">
        <v>350</v>
      </c>
      <c r="G29" s="679"/>
      <c r="H29" s="679"/>
      <c r="I29" s="679"/>
      <c r="J29" s="198"/>
      <c r="K29" s="184"/>
      <c r="L29" s="724" t="s">
        <v>349</v>
      </c>
      <c r="M29" s="724"/>
      <c r="N29" s="724"/>
      <c r="O29" s="724"/>
      <c r="P29" s="177"/>
      <c r="Q29" s="193"/>
      <c r="R29" s="679" t="s">
        <v>267</v>
      </c>
      <c r="S29" s="679"/>
      <c r="T29" s="679"/>
      <c r="U29" s="679"/>
      <c r="V29" s="178" t="s">
        <v>5</v>
      </c>
      <c r="W29" s="679" t="s">
        <v>348</v>
      </c>
      <c r="X29" s="679"/>
      <c r="Y29" s="679"/>
      <c r="Z29" s="679"/>
      <c r="AA29" s="175"/>
      <c r="AB29" s="716">
        <v>141.1</v>
      </c>
      <c r="AC29" s="716"/>
      <c r="AD29" s="716"/>
      <c r="AE29" s="716"/>
      <c r="AF29" s="717"/>
    </row>
    <row r="30" spans="1:32" ht="19.5" customHeight="1">
      <c r="A30" s="705" t="s">
        <v>347</v>
      </c>
      <c r="B30" s="706"/>
      <c r="C30" s="706"/>
      <c r="D30" s="706"/>
      <c r="E30" s="169" t="s">
        <v>318</v>
      </c>
      <c r="F30" s="707" t="s">
        <v>346</v>
      </c>
      <c r="G30" s="707"/>
      <c r="H30" s="707"/>
      <c r="I30" s="707"/>
      <c r="J30" s="199"/>
      <c r="K30" s="186"/>
      <c r="L30" s="708" t="s">
        <v>345</v>
      </c>
      <c r="M30" s="708"/>
      <c r="N30" s="708"/>
      <c r="O30" s="708"/>
      <c r="P30" s="172"/>
      <c r="Q30" s="187"/>
      <c r="R30" s="707" t="s">
        <v>344</v>
      </c>
      <c r="S30" s="707"/>
      <c r="T30" s="707"/>
      <c r="U30" s="707"/>
      <c r="V30" s="173" t="s">
        <v>5</v>
      </c>
      <c r="W30" s="707" t="s">
        <v>343</v>
      </c>
      <c r="X30" s="707"/>
      <c r="Y30" s="707"/>
      <c r="Z30" s="707"/>
      <c r="AA30" s="170"/>
      <c r="AB30" s="709">
        <v>18.100000000000001</v>
      </c>
      <c r="AC30" s="709"/>
      <c r="AD30" s="709"/>
      <c r="AE30" s="709"/>
      <c r="AF30" s="710"/>
    </row>
    <row r="31" spans="1:32" ht="19.5" customHeight="1">
      <c r="A31" s="718"/>
      <c r="B31" s="719"/>
      <c r="C31" s="719"/>
      <c r="D31" s="719"/>
      <c r="E31" s="188"/>
      <c r="F31" s="711"/>
      <c r="G31" s="711"/>
      <c r="H31" s="711"/>
      <c r="I31" s="711"/>
      <c r="J31" s="197"/>
      <c r="K31" s="190"/>
      <c r="L31" s="714"/>
      <c r="M31" s="714"/>
      <c r="N31" s="714"/>
      <c r="O31" s="714"/>
      <c r="P31" s="191"/>
      <c r="Q31" s="192"/>
      <c r="R31" s="711" t="s">
        <v>342</v>
      </c>
      <c r="S31" s="711"/>
      <c r="T31" s="711"/>
      <c r="U31" s="711"/>
      <c r="V31" s="38" t="s">
        <v>5</v>
      </c>
      <c r="W31" s="711" t="s">
        <v>341</v>
      </c>
      <c r="X31" s="711"/>
      <c r="Y31" s="711"/>
      <c r="Z31" s="711"/>
      <c r="AA31" s="189"/>
      <c r="AB31" s="712">
        <v>2.7</v>
      </c>
      <c r="AC31" s="712"/>
      <c r="AD31" s="712"/>
      <c r="AE31" s="712"/>
      <c r="AF31" s="713"/>
    </row>
    <row r="32" spans="1:32" ht="19.5" customHeight="1">
      <c r="A32" s="720"/>
      <c r="B32" s="721"/>
      <c r="C32" s="721"/>
      <c r="D32" s="721"/>
      <c r="E32" s="174" t="s">
        <v>318</v>
      </c>
      <c r="F32" s="679" t="s">
        <v>340</v>
      </c>
      <c r="G32" s="679"/>
      <c r="H32" s="679"/>
      <c r="I32" s="679"/>
      <c r="J32" s="198"/>
      <c r="K32" s="184"/>
      <c r="L32" s="724" t="s">
        <v>339</v>
      </c>
      <c r="M32" s="724"/>
      <c r="N32" s="724"/>
      <c r="O32" s="724"/>
      <c r="P32" s="177"/>
      <c r="Q32" s="193"/>
      <c r="R32" s="679" t="s">
        <v>292</v>
      </c>
      <c r="S32" s="679"/>
      <c r="T32" s="679"/>
      <c r="U32" s="679"/>
      <c r="V32" s="178" t="s">
        <v>5</v>
      </c>
      <c r="W32" s="679" t="s">
        <v>338</v>
      </c>
      <c r="X32" s="679"/>
      <c r="Y32" s="679"/>
      <c r="Z32" s="679"/>
      <c r="AA32" s="175"/>
      <c r="AB32" s="716">
        <v>50.8</v>
      </c>
      <c r="AC32" s="716"/>
      <c r="AD32" s="716"/>
      <c r="AE32" s="716"/>
      <c r="AF32" s="717"/>
    </row>
    <row r="33" spans="1:32" ht="19.5" customHeight="1">
      <c r="A33" s="701" t="s">
        <v>337</v>
      </c>
      <c r="B33" s="702"/>
      <c r="C33" s="702"/>
      <c r="D33" s="702"/>
      <c r="E33" s="179" t="s">
        <v>318</v>
      </c>
      <c r="F33" s="685" t="s">
        <v>336</v>
      </c>
      <c r="G33" s="685"/>
      <c r="H33" s="685"/>
      <c r="I33" s="685"/>
      <c r="J33" s="200"/>
      <c r="K33" s="185"/>
      <c r="L33" s="686" t="s">
        <v>335</v>
      </c>
      <c r="M33" s="686"/>
      <c r="N33" s="686"/>
      <c r="O33" s="686"/>
      <c r="P33" s="182"/>
      <c r="Q33" s="201"/>
      <c r="R33" s="685" t="s">
        <v>305</v>
      </c>
      <c r="S33" s="685"/>
      <c r="T33" s="685"/>
      <c r="U33" s="685"/>
      <c r="V33" s="183" t="s">
        <v>5</v>
      </c>
      <c r="W33" s="685" t="s">
        <v>334</v>
      </c>
      <c r="X33" s="685"/>
      <c r="Y33" s="685"/>
      <c r="Z33" s="685"/>
      <c r="AA33" s="180"/>
      <c r="AB33" s="703">
        <v>14.5</v>
      </c>
      <c r="AC33" s="703"/>
      <c r="AD33" s="703"/>
      <c r="AE33" s="703"/>
      <c r="AF33" s="704"/>
    </row>
    <row r="34" spans="1:32" ht="19.5" customHeight="1">
      <c r="A34" s="705" t="s">
        <v>333</v>
      </c>
      <c r="B34" s="706"/>
      <c r="C34" s="706"/>
      <c r="D34" s="706"/>
      <c r="E34" s="169" t="s">
        <v>318</v>
      </c>
      <c r="F34" s="707" t="s">
        <v>332</v>
      </c>
      <c r="G34" s="707"/>
      <c r="H34" s="707"/>
      <c r="I34" s="707"/>
      <c r="J34" s="199"/>
      <c r="K34" s="186"/>
      <c r="L34" s="722" t="s">
        <v>331</v>
      </c>
      <c r="M34" s="722"/>
      <c r="N34" s="722"/>
      <c r="O34" s="722"/>
      <c r="P34" s="172"/>
      <c r="Q34" s="187"/>
      <c r="R34" s="707" t="s">
        <v>330</v>
      </c>
      <c r="S34" s="707"/>
      <c r="T34" s="707"/>
      <c r="U34" s="707"/>
      <c r="V34" s="173" t="s">
        <v>5</v>
      </c>
      <c r="W34" s="707" t="s">
        <v>329</v>
      </c>
      <c r="X34" s="707"/>
      <c r="Y34" s="707"/>
      <c r="Z34" s="707"/>
      <c r="AA34" s="170"/>
      <c r="AB34" s="709">
        <v>69.400000000000006</v>
      </c>
      <c r="AC34" s="709"/>
      <c r="AD34" s="709"/>
      <c r="AE34" s="709"/>
      <c r="AF34" s="710"/>
    </row>
    <row r="35" spans="1:32" ht="19.5" customHeight="1">
      <c r="A35" s="718"/>
      <c r="B35" s="719"/>
      <c r="C35" s="719"/>
      <c r="D35" s="719"/>
      <c r="E35" s="188"/>
      <c r="F35" s="711"/>
      <c r="G35" s="711"/>
      <c r="H35" s="711"/>
      <c r="I35" s="711"/>
      <c r="J35" s="197"/>
      <c r="K35" s="190"/>
      <c r="L35" s="714"/>
      <c r="M35" s="714"/>
      <c r="N35" s="714"/>
      <c r="O35" s="714"/>
      <c r="P35" s="191"/>
      <c r="Q35" s="192"/>
      <c r="R35" s="711" t="s">
        <v>328</v>
      </c>
      <c r="S35" s="711"/>
      <c r="T35" s="711"/>
      <c r="U35" s="711"/>
      <c r="V35" s="38" t="s">
        <v>5</v>
      </c>
      <c r="W35" s="711" t="s">
        <v>327</v>
      </c>
      <c r="X35" s="711"/>
      <c r="Y35" s="711"/>
      <c r="Z35" s="711"/>
      <c r="AA35" s="189"/>
      <c r="AB35" s="712">
        <v>47.5</v>
      </c>
      <c r="AC35" s="712"/>
      <c r="AD35" s="712"/>
      <c r="AE35" s="712"/>
      <c r="AF35" s="713"/>
    </row>
    <row r="36" spans="1:32" ht="19.5" customHeight="1">
      <c r="A36" s="718"/>
      <c r="B36" s="719"/>
      <c r="C36" s="719"/>
      <c r="D36" s="719"/>
      <c r="E36" s="188" t="s">
        <v>318</v>
      </c>
      <c r="F36" s="711" t="s">
        <v>326</v>
      </c>
      <c r="G36" s="711"/>
      <c r="H36" s="711"/>
      <c r="I36" s="711"/>
      <c r="J36" s="197"/>
      <c r="K36" s="190"/>
      <c r="L36" s="723" t="s">
        <v>325</v>
      </c>
      <c r="M36" s="723"/>
      <c r="N36" s="723"/>
      <c r="O36" s="723"/>
      <c r="P36" s="191"/>
      <c r="Q36" s="192"/>
      <c r="R36" s="711" t="s">
        <v>324</v>
      </c>
      <c r="S36" s="711"/>
      <c r="T36" s="711"/>
      <c r="U36" s="711"/>
      <c r="V36" s="38" t="s">
        <v>5</v>
      </c>
      <c r="W36" s="711" t="s">
        <v>323</v>
      </c>
      <c r="X36" s="711"/>
      <c r="Y36" s="711"/>
      <c r="Z36" s="711"/>
      <c r="AA36" s="189"/>
      <c r="AB36" s="712">
        <v>148.9</v>
      </c>
      <c r="AC36" s="712"/>
      <c r="AD36" s="712"/>
      <c r="AE36" s="712"/>
      <c r="AF36" s="713"/>
    </row>
    <row r="37" spans="1:32" ht="19.5" customHeight="1">
      <c r="A37" s="718"/>
      <c r="B37" s="719"/>
      <c r="C37" s="719"/>
      <c r="D37" s="719"/>
      <c r="E37" s="188" t="s">
        <v>318</v>
      </c>
      <c r="F37" s="711" t="s">
        <v>322</v>
      </c>
      <c r="G37" s="711"/>
      <c r="H37" s="711"/>
      <c r="I37" s="711"/>
      <c r="J37" s="197"/>
      <c r="K37" s="190"/>
      <c r="L37" s="714" t="s">
        <v>63</v>
      </c>
      <c r="M37" s="714"/>
      <c r="N37" s="714"/>
      <c r="O37" s="714"/>
      <c r="P37" s="191"/>
      <c r="Q37" s="192"/>
      <c r="R37" s="711" t="s">
        <v>299</v>
      </c>
      <c r="S37" s="711"/>
      <c r="T37" s="711"/>
      <c r="U37" s="711"/>
      <c r="V37" s="38" t="s">
        <v>5</v>
      </c>
      <c r="W37" s="711" t="s">
        <v>321</v>
      </c>
      <c r="X37" s="711"/>
      <c r="Y37" s="711"/>
      <c r="Z37" s="711"/>
      <c r="AA37" s="189"/>
      <c r="AB37" s="712">
        <v>138.1</v>
      </c>
      <c r="AC37" s="712"/>
      <c r="AD37" s="712"/>
      <c r="AE37" s="712"/>
      <c r="AF37" s="713"/>
    </row>
    <row r="38" spans="1:32" ht="19.5" customHeight="1">
      <c r="A38" s="718"/>
      <c r="B38" s="719"/>
      <c r="C38" s="719"/>
      <c r="D38" s="719"/>
      <c r="E38" s="188"/>
      <c r="F38" s="711"/>
      <c r="G38" s="711"/>
      <c r="H38" s="711"/>
      <c r="I38" s="711"/>
      <c r="J38" s="197"/>
      <c r="K38" s="190"/>
      <c r="L38" s="714"/>
      <c r="M38" s="714"/>
      <c r="N38" s="714"/>
      <c r="O38" s="714"/>
      <c r="P38" s="191"/>
      <c r="Q38" s="192"/>
      <c r="R38" s="711" t="s">
        <v>320</v>
      </c>
      <c r="S38" s="711"/>
      <c r="T38" s="711"/>
      <c r="U38" s="711"/>
      <c r="V38" s="38" t="s">
        <v>5</v>
      </c>
      <c r="W38" s="711" t="s">
        <v>319</v>
      </c>
      <c r="X38" s="711"/>
      <c r="Y38" s="711"/>
      <c r="Z38" s="711"/>
      <c r="AA38" s="189"/>
      <c r="AB38" s="712">
        <v>4.9000000000000004</v>
      </c>
      <c r="AC38" s="712"/>
      <c r="AD38" s="712"/>
      <c r="AE38" s="712"/>
      <c r="AF38" s="713"/>
    </row>
    <row r="39" spans="1:32" ht="19.5" customHeight="1">
      <c r="A39" s="720"/>
      <c r="B39" s="721"/>
      <c r="C39" s="721"/>
      <c r="D39" s="721"/>
      <c r="E39" s="174" t="s">
        <v>318</v>
      </c>
      <c r="F39" s="679" t="s">
        <v>317</v>
      </c>
      <c r="G39" s="679"/>
      <c r="H39" s="679"/>
      <c r="I39" s="679"/>
      <c r="J39" s="198"/>
      <c r="K39" s="184"/>
      <c r="L39" s="715" t="s">
        <v>316</v>
      </c>
      <c r="M39" s="715"/>
      <c r="N39" s="715"/>
      <c r="O39" s="715"/>
      <c r="P39" s="177"/>
      <c r="Q39" s="193"/>
      <c r="R39" s="679" t="s">
        <v>315</v>
      </c>
      <c r="S39" s="679"/>
      <c r="T39" s="679"/>
      <c r="U39" s="679"/>
      <c r="V39" s="178" t="s">
        <v>5</v>
      </c>
      <c r="W39" s="679" t="s">
        <v>314</v>
      </c>
      <c r="X39" s="679"/>
      <c r="Y39" s="679"/>
      <c r="Z39" s="679"/>
      <c r="AA39" s="175"/>
      <c r="AB39" s="716">
        <v>140</v>
      </c>
      <c r="AC39" s="716"/>
      <c r="AD39" s="716"/>
      <c r="AE39" s="716"/>
      <c r="AF39" s="717"/>
    </row>
    <row r="40" spans="1:32" ht="19.5" customHeight="1">
      <c r="A40" s="701" t="s">
        <v>313</v>
      </c>
      <c r="B40" s="702"/>
      <c r="C40" s="702"/>
      <c r="D40" s="702"/>
      <c r="E40" s="179"/>
      <c r="F40" s="685" t="s">
        <v>312</v>
      </c>
      <c r="G40" s="685"/>
      <c r="H40" s="685"/>
      <c r="I40" s="685"/>
      <c r="J40" s="200"/>
      <c r="K40" s="185"/>
      <c r="L40" s="686" t="s">
        <v>311</v>
      </c>
      <c r="M40" s="686"/>
      <c r="N40" s="686"/>
      <c r="O40" s="686"/>
      <c r="P40" s="182"/>
      <c r="Q40" s="201"/>
      <c r="R40" s="685" t="s">
        <v>310</v>
      </c>
      <c r="S40" s="685"/>
      <c r="T40" s="685"/>
      <c r="U40" s="685"/>
      <c r="V40" s="183" t="s">
        <v>5</v>
      </c>
      <c r="W40" s="685" t="s">
        <v>309</v>
      </c>
      <c r="X40" s="685"/>
      <c r="Y40" s="685"/>
      <c r="Z40" s="685"/>
      <c r="AA40" s="180"/>
      <c r="AB40" s="703">
        <v>3</v>
      </c>
      <c r="AC40" s="703"/>
      <c r="AD40" s="703"/>
      <c r="AE40" s="703"/>
      <c r="AF40" s="704"/>
    </row>
    <row r="41" spans="1:32" ht="19.5" customHeight="1">
      <c r="A41" s="701" t="s">
        <v>308</v>
      </c>
      <c r="B41" s="702"/>
      <c r="C41" s="702"/>
      <c r="D41" s="702"/>
      <c r="E41" s="179"/>
      <c r="F41" s="685" t="s">
        <v>307</v>
      </c>
      <c r="G41" s="685"/>
      <c r="H41" s="685"/>
      <c r="I41" s="685"/>
      <c r="J41" s="200"/>
      <c r="K41" s="185"/>
      <c r="L41" s="686" t="s">
        <v>306</v>
      </c>
      <c r="M41" s="686"/>
      <c r="N41" s="686"/>
      <c r="O41" s="686"/>
      <c r="P41" s="182"/>
      <c r="Q41" s="201"/>
      <c r="R41" s="685" t="s">
        <v>305</v>
      </c>
      <c r="S41" s="685"/>
      <c r="T41" s="685"/>
      <c r="U41" s="685"/>
      <c r="V41" s="183" t="s">
        <v>5</v>
      </c>
      <c r="W41" s="685" t="s">
        <v>304</v>
      </c>
      <c r="X41" s="685"/>
      <c r="Y41" s="685"/>
      <c r="Z41" s="685"/>
      <c r="AA41" s="180"/>
      <c r="AB41" s="703">
        <v>7.3</v>
      </c>
      <c r="AC41" s="703"/>
      <c r="AD41" s="703"/>
      <c r="AE41" s="703"/>
      <c r="AF41" s="704"/>
    </row>
    <row r="42" spans="1:32" ht="19.5" customHeight="1">
      <c r="A42" s="705" t="s">
        <v>303</v>
      </c>
      <c r="B42" s="706"/>
      <c r="C42" s="706"/>
      <c r="D42" s="706"/>
      <c r="E42" s="169"/>
      <c r="F42" s="707" t="s">
        <v>302</v>
      </c>
      <c r="G42" s="707"/>
      <c r="H42" s="707"/>
      <c r="I42" s="707"/>
      <c r="J42" s="199"/>
      <c r="K42" s="186"/>
      <c r="L42" s="708" t="s">
        <v>301</v>
      </c>
      <c r="M42" s="708"/>
      <c r="N42" s="708"/>
      <c r="O42" s="708"/>
      <c r="P42" s="172"/>
      <c r="Q42" s="187"/>
      <c r="R42" s="707" t="s">
        <v>300</v>
      </c>
      <c r="S42" s="707"/>
      <c r="T42" s="707"/>
      <c r="U42" s="707"/>
      <c r="V42" s="173" t="s">
        <v>5</v>
      </c>
      <c r="W42" s="707" t="s">
        <v>299</v>
      </c>
      <c r="X42" s="707"/>
      <c r="Y42" s="707"/>
      <c r="Z42" s="707"/>
      <c r="AA42" s="170"/>
      <c r="AB42" s="709">
        <v>121.8</v>
      </c>
      <c r="AC42" s="709"/>
      <c r="AD42" s="709"/>
      <c r="AE42" s="709"/>
      <c r="AF42" s="710"/>
    </row>
    <row r="43" spans="1:32" ht="19.5" customHeight="1">
      <c r="A43" s="705" t="s">
        <v>298</v>
      </c>
      <c r="B43" s="706"/>
      <c r="C43" s="706"/>
      <c r="D43" s="706"/>
      <c r="E43" s="169"/>
      <c r="F43" s="707" t="s">
        <v>294</v>
      </c>
      <c r="G43" s="707"/>
      <c r="H43" s="707"/>
      <c r="I43" s="707"/>
      <c r="J43" s="199"/>
      <c r="K43" s="186"/>
      <c r="L43" s="708" t="s">
        <v>297</v>
      </c>
      <c r="M43" s="708"/>
      <c r="N43" s="708"/>
      <c r="O43" s="708"/>
      <c r="P43" s="172"/>
      <c r="Q43" s="187"/>
      <c r="R43" s="707" t="s">
        <v>292</v>
      </c>
      <c r="S43" s="707"/>
      <c r="T43" s="707"/>
      <c r="U43" s="707"/>
      <c r="V43" s="173" t="s">
        <v>5</v>
      </c>
      <c r="W43" s="707" t="s">
        <v>296</v>
      </c>
      <c r="X43" s="707"/>
      <c r="Y43" s="707"/>
      <c r="Z43" s="707"/>
      <c r="AA43" s="170"/>
      <c r="AB43" s="709">
        <v>42.1</v>
      </c>
      <c r="AC43" s="709"/>
      <c r="AD43" s="709"/>
      <c r="AE43" s="709"/>
      <c r="AF43" s="710"/>
    </row>
    <row r="44" spans="1:32" ht="19.5" customHeight="1">
      <c r="A44" s="701" t="s">
        <v>295</v>
      </c>
      <c r="B44" s="702"/>
      <c r="C44" s="702"/>
      <c r="D44" s="702"/>
      <c r="E44" s="179"/>
      <c r="F44" s="685" t="s">
        <v>294</v>
      </c>
      <c r="G44" s="685"/>
      <c r="H44" s="685"/>
      <c r="I44" s="685"/>
      <c r="J44" s="200"/>
      <c r="K44" s="185"/>
      <c r="L44" s="686" t="s">
        <v>293</v>
      </c>
      <c r="M44" s="686"/>
      <c r="N44" s="686"/>
      <c r="O44" s="686"/>
      <c r="P44" s="182"/>
      <c r="Q44" s="201"/>
      <c r="R44" s="685" t="s">
        <v>292</v>
      </c>
      <c r="S44" s="685"/>
      <c r="T44" s="685"/>
      <c r="U44" s="685"/>
      <c r="V44" s="183" t="s">
        <v>5</v>
      </c>
      <c r="W44" s="685" t="s">
        <v>291</v>
      </c>
      <c r="X44" s="685"/>
      <c r="Y44" s="685"/>
      <c r="Z44" s="685"/>
      <c r="AA44" s="180"/>
      <c r="AB44" s="703">
        <v>37.799999999999997</v>
      </c>
      <c r="AC44" s="703"/>
      <c r="AD44" s="703"/>
      <c r="AE44" s="703"/>
      <c r="AF44" s="704"/>
    </row>
    <row r="45" spans="1:32" ht="19.5" customHeight="1">
      <c r="A45" s="682" t="s">
        <v>290</v>
      </c>
      <c r="B45" s="683"/>
      <c r="C45" s="683"/>
      <c r="D45" s="684"/>
      <c r="E45" s="202"/>
      <c r="F45" s="685" t="s">
        <v>289</v>
      </c>
      <c r="G45" s="685"/>
      <c r="H45" s="685"/>
      <c r="I45" s="685"/>
      <c r="J45" s="203"/>
      <c r="K45" s="204"/>
      <c r="L45" s="686" t="s">
        <v>288</v>
      </c>
      <c r="M45" s="686"/>
      <c r="N45" s="686"/>
      <c r="O45" s="686"/>
      <c r="P45" s="205"/>
      <c r="Q45" s="202"/>
      <c r="R45" s="685" t="s">
        <v>267</v>
      </c>
      <c r="S45" s="685"/>
      <c r="T45" s="685"/>
      <c r="U45" s="685"/>
      <c r="V45" s="183" t="s">
        <v>5</v>
      </c>
      <c r="W45" s="685" t="s">
        <v>287</v>
      </c>
      <c r="X45" s="685"/>
      <c r="Y45" s="685"/>
      <c r="Z45" s="685"/>
      <c r="AA45" s="180"/>
      <c r="AB45" s="688">
        <v>16.7</v>
      </c>
      <c r="AC45" s="689"/>
      <c r="AD45" s="689"/>
      <c r="AE45" s="689"/>
      <c r="AF45" s="690"/>
    </row>
    <row r="46" spans="1:32" ht="19.5" customHeight="1">
      <c r="A46" s="682" t="s">
        <v>286</v>
      </c>
      <c r="B46" s="683"/>
      <c r="C46" s="683"/>
      <c r="D46" s="684"/>
      <c r="E46" s="202"/>
      <c r="F46" s="685" t="s">
        <v>285</v>
      </c>
      <c r="G46" s="685"/>
      <c r="H46" s="685"/>
      <c r="I46" s="685"/>
      <c r="J46" s="203"/>
      <c r="K46" s="204"/>
      <c r="L46" s="686" t="s">
        <v>284</v>
      </c>
      <c r="M46" s="686"/>
      <c r="N46" s="686"/>
      <c r="O46" s="686"/>
      <c r="P46" s="205"/>
      <c r="Q46" s="202"/>
      <c r="R46" s="685" t="s">
        <v>283</v>
      </c>
      <c r="S46" s="685"/>
      <c r="T46" s="685"/>
      <c r="U46" s="685"/>
      <c r="V46" s="183" t="s">
        <v>5</v>
      </c>
      <c r="W46" s="685" t="s">
        <v>282</v>
      </c>
      <c r="X46" s="685"/>
      <c r="Y46" s="685"/>
      <c r="Z46" s="685"/>
      <c r="AA46" s="180"/>
      <c r="AB46" s="688">
        <v>16.100000000000001</v>
      </c>
      <c r="AC46" s="689"/>
      <c r="AD46" s="689"/>
      <c r="AE46" s="689"/>
      <c r="AF46" s="690"/>
    </row>
    <row r="47" spans="1:32" ht="19.5" customHeight="1">
      <c r="A47" s="682" t="s">
        <v>281</v>
      </c>
      <c r="B47" s="683"/>
      <c r="C47" s="683"/>
      <c r="D47" s="684"/>
      <c r="E47" s="202"/>
      <c r="F47" s="685" t="s">
        <v>280</v>
      </c>
      <c r="G47" s="685"/>
      <c r="H47" s="685"/>
      <c r="I47" s="685"/>
      <c r="J47" s="203"/>
      <c r="K47" s="204"/>
      <c r="L47" s="686" t="s">
        <v>279</v>
      </c>
      <c r="M47" s="686"/>
      <c r="N47" s="686"/>
      <c r="O47" s="686"/>
      <c r="P47" s="205"/>
      <c r="Q47" s="202"/>
      <c r="R47" s="700" t="s">
        <v>278</v>
      </c>
      <c r="S47" s="700"/>
      <c r="T47" s="700"/>
      <c r="U47" s="700"/>
      <c r="V47" s="183" t="s">
        <v>5</v>
      </c>
      <c r="W47" s="685" t="s">
        <v>277</v>
      </c>
      <c r="X47" s="685"/>
      <c r="Y47" s="685"/>
      <c r="Z47" s="685"/>
      <c r="AA47" s="180"/>
      <c r="AB47" s="688">
        <v>47.6</v>
      </c>
      <c r="AC47" s="689"/>
      <c r="AD47" s="689"/>
      <c r="AE47" s="689"/>
      <c r="AF47" s="690"/>
    </row>
    <row r="48" spans="1:32" ht="19.5" customHeight="1">
      <c r="A48" s="682" t="s">
        <v>276</v>
      </c>
      <c r="B48" s="683"/>
      <c r="C48" s="683"/>
      <c r="D48" s="684"/>
      <c r="E48" s="202"/>
      <c r="F48" s="685" t="s">
        <v>275</v>
      </c>
      <c r="G48" s="685"/>
      <c r="H48" s="685"/>
      <c r="I48" s="685"/>
      <c r="J48" s="203"/>
      <c r="K48" s="204"/>
      <c r="L48" s="686" t="s">
        <v>274</v>
      </c>
      <c r="M48" s="686"/>
      <c r="N48" s="686"/>
      <c r="O48" s="686"/>
      <c r="P48" s="205"/>
      <c r="Q48" s="202"/>
      <c r="R48" s="687" t="s">
        <v>273</v>
      </c>
      <c r="S48" s="687"/>
      <c r="T48" s="687"/>
      <c r="U48" s="687"/>
      <c r="V48" s="183" t="s">
        <v>5</v>
      </c>
      <c r="W48" s="685" t="s">
        <v>272</v>
      </c>
      <c r="X48" s="685"/>
      <c r="Y48" s="685"/>
      <c r="Z48" s="685"/>
      <c r="AA48" s="180"/>
      <c r="AB48" s="688">
        <v>116</v>
      </c>
      <c r="AC48" s="689"/>
      <c r="AD48" s="689"/>
      <c r="AE48" s="689"/>
      <c r="AF48" s="690"/>
    </row>
    <row r="49" spans="1:32" ht="19.5" customHeight="1" thickBot="1">
      <c r="A49" s="691" t="s">
        <v>271</v>
      </c>
      <c r="B49" s="692"/>
      <c r="C49" s="692"/>
      <c r="D49" s="693"/>
      <c r="E49" s="206"/>
      <c r="F49" s="694" t="s">
        <v>270</v>
      </c>
      <c r="G49" s="694"/>
      <c r="H49" s="694"/>
      <c r="I49" s="694"/>
      <c r="J49" s="207"/>
      <c r="K49" s="208"/>
      <c r="L49" s="695" t="s">
        <v>269</v>
      </c>
      <c r="M49" s="695"/>
      <c r="N49" s="695"/>
      <c r="O49" s="695"/>
      <c r="P49" s="209"/>
      <c r="Q49" s="206"/>
      <c r="R49" s="696" t="s">
        <v>268</v>
      </c>
      <c r="S49" s="696"/>
      <c r="T49" s="696"/>
      <c r="U49" s="696"/>
      <c r="V49" s="210" t="s">
        <v>5</v>
      </c>
      <c r="W49" s="694" t="s">
        <v>267</v>
      </c>
      <c r="X49" s="694"/>
      <c r="Y49" s="694"/>
      <c r="Z49" s="694"/>
      <c r="AA49" s="211"/>
      <c r="AB49" s="697">
        <v>35.700000000000003</v>
      </c>
      <c r="AC49" s="698"/>
      <c r="AD49" s="698"/>
      <c r="AE49" s="698"/>
      <c r="AF49" s="699"/>
    </row>
    <row r="50" spans="1:32" ht="7.5" customHeight="1">
      <c r="A50" s="212"/>
      <c r="B50" s="212"/>
      <c r="C50" s="212"/>
      <c r="D50" s="212"/>
      <c r="E50" s="168"/>
      <c r="F50" s="213"/>
      <c r="G50" s="213"/>
      <c r="H50" s="213"/>
      <c r="I50" s="213"/>
      <c r="K50" s="214"/>
      <c r="L50" s="215"/>
      <c r="M50" s="215"/>
      <c r="N50" s="215"/>
      <c r="O50" s="215"/>
      <c r="P50" s="214"/>
      <c r="Q50" s="216"/>
      <c r="R50" s="213"/>
      <c r="S50" s="213"/>
      <c r="T50" s="213"/>
      <c r="U50" s="213"/>
      <c r="V50" s="38"/>
      <c r="W50" s="213"/>
      <c r="X50" s="213"/>
      <c r="Y50" s="213"/>
      <c r="Z50" s="213"/>
      <c r="AA50" s="217"/>
      <c r="AB50" s="218"/>
      <c r="AC50" s="218"/>
      <c r="AD50" s="218"/>
      <c r="AE50" s="218"/>
      <c r="AF50" s="218"/>
    </row>
    <row r="51" spans="1:32" ht="18.75" customHeight="1">
      <c r="A51" s="44" t="s">
        <v>4</v>
      </c>
      <c r="B51" s="44"/>
      <c r="C51" s="44" t="s">
        <v>266</v>
      </c>
      <c r="D51" s="44"/>
    </row>
    <row r="52" spans="1:32" ht="18.75" customHeight="1">
      <c r="A52" s="44"/>
      <c r="B52" s="44"/>
      <c r="C52" s="44" t="s">
        <v>265</v>
      </c>
      <c r="D52" s="44"/>
    </row>
    <row r="53" spans="1:32" ht="18.75" customHeight="1">
      <c r="A53" s="44"/>
      <c r="B53" s="44"/>
      <c r="C53" s="44" t="s">
        <v>264</v>
      </c>
      <c r="D53" s="44"/>
    </row>
    <row r="54" spans="1:32" ht="16.5" customHeight="1">
      <c r="C54" s="44" t="s">
        <v>263</v>
      </c>
    </row>
    <row r="55" spans="1:32" ht="16.5" customHeight="1"/>
    <row r="56" spans="1:32" ht="16.5" customHeight="1"/>
    <row r="57" spans="1:32" ht="16.5" customHeight="1"/>
    <row r="58" spans="1:32" ht="16.5" customHeight="1"/>
  </sheetData>
  <mergeCells count="250">
    <mergeCell ref="A4:B4"/>
    <mergeCell ref="C4:D4"/>
    <mergeCell ref="E4:J5"/>
    <mergeCell ref="K4:P5"/>
    <mergeCell ref="Q4:AA5"/>
    <mergeCell ref="AB4:AF5"/>
    <mergeCell ref="A5:B5"/>
    <mergeCell ref="C5:D5"/>
    <mergeCell ref="R6:U6"/>
    <mergeCell ref="W6:Z6"/>
    <mergeCell ref="AB6:AF6"/>
    <mergeCell ref="F7:I7"/>
    <mergeCell ref="L7:O7"/>
    <mergeCell ref="R7:U7"/>
    <mergeCell ref="W7:Z7"/>
    <mergeCell ref="AB7:AF7"/>
    <mergeCell ref="A8:D8"/>
    <mergeCell ref="F8:I8"/>
    <mergeCell ref="L8:O8"/>
    <mergeCell ref="R8:U8"/>
    <mergeCell ref="W8:Z8"/>
    <mergeCell ref="AB8:AF8"/>
    <mergeCell ref="A6:D7"/>
    <mergeCell ref="F6:I6"/>
    <mergeCell ref="L6:O6"/>
    <mergeCell ref="R9:U9"/>
    <mergeCell ref="W9:Z9"/>
    <mergeCell ref="AB9:AF9"/>
    <mergeCell ref="F10:I10"/>
    <mergeCell ref="L10:O10"/>
    <mergeCell ref="R10:U10"/>
    <mergeCell ref="W10:Z10"/>
    <mergeCell ref="AB10:AF10"/>
    <mergeCell ref="A11:D11"/>
    <mergeCell ref="F11:I11"/>
    <mergeCell ref="L11:O11"/>
    <mergeCell ref="R11:U11"/>
    <mergeCell ref="W11:Z11"/>
    <mergeCell ref="AB11:AF11"/>
    <mergeCell ref="A9:D10"/>
    <mergeCell ref="F9:I9"/>
    <mergeCell ref="L9:O9"/>
    <mergeCell ref="A12:D12"/>
    <mergeCell ref="F12:I12"/>
    <mergeCell ref="L12:O12"/>
    <mergeCell ref="R12:U12"/>
    <mergeCell ref="W12:Z12"/>
    <mergeCell ref="AB12:AF12"/>
    <mergeCell ref="A13:D14"/>
    <mergeCell ref="F13:I13"/>
    <mergeCell ref="L13:O13"/>
    <mergeCell ref="R13:U13"/>
    <mergeCell ref="W13:Z13"/>
    <mergeCell ref="AB13:AF13"/>
    <mergeCell ref="F14:I14"/>
    <mergeCell ref="L14:O14"/>
    <mergeCell ref="R14:U14"/>
    <mergeCell ref="W14:Z14"/>
    <mergeCell ref="AB14:AF14"/>
    <mergeCell ref="A15:D17"/>
    <mergeCell ref="F15:I15"/>
    <mergeCell ref="L15:O15"/>
    <mergeCell ref="R15:U15"/>
    <mergeCell ref="W15:Z15"/>
    <mergeCell ref="AB15:AF15"/>
    <mergeCell ref="F16:I16"/>
    <mergeCell ref="L16:O16"/>
    <mergeCell ref="R16:U16"/>
    <mergeCell ref="W16:Z16"/>
    <mergeCell ref="AB16:AF16"/>
    <mergeCell ref="F17:I17"/>
    <mergeCell ref="L17:O17"/>
    <mergeCell ref="R17:U17"/>
    <mergeCell ref="W17:Z17"/>
    <mergeCell ref="AB17:AF17"/>
    <mergeCell ref="A18:D22"/>
    <mergeCell ref="F18:I18"/>
    <mergeCell ref="L18:O18"/>
    <mergeCell ref="R18:U18"/>
    <mergeCell ref="W18:Z18"/>
    <mergeCell ref="AB18:AF18"/>
    <mergeCell ref="F19:I19"/>
    <mergeCell ref="L19:O19"/>
    <mergeCell ref="R19:U19"/>
    <mergeCell ref="W19:Z19"/>
    <mergeCell ref="AB19:AF19"/>
    <mergeCell ref="F20:I20"/>
    <mergeCell ref="L20:O20"/>
    <mergeCell ref="R20:U20"/>
    <mergeCell ref="W20:Z20"/>
    <mergeCell ref="AB20:AF20"/>
    <mergeCell ref="F21:I21"/>
    <mergeCell ref="L21:O21"/>
    <mergeCell ref="R21:U21"/>
    <mergeCell ref="W21:Z21"/>
    <mergeCell ref="AB21:AF21"/>
    <mergeCell ref="F22:I22"/>
    <mergeCell ref="L22:O22"/>
    <mergeCell ref="R22:U22"/>
    <mergeCell ref="W22:Z22"/>
    <mergeCell ref="AB22:AF22"/>
    <mergeCell ref="A23:D29"/>
    <mergeCell ref="F23:I23"/>
    <mergeCell ref="L23:O23"/>
    <mergeCell ref="R23:U23"/>
    <mergeCell ref="W23:Z23"/>
    <mergeCell ref="AB23:AF23"/>
    <mergeCell ref="F24:I24"/>
    <mergeCell ref="L24:O24"/>
    <mergeCell ref="R24:U24"/>
    <mergeCell ref="W24:Z24"/>
    <mergeCell ref="AB24:AF24"/>
    <mergeCell ref="F25:I25"/>
    <mergeCell ref="L25:O25"/>
    <mergeCell ref="R25:U25"/>
    <mergeCell ref="W25:Z25"/>
    <mergeCell ref="AB25:AF25"/>
    <mergeCell ref="F26:I26"/>
    <mergeCell ref="L26:O26"/>
    <mergeCell ref="R26:U26"/>
    <mergeCell ref="W26:Z26"/>
    <mergeCell ref="AB26:AF26"/>
    <mergeCell ref="F27:I27"/>
    <mergeCell ref="L27:O27"/>
    <mergeCell ref="R27:U27"/>
    <mergeCell ref="W27:Z27"/>
    <mergeCell ref="AB27:AF27"/>
    <mergeCell ref="F28:I28"/>
    <mergeCell ref="L28:O28"/>
    <mergeCell ref="R28:U28"/>
    <mergeCell ref="W28:Z28"/>
    <mergeCell ref="AB28:AF28"/>
    <mergeCell ref="F29:I29"/>
    <mergeCell ref="L29:O29"/>
    <mergeCell ref="R29:U29"/>
    <mergeCell ref="W29:Z29"/>
    <mergeCell ref="AB29:AF29"/>
    <mergeCell ref="A30:D32"/>
    <mergeCell ref="F30:I30"/>
    <mergeCell ref="L30:O30"/>
    <mergeCell ref="R30:U30"/>
    <mergeCell ref="W30:Z30"/>
    <mergeCell ref="AB30:AF30"/>
    <mergeCell ref="F31:I31"/>
    <mergeCell ref="L31:O31"/>
    <mergeCell ref="R31:U31"/>
    <mergeCell ref="W31:Z31"/>
    <mergeCell ref="AB31:AF31"/>
    <mergeCell ref="F32:I32"/>
    <mergeCell ref="L32:O32"/>
    <mergeCell ref="R32:U32"/>
    <mergeCell ref="W32:Z32"/>
    <mergeCell ref="AB32:AF32"/>
    <mergeCell ref="A33:D33"/>
    <mergeCell ref="F33:I33"/>
    <mergeCell ref="L33:O33"/>
    <mergeCell ref="R33:U33"/>
    <mergeCell ref="W33:Z33"/>
    <mergeCell ref="AB33:AF33"/>
    <mergeCell ref="A34:D39"/>
    <mergeCell ref="F34:I34"/>
    <mergeCell ref="L34:O34"/>
    <mergeCell ref="R34:U34"/>
    <mergeCell ref="W34:Z34"/>
    <mergeCell ref="AB34:AF34"/>
    <mergeCell ref="F35:I35"/>
    <mergeCell ref="L35:O35"/>
    <mergeCell ref="R35:U35"/>
    <mergeCell ref="W35:Z35"/>
    <mergeCell ref="AB35:AF35"/>
    <mergeCell ref="F36:I36"/>
    <mergeCell ref="L36:O36"/>
    <mergeCell ref="R36:U36"/>
    <mergeCell ref="W36:Z36"/>
    <mergeCell ref="AB36:AF36"/>
    <mergeCell ref="F37:I37"/>
    <mergeCell ref="L37:O37"/>
    <mergeCell ref="R37:U37"/>
    <mergeCell ref="W37:Z37"/>
    <mergeCell ref="AB37:AF37"/>
    <mergeCell ref="F38:I38"/>
    <mergeCell ref="L38:O38"/>
    <mergeCell ref="R38:U38"/>
    <mergeCell ref="W38:Z38"/>
    <mergeCell ref="AB38:AF38"/>
    <mergeCell ref="F39:I39"/>
    <mergeCell ref="L39:O39"/>
    <mergeCell ref="R39:U39"/>
    <mergeCell ref="W39:Z39"/>
    <mergeCell ref="AB39:AF39"/>
    <mergeCell ref="A40:D40"/>
    <mergeCell ref="F40:I40"/>
    <mergeCell ref="L40:O40"/>
    <mergeCell ref="R40:U40"/>
    <mergeCell ref="W40:Z40"/>
    <mergeCell ref="AB40:AF40"/>
    <mergeCell ref="A41:D41"/>
    <mergeCell ref="F41:I41"/>
    <mergeCell ref="L41:O41"/>
    <mergeCell ref="R41:U41"/>
    <mergeCell ref="W41:Z41"/>
    <mergeCell ref="AB41:AF41"/>
    <mergeCell ref="A42:D42"/>
    <mergeCell ref="F42:I42"/>
    <mergeCell ref="L42:O42"/>
    <mergeCell ref="R42:U42"/>
    <mergeCell ref="W42:Z42"/>
    <mergeCell ref="AB42:AF42"/>
    <mergeCell ref="A43:D43"/>
    <mergeCell ref="F43:I43"/>
    <mergeCell ref="L43:O43"/>
    <mergeCell ref="R43:U43"/>
    <mergeCell ref="W43:Z43"/>
    <mergeCell ref="AB43:AF43"/>
    <mergeCell ref="A44:D44"/>
    <mergeCell ref="F44:I44"/>
    <mergeCell ref="L44:O44"/>
    <mergeCell ref="R44:U44"/>
    <mergeCell ref="W44:Z44"/>
    <mergeCell ref="AB44:AF44"/>
    <mergeCell ref="A45:D45"/>
    <mergeCell ref="F45:I45"/>
    <mergeCell ref="L45:O45"/>
    <mergeCell ref="R45:U45"/>
    <mergeCell ref="W45:Z45"/>
    <mergeCell ref="AB45:AF45"/>
    <mergeCell ref="A46:D46"/>
    <mergeCell ref="F46:I46"/>
    <mergeCell ref="L46:O46"/>
    <mergeCell ref="R46:U46"/>
    <mergeCell ref="W46:Z46"/>
    <mergeCell ref="AB46:AF46"/>
    <mergeCell ref="A47:D47"/>
    <mergeCell ref="F47:I47"/>
    <mergeCell ref="L47:O47"/>
    <mergeCell ref="R47:U47"/>
    <mergeCell ref="W47:Z47"/>
    <mergeCell ref="AB47:AF47"/>
    <mergeCell ref="A48:D48"/>
    <mergeCell ref="F48:I48"/>
    <mergeCell ref="L48:O48"/>
    <mergeCell ref="R48:U48"/>
    <mergeCell ref="W48:Z48"/>
    <mergeCell ref="AB48:AF48"/>
    <mergeCell ref="A49:D49"/>
    <mergeCell ref="F49:I49"/>
    <mergeCell ref="L49:O49"/>
    <mergeCell ref="R49:U49"/>
    <mergeCell ref="W49:Z49"/>
    <mergeCell ref="AB49:AF49"/>
  </mergeCells>
  <phoneticPr fontId="3"/>
  <pageMargins left="0.78740157480314965" right="0.59055118110236227" top="0.98425196850393704" bottom="0.78740157480314965" header="0.51181102362204722" footer="0.51181102362204722"/>
  <pageSetup paperSize="9" scale="70" orientation="portrait" r:id="rId1"/>
  <headerFooter alignWithMargins="0">
    <oddHeader>&amp;R1.概況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025C-CCEE-433D-B510-5631A3065E92}">
  <sheetPr codeName="Sheet3"/>
  <dimension ref="A1:AF53"/>
  <sheetViews>
    <sheetView view="pageBreakPreview" zoomScale="95" zoomScaleNormal="75" zoomScaleSheetLayoutView="95" workbookViewId="0">
      <selection activeCell="AJ7" sqref="AJ7"/>
    </sheetView>
  </sheetViews>
  <sheetFormatPr defaultRowHeight="13.5"/>
  <cols>
    <col min="1" max="4" width="3" style="219" customWidth="1"/>
    <col min="5" max="10" width="4.125" style="219" customWidth="1"/>
    <col min="11" max="11" width="2.625" style="219" customWidth="1"/>
    <col min="12" max="15" width="3.25" style="219" customWidth="1"/>
    <col min="16" max="16" width="2.625" style="219" customWidth="1"/>
    <col min="17" max="17" width="2.875" style="219" customWidth="1"/>
    <col min="18" max="21" width="3.125" style="219" customWidth="1"/>
    <col min="22" max="22" width="3" style="219" customWidth="1"/>
    <col min="23" max="26" width="3.125" style="219" customWidth="1"/>
    <col min="27" max="27" width="2.875" style="219" customWidth="1"/>
    <col min="28" max="32" width="2.625" style="219" customWidth="1"/>
    <col min="33" max="38" width="2.5" style="219" customWidth="1"/>
    <col min="39" max="16384" width="9" style="219"/>
  </cols>
  <sheetData>
    <row r="1" spans="1:32" ht="48.75" customHeight="1"/>
    <row r="2" spans="1:32" ht="22.5" customHeight="1">
      <c r="A2" s="220"/>
    </row>
    <row r="3" spans="1:32" ht="22.5" customHeight="1" thickBot="1">
      <c r="A3" s="220"/>
      <c r="B3" s="220" t="s">
        <v>569</v>
      </c>
      <c r="AF3" s="221" t="s">
        <v>868</v>
      </c>
    </row>
    <row r="4" spans="1:32" ht="18.75" customHeight="1">
      <c r="A4" s="795"/>
      <c r="B4" s="796"/>
      <c r="C4" s="796" t="s">
        <v>445</v>
      </c>
      <c r="D4" s="797"/>
      <c r="E4" s="798" t="s">
        <v>444</v>
      </c>
      <c r="F4" s="798"/>
      <c r="G4" s="798"/>
      <c r="H4" s="798"/>
      <c r="I4" s="798"/>
      <c r="J4" s="798"/>
      <c r="K4" s="798" t="s">
        <v>443</v>
      </c>
      <c r="L4" s="798"/>
      <c r="M4" s="798"/>
      <c r="N4" s="798"/>
      <c r="O4" s="798"/>
      <c r="P4" s="798"/>
      <c r="Q4" s="798" t="s">
        <v>442</v>
      </c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800" t="s">
        <v>441</v>
      </c>
      <c r="AC4" s="800"/>
      <c r="AD4" s="800"/>
      <c r="AE4" s="800"/>
      <c r="AF4" s="801"/>
    </row>
    <row r="5" spans="1:32" ht="18.75" customHeight="1">
      <c r="A5" s="804" t="s">
        <v>245</v>
      </c>
      <c r="B5" s="805"/>
      <c r="C5" s="805"/>
      <c r="D5" s="806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802"/>
      <c r="AC5" s="802"/>
      <c r="AD5" s="802"/>
      <c r="AE5" s="802"/>
      <c r="AF5" s="803"/>
    </row>
    <row r="6" spans="1:32" ht="21" customHeight="1">
      <c r="A6" s="725" t="s">
        <v>568</v>
      </c>
      <c r="B6" s="726"/>
      <c r="C6" s="726"/>
      <c r="D6" s="727"/>
      <c r="E6" s="728" t="s">
        <v>567</v>
      </c>
      <c r="F6" s="729"/>
      <c r="G6" s="729"/>
      <c r="H6" s="729"/>
      <c r="I6" s="729"/>
      <c r="J6" s="730"/>
      <c r="K6" s="222"/>
      <c r="L6" s="731" t="s">
        <v>566</v>
      </c>
      <c r="M6" s="731"/>
      <c r="N6" s="731"/>
      <c r="O6" s="731"/>
      <c r="P6" s="223"/>
      <c r="Q6" s="222"/>
      <c r="R6" s="729" t="s">
        <v>267</v>
      </c>
      <c r="S6" s="729"/>
      <c r="T6" s="729"/>
      <c r="U6" s="729"/>
      <c r="V6" s="224" t="s">
        <v>5</v>
      </c>
      <c r="W6" s="729" t="s">
        <v>565</v>
      </c>
      <c r="X6" s="729"/>
      <c r="Y6" s="729"/>
      <c r="Z6" s="729"/>
      <c r="AA6" s="225"/>
      <c r="AB6" s="732">
        <v>25.4</v>
      </c>
      <c r="AC6" s="732"/>
      <c r="AD6" s="732"/>
      <c r="AE6" s="732"/>
      <c r="AF6" s="733"/>
    </row>
    <row r="7" spans="1:32" ht="21" customHeight="1">
      <c r="A7" s="767" t="s">
        <v>564</v>
      </c>
      <c r="B7" s="768"/>
      <c r="C7" s="768"/>
      <c r="D7" s="769"/>
      <c r="E7" s="749" t="s">
        <v>563</v>
      </c>
      <c r="F7" s="750"/>
      <c r="G7" s="750"/>
      <c r="H7" s="750"/>
      <c r="I7" s="750"/>
      <c r="J7" s="751"/>
      <c r="K7" s="226"/>
      <c r="L7" s="766" t="s">
        <v>562</v>
      </c>
      <c r="M7" s="766"/>
      <c r="N7" s="766"/>
      <c r="O7" s="766"/>
      <c r="P7" s="227"/>
      <c r="Q7" s="226"/>
      <c r="R7" s="750" t="s">
        <v>561</v>
      </c>
      <c r="S7" s="750"/>
      <c r="T7" s="750"/>
      <c r="U7" s="750"/>
      <c r="V7" s="228" t="s">
        <v>5</v>
      </c>
      <c r="W7" s="750" t="s">
        <v>560</v>
      </c>
      <c r="X7" s="750"/>
      <c r="Y7" s="750"/>
      <c r="Z7" s="750"/>
      <c r="AA7" s="229"/>
      <c r="AB7" s="753">
        <v>35.4</v>
      </c>
      <c r="AC7" s="753"/>
      <c r="AD7" s="753"/>
      <c r="AE7" s="753"/>
      <c r="AF7" s="754"/>
    </row>
    <row r="8" spans="1:32" ht="21" customHeight="1">
      <c r="A8" s="725" t="s">
        <v>559</v>
      </c>
      <c r="B8" s="726"/>
      <c r="C8" s="726"/>
      <c r="D8" s="727"/>
      <c r="E8" s="728" t="s">
        <v>558</v>
      </c>
      <c r="F8" s="729"/>
      <c r="G8" s="729"/>
      <c r="H8" s="729"/>
      <c r="I8" s="729"/>
      <c r="J8" s="730"/>
      <c r="K8" s="222"/>
      <c r="L8" s="731" t="s">
        <v>557</v>
      </c>
      <c r="M8" s="731"/>
      <c r="N8" s="731"/>
      <c r="O8" s="731"/>
      <c r="P8" s="223"/>
      <c r="Q8" s="222"/>
      <c r="R8" s="729" t="s">
        <v>425</v>
      </c>
      <c r="S8" s="729"/>
      <c r="T8" s="729"/>
      <c r="U8" s="729"/>
      <c r="V8" s="224" t="s">
        <v>5</v>
      </c>
      <c r="W8" s="729" t="s">
        <v>556</v>
      </c>
      <c r="X8" s="729"/>
      <c r="Y8" s="729"/>
      <c r="Z8" s="729"/>
      <c r="AA8" s="225"/>
      <c r="AB8" s="732">
        <v>27.2</v>
      </c>
      <c r="AC8" s="732"/>
      <c r="AD8" s="732"/>
      <c r="AE8" s="732"/>
      <c r="AF8" s="733"/>
    </row>
    <row r="9" spans="1:32" ht="21" customHeight="1">
      <c r="A9" s="743" t="s">
        <v>440</v>
      </c>
      <c r="B9" s="744"/>
      <c r="C9" s="744"/>
      <c r="D9" s="745"/>
      <c r="E9" s="770" t="s">
        <v>555</v>
      </c>
      <c r="F9" s="746"/>
      <c r="G9" s="746"/>
      <c r="H9" s="746"/>
      <c r="I9" s="746"/>
      <c r="J9" s="771"/>
      <c r="K9" s="230"/>
      <c r="L9" s="772" t="s">
        <v>550</v>
      </c>
      <c r="M9" s="772"/>
      <c r="N9" s="772"/>
      <c r="O9" s="772"/>
      <c r="P9" s="231"/>
      <c r="Q9" s="230"/>
      <c r="R9" s="746" t="s">
        <v>554</v>
      </c>
      <c r="S9" s="746"/>
      <c r="T9" s="746"/>
      <c r="U9" s="746"/>
      <c r="V9" s="232" t="s">
        <v>5</v>
      </c>
      <c r="W9" s="746" t="s">
        <v>553</v>
      </c>
      <c r="X9" s="746"/>
      <c r="Y9" s="746"/>
      <c r="Z9" s="746"/>
      <c r="AA9" s="233"/>
      <c r="AB9" s="789">
        <v>50.6</v>
      </c>
      <c r="AC9" s="790"/>
      <c r="AD9" s="790"/>
      <c r="AE9" s="790"/>
      <c r="AF9" s="791"/>
    </row>
    <row r="10" spans="1:32" ht="21" customHeight="1">
      <c r="A10" s="767"/>
      <c r="B10" s="768"/>
      <c r="C10" s="768"/>
      <c r="D10" s="769"/>
      <c r="E10" s="773" t="s">
        <v>63</v>
      </c>
      <c r="F10" s="774"/>
      <c r="G10" s="774"/>
      <c r="H10" s="774"/>
      <c r="I10" s="774"/>
      <c r="J10" s="775"/>
      <c r="K10" s="234"/>
      <c r="L10" s="776" t="s">
        <v>63</v>
      </c>
      <c r="M10" s="776"/>
      <c r="N10" s="776"/>
      <c r="O10" s="776"/>
      <c r="P10" s="235"/>
      <c r="Q10" s="236"/>
      <c r="R10" s="774" t="s">
        <v>552</v>
      </c>
      <c r="S10" s="774"/>
      <c r="T10" s="774"/>
      <c r="U10" s="774"/>
      <c r="V10" s="237" t="s">
        <v>5</v>
      </c>
      <c r="W10" s="774" t="s">
        <v>463</v>
      </c>
      <c r="X10" s="774"/>
      <c r="Y10" s="774"/>
      <c r="Z10" s="774"/>
      <c r="AA10" s="238"/>
      <c r="AB10" s="783"/>
      <c r="AC10" s="784"/>
      <c r="AD10" s="784"/>
      <c r="AE10" s="784"/>
      <c r="AF10" s="785"/>
    </row>
    <row r="11" spans="1:32" ht="21" customHeight="1">
      <c r="A11" s="767"/>
      <c r="B11" s="768"/>
      <c r="C11" s="768"/>
      <c r="D11" s="769"/>
      <c r="E11" s="773" t="s">
        <v>551</v>
      </c>
      <c r="F11" s="774"/>
      <c r="G11" s="774"/>
      <c r="H11" s="774"/>
      <c r="I11" s="774"/>
      <c r="J11" s="775"/>
      <c r="K11" s="234"/>
      <c r="L11" s="776" t="s">
        <v>550</v>
      </c>
      <c r="M11" s="776"/>
      <c r="N11" s="776"/>
      <c r="O11" s="776"/>
      <c r="P11" s="235"/>
      <c r="Q11" s="236"/>
      <c r="R11" s="774" t="s">
        <v>549</v>
      </c>
      <c r="S11" s="774"/>
      <c r="T11" s="774"/>
      <c r="U11" s="774"/>
      <c r="V11" s="237" t="s">
        <v>5</v>
      </c>
      <c r="W11" s="774" t="s">
        <v>548</v>
      </c>
      <c r="X11" s="774"/>
      <c r="Y11" s="774"/>
      <c r="Z11" s="774"/>
      <c r="AA11" s="238"/>
      <c r="AB11" s="777">
        <v>10.8</v>
      </c>
      <c r="AC11" s="777"/>
      <c r="AD11" s="777"/>
      <c r="AE11" s="777"/>
      <c r="AF11" s="778"/>
    </row>
    <row r="12" spans="1:32" ht="21" customHeight="1">
      <c r="A12" s="767"/>
      <c r="B12" s="768"/>
      <c r="C12" s="768"/>
      <c r="D12" s="769"/>
      <c r="E12" s="792" t="s">
        <v>547</v>
      </c>
      <c r="F12" s="793"/>
      <c r="G12" s="793"/>
      <c r="H12" s="793"/>
      <c r="I12" s="793"/>
      <c r="J12" s="794"/>
      <c r="K12" s="234"/>
      <c r="L12" s="776"/>
      <c r="M12" s="776"/>
      <c r="N12" s="776"/>
      <c r="O12" s="776"/>
      <c r="P12" s="235"/>
      <c r="Q12" s="236"/>
      <c r="R12" s="774"/>
      <c r="S12" s="774"/>
      <c r="T12" s="774"/>
      <c r="U12" s="774"/>
      <c r="V12" s="237"/>
      <c r="W12" s="774"/>
      <c r="X12" s="774"/>
      <c r="Y12" s="774"/>
      <c r="Z12" s="774"/>
      <c r="AA12" s="238"/>
      <c r="AB12" s="777"/>
      <c r="AC12" s="777"/>
      <c r="AD12" s="777"/>
      <c r="AE12" s="777"/>
      <c r="AF12" s="778"/>
    </row>
    <row r="13" spans="1:32" ht="21" customHeight="1">
      <c r="A13" s="759"/>
      <c r="B13" s="760"/>
      <c r="C13" s="760"/>
      <c r="D13" s="761"/>
      <c r="E13" s="749" t="s">
        <v>546</v>
      </c>
      <c r="F13" s="750"/>
      <c r="G13" s="750"/>
      <c r="H13" s="750"/>
      <c r="I13" s="750"/>
      <c r="J13" s="751"/>
      <c r="K13" s="239"/>
      <c r="L13" s="766" t="s">
        <v>545</v>
      </c>
      <c r="M13" s="766"/>
      <c r="N13" s="766"/>
      <c r="O13" s="766"/>
      <c r="P13" s="227"/>
      <c r="Q13" s="226"/>
      <c r="R13" s="750" t="s">
        <v>544</v>
      </c>
      <c r="S13" s="750"/>
      <c r="T13" s="750"/>
      <c r="U13" s="750"/>
      <c r="V13" s="228" t="s">
        <v>5</v>
      </c>
      <c r="W13" s="750" t="s">
        <v>543</v>
      </c>
      <c r="X13" s="750"/>
      <c r="Y13" s="750"/>
      <c r="Z13" s="750"/>
      <c r="AA13" s="229"/>
      <c r="AB13" s="753">
        <v>16.600000000000001</v>
      </c>
      <c r="AC13" s="753"/>
      <c r="AD13" s="753"/>
      <c r="AE13" s="753"/>
      <c r="AF13" s="754"/>
    </row>
    <row r="14" spans="1:32" ht="21" customHeight="1">
      <c r="A14" s="743" t="s">
        <v>542</v>
      </c>
      <c r="B14" s="744"/>
      <c r="C14" s="744"/>
      <c r="D14" s="745"/>
      <c r="E14" s="749" t="s">
        <v>541</v>
      </c>
      <c r="F14" s="750"/>
      <c r="G14" s="750"/>
      <c r="H14" s="750"/>
      <c r="I14" s="750"/>
      <c r="J14" s="751"/>
      <c r="K14" s="239"/>
      <c r="L14" s="766" t="s">
        <v>540</v>
      </c>
      <c r="M14" s="766"/>
      <c r="N14" s="766"/>
      <c r="O14" s="766"/>
      <c r="P14" s="227"/>
      <c r="Q14" s="226"/>
      <c r="R14" s="750" t="s">
        <v>539</v>
      </c>
      <c r="S14" s="750"/>
      <c r="T14" s="750"/>
      <c r="U14" s="750"/>
      <c r="V14" s="228" t="s">
        <v>5</v>
      </c>
      <c r="W14" s="750" t="s">
        <v>538</v>
      </c>
      <c r="X14" s="750"/>
      <c r="Y14" s="750"/>
      <c r="Z14" s="750"/>
      <c r="AA14" s="229"/>
      <c r="AB14" s="753">
        <v>17.600000000000001</v>
      </c>
      <c r="AC14" s="753"/>
      <c r="AD14" s="753"/>
      <c r="AE14" s="753"/>
      <c r="AF14" s="754"/>
    </row>
    <row r="15" spans="1:32" ht="21" customHeight="1">
      <c r="A15" s="743" t="s">
        <v>432</v>
      </c>
      <c r="B15" s="744"/>
      <c r="C15" s="744"/>
      <c r="D15" s="745"/>
      <c r="E15" s="762" t="s">
        <v>537</v>
      </c>
      <c r="F15" s="763"/>
      <c r="G15" s="763"/>
      <c r="H15" s="763"/>
      <c r="I15" s="763"/>
      <c r="J15" s="764"/>
      <c r="K15" s="240"/>
      <c r="L15" s="772" t="s">
        <v>536</v>
      </c>
      <c r="M15" s="772"/>
      <c r="N15" s="772"/>
      <c r="O15" s="772"/>
      <c r="P15" s="231"/>
      <c r="Q15" s="241"/>
      <c r="R15" s="746" t="s">
        <v>535</v>
      </c>
      <c r="S15" s="746"/>
      <c r="T15" s="746"/>
      <c r="U15" s="746"/>
      <c r="V15" s="232" t="s">
        <v>5</v>
      </c>
      <c r="W15" s="746" t="s">
        <v>534</v>
      </c>
      <c r="X15" s="746"/>
      <c r="Y15" s="746"/>
      <c r="Z15" s="746"/>
      <c r="AA15" s="233"/>
      <c r="AB15" s="747">
        <v>16.5</v>
      </c>
      <c r="AC15" s="747"/>
      <c r="AD15" s="747"/>
      <c r="AE15" s="747"/>
      <c r="AF15" s="748"/>
    </row>
    <row r="16" spans="1:32" ht="21" customHeight="1">
      <c r="A16" s="767"/>
      <c r="B16" s="768"/>
      <c r="C16" s="768"/>
      <c r="D16" s="769"/>
      <c r="E16" s="780" t="s">
        <v>533</v>
      </c>
      <c r="F16" s="781"/>
      <c r="G16" s="781"/>
      <c r="H16" s="781"/>
      <c r="I16" s="781"/>
      <c r="J16" s="782"/>
      <c r="K16" s="234"/>
      <c r="L16" s="776" t="s">
        <v>532</v>
      </c>
      <c r="M16" s="776"/>
      <c r="N16" s="776"/>
      <c r="O16" s="776"/>
      <c r="P16" s="235"/>
      <c r="Q16" s="242"/>
      <c r="R16" s="774" t="s">
        <v>423</v>
      </c>
      <c r="S16" s="774"/>
      <c r="T16" s="774"/>
      <c r="U16" s="774"/>
      <c r="V16" s="237" t="s">
        <v>5</v>
      </c>
      <c r="W16" s="774" t="s">
        <v>531</v>
      </c>
      <c r="X16" s="774"/>
      <c r="Y16" s="774"/>
      <c r="Z16" s="774"/>
      <c r="AA16" s="238"/>
      <c r="AB16" s="777">
        <v>10.6</v>
      </c>
      <c r="AC16" s="777"/>
      <c r="AD16" s="777"/>
      <c r="AE16" s="777"/>
      <c r="AF16" s="778"/>
    </row>
    <row r="17" spans="1:32" ht="21" customHeight="1">
      <c r="A17" s="767"/>
      <c r="B17" s="768"/>
      <c r="C17" s="768"/>
      <c r="D17" s="769"/>
      <c r="E17" s="773" t="s">
        <v>530</v>
      </c>
      <c r="F17" s="774"/>
      <c r="G17" s="774"/>
      <c r="H17" s="774"/>
      <c r="I17" s="774"/>
      <c r="J17" s="775"/>
      <c r="K17" s="234"/>
      <c r="L17" s="776" t="s">
        <v>529</v>
      </c>
      <c r="M17" s="776"/>
      <c r="N17" s="776"/>
      <c r="O17" s="776"/>
      <c r="P17" s="235"/>
      <c r="Q17" s="242"/>
      <c r="R17" s="774" t="s">
        <v>528</v>
      </c>
      <c r="S17" s="774"/>
      <c r="T17" s="774"/>
      <c r="U17" s="774"/>
      <c r="V17" s="237" t="s">
        <v>5</v>
      </c>
      <c r="W17" s="774" t="s">
        <v>527</v>
      </c>
      <c r="X17" s="774"/>
      <c r="Y17" s="774"/>
      <c r="Z17" s="774"/>
      <c r="AA17" s="238"/>
      <c r="AB17" s="783">
        <v>22.2</v>
      </c>
      <c r="AC17" s="784"/>
      <c r="AD17" s="784"/>
      <c r="AE17" s="784"/>
      <c r="AF17" s="785"/>
    </row>
    <row r="18" spans="1:32" ht="21" customHeight="1">
      <c r="A18" s="759"/>
      <c r="B18" s="760"/>
      <c r="C18" s="760"/>
      <c r="D18" s="761"/>
      <c r="E18" s="749" t="s">
        <v>63</v>
      </c>
      <c r="F18" s="750"/>
      <c r="G18" s="750"/>
      <c r="H18" s="750"/>
      <c r="I18" s="750"/>
      <c r="J18" s="751"/>
      <c r="K18" s="239"/>
      <c r="L18" s="766" t="s">
        <v>63</v>
      </c>
      <c r="M18" s="766"/>
      <c r="N18" s="766"/>
      <c r="O18" s="766"/>
      <c r="P18" s="227"/>
      <c r="Q18" s="243"/>
      <c r="R18" s="750" t="s">
        <v>526</v>
      </c>
      <c r="S18" s="750"/>
      <c r="T18" s="750"/>
      <c r="U18" s="750"/>
      <c r="V18" s="228" t="s">
        <v>5</v>
      </c>
      <c r="W18" s="750" t="s">
        <v>525</v>
      </c>
      <c r="X18" s="750"/>
      <c r="Y18" s="750"/>
      <c r="Z18" s="750"/>
      <c r="AA18" s="229"/>
      <c r="AB18" s="786"/>
      <c r="AC18" s="787"/>
      <c r="AD18" s="787"/>
      <c r="AE18" s="787"/>
      <c r="AF18" s="788"/>
    </row>
    <row r="19" spans="1:32" ht="21" customHeight="1">
      <c r="A19" s="743" t="s">
        <v>428</v>
      </c>
      <c r="B19" s="744"/>
      <c r="C19" s="744"/>
      <c r="D19" s="745"/>
      <c r="E19" s="728" t="s">
        <v>524</v>
      </c>
      <c r="F19" s="729"/>
      <c r="G19" s="729"/>
      <c r="H19" s="729"/>
      <c r="I19" s="729"/>
      <c r="J19" s="730"/>
      <c r="K19" s="244"/>
      <c r="L19" s="731" t="s">
        <v>523</v>
      </c>
      <c r="M19" s="731"/>
      <c r="N19" s="731"/>
      <c r="O19" s="731"/>
      <c r="P19" s="223"/>
      <c r="Q19" s="245"/>
      <c r="R19" s="729" t="s">
        <v>487</v>
      </c>
      <c r="S19" s="729"/>
      <c r="T19" s="729"/>
      <c r="U19" s="729"/>
      <c r="V19" s="224" t="s">
        <v>5</v>
      </c>
      <c r="W19" s="729" t="s">
        <v>522</v>
      </c>
      <c r="X19" s="729"/>
      <c r="Y19" s="729"/>
      <c r="Z19" s="729"/>
      <c r="AA19" s="225"/>
      <c r="AB19" s="732">
        <v>9.6</v>
      </c>
      <c r="AC19" s="732"/>
      <c r="AD19" s="732"/>
      <c r="AE19" s="732"/>
      <c r="AF19" s="733"/>
    </row>
    <row r="20" spans="1:32" ht="21" customHeight="1">
      <c r="A20" s="743" t="s">
        <v>521</v>
      </c>
      <c r="B20" s="744"/>
      <c r="C20" s="744"/>
      <c r="D20" s="745"/>
      <c r="E20" s="728" t="s">
        <v>520</v>
      </c>
      <c r="F20" s="729"/>
      <c r="G20" s="729"/>
      <c r="H20" s="729"/>
      <c r="I20" s="729"/>
      <c r="J20" s="730"/>
      <c r="K20" s="244"/>
      <c r="L20" s="731" t="s">
        <v>519</v>
      </c>
      <c r="M20" s="731"/>
      <c r="N20" s="731"/>
      <c r="O20" s="731"/>
      <c r="P20" s="223"/>
      <c r="Q20" s="245"/>
      <c r="R20" s="729" t="s">
        <v>518</v>
      </c>
      <c r="S20" s="729"/>
      <c r="T20" s="729"/>
      <c r="U20" s="729"/>
      <c r="V20" s="224" t="s">
        <v>5</v>
      </c>
      <c r="W20" s="729" t="s">
        <v>517</v>
      </c>
      <c r="X20" s="729"/>
      <c r="Y20" s="729"/>
      <c r="Z20" s="729"/>
      <c r="AA20" s="225"/>
      <c r="AB20" s="732">
        <v>51.1</v>
      </c>
      <c r="AC20" s="732"/>
      <c r="AD20" s="732"/>
      <c r="AE20" s="732"/>
      <c r="AF20" s="733"/>
    </row>
    <row r="21" spans="1:32" ht="21" customHeight="1">
      <c r="A21" s="743" t="s">
        <v>421</v>
      </c>
      <c r="B21" s="744"/>
      <c r="C21" s="744"/>
      <c r="D21" s="745"/>
      <c r="E21" s="728" t="s">
        <v>516</v>
      </c>
      <c r="F21" s="729"/>
      <c r="G21" s="729"/>
      <c r="H21" s="729"/>
      <c r="I21" s="729"/>
      <c r="J21" s="730"/>
      <c r="K21" s="244"/>
      <c r="L21" s="731" t="s">
        <v>515</v>
      </c>
      <c r="M21" s="731"/>
      <c r="N21" s="731"/>
      <c r="O21" s="731"/>
      <c r="P21" s="223"/>
      <c r="Q21" s="245"/>
      <c r="R21" s="729" t="s">
        <v>352</v>
      </c>
      <c r="S21" s="729"/>
      <c r="T21" s="729"/>
      <c r="U21" s="729"/>
      <c r="V21" s="224" t="s">
        <v>5</v>
      </c>
      <c r="W21" s="729" t="s">
        <v>514</v>
      </c>
      <c r="X21" s="729"/>
      <c r="Y21" s="729"/>
      <c r="Z21" s="729"/>
      <c r="AA21" s="225"/>
      <c r="AB21" s="732">
        <v>3.4</v>
      </c>
      <c r="AC21" s="732"/>
      <c r="AD21" s="732"/>
      <c r="AE21" s="732"/>
      <c r="AF21" s="733"/>
    </row>
    <row r="22" spans="1:32" ht="21" customHeight="1">
      <c r="A22" s="743" t="s">
        <v>412</v>
      </c>
      <c r="B22" s="744"/>
      <c r="C22" s="744"/>
      <c r="D22" s="745"/>
      <c r="E22" s="728" t="s">
        <v>465</v>
      </c>
      <c r="F22" s="729"/>
      <c r="G22" s="729"/>
      <c r="H22" s="729"/>
      <c r="I22" s="729"/>
      <c r="J22" s="730"/>
      <c r="K22" s="244"/>
      <c r="L22" s="731" t="s">
        <v>513</v>
      </c>
      <c r="M22" s="731"/>
      <c r="N22" s="731"/>
      <c r="O22" s="731"/>
      <c r="P22" s="223"/>
      <c r="Q22" s="245"/>
      <c r="R22" s="729" t="s">
        <v>463</v>
      </c>
      <c r="S22" s="729"/>
      <c r="T22" s="729"/>
      <c r="U22" s="729"/>
      <c r="V22" s="224" t="s">
        <v>5</v>
      </c>
      <c r="W22" s="729" t="s">
        <v>512</v>
      </c>
      <c r="X22" s="729"/>
      <c r="Y22" s="729"/>
      <c r="Z22" s="729"/>
      <c r="AA22" s="225"/>
      <c r="AB22" s="732">
        <v>1.7</v>
      </c>
      <c r="AC22" s="732"/>
      <c r="AD22" s="732"/>
      <c r="AE22" s="732"/>
      <c r="AF22" s="733"/>
    </row>
    <row r="23" spans="1:32" ht="21" customHeight="1">
      <c r="A23" s="743" t="s">
        <v>403</v>
      </c>
      <c r="B23" s="744"/>
      <c r="C23" s="744"/>
      <c r="D23" s="745"/>
      <c r="E23" s="770" t="s">
        <v>511</v>
      </c>
      <c r="F23" s="746"/>
      <c r="G23" s="746"/>
      <c r="H23" s="746"/>
      <c r="I23" s="746"/>
      <c r="J23" s="771"/>
      <c r="K23" s="240"/>
      <c r="L23" s="772" t="s">
        <v>510</v>
      </c>
      <c r="M23" s="772"/>
      <c r="N23" s="772"/>
      <c r="O23" s="772"/>
      <c r="P23" s="231"/>
      <c r="Q23" s="241"/>
      <c r="R23" s="746" t="s">
        <v>509</v>
      </c>
      <c r="S23" s="746"/>
      <c r="T23" s="746"/>
      <c r="U23" s="746"/>
      <c r="V23" s="232" t="s">
        <v>5</v>
      </c>
      <c r="W23" s="746" t="s">
        <v>508</v>
      </c>
      <c r="X23" s="746"/>
      <c r="Y23" s="746"/>
      <c r="Z23" s="746"/>
      <c r="AA23" s="233"/>
      <c r="AB23" s="747">
        <v>6.6</v>
      </c>
      <c r="AC23" s="747"/>
      <c r="AD23" s="747"/>
      <c r="AE23" s="747"/>
      <c r="AF23" s="748"/>
    </row>
    <row r="24" spans="1:32" ht="21" customHeight="1">
      <c r="A24" s="767"/>
      <c r="B24" s="768"/>
      <c r="C24" s="768"/>
      <c r="D24" s="769"/>
      <c r="E24" s="773" t="s">
        <v>63</v>
      </c>
      <c r="F24" s="774"/>
      <c r="G24" s="774"/>
      <c r="H24" s="774"/>
      <c r="I24" s="774"/>
      <c r="J24" s="775"/>
      <c r="K24" s="234"/>
      <c r="L24" s="776" t="s">
        <v>63</v>
      </c>
      <c r="M24" s="776"/>
      <c r="N24" s="776"/>
      <c r="O24" s="776"/>
      <c r="P24" s="235"/>
      <c r="Q24" s="242"/>
      <c r="R24" s="774" t="s">
        <v>63</v>
      </c>
      <c r="S24" s="774"/>
      <c r="T24" s="774"/>
      <c r="U24" s="774"/>
      <c r="V24" s="237" t="s">
        <v>5</v>
      </c>
      <c r="W24" s="774" t="s">
        <v>507</v>
      </c>
      <c r="X24" s="774"/>
      <c r="Y24" s="774"/>
      <c r="Z24" s="774"/>
      <c r="AA24" s="238"/>
      <c r="AB24" s="777">
        <v>0.5</v>
      </c>
      <c r="AC24" s="777"/>
      <c r="AD24" s="777"/>
      <c r="AE24" s="777"/>
      <c r="AF24" s="778"/>
    </row>
    <row r="25" spans="1:32" ht="21" customHeight="1">
      <c r="A25" s="759"/>
      <c r="B25" s="760"/>
      <c r="C25" s="760"/>
      <c r="D25" s="761"/>
      <c r="E25" s="749" t="s">
        <v>63</v>
      </c>
      <c r="F25" s="750"/>
      <c r="G25" s="750"/>
      <c r="H25" s="750"/>
      <c r="I25" s="750"/>
      <c r="J25" s="751"/>
      <c r="K25" s="239"/>
      <c r="L25" s="766" t="s">
        <v>63</v>
      </c>
      <c r="M25" s="766"/>
      <c r="N25" s="766"/>
      <c r="O25" s="766"/>
      <c r="P25" s="227"/>
      <c r="Q25" s="243"/>
      <c r="R25" s="750" t="s">
        <v>63</v>
      </c>
      <c r="S25" s="750"/>
      <c r="T25" s="750"/>
      <c r="U25" s="750"/>
      <c r="V25" s="228" t="s">
        <v>5</v>
      </c>
      <c r="W25" s="750" t="s">
        <v>506</v>
      </c>
      <c r="X25" s="750"/>
      <c r="Y25" s="750"/>
      <c r="Z25" s="750"/>
      <c r="AA25" s="229"/>
      <c r="AB25" s="753">
        <v>3.4</v>
      </c>
      <c r="AC25" s="753"/>
      <c r="AD25" s="753"/>
      <c r="AE25" s="753"/>
      <c r="AF25" s="754"/>
    </row>
    <row r="26" spans="1:32" ht="21" customHeight="1">
      <c r="A26" s="743" t="s">
        <v>392</v>
      </c>
      <c r="B26" s="744"/>
      <c r="C26" s="744"/>
      <c r="D26" s="745"/>
      <c r="E26" s="773" t="s">
        <v>452</v>
      </c>
      <c r="F26" s="774"/>
      <c r="G26" s="774"/>
      <c r="H26" s="774"/>
      <c r="I26" s="774"/>
      <c r="J26" s="775"/>
      <c r="K26" s="234"/>
      <c r="L26" s="776" t="s">
        <v>505</v>
      </c>
      <c r="M26" s="776"/>
      <c r="N26" s="776"/>
      <c r="O26" s="776"/>
      <c r="P26" s="235"/>
      <c r="Q26" s="242"/>
      <c r="R26" s="774" t="s">
        <v>496</v>
      </c>
      <c r="S26" s="774"/>
      <c r="T26" s="774"/>
      <c r="U26" s="774"/>
      <c r="V26" s="237" t="s">
        <v>5</v>
      </c>
      <c r="W26" s="774" t="s">
        <v>504</v>
      </c>
      <c r="X26" s="774"/>
      <c r="Y26" s="774"/>
      <c r="Z26" s="774"/>
      <c r="AA26" s="238"/>
      <c r="AB26" s="777">
        <v>2.2000000000000002</v>
      </c>
      <c r="AC26" s="777"/>
      <c r="AD26" s="777"/>
      <c r="AE26" s="777"/>
      <c r="AF26" s="778"/>
    </row>
    <row r="27" spans="1:32" ht="21" customHeight="1">
      <c r="A27" s="743" t="s">
        <v>371</v>
      </c>
      <c r="B27" s="744"/>
      <c r="C27" s="744"/>
      <c r="D27" s="745"/>
      <c r="E27" s="770" t="s">
        <v>503</v>
      </c>
      <c r="F27" s="746"/>
      <c r="G27" s="746"/>
      <c r="H27" s="746"/>
      <c r="I27" s="746"/>
      <c r="J27" s="771"/>
      <c r="K27" s="240"/>
      <c r="L27" s="772" t="s">
        <v>502</v>
      </c>
      <c r="M27" s="772"/>
      <c r="N27" s="772"/>
      <c r="O27" s="772"/>
      <c r="P27" s="231"/>
      <c r="Q27" s="241"/>
      <c r="R27" s="746" t="s">
        <v>477</v>
      </c>
      <c r="S27" s="746"/>
      <c r="T27" s="746"/>
      <c r="U27" s="746"/>
      <c r="V27" s="232" t="s">
        <v>5</v>
      </c>
      <c r="W27" s="746" t="s">
        <v>65</v>
      </c>
      <c r="X27" s="746"/>
      <c r="Y27" s="746"/>
      <c r="Z27" s="746"/>
      <c r="AA27" s="233"/>
      <c r="AB27" s="747">
        <v>0.9</v>
      </c>
      <c r="AC27" s="747"/>
      <c r="AD27" s="747"/>
      <c r="AE27" s="747"/>
      <c r="AF27" s="748"/>
    </row>
    <row r="28" spans="1:32" ht="21" customHeight="1">
      <c r="A28" s="767"/>
      <c r="B28" s="768"/>
      <c r="C28" s="768"/>
      <c r="D28" s="769"/>
      <c r="E28" s="773" t="s">
        <v>501</v>
      </c>
      <c r="F28" s="774"/>
      <c r="G28" s="774"/>
      <c r="H28" s="774"/>
      <c r="I28" s="774"/>
      <c r="J28" s="775"/>
      <c r="K28" s="234"/>
      <c r="L28" s="779" t="s">
        <v>500</v>
      </c>
      <c r="M28" s="779"/>
      <c r="N28" s="779"/>
      <c r="O28" s="779"/>
      <c r="P28" s="235"/>
      <c r="Q28" s="242"/>
      <c r="R28" s="774" t="s">
        <v>499</v>
      </c>
      <c r="S28" s="774"/>
      <c r="T28" s="774"/>
      <c r="U28" s="774"/>
      <c r="V28" s="237" t="s">
        <v>5</v>
      </c>
      <c r="W28" s="774" t="s">
        <v>65</v>
      </c>
      <c r="X28" s="774"/>
      <c r="Y28" s="774"/>
      <c r="Z28" s="774"/>
      <c r="AA28" s="238"/>
      <c r="AB28" s="777">
        <v>1.7</v>
      </c>
      <c r="AC28" s="777"/>
      <c r="AD28" s="777"/>
      <c r="AE28" s="777"/>
      <c r="AF28" s="778"/>
    </row>
    <row r="29" spans="1:32" ht="21" customHeight="1">
      <c r="A29" s="767"/>
      <c r="B29" s="768"/>
      <c r="C29" s="768"/>
      <c r="D29" s="769"/>
      <c r="E29" s="773" t="s">
        <v>63</v>
      </c>
      <c r="F29" s="774"/>
      <c r="G29" s="774"/>
      <c r="H29" s="774"/>
      <c r="I29" s="774"/>
      <c r="J29" s="775"/>
      <c r="K29" s="234"/>
      <c r="L29" s="776" t="s">
        <v>498</v>
      </c>
      <c r="M29" s="776"/>
      <c r="N29" s="776"/>
      <c r="O29" s="776"/>
      <c r="P29" s="235"/>
      <c r="Q29" s="242"/>
      <c r="R29" s="774" t="s">
        <v>497</v>
      </c>
      <c r="S29" s="774"/>
      <c r="T29" s="774"/>
      <c r="U29" s="774"/>
      <c r="V29" s="237" t="s">
        <v>5</v>
      </c>
      <c r="W29" s="774" t="s">
        <v>65</v>
      </c>
      <c r="X29" s="774"/>
      <c r="Y29" s="774"/>
      <c r="Z29" s="774"/>
      <c r="AA29" s="238"/>
      <c r="AB29" s="777">
        <v>0.5</v>
      </c>
      <c r="AC29" s="777"/>
      <c r="AD29" s="777"/>
      <c r="AE29" s="777"/>
      <c r="AF29" s="778"/>
    </row>
    <row r="30" spans="1:32" ht="21" customHeight="1">
      <c r="A30" s="767"/>
      <c r="B30" s="768"/>
      <c r="C30" s="768"/>
      <c r="D30" s="769"/>
      <c r="E30" s="773" t="s">
        <v>452</v>
      </c>
      <c r="F30" s="774"/>
      <c r="G30" s="774"/>
      <c r="H30" s="774"/>
      <c r="I30" s="774"/>
      <c r="J30" s="775"/>
      <c r="K30" s="234"/>
      <c r="L30" s="776" t="s">
        <v>369</v>
      </c>
      <c r="M30" s="776"/>
      <c r="N30" s="776"/>
      <c r="O30" s="776"/>
      <c r="P30" s="235"/>
      <c r="Q30" s="242"/>
      <c r="R30" s="774" t="s">
        <v>496</v>
      </c>
      <c r="S30" s="774"/>
      <c r="T30" s="774"/>
      <c r="U30" s="774"/>
      <c r="V30" s="237" t="s">
        <v>5</v>
      </c>
      <c r="W30" s="774" t="s">
        <v>495</v>
      </c>
      <c r="X30" s="774"/>
      <c r="Y30" s="774"/>
      <c r="Z30" s="774"/>
      <c r="AA30" s="238"/>
      <c r="AB30" s="777">
        <v>3.3</v>
      </c>
      <c r="AC30" s="777"/>
      <c r="AD30" s="777"/>
      <c r="AE30" s="777"/>
      <c r="AF30" s="778"/>
    </row>
    <row r="31" spans="1:32" ht="21" customHeight="1">
      <c r="A31" s="767"/>
      <c r="B31" s="768"/>
      <c r="C31" s="768"/>
      <c r="D31" s="769"/>
      <c r="E31" s="773" t="s">
        <v>63</v>
      </c>
      <c r="F31" s="774"/>
      <c r="G31" s="774"/>
      <c r="H31" s="774"/>
      <c r="I31" s="774"/>
      <c r="J31" s="775"/>
      <c r="K31" s="234"/>
      <c r="L31" s="776" t="s">
        <v>63</v>
      </c>
      <c r="M31" s="776"/>
      <c r="N31" s="776"/>
      <c r="O31" s="776"/>
      <c r="P31" s="235"/>
      <c r="Q31" s="242"/>
      <c r="R31" s="774" t="s">
        <v>449</v>
      </c>
      <c r="S31" s="774"/>
      <c r="T31" s="774"/>
      <c r="U31" s="774"/>
      <c r="V31" s="237" t="s">
        <v>5</v>
      </c>
      <c r="W31" s="774" t="s">
        <v>494</v>
      </c>
      <c r="X31" s="774"/>
      <c r="Y31" s="774"/>
      <c r="Z31" s="774"/>
      <c r="AA31" s="238"/>
      <c r="AB31" s="777">
        <v>1</v>
      </c>
      <c r="AC31" s="777"/>
      <c r="AD31" s="777"/>
      <c r="AE31" s="777"/>
      <c r="AF31" s="778"/>
    </row>
    <row r="32" spans="1:32" ht="21" customHeight="1">
      <c r="A32" s="767"/>
      <c r="B32" s="768"/>
      <c r="C32" s="768"/>
      <c r="D32" s="769"/>
      <c r="E32" s="773" t="s">
        <v>493</v>
      </c>
      <c r="F32" s="774"/>
      <c r="G32" s="774"/>
      <c r="H32" s="774"/>
      <c r="I32" s="774"/>
      <c r="J32" s="775"/>
      <c r="K32" s="234"/>
      <c r="L32" s="776" t="s">
        <v>63</v>
      </c>
      <c r="M32" s="776"/>
      <c r="N32" s="776"/>
      <c r="O32" s="776"/>
      <c r="P32" s="235"/>
      <c r="Q32" s="242"/>
      <c r="R32" s="774" t="s">
        <v>492</v>
      </c>
      <c r="S32" s="774"/>
      <c r="T32" s="774"/>
      <c r="U32" s="774"/>
      <c r="V32" s="237" t="s">
        <v>5</v>
      </c>
      <c r="W32" s="774" t="s">
        <v>65</v>
      </c>
      <c r="X32" s="774"/>
      <c r="Y32" s="774"/>
      <c r="Z32" s="774"/>
      <c r="AA32" s="238"/>
      <c r="AB32" s="777">
        <v>2</v>
      </c>
      <c r="AC32" s="777"/>
      <c r="AD32" s="777"/>
      <c r="AE32" s="777"/>
      <c r="AF32" s="778"/>
    </row>
    <row r="33" spans="1:32" ht="21" customHeight="1">
      <c r="A33" s="759"/>
      <c r="B33" s="760"/>
      <c r="C33" s="760"/>
      <c r="D33" s="761"/>
      <c r="E33" s="749" t="s">
        <v>491</v>
      </c>
      <c r="F33" s="750"/>
      <c r="G33" s="750"/>
      <c r="H33" s="750"/>
      <c r="I33" s="750"/>
      <c r="J33" s="751"/>
      <c r="K33" s="239"/>
      <c r="L33" s="766" t="s">
        <v>63</v>
      </c>
      <c r="M33" s="766"/>
      <c r="N33" s="766"/>
      <c r="O33" s="766"/>
      <c r="P33" s="227"/>
      <c r="Q33" s="243"/>
      <c r="R33" s="750" t="s">
        <v>63</v>
      </c>
      <c r="S33" s="750"/>
      <c r="T33" s="750"/>
      <c r="U33" s="750"/>
      <c r="V33" s="228" t="s">
        <v>5</v>
      </c>
      <c r="W33" s="750" t="s">
        <v>63</v>
      </c>
      <c r="X33" s="750"/>
      <c r="Y33" s="750"/>
      <c r="Z33" s="750"/>
      <c r="AA33" s="229"/>
      <c r="AB33" s="753">
        <v>0.7</v>
      </c>
      <c r="AC33" s="753"/>
      <c r="AD33" s="753"/>
      <c r="AE33" s="753"/>
      <c r="AF33" s="754"/>
    </row>
    <row r="34" spans="1:32" ht="21" customHeight="1">
      <c r="A34" s="743" t="s">
        <v>347</v>
      </c>
      <c r="B34" s="744"/>
      <c r="C34" s="744"/>
      <c r="D34" s="745"/>
      <c r="E34" s="770" t="s">
        <v>490</v>
      </c>
      <c r="F34" s="746"/>
      <c r="G34" s="746"/>
      <c r="H34" s="746"/>
      <c r="I34" s="746"/>
      <c r="J34" s="771"/>
      <c r="K34" s="240"/>
      <c r="L34" s="772" t="s">
        <v>489</v>
      </c>
      <c r="M34" s="772"/>
      <c r="N34" s="772"/>
      <c r="O34" s="772"/>
      <c r="P34" s="231"/>
      <c r="Q34" s="241"/>
      <c r="R34" s="746" t="s">
        <v>488</v>
      </c>
      <c r="S34" s="746"/>
      <c r="T34" s="746"/>
      <c r="U34" s="746"/>
      <c r="V34" s="232" t="s">
        <v>5</v>
      </c>
      <c r="W34" s="746" t="s">
        <v>487</v>
      </c>
      <c r="X34" s="746"/>
      <c r="Y34" s="746"/>
      <c r="Z34" s="746"/>
      <c r="AA34" s="233"/>
      <c r="AB34" s="747">
        <v>7.6</v>
      </c>
      <c r="AC34" s="747"/>
      <c r="AD34" s="747"/>
      <c r="AE34" s="747"/>
      <c r="AF34" s="748"/>
    </row>
    <row r="35" spans="1:32" ht="21" customHeight="1">
      <c r="A35" s="767"/>
      <c r="B35" s="768"/>
      <c r="C35" s="768"/>
      <c r="D35" s="769"/>
      <c r="E35" s="773" t="s">
        <v>486</v>
      </c>
      <c r="F35" s="774"/>
      <c r="G35" s="774"/>
      <c r="H35" s="774"/>
      <c r="I35" s="774"/>
      <c r="J35" s="775"/>
      <c r="K35" s="234"/>
      <c r="L35" s="776" t="s">
        <v>485</v>
      </c>
      <c r="M35" s="776"/>
      <c r="N35" s="776"/>
      <c r="O35" s="776"/>
      <c r="P35" s="235"/>
      <c r="Q35" s="242"/>
      <c r="R35" s="774" t="s">
        <v>484</v>
      </c>
      <c r="S35" s="774"/>
      <c r="T35" s="774"/>
      <c r="U35" s="774"/>
      <c r="V35" s="237" t="s">
        <v>5</v>
      </c>
      <c r="W35" s="774" t="s">
        <v>483</v>
      </c>
      <c r="X35" s="774"/>
      <c r="Y35" s="774"/>
      <c r="Z35" s="774"/>
      <c r="AA35" s="238"/>
      <c r="AB35" s="777">
        <v>4.4000000000000004</v>
      </c>
      <c r="AC35" s="777"/>
      <c r="AD35" s="777"/>
      <c r="AE35" s="777"/>
      <c r="AF35" s="778"/>
    </row>
    <row r="36" spans="1:32" ht="21" customHeight="1">
      <c r="A36" s="759"/>
      <c r="B36" s="760"/>
      <c r="C36" s="760"/>
      <c r="D36" s="761"/>
      <c r="E36" s="749" t="s">
        <v>482</v>
      </c>
      <c r="F36" s="750"/>
      <c r="G36" s="750"/>
      <c r="H36" s="750"/>
      <c r="I36" s="750"/>
      <c r="J36" s="751"/>
      <c r="K36" s="239"/>
      <c r="L36" s="766" t="s">
        <v>481</v>
      </c>
      <c r="M36" s="766"/>
      <c r="N36" s="766"/>
      <c r="O36" s="766"/>
      <c r="P36" s="227"/>
      <c r="Q36" s="243"/>
      <c r="R36" s="750" t="s">
        <v>480</v>
      </c>
      <c r="S36" s="750"/>
      <c r="T36" s="750"/>
      <c r="U36" s="750"/>
      <c r="V36" s="228" t="s">
        <v>5</v>
      </c>
      <c r="W36" s="750" t="s">
        <v>65</v>
      </c>
      <c r="X36" s="750"/>
      <c r="Y36" s="750"/>
      <c r="Z36" s="750"/>
      <c r="AA36" s="229"/>
      <c r="AB36" s="753">
        <v>1.9</v>
      </c>
      <c r="AC36" s="753"/>
      <c r="AD36" s="753"/>
      <c r="AE36" s="753"/>
      <c r="AF36" s="754"/>
    </row>
    <row r="37" spans="1:32" ht="21" customHeight="1">
      <c r="A37" s="743" t="s">
        <v>337</v>
      </c>
      <c r="B37" s="744"/>
      <c r="C37" s="744"/>
      <c r="D37" s="745"/>
      <c r="E37" s="762" t="s">
        <v>479</v>
      </c>
      <c r="F37" s="763"/>
      <c r="G37" s="763"/>
      <c r="H37" s="763"/>
      <c r="I37" s="763"/>
      <c r="J37" s="764"/>
      <c r="K37" s="240"/>
      <c r="L37" s="765" t="s">
        <v>478</v>
      </c>
      <c r="M37" s="765"/>
      <c r="N37" s="765"/>
      <c r="O37" s="765"/>
      <c r="P37" s="231"/>
      <c r="Q37" s="241"/>
      <c r="R37" s="746" t="s">
        <v>477</v>
      </c>
      <c r="S37" s="746"/>
      <c r="T37" s="746"/>
      <c r="U37" s="746"/>
      <c r="V37" s="232" t="s">
        <v>5</v>
      </c>
      <c r="W37" s="746" t="s">
        <v>476</v>
      </c>
      <c r="X37" s="746"/>
      <c r="Y37" s="746"/>
      <c r="Z37" s="746"/>
      <c r="AA37" s="233"/>
      <c r="AB37" s="747">
        <v>2.2000000000000002</v>
      </c>
      <c r="AC37" s="747"/>
      <c r="AD37" s="747"/>
      <c r="AE37" s="747"/>
      <c r="AF37" s="748"/>
    </row>
    <row r="38" spans="1:32" ht="21" customHeight="1">
      <c r="A38" s="759"/>
      <c r="B38" s="760"/>
      <c r="C38" s="760"/>
      <c r="D38" s="761"/>
      <c r="E38" s="749" t="s">
        <v>475</v>
      </c>
      <c r="F38" s="750"/>
      <c r="G38" s="750"/>
      <c r="H38" s="750"/>
      <c r="I38" s="750"/>
      <c r="J38" s="751"/>
      <c r="K38" s="239"/>
      <c r="L38" s="752" t="s">
        <v>474</v>
      </c>
      <c r="M38" s="752"/>
      <c r="N38" s="752"/>
      <c r="O38" s="752"/>
      <c r="P38" s="227"/>
      <c r="Q38" s="243"/>
      <c r="R38" s="750" t="s">
        <v>473</v>
      </c>
      <c r="S38" s="750"/>
      <c r="T38" s="750"/>
      <c r="U38" s="750"/>
      <c r="V38" s="228" t="s">
        <v>5</v>
      </c>
      <c r="W38" s="750" t="s">
        <v>472</v>
      </c>
      <c r="X38" s="750"/>
      <c r="Y38" s="750"/>
      <c r="Z38" s="750"/>
      <c r="AA38" s="229"/>
      <c r="AB38" s="753">
        <v>9.1</v>
      </c>
      <c r="AC38" s="753"/>
      <c r="AD38" s="753"/>
      <c r="AE38" s="753"/>
      <c r="AF38" s="754"/>
    </row>
    <row r="39" spans="1:32" ht="21" customHeight="1">
      <c r="A39" s="743" t="s">
        <v>471</v>
      </c>
      <c r="B39" s="744"/>
      <c r="C39" s="744"/>
      <c r="D39" s="745"/>
      <c r="E39" s="755" t="s">
        <v>470</v>
      </c>
      <c r="F39" s="756"/>
      <c r="G39" s="756"/>
      <c r="H39" s="756"/>
      <c r="I39" s="756"/>
      <c r="J39" s="757"/>
      <c r="K39" s="239"/>
      <c r="L39" s="758" t="s">
        <v>469</v>
      </c>
      <c r="M39" s="758"/>
      <c r="N39" s="758"/>
      <c r="O39" s="758"/>
      <c r="P39" s="227"/>
      <c r="Q39" s="243"/>
      <c r="R39" s="750" t="s">
        <v>468</v>
      </c>
      <c r="S39" s="750"/>
      <c r="T39" s="750"/>
      <c r="U39" s="750"/>
      <c r="V39" s="228" t="s">
        <v>5</v>
      </c>
      <c r="W39" s="750" t="s">
        <v>467</v>
      </c>
      <c r="X39" s="750"/>
      <c r="Y39" s="750"/>
      <c r="Z39" s="750"/>
      <c r="AA39" s="229"/>
      <c r="AB39" s="753">
        <v>3.2</v>
      </c>
      <c r="AC39" s="753"/>
      <c r="AD39" s="753"/>
      <c r="AE39" s="753"/>
      <c r="AF39" s="754"/>
    </row>
    <row r="40" spans="1:32" ht="21" customHeight="1">
      <c r="A40" s="743" t="s">
        <v>466</v>
      </c>
      <c r="B40" s="744"/>
      <c r="C40" s="744"/>
      <c r="D40" s="745"/>
      <c r="E40" s="728" t="s">
        <v>465</v>
      </c>
      <c r="F40" s="729"/>
      <c r="G40" s="729"/>
      <c r="H40" s="729"/>
      <c r="I40" s="729"/>
      <c r="J40" s="730"/>
      <c r="K40" s="244"/>
      <c r="L40" s="731" t="s">
        <v>464</v>
      </c>
      <c r="M40" s="731"/>
      <c r="N40" s="731"/>
      <c r="O40" s="731"/>
      <c r="P40" s="223"/>
      <c r="Q40" s="245"/>
      <c r="R40" s="729" t="s">
        <v>463</v>
      </c>
      <c r="S40" s="729"/>
      <c r="T40" s="729"/>
      <c r="U40" s="729"/>
      <c r="V40" s="224" t="s">
        <v>5</v>
      </c>
      <c r="W40" s="729" t="s">
        <v>462</v>
      </c>
      <c r="X40" s="729"/>
      <c r="Y40" s="729"/>
      <c r="Z40" s="729"/>
      <c r="AA40" s="225"/>
      <c r="AB40" s="732">
        <v>1.7</v>
      </c>
      <c r="AC40" s="732"/>
      <c r="AD40" s="732"/>
      <c r="AE40" s="732"/>
      <c r="AF40" s="733"/>
    </row>
    <row r="41" spans="1:32" ht="21" customHeight="1">
      <c r="A41" s="725" t="s">
        <v>461</v>
      </c>
      <c r="B41" s="726"/>
      <c r="C41" s="726"/>
      <c r="D41" s="727"/>
      <c r="E41" s="728" t="s">
        <v>460</v>
      </c>
      <c r="F41" s="729"/>
      <c r="G41" s="729"/>
      <c r="H41" s="729"/>
      <c r="I41" s="729"/>
      <c r="J41" s="730"/>
      <c r="K41" s="244"/>
      <c r="L41" s="731" t="s">
        <v>459</v>
      </c>
      <c r="M41" s="731"/>
      <c r="N41" s="731"/>
      <c r="O41" s="731"/>
      <c r="P41" s="223"/>
      <c r="Q41" s="245"/>
      <c r="R41" s="729" t="s">
        <v>458</v>
      </c>
      <c r="S41" s="729"/>
      <c r="T41" s="729"/>
      <c r="U41" s="729"/>
      <c r="V41" s="224" t="s">
        <v>5</v>
      </c>
      <c r="W41" s="729" t="s">
        <v>457</v>
      </c>
      <c r="X41" s="729"/>
      <c r="Y41" s="729"/>
      <c r="Z41" s="729"/>
      <c r="AA41" s="225"/>
      <c r="AB41" s="732">
        <v>10.199999999999999</v>
      </c>
      <c r="AC41" s="732"/>
      <c r="AD41" s="732"/>
      <c r="AE41" s="732"/>
      <c r="AF41" s="733"/>
    </row>
    <row r="42" spans="1:32" ht="21" customHeight="1">
      <c r="A42" s="725" t="s">
        <v>456</v>
      </c>
      <c r="B42" s="726"/>
      <c r="C42" s="726"/>
      <c r="D42" s="727"/>
      <c r="E42" s="728" t="s">
        <v>455</v>
      </c>
      <c r="F42" s="729"/>
      <c r="G42" s="729"/>
      <c r="H42" s="729"/>
      <c r="I42" s="729"/>
      <c r="J42" s="730"/>
      <c r="K42" s="244"/>
      <c r="L42" s="731" t="s">
        <v>454</v>
      </c>
      <c r="M42" s="731"/>
      <c r="N42" s="731"/>
      <c r="O42" s="731"/>
      <c r="P42" s="223"/>
      <c r="Q42" s="245"/>
      <c r="R42" s="729" t="s">
        <v>314</v>
      </c>
      <c r="S42" s="729"/>
      <c r="T42" s="729"/>
      <c r="U42" s="729"/>
      <c r="V42" s="224" t="s">
        <v>5</v>
      </c>
      <c r="W42" s="729" t="s">
        <v>315</v>
      </c>
      <c r="X42" s="729"/>
      <c r="Y42" s="729"/>
      <c r="Z42" s="729"/>
      <c r="AA42" s="225"/>
      <c r="AB42" s="732">
        <v>140</v>
      </c>
      <c r="AC42" s="732"/>
      <c r="AD42" s="732"/>
      <c r="AE42" s="732"/>
      <c r="AF42" s="733"/>
    </row>
    <row r="43" spans="1:32" ht="21" customHeight="1" thickBot="1">
      <c r="A43" s="734" t="s">
        <v>453</v>
      </c>
      <c r="B43" s="735"/>
      <c r="C43" s="735"/>
      <c r="D43" s="736"/>
      <c r="E43" s="737" t="s">
        <v>452</v>
      </c>
      <c r="F43" s="738"/>
      <c r="G43" s="738"/>
      <c r="H43" s="738"/>
      <c r="I43" s="738"/>
      <c r="J43" s="739"/>
      <c r="K43" s="246"/>
      <c r="L43" s="740" t="s">
        <v>451</v>
      </c>
      <c r="M43" s="740"/>
      <c r="N43" s="740"/>
      <c r="O43" s="740"/>
      <c r="P43" s="247"/>
      <c r="Q43" s="248"/>
      <c r="R43" s="738" t="s">
        <v>450</v>
      </c>
      <c r="S43" s="738"/>
      <c r="T43" s="738"/>
      <c r="U43" s="738"/>
      <c r="V43" s="249" t="s">
        <v>5</v>
      </c>
      <c r="W43" s="738" t="s">
        <v>449</v>
      </c>
      <c r="X43" s="738"/>
      <c r="Y43" s="738"/>
      <c r="Z43" s="738"/>
      <c r="AA43" s="250"/>
      <c r="AB43" s="741">
        <v>4</v>
      </c>
      <c r="AC43" s="741"/>
      <c r="AD43" s="741"/>
      <c r="AE43" s="741"/>
      <c r="AF43" s="742"/>
    </row>
    <row r="44" spans="1:32" ht="7.5" customHeight="1">
      <c r="A44" s="251"/>
      <c r="B44" s="251"/>
      <c r="C44" s="251"/>
      <c r="D44" s="251"/>
      <c r="E44" s="252"/>
      <c r="F44" s="252"/>
      <c r="G44" s="252"/>
      <c r="H44" s="252"/>
      <c r="I44" s="252"/>
      <c r="J44" s="252"/>
      <c r="K44" s="253"/>
      <c r="L44" s="254"/>
      <c r="M44" s="254"/>
      <c r="N44" s="254"/>
      <c r="O44" s="254"/>
      <c r="P44" s="253"/>
      <c r="Q44" s="255"/>
      <c r="R44" s="252"/>
      <c r="S44" s="252"/>
      <c r="T44" s="252"/>
      <c r="U44" s="252"/>
      <c r="V44" s="237"/>
      <c r="W44" s="252"/>
      <c r="X44" s="252"/>
      <c r="Y44" s="252"/>
      <c r="Z44" s="252"/>
      <c r="AA44" s="256"/>
      <c r="AB44" s="257"/>
      <c r="AC44" s="257"/>
      <c r="AD44" s="257"/>
      <c r="AE44" s="257"/>
      <c r="AF44" s="257"/>
    </row>
    <row r="45" spans="1:32" ht="16.5" customHeight="1">
      <c r="A45" s="258" t="s">
        <v>4</v>
      </c>
      <c r="B45" s="258"/>
      <c r="C45" s="258" t="s">
        <v>448</v>
      </c>
    </row>
    <row r="46" spans="1:32" ht="16.5" customHeight="1"/>
    <row r="47" spans="1:32" ht="16.5" customHeight="1"/>
    <row r="48" spans="1:32" ht="16.5" customHeight="1"/>
    <row r="49" s="219" customFormat="1" ht="16.5" customHeight="1"/>
    <row r="50" s="219" customFormat="1" ht="16.5" customHeight="1"/>
    <row r="51" s="219" customFormat="1" ht="16.5" customHeight="1"/>
    <row r="52" s="219" customFormat="1" ht="16.5" customHeight="1"/>
    <row r="53" s="219" customFormat="1" ht="16.5" customHeight="1"/>
  </sheetData>
  <mergeCells count="216">
    <mergeCell ref="A4:B4"/>
    <mergeCell ref="C4:D4"/>
    <mergeCell ref="E4:J5"/>
    <mergeCell ref="K4:P5"/>
    <mergeCell ref="Q4:AA5"/>
    <mergeCell ref="AB4:AF5"/>
    <mergeCell ref="A5:B5"/>
    <mergeCell ref="C5:D5"/>
    <mergeCell ref="A6:D6"/>
    <mergeCell ref="E6:J6"/>
    <mergeCell ref="L6:O6"/>
    <mergeCell ref="R6:U6"/>
    <mergeCell ref="W6:Z6"/>
    <mergeCell ref="AB6:AF6"/>
    <mergeCell ref="A7:D7"/>
    <mergeCell ref="E7:J7"/>
    <mergeCell ref="L7:O7"/>
    <mergeCell ref="R7:U7"/>
    <mergeCell ref="W7:Z7"/>
    <mergeCell ref="AB7:AF7"/>
    <mergeCell ref="A8:D8"/>
    <mergeCell ref="E8:J8"/>
    <mergeCell ref="L8:O8"/>
    <mergeCell ref="R8:U8"/>
    <mergeCell ref="W8:Z8"/>
    <mergeCell ref="AB8:AF8"/>
    <mergeCell ref="A9:D13"/>
    <mergeCell ref="E9:J9"/>
    <mergeCell ref="L9:O9"/>
    <mergeCell ref="R9:U9"/>
    <mergeCell ref="W9:Z9"/>
    <mergeCell ref="AB9:AF10"/>
    <mergeCell ref="E10:J10"/>
    <mergeCell ref="L10:O10"/>
    <mergeCell ref="R10:U10"/>
    <mergeCell ref="W10:Z10"/>
    <mergeCell ref="E11:J11"/>
    <mergeCell ref="L11:O11"/>
    <mergeCell ref="R11:U11"/>
    <mergeCell ref="W11:Z11"/>
    <mergeCell ref="AB11:AF11"/>
    <mergeCell ref="E12:J12"/>
    <mergeCell ref="L12:O12"/>
    <mergeCell ref="R12:U12"/>
    <mergeCell ref="W12:Z12"/>
    <mergeCell ref="AB12:AF12"/>
    <mergeCell ref="E13:J13"/>
    <mergeCell ref="L13:O13"/>
    <mergeCell ref="R13:U13"/>
    <mergeCell ref="W13:Z13"/>
    <mergeCell ref="AB13:AF13"/>
    <mergeCell ref="A14:D14"/>
    <mergeCell ref="E14:J14"/>
    <mergeCell ref="L14:O14"/>
    <mergeCell ref="R14:U14"/>
    <mergeCell ref="W14:Z14"/>
    <mergeCell ref="AB14:AF14"/>
    <mergeCell ref="A15:D18"/>
    <mergeCell ref="E15:J15"/>
    <mergeCell ref="L15:O15"/>
    <mergeCell ref="R15:U15"/>
    <mergeCell ref="W15:Z15"/>
    <mergeCell ref="AB15:AF15"/>
    <mergeCell ref="E16:J16"/>
    <mergeCell ref="L16:O16"/>
    <mergeCell ref="R16:U16"/>
    <mergeCell ref="W16:Z16"/>
    <mergeCell ref="AB16:AF16"/>
    <mergeCell ref="E17:J17"/>
    <mergeCell ref="L17:O17"/>
    <mergeCell ref="R17:U17"/>
    <mergeCell ref="W17:Z17"/>
    <mergeCell ref="AB17:AF18"/>
    <mergeCell ref="E18:J18"/>
    <mergeCell ref="L18:O18"/>
    <mergeCell ref="R18:U18"/>
    <mergeCell ref="W18:Z18"/>
    <mergeCell ref="A19:D19"/>
    <mergeCell ref="E19:J19"/>
    <mergeCell ref="L19:O19"/>
    <mergeCell ref="R19:U19"/>
    <mergeCell ref="W19:Z19"/>
    <mergeCell ref="AB19:AF19"/>
    <mergeCell ref="A20:D20"/>
    <mergeCell ref="E20:J20"/>
    <mergeCell ref="L20:O20"/>
    <mergeCell ref="R20:U20"/>
    <mergeCell ref="W20:Z20"/>
    <mergeCell ref="AB20:AF20"/>
    <mergeCell ref="A21:D21"/>
    <mergeCell ref="E21:J21"/>
    <mergeCell ref="L21:O21"/>
    <mergeCell ref="R21:U21"/>
    <mergeCell ref="W21:Z21"/>
    <mergeCell ref="AB21:AF21"/>
    <mergeCell ref="A22:D22"/>
    <mergeCell ref="E22:J22"/>
    <mergeCell ref="L22:O22"/>
    <mergeCell ref="R22:U22"/>
    <mergeCell ref="W22:Z22"/>
    <mergeCell ref="AB22:AF22"/>
    <mergeCell ref="A23:D25"/>
    <mergeCell ref="E23:J23"/>
    <mergeCell ref="L23:O23"/>
    <mergeCell ref="R23:U23"/>
    <mergeCell ref="W23:Z23"/>
    <mergeCell ref="AB23:AF23"/>
    <mergeCell ref="E24:J24"/>
    <mergeCell ref="L24:O24"/>
    <mergeCell ref="R24:U24"/>
    <mergeCell ref="W24:Z24"/>
    <mergeCell ref="AB24:AF24"/>
    <mergeCell ref="E25:J25"/>
    <mergeCell ref="L25:O25"/>
    <mergeCell ref="R25:U25"/>
    <mergeCell ref="W25:Z25"/>
    <mergeCell ref="AB25:AF25"/>
    <mergeCell ref="A26:D26"/>
    <mergeCell ref="E26:J26"/>
    <mergeCell ref="L26:O26"/>
    <mergeCell ref="R26:U26"/>
    <mergeCell ref="W26:Z26"/>
    <mergeCell ref="AB26:AF26"/>
    <mergeCell ref="A27:D33"/>
    <mergeCell ref="E27:J27"/>
    <mergeCell ref="L27:O27"/>
    <mergeCell ref="R27:U27"/>
    <mergeCell ref="W27:Z27"/>
    <mergeCell ref="AB27:AF27"/>
    <mergeCell ref="E28:J28"/>
    <mergeCell ref="L28:O28"/>
    <mergeCell ref="R28:U28"/>
    <mergeCell ref="W28:Z28"/>
    <mergeCell ref="AB28:AF28"/>
    <mergeCell ref="E29:J29"/>
    <mergeCell ref="L29:O29"/>
    <mergeCell ref="R29:U29"/>
    <mergeCell ref="W29:Z29"/>
    <mergeCell ref="AB29:AF29"/>
    <mergeCell ref="E30:J30"/>
    <mergeCell ref="L30:O30"/>
    <mergeCell ref="R30:U30"/>
    <mergeCell ref="W30:Z30"/>
    <mergeCell ref="AB30:AF30"/>
    <mergeCell ref="E31:J31"/>
    <mergeCell ref="L31:O31"/>
    <mergeCell ref="R31:U31"/>
    <mergeCell ref="W31:Z31"/>
    <mergeCell ref="AB31:AF31"/>
    <mergeCell ref="E32:J32"/>
    <mergeCell ref="L32:O32"/>
    <mergeCell ref="R32:U32"/>
    <mergeCell ref="W32:Z32"/>
    <mergeCell ref="AB32:AF32"/>
    <mergeCell ref="E33:J33"/>
    <mergeCell ref="L33:O33"/>
    <mergeCell ref="R33:U33"/>
    <mergeCell ref="W33:Z33"/>
    <mergeCell ref="AB33:AF33"/>
    <mergeCell ref="A34:D36"/>
    <mergeCell ref="E34:J34"/>
    <mergeCell ref="L34:O34"/>
    <mergeCell ref="R34:U34"/>
    <mergeCell ref="W34:Z34"/>
    <mergeCell ref="AB34:AF34"/>
    <mergeCell ref="E35:J35"/>
    <mergeCell ref="L35:O35"/>
    <mergeCell ref="R35:U35"/>
    <mergeCell ref="W35:Z35"/>
    <mergeCell ref="AB35:AF35"/>
    <mergeCell ref="E36:J36"/>
    <mergeCell ref="L36:O36"/>
    <mergeCell ref="R36:U36"/>
    <mergeCell ref="W36:Z36"/>
    <mergeCell ref="AB36:AF36"/>
    <mergeCell ref="R37:U37"/>
    <mergeCell ref="W37:Z37"/>
    <mergeCell ref="AB37:AF37"/>
    <mergeCell ref="E38:J38"/>
    <mergeCell ref="L38:O38"/>
    <mergeCell ref="R38:U38"/>
    <mergeCell ref="W38:Z38"/>
    <mergeCell ref="AB38:AF38"/>
    <mergeCell ref="A39:D39"/>
    <mergeCell ref="E39:J39"/>
    <mergeCell ref="L39:O39"/>
    <mergeCell ref="R39:U39"/>
    <mergeCell ref="W39:Z39"/>
    <mergeCell ref="AB39:AF39"/>
    <mergeCell ref="A37:D38"/>
    <mergeCell ref="E37:J37"/>
    <mergeCell ref="L37:O37"/>
    <mergeCell ref="A40:D40"/>
    <mergeCell ref="E40:J40"/>
    <mergeCell ref="L40:O40"/>
    <mergeCell ref="R40:U40"/>
    <mergeCell ref="W40:Z40"/>
    <mergeCell ref="AB40:AF40"/>
    <mergeCell ref="A41:D41"/>
    <mergeCell ref="E41:J41"/>
    <mergeCell ref="L41:O41"/>
    <mergeCell ref="R41:U41"/>
    <mergeCell ref="W41:Z41"/>
    <mergeCell ref="AB41:AF41"/>
    <mergeCell ref="A42:D42"/>
    <mergeCell ref="E42:J42"/>
    <mergeCell ref="L42:O42"/>
    <mergeCell ref="R42:U42"/>
    <mergeCell ref="W42:Z42"/>
    <mergeCell ref="AB42:AF42"/>
    <mergeCell ref="A43:D43"/>
    <mergeCell ref="E43:J43"/>
    <mergeCell ref="L43:O43"/>
    <mergeCell ref="R43:U43"/>
    <mergeCell ref="W43:Z43"/>
    <mergeCell ref="AB43:AF43"/>
  </mergeCells>
  <phoneticPr fontId="3"/>
  <pageMargins left="0.78740157480314965" right="0.59055118110236227" top="0.98425196850393704" bottom="0.78740157480314965" header="0.51181102362204722" footer="0.51181102362204722"/>
  <pageSetup paperSize="9" scale="77" orientation="portrait" r:id="rId1"/>
  <headerFooter alignWithMargins="0">
    <oddHeader>&amp;R1.概況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5844-3D64-4ECF-B44B-3DB6A6D2284D}">
  <sheetPr codeName="Sheet16">
    <pageSetUpPr fitToPage="1"/>
  </sheetPr>
  <dimension ref="A1:V26"/>
  <sheetViews>
    <sheetView view="pageBreakPreview" zoomScale="75" zoomScaleNormal="75" zoomScaleSheetLayoutView="75" workbookViewId="0">
      <selection activeCell="S8" sqref="S8"/>
    </sheetView>
  </sheetViews>
  <sheetFormatPr defaultColWidth="3" defaultRowHeight="16.5" customHeight="1"/>
  <cols>
    <col min="1" max="1" width="3.375" style="39" customWidth="1"/>
    <col min="2" max="4" width="2.875" style="39" customWidth="1"/>
    <col min="5" max="5" width="9.375" style="39" customWidth="1"/>
    <col min="6" max="7" width="7.75" style="39" customWidth="1"/>
    <col min="8" max="8" width="10.625" style="39" customWidth="1"/>
    <col min="9" max="10" width="7.75" style="39" customWidth="1"/>
    <col min="11" max="11" width="11.5" style="39" customWidth="1"/>
    <col min="12" max="13" width="7.75" style="39" customWidth="1"/>
    <col min="14" max="14" width="12.875" style="39" customWidth="1"/>
    <col min="15" max="16" width="7.75" style="39" customWidth="1"/>
    <col min="17" max="17" width="13.5" style="39" customWidth="1"/>
    <col min="18" max="19" width="7.75" style="39" customWidth="1"/>
    <col min="20" max="16384" width="3" style="39"/>
  </cols>
  <sheetData>
    <row r="1" spans="1:19" ht="33.75" customHeight="1">
      <c r="A1" s="824" t="s">
        <v>591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259" t="s">
        <v>590</v>
      </c>
      <c r="M1" s="259"/>
      <c r="N1" s="259"/>
      <c r="O1" s="259"/>
      <c r="P1" s="259"/>
      <c r="Q1" s="259"/>
      <c r="R1" s="259"/>
      <c r="S1" s="259"/>
    </row>
    <row r="2" spans="1:1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128" t="s">
        <v>589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18.75" customHeight="1" thickBot="1">
      <c r="Q4" s="825" t="s">
        <v>588</v>
      </c>
      <c r="R4" s="825"/>
      <c r="S4" s="825"/>
    </row>
    <row r="5" spans="1:19" ht="31.5" customHeight="1">
      <c r="A5" s="261"/>
      <c r="B5" s="262"/>
      <c r="C5" s="652" t="s">
        <v>445</v>
      </c>
      <c r="D5" s="653"/>
      <c r="E5" s="654" t="s">
        <v>587</v>
      </c>
      <c r="F5" s="654"/>
      <c r="G5" s="654"/>
      <c r="H5" s="654" t="s">
        <v>586</v>
      </c>
      <c r="I5" s="654"/>
      <c r="J5" s="654"/>
      <c r="K5" s="263" t="s">
        <v>585</v>
      </c>
      <c r="L5" s="264" t="s">
        <v>584</v>
      </c>
      <c r="M5" s="265"/>
      <c r="N5" s="654" t="s">
        <v>583</v>
      </c>
      <c r="O5" s="654"/>
      <c r="P5" s="654"/>
      <c r="Q5" s="654" t="s">
        <v>582</v>
      </c>
      <c r="R5" s="654"/>
      <c r="S5" s="678"/>
    </row>
    <row r="6" spans="1:19" ht="31.5" customHeight="1">
      <c r="A6" s="266" t="s">
        <v>142</v>
      </c>
      <c r="B6" s="818" t="s">
        <v>581</v>
      </c>
      <c r="C6" s="662"/>
      <c r="D6" s="663"/>
      <c r="E6" s="267" t="s">
        <v>580</v>
      </c>
      <c r="F6" s="267" t="s">
        <v>579</v>
      </c>
      <c r="G6" s="267" t="s">
        <v>578</v>
      </c>
      <c r="H6" s="267" t="s">
        <v>580</v>
      </c>
      <c r="I6" s="267" t="s">
        <v>579</v>
      </c>
      <c r="J6" s="267" t="s">
        <v>578</v>
      </c>
      <c r="K6" s="267" t="s">
        <v>580</v>
      </c>
      <c r="L6" s="267" t="s">
        <v>579</v>
      </c>
      <c r="M6" s="267" t="s">
        <v>578</v>
      </c>
      <c r="N6" s="267" t="s">
        <v>580</v>
      </c>
      <c r="O6" s="267" t="s">
        <v>579</v>
      </c>
      <c r="P6" s="267" t="s">
        <v>578</v>
      </c>
      <c r="Q6" s="267" t="s">
        <v>580</v>
      </c>
      <c r="R6" s="267" t="s">
        <v>579</v>
      </c>
      <c r="S6" s="268" t="s">
        <v>578</v>
      </c>
    </row>
    <row r="7" spans="1:19" ht="27" customHeight="1">
      <c r="A7" s="819" t="s">
        <v>577</v>
      </c>
      <c r="B7" s="810">
        <v>28</v>
      </c>
      <c r="C7" s="811"/>
      <c r="D7" s="812"/>
      <c r="E7" s="269">
        <v>710</v>
      </c>
      <c r="F7" s="270">
        <v>100</v>
      </c>
      <c r="G7" s="270">
        <v>100</v>
      </c>
      <c r="H7" s="269">
        <v>6597</v>
      </c>
      <c r="I7" s="10">
        <v>99.7</v>
      </c>
      <c r="J7" s="270">
        <v>99.6</v>
      </c>
      <c r="K7" s="269">
        <v>11539</v>
      </c>
      <c r="L7" s="270">
        <v>40.799999999999997</v>
      </c>
      <c r="M7" s="270">
        <v>92.5</v>
      </c>
      <c r="N7" s="269">
        <v>65877</v>
      </c>
      <c r="O7" s="270">
        <v>15</v>
      </c>
      <c r="P7" s="270">
        <v>66.400000000000006</v>
      </c>
      <c r="Q7" s="269">
        <v>84723</v>
      </c>
      <c r="R7" s="270">
        <v>25.821407410030336</v>
      </c>
      <c r="S7" s="271">
        <v>72.821447540809473</v>
      </c>
    </row>
    <row r="8" spans="1:19" ht="27" customHeight="1">
      <c r="A8" s="808"/>
      <c r="B8" s="810">
        <v>29</v>
      </c>
      <c r="C8" s="811"/>
      <c r="D8" s="812"/>
      <c r="E8" s="269">
        <v>710</v>
      </c>
      <c r="F8" s="270">
        <v>100</v>
      </c>
      <c r="G8" s="270">
        <v>100</v>
      </c>
      <c r="H8" s="269">
        <v>6572.1</v>
      </c>
      <c r="I8" s="10">
        <v>99.7</v>
      </c>
      <c r="J8" s="270">
        <v>99.7</v>
      </c>
      <c r="K8" s="269">
        <v>11569.9</v>
      </c>
      <c r="L8" s="270">
        <v>41.1</v>
      </c>
      <c r="M8" s="270">
        <v>92.5</v>
      </c>
      <c r="N8" s="269">
        <v>65860.600000000006</v>
      </c>
      <c r="O8" s="270">
        <v>14.6</v>
      </c>
      <c r="P8" s="270">
        <v>66.7</v>
      </c>
      <c r="Q8" s="269">
        <v>84712.6</v>
      </c>
      <c r="R8" s="270">
        <v>25.537240268862014</v>
      </c>
      <c r="S8" s="271">
        <v>73.062993462601781</v>
      </c>
    </row>
    <row r="9" spans="1:19" ht="27" customHeight="1">
      <c r="A9" s="808"/>
      <c r="B9" s="810">
        <v>30</v>
      </c>
      <c r="C9" s="811"/>
      <c r="D9" s="812"/>
      <c r="E9" s="269">
        <v>725.4</v>
      </c>
      <c r="F9" s="270">
        <v>100</v>
      </c>
      <c r="G9" s="270">
        <v>99.8</v>
      </c>
      <c r="H9" s="269">
        <v>6566.2</v>
      </c>
      <c r="I9" s="10">
        <v>99.7</v>
      </c>
      <c r="J9" s="270">
        <v>100</v>
      </c>
      <c r="K9" s="269">
        <v>11579.8</v>
      </c>
      <c r="L9" s="270">
        <v>41.4</v>
      </c>
      <c r="M9" s="270">
        <v>92.5</v>
      </c>
      <c r="N9" s="269">
        <v>65880.3</v>
      </c>
      <c r="O9" s="270">
        <v>14.7</v>
      </c>
      <c r="P9" s="270">
        <v>66.8</v>
      </c>
      <c r="Q9" s="269">
        <v>84751.7</v>
      </c>
      <c r="R9" s="270">
        <v>25.663606393736057</v>
      </c>
      <c r="S9" s="271">
        <v>73.166089411775815</v>
      </c>
    </row>
    <row r="10" spans="1:19" ht="27" customHeight="1">
      <c r="A10" s="808"/>
      <c r="B10" s="810" t="s">
        <v>244</v>
      </c>
      <c r="C10" s="811"/>
      <c r="D10" s="812"/>
      <c r="E10" s="269">
        <v>748.7</v>
      </c>
      <c r="F10" s="270">
        <v>100</v>
      </c>
      <c r="G10" s="270">
        <v>100</v>
      </c>
      <c r="H10" s="269">
        <v>6593.9</v>
      </c>
      <c r="I10" s="10">
        <v>99.7</v>
      </c>
      <c r="J10" s="270">
        <v>100</v>
      </c>
      <c r="K10" s="269">
        <v>11598.7</v>
      </c>
      <c r="L10" s="270">
        <v>41.5</v>
      </c>
      <c r="M10" s="270">
        <v>92.5</v>
      </c>
      <c r="N10" s="269">
        <v>65901.8</v>
      </c>
      <c r="O10" s="270">
        <v>14.7</v>
      </c>
      <c r="P10" s="270">
        <v>67</v>
      </c>
      <c r="Q10" s="269">
        <v>84843.1</v>
      </c>
      <c r="R10" s="270">
        <v>25.72259075870636</v>
      </c>
      <c r="S10" s="271">
        <v>73.341973006644025</v>
      </c>
    </row>
    <row r="11" spans="1:19" ht="27" customHeight="1">
      <c r="A11" s="808"/>
      <c r="B11" s="810">
        <v>2</v>
      </c>
      <c r="C11" s="811"/>
      <c r="D11" s="812"/>
      <c r="E11" s="269">
        <v>748.7</v>
      </c>
      <c r="F11" s="270">
        <v>100</v>
      </c>
      <c r="G11" s="270">
        <v>100</v>
      </c>
      <c r="H11" s="269">
        <v>6622</v>
      </c>
      <c r="I11" s="10">
        <v>99.7</v>
      </c>
      <c r="J11" s="270">
        <v>100</v>
      </c>
      <c r="K11" s="269">
        <v>11604</v>
      </c>
      <c r="L11" s="270">
        <v>41.7</v>
      </c>
      <c r="M11" s="270">
        <v>92.6</v>
      </c>
      <c r="N11" s="269">
        <v>65984</v>
      </c>
      <c r="O11" s="270">
        <v>14.8</v>
      </c>
      <c r="P11" s="270">
        <v>67</v>
      </c>
      <c r="Q11" s="269">
        <v>84958.7</v>
      </c>
      <c r="R11" s="270">
        <v>25.842361053076381</v>
      </c>
      <c r="S11" s="271">
        <v>73.359507619584576</v>
      </c>
    </row>
    <row r="12" spans="1:19" ht="27" customHeight="1">
      <c r="A12" s="808"/>
      <c r="B12" s="810">
        <v>3</v>
      </c>
      <c r="C12" s="811"/>
      <c r="D12" s="812"/>
      <c r="E12" s="269">
        <v>748.7</v>
      </c>
      <c r="F12" s="270">
        <v>100</v>
      </c>
      <c r="G12" s="270">
        <v>100</v>
      </c>
      <c r="H12" s="269">
        <v>6627</v>
      </c>
      <c r="I12" s="10">
        <v>99.7</v>
      </c>
      <c r="J12" s="270">
        <v>100</v>
      </c>
      <c r="K12" s="269">
        <v>11611</v>
      </c>
      <c r="L12" s="270">
        <v>41.8</v>
      </c>
      <c r="M12" s="270">
        <v>92.6</v>
      </c>
      <c r="N12" s="269">
        <v>65981</v>
      </c>
      <c r="O12" s="270">
        <v>14.8</v>
      </c>
      <c r="P12" s="270">
        <v>67.099999999999994</v>
      </c>
      <c r="Q12" s="269">
        <f>E12+H12+K12+N12</f>
        <v>84967.7</v>
      </c>
      <c r="R12" s="270">
        <f>(E12*F12+H12*I12+K12*L12+N12*O12)/Q12</f>
        <v>25.862068762600376</v>
      </c>
      <c r="S12" s="271">
        <f>(E12*G12+H12*J12+K12*M12+N12*P12)/Q12</f>
        <v>73.440539169590323</v>
      </c>
    </row>
    <row r="13" spans="1:19" ht="27" customHeight="1" thickBot="1">
      <c r="A13" s="820"/>
      <c r="B13" s="821" t="s">
        <v>576</v>
      </c>
      <c r="C13" s="822"/>
      <c r="D13" s="823"/>
      <c r="E13" s="272">
        <f>E12/E7*100</f>
        <v>105.45070422535213</v>
      </c>
      <c r="F13" s="273"/>
      <c r="G13" s="273"/>
      <c r="H13" s="272">
        <f>H12/H7*100</f>
        <v>100.45475216007276</v>
      </c>
      <c r="I13" s="273"/>
      <c r="J13" s="273"/>
      <c r="K13" s="272">
        <f>K12/K7*100</f>
        <v>100.62397088135886</v>
      </c>
      <c r="L13" s="273"/>
      <c r="M13" s="273"/>
      <c r="N13" s="272">
        <f>N12/N7*100</f>
        <v>100.15786996979219</v>
      </c>
      <c r="O13" s="273"/>
      <c r="P13" s="273"/>
      <c r="Q13" s="272">
        <f>Q12/Q7*100</f>
        <v>100.28882357801305</v>
      </c>
      <c r="R13" s="273"/>
      <c r="S13" s="274"/>
    </row>
    <row r="14" spans="1:19" ht="27" customHeight="1" thickTop="1">
      <c r="A14" s="807" t="s">
        <v>575</v>
      </c>
      <c r="B14" s="810">
        <v>28</v>
      </c>
      <c r="C14" s="811"/>
      <c r="D14" s="812"/>
      <c r="E14" s="269">
        <v>8776</v>
      </c>
      <c r="F14" s="270">
        <v>100</v>
      </c>
      <c r="G14" s="270">
        <v>100</v>
      </c>
      <c r="H14" s="269">
        <v>55564.9</v>
      </c>
      <c r="I14" s="270">
        <v>92.9</v>
      </c>
      <c r="J14" s="270">
        <v>92.6</v>
      </c>
      <c r="K14" s="269">
        <v>129602.8</v>
      </c>
      <c r="L14" s="270">
        <v>65</v>
      </c>
      <c r="M14" s="270">
        <v>70.2</v>
      </c>
      <c r="N14" s="269">
        <v>1028375.3</v>
      </c>
      <c r="O14" s="270">
        <v>19.399999999999999</v>
      </c>
      <c r="P14" s="270">
        <v>58.8</v>
      </c>
      <c r="Q14" s="269">
        <v>1222319</v>
      </c>
      <c r="R14" s="270">
        <v>28.154877761042741</v>
      </c>
      <c r="S14" s="271">
        <v>61.841052900265801</v>
      </c>
    </row>
    <row r="15" spans="1:19" ht="27" customHeight="1">
      <c r="A15" s="808"/>
      <c r="B15" s="810">
        <v>29</v>
      </c>
      <c r="C15" s="811"/>
      <c r="D15" s="812"/>
      <c r="E15" s="269">
        <v>8795.2000000000007</v>
      </c>
      <c r="F15" s="270">
        <v>100</v>
      </c>
      <c r="G15" s="270">
        <v>100</v>
      </c>
      <c r="H15" s="269">
        <v>55637.4</v>
      </c>
      <c r="I15" s="270">
        <v>93</v>
      </c>
      <c r="J15" s="270">
        <v>92.7</v>
      </c>
      <c r="K15" s="269">
        <v>129666.6</v>
      </c>
      <c r="L15" s="270">
        <v>65.5</v>
      </c>
      <c r="M15" s="270">
        <v>70.400000000000006</v>
      </c>
      <c r="N15" s="269">
        <v>1029787.3</v>
      </c>
      <c r="O15" s="270">
        <v>19.399999999999999</v>
      </c>
      <c r="P15" s="270">
        <v>59.1</v>
      </c>
      <c r="Q15" s="269">
        <v>1223886.5</v>
      </c>
      <c r="R15" s="270">
        <v>28.209179625725103</v>
      </c>
      <c r="S15" s="271">
        <v>62.118558420245677</v>
      </c>
    </row>
    <row r="16" spans="1:19" ht="27" customHeight="1">
      <c r="A16" s="808"/>
      <c r="B16" s="810">
        <v>30</v>
      </c>
      <c r="C16" s="813"/>
      <c r="D16" s="814"/>
      <c r="E16" s="269">
        <v>8922.9</v>
      </c>
      <c r="F16" s="270">
        <v>100</v>
      </c>
      <c r="G16" s="270">
        <v>100</v>
      </c>
      <c r="H16" s="269">
        <v>55698</v>
      </c>
      <c r="I16" s="270">
        <v>93.1</v>
      </c>
      <c r="J16" s="270">
        <v>92.8</v>
      </c>
      <c r="K16" s="269">
        <v>129720.8</v>
      </c>
      <c r="L16" s="270">
        <v>65.8</v>
      </c>
      <c r="M16" s="270">
        <v>70.599999999999994</v>
      </c>
      <c r="N16" s="269">
        <v>1030423.9</v>
      </c>
      <c r="O16" s="270">
        <v>19.5</v>
      </c>
      <c r="P16" s="270">
        <v>59.3</v>
      </c>
      <c r="Q16" s="269">
        <v>1224765.6000000001</v>
      </c>
      <c r="R16" s="270">
        <v>28.337396551634043</v>
      </c>
      <c r="S16" s="271">
        <v>62.316814049970041</v>
      </c>
    </row>
    <row r="17" spans="1:22" ht="27" customHeight="1">
      <c r="A17" s="808"/>
      <c r="B17" s="810" t="s">
        <v>244</v>
      </c>
      <c r="C17" s="813"/>
      <c r="D17" s="814"/>
      <c r="E17" s="269">
        <v>9021</v>
      </c>
      <c r="F17" s="270">
        <v>100</v>
      </c>
      <c r="G17" s="270">
        <v>100</v>
      </c>
      <c r="H17" s="269">
        <v>55874.2</v>
      </c>
      <c r="I17" s="270">
        <v>93.2</v>
      </c>
      <c r="J17" s="270">
        <v>92.9</v>
      </c>
      <c r="K17" s="269">
        <v>129754</v>
      </c>
      <c r="L17" s="270">
        <v>66</v>
      </c>
      <c r="M17" s="270">
        <v>70.7</v>
      </c>
      <c r="N17" s="269">
        <v>1031840.3</v>
      </c>
      <c r="O17" s="270">
        <v>19.600000000000001</v>
      </c>
      <c r="P17" s="270">
        <v>59.5</v>
      </c>
      <c r="Q17" s="269">
        <v>1226489.5</v>
      </c>
      <c r="R17" s="270">
        <v>28.453084449561125</v>
      </c>
      <c r="S17" s="271">
        <v>62.50434172489858</v>
      </c>
    </row>
    <row r="18" spans="1:22" ht="27" customHeight="1">
      <c r="A18" s="808"/>
      <c r="B18" s="810">
        <v>2</v>
      </c>
      <c r="C18" s="813"/>
      <c r="D18" s="814"/>
      <c r="E18" s="269">
        <v>9082</v>
      </c>
      <c r="F18" s="270">
        <v>100</v>
      </c>
      <c r="G18" s="270">
        <v>100</v>
      </c>
      <c r="H18" s="269">
        <v>55944</v>
      </c>
      <c r="I18" s="270">
        <v>93.4</v>
      </c>
      <c r="J18" s="270">
        <v>93</v>
      </c>
      <c r="K18" s="269">
        <v>129724</v>
      </c>
      <c r="L18" s="270">
        <v>66.3</v>
      </c>
      <c r="M18" s="270">
        <v>70.900000000000006</v>
      </c>
      <c r="N18" s="269">
        <v>1033030</v>
      </c>
      <c r="O18" s="270">
        <v>19.7</v>
      </c>
      <c r="P18" s="270">
        <v>59.7</v>
      </c>
      <c r="Q18" s="269">
        <v>1227780</v>
      </c>
      <c r="R18" s="270">
        <v>28.575772369642767</v>
      </c>
      <c r="S18" s="271">
        <v>62.698785287266446</v>
      </c>
    </row>
    <row r="19" spans="1:22" ht="27" customHeight="1">
      <c r="A19" s="808"/>
      <c r="B19" s="810">
        <v>3</v>
      </c>
      <c r="C19" s="813"/>
      <c r="D19" s="814"/>
      <c r="E19" s="269">
        <v>9100</v>
      </c>
      <c r="F19" s="270">
        <v>100</v>
      </c>
      <c r="G19" s="270">
        <v>100</v>
      </c>
      <c r="H19" s="269">
        <v>56111</v>
      </c>
      <c r="I19" s="270">
        <v>93.4</v>
      </c>
      <c r="J19" s="270">
        <v>93.1</v>
      </c>
      <c r="K19" s="269">
        <v>129827</v>
      </c>
      <c r="L19" s="270">
        <v>66.5</v>
      </c>
      <c r="M19" s="270">
        <v>71</v>
      </c>
      <c r="N19" s="269">
        <v>1034201</v>
      </c>
      <c r="O19" s="270">
        <v>19.8</v>
      </c>
      <c r="P19" s="270">
        <v>59.9</v>
      </c>
      <c r="Q19" s="269">
        <f>E19+H19+K19+N19</f>
        <v>1229239</v>
      </c>
      <c r="R19" s="270">
        <f>(E19*F19+H19*I19+K19*L19+N19*O19)/Q19</f>
        <v>28.685587343063474</v>
      </c>
      <c r="S19" s="271">
        <f>(E19*G19+H19*J19+K19*M19+N19*P19)/Q19</f>
        <v>62.884671735927675</v>
      </c>
    </row>
    <row r="20" spans="1:22" ht="27" customHeight="1" thickBot="1">
      <c r="A20" s="809"/>
      <c r="B20" s="815" t="s">
        <v>574</v>
      </c>
      <c r="C20" s="816"/>
      <c r="D20" s="817"/>
      <c r="E20" s="275">
        <f>E19/E14*100</f>
        <v>103.69188696444849</v>
      </c>
      <c r="F20" s="276"/>
      <c r="G20" s="276"/>
      <c r="H20" s="275">
        <f>H19/H14*100</f>
        <v>100.98281469056904</v>
      </c>
      <c r="I20" s="276"/>
      <c r="J20" s="276"/>
      <c r="K20" s="275">
        <f>K19/K14*100</f>
        <v>100.17299008972027</v>
      </c>
      <c r="L20" s="276"/>
      <c r="M20" s="276"/>
      <c r="N20" s="275">
        <f>N19/N14*100</f>
        <v>100.5664955196804</v>
      </c>
      <c r="O20" s="276"/>
      <c r="P20" s="276"/>
      <c r="Q20" s="275">
        <f>Q19/Q14*100</f>
        <v>100.56613699042558</v>
      </c>
      <c r="R20" s="276"/>
      <c r="S20" s="277"/>
    </row>
    <row r="21" spans="1:22" ht="7.5" customHeight="1">
      <c r="A21" s="278"/>
      <c r="B21" s="214"/>
      <c r="C21" s="214"/>
      <c r="D21" s="214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</row>
    <row r="22" spans="1:22" ht="22.5" customHeight="1">
      <c r="A22" s="44" t="s">
        <v>4</v>
      </c>
      <c r="B22" s="44"/>
      <c r="C22" s="44" t="s">
        <v>573</v>
      </c>
      <c r="D22" s="44"/>
      <c r="E22" s="44"/>
    </row>
    <row r="23" spans="1:22" ht="22.5" customHeight="1">
      <c r="C23" s="44" t="s">
        <v>572</v>
      </c>
      <c r="L23" s="44"/>
      <c r="Q23" s="279"/>
      <c r="V23" s="280"/>
    </row>
    <row r="24" spans="1:22" ht="22.5" customHeight="1">
      <c r="C24" s="44" t="s">
        <v>571</v>
      </c>
      <c r="L24" s="44"/>
      <c r="V24" s="280"/>
    </row>
    <row r="25" spans="1:22" ht="22.5" customHeight="1">
      <c r="C25" s="44" t="s">
        <v>570</v>
      </c>
      <c r="L25" s="44"/>
      <c r="V25" s="280"/>
    </row>
    <row r="26" spans="1:22" ht="16.5" customHeight="1">
      <c r="C26" s="44"/>
    </row>
  </sheetData>
  <mergeCells count="24">
    <mergeCell ref="A1:K1"/>
    <mergeCell ref="Q4:S4"/>
    <mergeCell ref="C5:D5"/>
    <mergeCell ref="E5:G5"/>
    <mergeCell ref="H5:J5"/>
    <mergeCell ref="N5:P5"/>
    <mergeCell ref="Q5:S5"/>
    <mergeCell ref="B6:D6"/>
    <mergeCell ref="A7:A13"/>
    <mergeCell ref="B7:D7"/>
    <mergeCell ref="B8:D8"/>
    <mergeCell ref="B9:D9"/>
    <mergeCell ref="B10:D10"/>
    <mergeCell ref="B11:D11"/>
    <mergeCell ref="B12:D12"/>
    <mergeCell ref="B13:D13"/>
    <mergeCell ref="A14:A20"/>
    <mergeCell ref="B14:D14"/>
    <mergeCell ref="B15:D15"/>
    <mergeCell ref="B16:D16"/>
    <mergeCell ref="B17:D17"/>
    <mergeCell ref="B18:D18"/>
    <mergeCell ref="B19:D19"/>
    <mergeCell ref="B20:D20"/>
  </mergeCells>
  <phoneticPr fontId="3"/>
  <pageMargins left="0.78740157480314965" right="0.59055118110236227" top="0.98425196850393704" bottom="0.78740157480314965" header="0.51181102362204722" footer="0.51181102362204722"/>
  <pageSetup paperSize="9" scale="75" orientation="landscape" r:id="rId1"/>
  <headerFooter alignWithMargins="0">
    <oddHeader>&amp;R1.概況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6994-EF73-4798-836D-0B7C76BE849A}">
  <sheetPr codeName="Sheet8"/>
  <dimension ref="A1:K21"/>
  <sheetViews>
    <sheetView view="pageBreakPreview" zoomScale="75" zoomScaleNormal="75" zoomScaleSheetLayoutView="75" workbookViewId="0">
      <selection activeCell="R29" sqref="R29"/>
    </sheetView>
  </sheetViews>
  <sheetFormatPr defaultColWidth="3.125" defaultRowHeight="18.75" customHeight="1"/>
  <cols>
    <col min="1" max="6" width="4.375" style="39" customWidth="1"/>
    <col min="7" max="11" width="13.625" style="39" customWidth="1"/>
    <col min="12" max="16384" width="3.125" style="39"/>
  </cols>
  <sheetData>
    <row r="1" spans="1:11" ht="48.75" customHeight="1"/>
    <row r="2" spans="1:11" ht="22.5" customHeight="1">
      <c r="A2" s="128" t="s">
        <v>601</v>
      </c>
    </row>
    <row r="3" spans="1:11" ht="18.75" customHeight="1" thickBot="1">
      <c r="J3" s="281"/>
      <c r="K3" s="281" t="s">
        <v>588</v>
      </c>
    </row>
    <row r="4" spans="1:11" ht="30" customHeight="1">
      <c r="A4" s="844"/>
      <c r="B4" s="845"/>
      <c r="C4" s="846" t="s">
        <v>600</v>
      </c>
      <c r="D4" s="846"/>
      <c r="E4" s="846"/>
      <c r="F4" s="847"/>
      <c r="G4" s="848">
        <v>30</v>
      </c>
      <c r="H4" s="850" t="s">
        <v>244</v>
      </c>
      <c r="I4" s="850">
        <v>2</v>
      </c>
      <c r="J4" s="852">
        <v>3</v>
      </c>
      <c r="K4" s="839">
        <v>4</v>
      </c>
    </row>
    <row r="5" spans="1:11" ht="30" customHeight="1">
      <c r="A5" s="841" t="s">
        <v>599</v>
      </c>
      <c r="B5" s="842"/>
      <c r="C5" s="842"/>
      <c r="D5" s="842"/>
      <c r="E5" s="842"/>
      <c r="F5" s="843"/>
      <c r="G5" s="849"/>
      <c r="H5" s="851"/>
      <c r="I5" s="851"/>
      <c r="J5" s="853"/>
      <c r="K5" s="840"/>
    </row>
    <row r="6" spans="1:11" ht="27.75" customHeight="1">
      <c r="A6" s="826" t="s">
        <v>598</v>
      </c>
      <c r="B6" s="827"/>
      <c r="C6" s="832" t="s">
        <v>594</v>
      </c>
      <c r="D6" s="832"/>
      <c r="E6" s="832"/>
      <c r="F6" s="832"/>
      <c r="G6" s="282">
        <v>6785.6</v>
      </c>
      <c r="H6" s="270">
        <v>6813.3</v>
      </c>
      <c r="I6" s="270">
        <v>6837</v>
      </c>
      <c r="J6" s="283">
        <v>6846.4</v>
      </c>
      <c r="K6" s="271">
        <v>6877.4</v>
      </c>
    </row>
    <row r="7" spans="1:11" ht="27.75" customHeight="1">
      <c r="A7" s="828"/>
      <c r="B7" s="829"/>
      <c r="C7" s="833" t="s">
        <v>593</v>
      </c>
      <c r="D7" s="833"/>
      <c r="E7" s="833"/>
      <c r="F7" s="833"/>
      <c r="G7" s="31">
        <v>6761.8</v>
      </c>
      <c r="H7" s="284">
        <v>6789.5</v>
      </c>
      <c r="I7" s="284">
        <v>6813.2</v>
      </c>
      <c r="J7" s="285">
        <v>6822.6</v>
      </c>
      <c r="K7" s="286">
        <v>6853.7</v>
      </c>
    </row>
    <row r="8" spans="1:11" ht="27.75" customHeight="1">
      <c r="A8" s="836"/>
      <c r="B8" s="837"/>
      <c r="C8" s="838" t="s">
        <v>592</v>
      </c>
      <c r="D8" s="838"/>
      <c r="E8" s="838"/>
      <c r="F8" s="838"/>
      <c r="G8" s="287">
        <v>99.649257250648432</v>
      </c>
      <c r="H8" s="288">
        <v>99.650683222520655</v>
      </c>
      <c r="I8" s="289">
        <v>99.7</v>
      </c>
      <c r="J8" s="290">
        <v>99.7</v>
      </c>
      <c r="K8" s="291">
        <v>99.7</v>
      </c>
    </row>
    <row r="9" spans="1:11" ht="27.75" customHeight="1">
      <c r="A9" s="826" t="s">
        <v>597</v>
      </c>
      <c r="B9" s="827"/>
      <c r="C9" s="832" t="s">
        <v>594</v>
      </c>
      <c r="D9" s="832"/>
      <c r="E9" s="832"/>
      <c r="F9" s="832"/>
      <c r="G9" s="282">
        <v>11818.8</v>
      </c>
      <c r="H9" s="270">
        <v>11837.6</v>
      </c>
      <c r="I9" s="270">
        <v>11843.3</v>
      </c>
      <c r="J9" s="292">
        <v>11849.7</v>
      </c>
      <c r="K9" s="293">
        <v>11863.7</v>
      </c>
    </row>
    <row r="10" spans="1:11" ht="27.75" customHeight="1">
      <c r="A10" s="828"/>
      <c r="B10" s="829"/>
      <c r="C10" s="833" t="s">
        <v>593</v>
      </c>
      <c r="D10" s="833"/>
      <c r="E10" s="833"/>
      <c r="F10" s="833"/>
      <c r="G10" s="31">
        <v>10602.1</v>
      </c>
      <c r="H10" s="284">
        <v>10594.9</v>
      </c>
      <c r="I10" s="284">
        <v>10578.9</v>
      </c>
      <c r="J10" s="285">
        <v>10565.4</v>
      </c>
      <c r="K10" s="286">
        <v>10583.5</v>
      </c>
    </row>
    <row r="11" spans="1:11" ht="27.75" customHeight="1">
      <c r="A11" s="836"/>
      <c r="B11" s="837"/>
      <c r="C11" s="838" t="s">
        <v>592</v>
      </c>
      <c r="D11" s="838"/>
      <c r="E11" s="838"/>
      <c r="F11" s="838"/>
      <c r="G11" s="289">
        <v>89.70538464141876</v>
      </c>
      <c r="H11" s="288">
        <v>89.502095019260651</v>
      </c>
      <c r="I11" s="288">
        <v>89.3</v>
      </c>
      <c r="J11" s="290">
        <v>89.2</v>
      </c>
      <c r="K11" s="291">
        <v>89.2</v>
      </c>
    </row>
    <row r="12" spans="1:11" ht="27.75" customHeight="1">
      <c r="A12" s="826" t="s">
        <v>596</v>
      </c>
      <c r="B12" s="827"/>
      <c r="C12" s="832" t="s">
        <v>594</v>
      </c>
      <c r="D12" s="832"/>
      <c r="E12" s="832"/>
      <c r="F12" s="832"/>
      <c r="G12" s="282">
        <v>71161</v>
      </c>
      <c r="H12" s="270">
        <v>74522.100000000006</v>
      </c>
      <c r="I12" s="270">
        <v>71272.3</v>
      </c>
      <c r="J12" s="292">
        <v>71275.199999999997</v>
      </c>
      <c r="K12" s="293">
        <v>71262.399999999994</v>
      </c>
    </row>
    <row r="13" spans="1:11" ht="27.75" customHeight="1">
      <c r="A13" s="828"/>
      <c r="B13" s="829"/>
      <c r="C13" s="833" t="s">
        <v>593</v>
      </c>
      <c r="D13" s="833"/>
      <c r="E13" s="833"/>
      <c r="F13" s="833"/>
      <c r="G13" s="31">
        <v>51079.4</v>
      </c>
      <c r="H13" s="284">
        <v>50814.9</v>
      </c>
      <c r="I13" s="284">
        <v>48640.7</v>
      </c>
      <c r="J13" s="285">
        <v>50217.7</v>
      </c>
      <c r="K13" s="286">
        <v>50352.3</v>
      </c>
    </row>
    <row r="14" spans="1:11" ht="27.75" customHeight="1">
      <c r="A14" s="836"/>
      <c r="B14" s="837"/>
      <c r="C14" s="838" t="s">
        <v>592</v>
      </c>
      <c r="D14" s="838"/>
      <c r="E14" s="838"/>
      <c r="F14" s="838"/>
      <c r="G14" s="288">
        <v>71.780048060032883</v>
      </c>
      <c r="H14" s="288">
        <v>68.187691973253578</v>
      </c>
      <c r="I14" s="289">
        <v>68.2</v>
      </c>
      <c r="J14" s="290">
        <v>70.5</v>
      </c>
      <c r="K14" s="291">
        <v>70.7</v>
      </c>
    </row>
    <row r="15" spans="1:11" ht="27.75" customHeight="1">
      <c r="A15" s="826" t="s">
        <v>595</v>
      </c>
      <c r="B15" s="827"/>
      <c r="C15" s="832" t="s">
        <v>594</v>
      </c>
      <c r="D15" s="832"/>
      <c r="E15" s="832"/>
      <c r="F15" s="832"/>
      <c r="G15" s="282">
        <v>89765.4</v>
      </c>
      <c r="H15" s="282">
        <v>93173</v>
      </c>
      <c r="I15" s="282">
        <v>89952.6</v>
      </c>
      <c r="J15" s="270">
        <v>89971.299999999988</v>
      </c>
      <c r="K15" s="293">
        <v>90003.5</v>
      </c>
    </row>
    <row r="16" spans="1:11" ht="27.75" customHeight="1">
      <c r="A16" s="828"/>
      <c r="B16" s="829"/>
      <c r="C16" s="833" t="s">
        <v>593</v>
      </c>
      <c r="D16" s="833"/>
      <c r="E16" s="833"/>
      <c r="F16" s="833"/>
      <c r="G16" s="31">
        <v>68443.3</v>
      </c>
      <c r="H16" s="31">
        <v>68199.3</v>
      </c>
      <c r="I16" s="31">
        <v>66032.799999999988</v>
      </c>
      <c r="J16" s="284">
        <v>67605.7</v>
      </c>
      <c r="K16" s="286">
        <v>67789.5</v>
      </c>
    </row>
    <row r="17" spans="1:11" ht="27.75" customHeight="1" thickBot="1">
      <c r="A17" s="830"/>
      <c r="B17" s="831"/>
      <c r="C17" s="834" t="s">
        <v>592</v>
      </c>
      <c r="D17" s="834"/>
      <c r="E17" s="834"/>
      <c r="F17" s="834"/>
      <c r="G17" s="294">
        <v>76.246861262802824</v>
      </c>
      <c r="H17" s="294">
        <v>73.196419563607478</v>
      </c>
      <c r="I17" s="295">
        <v>73.4084395559439</v>
      </c>
      <c r="J17" s="218">
        <v>75.141406203978391</v>
      </c>
      <c r="K17" s="296">
        <v>75.318737604648717</v>
      </c>
    </row>
    <row r="18" spans="1:11" ht="7.5" customHeight="1">
      <c r="A18" s="43"/>
      <c r="B18" s="43"/>
      <c r="C18" s="297"/>
      <c r="D18" s="297"/>
      <c r="E18" s="297"/>
      <c r="F18" s="297"/>
      <c r="G18" s="218"/>
      <c r="H18" s="218"/>
      <c r="I18" s="218"/>
      <c r="J18" s="298"/>
      <c r="K18" s="298"/>
    </row>
    <row r="19" spans="1:11" s="143" customFormat="1" ht="18.75" customHeight="1">
      <c r="A19" s="835" t="s">
        <v>4</v>
      </c>
      <c r="B19" s="835"/>
      <c r="C19" s="299" t="s">
        <v>869</v>
      </c>
    </row>
    <row r="20" spans="1:11" s="44" customFormat="1" ht="18.75" customHeight="1">
      <c r="K20" s="218"/>
    </row>
    <row r="21" spans="1:11" s="44" customFormat="1" ht="18.75" customHeight="1"/>
  </sheetData>
  <mergeCells count="25">
    <mergeCell ref="K4:K5"/>
    <mergeCell ref="A5:F5"/>
    <mergeCell ref="A6:B8"/>
    <mergeCell ref="C6:F6"/>
    <mergeCell ref="C7:F7"/>
    <mergeCell ref="C8:F8"/>
    <mergeCell ref="A4:B4"/>
    <mergeCell ref="C4:F4"/>
    <mergeCell ref="G4:G5"/>
    <mergeCell ref="H4:H5"/>
    <mergeCell ref="I4:I5"/>
    <mergeCell ref="J4:J5"/>
    <mergeCell ref="A9:B11"/>
    <mergeCell ref="C9:F9"/>
    <mergeCell ref="C10:F10"/>
    <mergeCell ref="C11:F11"/>
    <mergeCell ref="A12:B14"/>
    <mergeCell ref="C12:F12"/>
    <mergeCell ref="C13:F13"/>
    <mergeCell ref="C14:F14"/>
    <mergeCell ref="A15:B17"/>
    <mergeCell ref="C15:F15"/>
    <mergeCell ref="C16:F16"/>
    <mergeCell ref="C17:F17"/>
    <mergeCell ref="A19:B19"/>
  </mergeCells>
  <phoneticPr fontId="3"/>
  <pageMargins left="0.78740157480314965" right="0.59055118110236227" top="0.98425196850393704" bottom="0.78740157480314965" header="0.51181102362204722" footer="0.51181102362204722"/>
  <pageSetup paperSize="9" scale="79" orientation="portrait" r:id="rId1"/>
  <headerFooter alignWithMargins="0">
    <oddHeader>&amp;R1.概況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15</vt:i4>
      </vt:variant>
    </vt:vector>
  </HeadingPairs>
  <TitlesOfParts>
    <vt:vector size="35" baseType="lpstr">
      <vt:lpstr>概況１</vt:lpstr>
      <vt:lpstr>概況２</vt:lpstr>
      <vt:lpstr>概況３（１）</vt:lpstr>
      <vt:lpstr>概況３（2）</vt:lpstr>
      <vt:lpstr>概況４（１）</vt:lpstr>
      <vt:lpstr>概況４（２）ア</vt:lpstr>
      <vt:lpstr>概況４（２）イ</vt:lpstr>
      <vt:lpstr>概況５（１）</vt:lpstr>
      <vt:lpstr>概況５（２）</vt:lpstr>
      <vt:lpstr>概況５（３） (2)</vt:lpstr>
      <vt:lpstr>概況６（１）</vt:lpstr>
      <vt:lpstr>概況６（２）（３）</vt:lpstr>
      <vt:lpstr>概況６（４）</vt:lpstr>
      <vt:lpstr>概況７</vt:lpstr>
      <vt:lpstr>概況８</vt:lpstr>
      <vt:lpstr>概況９</vt:lpstr>
      <vt:lpstr>概況１０</vt:lpstr>
      <vt:lpstr>概況１１</vt:lpstr>
      <vt:lpstr>概況１２</vt:lpstr>
      <vt:lpstr>概況１３</vt:lpstr>
      <vt:lpstr>概況１!Print_Area</vt:lpstr>
      <vt:lpstr>概況１１!Print_Area</vt:lpstr>
      <vt:lpstr>概況１２!Print_Area</vt:lpstr>
      <vt:lpstr>概況２!Print_Area</vt:lpstr>
      <vt:lpstr>'概況３（１）'!Print_Area</vt:lpstr>
      <vt:lpstr>'概況４（１）'!Print_Area</vt:lpstr>
      <vt:lpstr>'概況４（２）ア'!Print_Area</vt:lpstr>
      <vt:lpstr>'概況４（２）イ'!Print_Area</vt:lpstr>
      <vt:lpstr>'概況５（２）'!Print_Area</vt:lpstr>
      <vt:lpstr>'概況５（３） (2)'!Print_Area</vt:lpstr>
      <vt:lpstr>'概況６（１）'!Print_Area</vt:lpstr>
      <vt:lpstr>'概況６（２）（３）'!Print_Area</vt:lpstr>
      <vt:lpstr>'概況６（４）'!Print_Area</vt:lpstr>
      <vt:lpstr>概況７!Print_Area</vt:lpstr>
      <vt:lpstr>概況８!Print_Area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梨華</dc:creator>
  <cp:lastModifiedBy>米田 梨華</cp:lastModifiedBy>
  <cp:lastPrinted>2024-02-07T07:47:56Z</cp:lastPrinted>
  <dcterms:created xsi:type="dcterms:W3CDTF">2023-12-12T23:59:18Z</dcterms:created>
  <dcterms:modified xsi:type="dcterms:W3CDTF">2024-02-08T04:12:11Z</dcterms:modified>
</cp:coreProperties>
</file>