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100" tabRatio="889" activeTab="1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</externalReferences>
  <definedNames>
    <definedName name="_xlfn.COUNTIFS" hidden="1">#NAME?</definedName>
    <definedName name="_xlnm.Print_Area" localSheetId="0">'1'!$A$1:$R$30</definedName>
    <definedName name="_xlnm.Print_Area" localSheetId="1">'2'!$A$1:$P$50</definedName>
    <definedName name="_xlnm.Print_Area" localSheetId="2">'3'!$A$1:$M$42</definedName>
    <definedName name="_xlnm.Print_Area" localSheetId="3">'4'!$A$1:$L$28</definedName>
  </definedNames>
  <calcPr fullCalcOnLoad="1"/>
</workbook>
</file>

<file path=xl/sharedStrings.xml><?xml version="1.0" encoding="utf-8"?>
<sst xmlns="http://schemas.openxmlformats.org/spreadsheetml/2006/main" count="150" uniqueCount="70">
  <si>
    <t>特別</t>
  </si>
  <si>
    <t>文書警告</t>
  </si>
  <si>
    <t>事業停止</t>
  </si>
  <si>
    <t>計</t>
  </si>
  <si>
    <t>監査等の種類</t>
  </si>
  <si>
    <t>監査実施件数</t>
  </si>
  <si>
    <t>許可の取消</t>
  </si>
  <si>
    <t>車両使用停止</t>
  </si>
  <si>
    <t>処分内容</t>
  </si>
  <si>
    <t>【法人タクシー】</t>
  </si>
  <si>
    <t>【個人タクシー】</t>
  </si>
  <si>
    <t>１．行政処分の推移</t>
  </si>
  <si>
    <t>Ⅲ．一般乗用旅客自動車運送事業の行政処分の概要</t>
  </si>
  <si>
    <t>（１）行政処分等の内訳</t>
  </si>
  <si>
    <t>（２）監査の選定理由</t>
  </si>
  <si>
    <t>行政処分件数</t>
  </si>
  <si>
    <t>（延使用停止日車数）</t>
  </si>
  <si>
    <t>対前年比</t>
  </si>
  <si>
    <t>文書勧告等</t>
  </si>
  <si>
    <t>一般
（呼出）</t>
  </si>
  <si>
    <t>一般
（臨店）</t>
  </si>
  <si>
    <t>－</t>
  </si>
  <si>
    <t>－</t>
  </si>
  <si>
    <t>平成３０年度</t>
  </si>
  <si>
    <t>平成２９年度</t>
  </si>
  <si>
    <t>運送引受け義務</t>
  </si>
  <si>
    <t>運転者証の返納等</t>
  </si>
  <si>
    <t>指導監督</t>
  </si>
  <si>
    <t>点呼</t>
  </si>
  <si>
    <t>過労防止等</t>
  </si>
  <si>
    <t>乗務記録</t>
  </si>
  <si>
    <t>運行管理</t>
  </si>
  <si>
    <t>整備管理</t>
  </si>
  <si>
    <t>運行記録計による記録</t>
  </si>
  <si>
    <t>事故の報告等</t>
  </si>
  <si>
    <t>事業計画</t>
  </si>
  <si>
    <t>区域外輸送</t>
  </si>
  <si>
    <t>報告義務</t>
  </si>
  <si>
    <t>乗禁地区営業</t>
  </si>
  <si>
    <t>平成２８年度</t>
  </si>
  <si>
    <t>令和元年度</t>
  </si>
  <si>
    <t>選定理由項目</t>
  </si>
  <si>
    <t>重大事故　（第１当）</t>
  </si>
  <si>
    <t>悪質違反</t>
  </si>
  <si>
    <t>（飲酒・ひき逃げ・無免許・無車検等）</t>
  </si>
  <si>
    <t>公安委員会通報</t>
  </si>
  <si>
    <t>（最高速度・放置車両）</t>
  </si>
  <si>
    <t>労働局通報</t>
  </si>
  <si>
    <t>参入許可・営業区域拡大・増車</t>
  </si>
  <si>
    <t>（特定地域等における監査事案を含む）</t>
  </si>
  <si>
    <t>苦情・法令違反の疑義等</t>
  </si>
  <si>
    <t>長期未監査</t>
  </si>
  <si>
    <t>改善未実施</t>
  </si>
  <si>
    <t>フォローアップ</t>
  </si>
  <si>
    <t>（３）行政処分に係る違反事項</t>
  </si>
  <si>
    <t>【法人タクシー（ハイヤー含む）】</t>
  </si>
  <si>
    <t>①許認可等及び利用者の利便確保関係</t>
  </si>
  <si>
    <t>違反事項</t>
  </si>
  <si>
    <t>件数</t>
  </si>
  <si>
    <t>計</t>
  </si>
  <si>
    <t>※複数の違反事項がある事業者は、全ての事項に計上している。</t>
  </si>
  <si>
    <t>②輸送の安全確保関係</t>
  </si>
  <si>
    <t>【個人タクシー】</t>
  </si>
  <si>
    <t>令和２年度</t>
  </si>
  <si>
    <t>令和２年度</t>
  </si>
  <si>
    <t>一般準則</t>
  </si>
  <si>
    <t>事業の健全な発達を阻害する競争（社会保険未加入）</t>
  </si>
  <si>
    <t>運転者の制限</t>
  </si>
  <si>
    <t>過労防止</t>
  </si>
  <si>
    <t>２．令和２年度の行政処分の概要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</si>
</sst>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$-411]ge\.m\.d;@"/>
    <numFmt numFmtId="179" formatCode="0_ "/>
    <numFmt numFmtId="180" formatCode="#,##0_);[Red]\(#,##0\)"/>
    <numFmt numFmtId="181" formatCode="[&lt;=999]000;[&lt;=99999]000\-00;000\-0000"/>
    <numFmt numFmtId="182" formatCode="#,##0_);\(#,##0\)"/>
    <numFmt numFmtId="183" formatCode="0_);[Red]\(0\)"/>
    <numFmt numFmtId="184" formatCode="0_);\(0\)"/>
    <numFmt numFmtId="185" formatCode="[$-411]ggge&quot;年&quot;m&quot;月&quot;d&quot;日&quot;;@"/>
    <numFmt numFmtId="186" formatCode="\(#\)"/>
    <numFmt numFmtId="187" formatCode="\(General\)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 diagonalDown="1">
      <left style="medium"/>
      <right style="thin"/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distributed" textRotation="255" indent="1"/>
    </xf>
    <xf numFmtId="0" fontId="0" fillId="0" borderId="0" xfId="0" applyFill="1" applyBorder="1" applyAlignment="1">
      <alignment horizontal="distributed" vertical="center" indent="1"/>
    </xf>
    <xf numFmtId="179" fontId="0" fillId="0" borderId="0" xfId="42" applyNumberFormat="1" applyFill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177" fontId="0" fillId="34" borderId="0" xfId="42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35" borderId="11" xfId="0" applyFill="1" applyBorder="1" applyAlignment="1">
      <alignment horizontal="distributed" vertical="center" indent="1"/>
    </xf>
    <xf numFmtId="0" fontId="0" fillId="0" borderId="15" xfId="0" applyFill="1" applyBorder="1" applyAlignment="1">
      <alignment horizontal="distributed" vertical="center" indent="1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Border="1" applyAlignment="1">
      <alignment horizontal="distributed" vertical="center" wrapText="1" indent="1"/>
    </xf>
    <xf numFmtId="0" fontId="0" fillId="35" borderId="17" xfId="0" applyFill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8" xfId="62" applyBorder="1" applyAlignment="1">
      <alignment horizontal="distributed" vertical="distributed" wrapText="1"/>
      <protection/>
    </xf>
    <xf numFmtId="0" fontId="0" fillId="0" borderId="18" xfId="62" applyFont="1" applyBorder="1" applyAlignment="1">
      <alignment horizontal="distributed" vertical="distributed" wrapText="1"/>
      <protection/>
    </xf>
    <xf numFmtId="0" fontId="0" fillId="0" borderId="19" xfId="62" applyBorder="1" applyAlignment="1">
      <alignment horizontal="distributed" vertical="distributed" wrapText="1"/>
      <protection/>
    </xf>
    <xf numFmtId="0" fontId="0" fillId="0" borderId="20" xfId="62" applyBorder="1" applyAlignment="1">
      <alignment horizontal="distributed" vertical="distributed" wrapText="1"/>
      <protection/>
    </xf>
    <xf numFmtId="0" fontId="0" fillId="0" borderId="0" xfId="0" applyBorder="1" applyAlignment="1">
      <alignment horizontal="left" vertical="center"/>
    </xf>
    <xf numFmtId="0" fontId="0" fillId="0" borderId="21" xfId="62" applyBorder="1" applyAlignment="1">
      <alignment horizontal="distributed" vertical="distributed" wrapText="1"/>
      <protection/>
    </xf>
    <xf numFmtId="0" fontId="0" fillId="0" borderId="21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wrapText="1" indent="1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45" fillId="0" borderId="28" xfId="0" applyNumberFormat="1" applyFont="1" applyFill="1" applyBorder="1" applyAlignment="1">
      <alignment horizontal="center" vertical="center"/>
    </xf>
    <xf numFmtId="176" fontId="45" fillId="0" borderId="29" xfId="0" applyNumberFormat="1" applyFont="1" applyFill="1" applyBorder="1" applyAlignment="1">
      <alignment horizontal="center" vertical="center"/>
    </xf>
    <xf numFmtId="187" fontId="45" fillId="0" borderId="30" xfId="0" applyNumberFormat="1" applyFont="1" applyFill="1" applyBorder="1" applyAlignment="1">
      <alignment horizontal="right" vertical="center"/>
    </xf>
    <xf numFmtId="187" fontId="45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87" fontId="0" fillId="0" borderId="30" xfId="0" applyNumberFormat="1" applyFill="1" applyBorder="1" applyAlignment="1">
      <alignment horizontal="right" vertical="center"/>
    </xf>
    <xf numFmtId="187" fontId="0" fillId="0" borderId="31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87" fontId="0" fillId="0" borderId="36" xfId="0" applyNumberFormat="1" applyFill="1" applyBorder="1" applyAlignment="1">
      <alignment horizontal="right" vertical="center"/>
    </xf>
    <xf numFmtId="176" fontId="45" fillId="0" borderId="32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7" xfId="0" applyBorder="1" applyAlignment="1">
      <alignment horizontal="center" vertical="distributed" textRotation="255" indent="1"/>
    </xf>
    <xf numFmtId="0" fontId="0" fillId="0" borderId="38" xfId="0" applyBorder="1" applyAlignment="1">
      <alignment horizontal="center" vertical="distributed" textRotation="255" indent="1"/>
    </xf>
    <xf numFmtId="0" fontId="3" fillId="36" borderId="30" xfId="0" applyFont="1" applyFill="1" applyBorder="1" applyAlignment="1">
      <alignment horizontal="right" vertical="center" indent="1"/>
    </xf>
    <xf numFmtId="0" fontId="3" fillId="36" borderId="31" xfId="0" applyFont="1" applyFill="1" applyBorder="1" applyAlignment="1">
      <alignment horizontal="right" vertical="center" indent="1"/>
    </xf>
    <xf numFmtId="0" fontId="0" fillId="36" borderId="36" xfId="0" applyFill="1" applyBorder="1" applyAlignment="1">
      <alignment horizontal="right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176" fontId="0" fillId="0" borderId="39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0" fontId="45" fillId="37" borderId="41" xfId="0" applyNumberFormat="1" applyFont="1" applyFill="1" applyBorder="1" applyAlignment="1">
      <alignment horizontal="center" vertical="center"/>
    </xf>
    <xf numFmtId="0" fontId="45" fillId="37" borderId="42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distributed" vertical="center" indent="1"/>
    </xf>
    <xf numFmtId="0" fontId="0" fillId="38" borderId="42" xfId="0" applyFill="1" applyBorder="1" applyAlignment="1">
      <alignment horizontal="distributed" vertical="center" indent="1"/>
    </xf>
    <xf numFmtId="0" fontId="0" fillId="38" borderId="43" xfId="0" applyFill="1" applyBorder="1" applyAlignment="1">
      <alignment horizontal="distributed" vertical="center" indent="1"/>
    </xf>
    <xf numFmtId="0" fontId="5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0" fillId="39" borderId="37" xfId="0" applyFill="1" applyBorder="1" applyAlignment="1">
      <alignment horizontal="distributed" vertical="center" indent="1"/>
    </xf>
    <xf numFmtId="0" fontId="0" fillId="39" borderId="44" xfId="0" applyFill="1" applyBorder="1" applyAlignment="1">
      <alignment horizontal="distributed" vertical="center" indent="1"/>
    </xf>
    <xf numFmtId="0" fontId="0" fillId="39" borderId="45" xfId="0" applyFill="1" applyBorder="1" applyAlignment="1">
      <alignment horizontal="distributed" vertical="center" indent="1"/>
    </xf>
    <xf numFmtId="0" fontId="45" fillId="39" borderId="46" xfId="0" applyNumberFormat="1" applyFont="1" applyFill="1" applyBorder="1" applyAlignment="1">
      <alignment horizontal="center" vertical="center"/>
    </xf>
    <xf numFmtId="0" fontId="45" fillId="39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distributed" vertical="center" indent="1"/>
    </xf>
    <xf numFmtId="0" fontId="0" fillId="33" borderId="49" xfId="0" applyFill="1" applyBorder="1" applyAlignment="1">
      <alignment horizontal="distributed" vertical="center" indent="1"/>
    </xf>
    <xf numFmtId="0" fontId="0" fillId="33" borderId="50" xfId="0" applyFill="1" applyBorder="1" applyAlignment="1">
      <alignment horizontal="distributed" vertical="center" indent="1"/>
    </xf>
    <xf numFmtId="0" fontId="5" fillId="35" borderId="43" xfId="0" applyFont="1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39" borderId="47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9" borderId="52" xfId="0" applyFill="1" applyBorder="1" applyAlignment="1">
      <alignment horizontal="distributed" vertical="center" indent="1"/>
    </xf>
    <xf numFmtId="0" fontId="0" fillId="39" borderId="53" xfId="0" applyFill="1" applyBorder="1" applyAlignment="1">
      <alignment horizontal="distributed" vertical="center" indent="1"/>
    </xf>
    <xf numFmtId="0" fontId="0" fillId="39" borderId="54" xfId="0" applyFill="1" applyBorder="1" applyAlignment="1">
      <alignment horizontal="distributed" vertical="center" indent="1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177" fontId="0" fillId="0" borderId="56" xfId="42" applyNumberFormat="1" applyFont="1" applyFill="1" applyBorder="1" applyAlignment="1">
      <alignment horizontal="right" vertical="center" indent="1"/>
    </xf>
    <xf numFmtId="177" fontId="0" fillId="0" borderId="57" xfId="42" applyNumberFormat="1" applyFont="1" applyFill="1" applyBorder="1" applyAlignment="1">
      <alignment horizontal="right" vertical="center" indent="1"/>
    </xf>
    <xf numFmtId="0" fontId="45" fillId="37" borderId="41" xfId="0" applyFont="1" applyFill="1" applyBorder="1" applyAlignment="1">
      <alignment horizontal="center" vertical="center"/>
    </xf>
    <xf numFmtId="0" fontId="45" fillId="37" borderId="42" xfId="0" applyFon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right" vertical="center" indent="1"/>
    </xf>
    <xf numFmtId="177" fontId="0" fillId="0" borderId="59" xfId="0" applyNumberFormat="1" applyFill="1" applyBorder="1" applyAlignment="1">
      <alignment horizontal="right" vertical="center" indent="1"/>
    </xf>
    <xf numFmtId="0" fontId="5" fillId="35" borderId="60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177" fontId="0" fillId="39" borderId="62" xfId="42" applyNumberFormat="1" applyFont="1" applyFill="1" applyBorder="1" applyAlignment="1">
      <alignment horizontal="right" vertical="center" indent="1"/>
    </xf>
    <xf numFmtId="177" fontId="0" fillId="39" borderId="63" xfId="42" applyNumberFormat="1" applyFont="1" applyFill="1" applyBorder="1" applyAlignment="1">
      <alignment horizontal="right" vertical="center" indent="1"/>
    </xf>
    <xf numFmtId="177" fontId="0" fillId="37" borderId="60" xfId="42" applyNumberFormat="1" applyFont="1" applyFill="1" applyBorder="1" applyAlignment="1">
      <alignment horizontal="right" vertical="center" indent="1"/>
    </xf>
    <xf numFmtId="177" fontId="0" fillId="37" borderId="61" xfId="42" applyNumberFormat="1" applyFont="1" applyFill="1" applyBorder="1" applyAlignment="1">
      <alignment horizontal="right" vertical="center" indent="1"/>
    </xf>
    <xf numFmtId="177" fontId="0" fillId="0" borderId="64" xfId="42" applyNumberFormat="1" applyFont="1" applyFill="1" applyBorder="1" applyAlignment="1">
      <alignment horizontal="center" vertical="center"/>
    </xf>
    <xf numFmtId="177" fontId="0" fillId="0" borderId="65" xfId="42" applyNumberFormat="1" applyFont="1" applyFill="1" applyBorder="1" applyAlignment="1">
      <alignment horizontal="center" vertical="center"/>
    </xf>
    <xf numFmtId="177" fontId="0" fillId="0" borderId="58" xfId="42" applyNumberFormat="1" applyFont="1" applyFill="1" applyBorder="1" applyAlignment="1">
      <alignment horizontal="center" vertical="center"/>
    </xf>
    <xf numFmtId="177" fontId="0" fillId="0" borderId="59" xfId="42" applyNumberFormat="1" applyFont="1" applyFill="1" applyBorder="1" applyAlignment="1">
      <alignment horizontal="center" vertical="center"/>
    </xf>
    <xf numFmtId="0" fontId="45" fillId="39" borderId="46" xfId="0" applyFont="1" applyFill="1" applyBorder="1" applyAlignment="1">
      <alignment horizontal="center" vertical="center"/>
    </xf>
    <xf numFmtId="0" fontId="45" fillId="39" borderId="47" xfId="0" applyFont="1" applyFill="1" applyBorder="1" applyAlignment="1">
      <alignment horizontal="center" vertical="center"/>
    </xf>
    <xf numFmtId="177" fontId="0" fillId="0" borderId="66" xfId="42" applyNumberFormat="1" applyFont="1" applyFill="1" applyBorder="1" applyAlignment="1">
      <alignment horizontal="center" vertical="center"/>
    </xf>
    <xf numFmtId="177" fontId="0" fillId="0" borderId="67" xfId="42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0" fillId="39" borderId="46" xfId="0" applyNumberFormat="1" applyFill="1" applyBorder="1" applyAlignment="1">
      <alignment horizontal="center" vertical="center"/>
    </xf>
    <xf numFmtId="0" fontId="0" fillId="39" borderId="51" xfId="0" applyNumberFormat="1" applyFill="1" applyBorder="1" applyAlignment="1">
      <alignment horizontal="center" vertical="center"/>
    </xf>
    <xf numFmtId="176" fontId="45" fillId="0" borderId="39" xfId="0" applyNumberFormat="1" applyFont="1" applyFill="1" applyBorder="1" applyAlignment="1">
      <alignment horizontal="center" vertical="center"/>
    </xf>
    <xf numFmtId="176" fontId="45" fillId="0" borderId="40" xfId="0" applyNumberFormat="1" applyFont="1" applyFill="1" applyBorder="1" applyAlignment="1">
      <alignment horizontal="center" vertical="center"/>
    </xf>
    <xf numFmtId="0" fontId="0" fillId="37" borderId="41" xfId="0" applyNumberFormat="1" applyFill="1" applyBorder="1" applyAlignment="1">
      <alignment horizontal="center" vertical="center"/>
    </xf>
    <xf numFmtId="0" fontId="0" fillId="37" borderId="43" xfId="0" applyNumberFormat="1" applyFill="1" applyBorder="1" applyAlignment="1">
      <alignment horizontal="center" vertical="center"/>
    </xf>
    <xf numFmtId="0" fontId="0" fillId="39" borderId="47" xfId="0" applyNumberFormat="1" applyFill="1" applyBorder="1" applyAlignment="1">
      <alignment horizontal="center" vertical="center"/>
    </xf>
    <xf numFmtId="0" fontId="0" fillId="37" borderId="42" xfId="0" applyNumberForma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177" fontId="9" fillId="0" borderId="68" xfId="42" applyNumberFormat="1" applyFont="1" applyFill="1" applyBorder="1" applyAlignment="1">
      <alignment horizontal="center" vertical="center"/>
    </xf>
    <xf numFmtId="177" fontId="9" fillId="0" borderId="69" xfId="42" applyNumberFormat="1" applyFont="1" applyFill="1" applyBorder="1" applyAlignment="1">
      <alignment horizontal="center" vertical="center"/>
    </xf>
    <xf numFmtId="177" fontId="0" fillId="0" borderId="58" xfId="42" applyNumberFormat="1" applyFont="1" applyFill="1" applyBorder="1" applyAlignment="1">
      <alignment horizontal="right" vertical="center" indent="1"/>
    </xf>
    <xf numFmtId="177" fontId="0" fillId="0" borderId="59" xfId="42" applyNumberFormat="1" applyFont="1" applyFill="1" applyBorder="1" applyAlignment="1">
      <alignment horizontal="right" vertical="center" indent="1"/>
    </xf>
    <xf numFmtId="0" fontId="0" fillId="0" borderId="3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 indent="1" shrinkToFit="1"/>
    </xf>
    <xf numFmtId="0" fontId="10" fillId="0" borderId="31" xfId="0" applyFont="1" applyBorder="1" applyAlignment="1">
      <alignment horizontal="distributed" vertical="center" indent="1" shrinkToFi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0" xfId="0" applyBorder="1" applyAlignment="1">
      <alignment horizontal="distributed" vertical="center" indent="1" shrinkToFit="1"/>
    </xf>
    <xf numFmtId="0" fontId="0" fillId="0" borderId="29" xfId="0" applyBorder="1" applyAlignment="1">
      <alignment horizontal="distributed" vertical="center" indent="1" shrinkToFit="1"/>
    </xf>
    <xf numFmtId="0" fontId="0" fillId="0" borderId="15" xfId="0" applyFill="1" applyBorder="1" applyAlignment="1">
      <alignment horizontal="distributed" vertical="center" wrapText="1" indent="1"/>
    </xf>
    <xf numFmtId="0" fontId="0" fillId="0" borderId="47" xfId="0" applyFill="1" applyBorder="1" applyAlignment="1">
      <alignment horizontal="distributed" vertical="center" wrapText="1" indent="1"/>
    </xf>
    <xf numFmtId="0" fontId="0" fillId="0" borderId="70" xfId="0" applyFill="1" applyBorder="1" applyAlignment="1">
      <alignment horizontal="distributed" vertical="center"/>
    </xf>
    <xf numFmtId="0" fontId="0" fillId="0" borderId="72" xfId="0" applyFill="1" applyBorder="1" applyAlignment="1">
      <alignment horizontal="distributed" vertical="center"/>
    </xf>
    <xf numFmtId="0" fontId="0" fillId="0" borderId="73" xfId="0" applyBorder="1" applyAlignment="1">
      <alignment horizontal="distributed" vertical="center" indent="1" shrinkToFit="1"/>
    </xf>
    <xf numFmtId="0" fontId="0" fillId="0" borderId="74" xfId="0" applyBorder="1" applyAlignment="1">
      <alignment horizontal="distributed" vertical="center" indent="1" shrinkToFit="1"/>
    </xf>
    <xf numFmtId="0" fontId="0" fillId="0" borderId="47" xfId="0" applyFill="1" applyBorder="1" applyAlignment="1">
      <alignment horizontal="center" vertical="center"/>
    </xf>
    <xf numFmtId="0" fontId="0" fillId="33" borderId="10" xfId="0" applyFill="1" applyBorder="1" applyAlignment="1">
      <alignment horizontal="distributed" vertical="center" indent="1"/>
    </xf>
    <xf numFmtId="0" fontId="0" fillId="33" borderId="42" xfId="0" applyFill="1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49" fontId="5" fillId="0" borderId="75" xfId="0" applyNumberFormat="1" applyFont="1" applyBorder="1" applyAlignment="1">
      <alignment horizontal="distributed" vertical="center" indent="1" shrinkToFit="1"/>
    </xf>
    <xf numFmtId="49" fontId="5" fillId="0" borderId="33" xfId="0" applyNumberFormat="1" applyFont="1" applyBorder="1" applyAlignment="1">
      <alignment horizontal="distributed" vertical="center" indent="1" shrinkToFit="1"/>
    </xf>
    <xf numFmtId="49" fontId="3" fillId="0" borderId="24" xfId="0" applyNumberFormat="1" applyFont="1" applyBorder="1" applyAlignment="1">
      <alignment horizontal="distributed" vertical="center" indent="1" shrinkToFit="1"/>
    </xf>
    <xf numFmtId="49" fontId="3" fillId="0" borderId="31" xfId="0" applyNumberFormat="1" applyFont="1" applyBorder="1" applyAlignment="1">
      <alignment horizontal="distributed" vertical="center" indent="1" shrinkToFit="1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" fillId="0" borderId="75" xfId="0" applyFont="1" applyBorder="1" applyAlignment="1">
      <alignment horizontal="distributed" vertical="center" indent="1" shrinkToFit="1"/>
    </xf>
    <xf numFmtId="0" fontId="5" fillId="0" borderId="33" xfId="0" applyFont="1" applyBorder="1" applyAlignment="1">
      <alignment horizontal="distributed" vertical="center" indent="1" shrinkToFit="1"/>
    </xf>
    <xf numFmtId="0" fontId="0" fillId="0" borderId="78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 indent="1" shrinkToFit="1"/>
    </xf>
    <xf numFmtId="0" fontId="0" fillId="0" borderId="31" xfId="0" applyFont="1" applyBorder="1" applyAlignment="1">
      <alignment horizontal="distributed" vertical="center" indent="1" shrinkToFi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5" xfId="0" applyFont="1" applyBorder="1" applyAlignment="1">
      <alignment horizontal="distributed" vertical="center" indent="1" shrinkToFit="1"/>
    </xf>
    <xf numFmtId="0" fontId="0" fillId="0" borderId="33" xfId="0" applyFont="1" applyBorder="1" applyAlignment="1">
      <alignment horizontal="distributed" vertical="center" indent="1" shrinkToFit="1"/>
    </xf>
    <xf numFmtId="49" fontId="0" fillId="0" borderId="75" xfId="0" applyNumberFormat="1" applyBorder="1" applyAlignment="1">
      <alignment horizontal="distributed" vertical="center" indent="1" shrinkToFit="1"/>
    </xf>
    <xf numFmtId="49" fontId="0" fillId="0" borderId="33" xfId="0" applyNumberFormat="1" applyBorder="1" applyAlignment="1">
      <alignment horizontal="distributed" vertical="center" indent="1" shrinkToFit="1"/>
    </xf>
    <xf numFmtId="0" fontId="0" fillId="0" borderId="40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33" borderId="79" xfId="0" applyFill="1" applyBorder="1" applyAlignment="1">
      <alignment horizontal="distributed" vertical="center" wrapText="1" indent="1"/>
    </xf>
    <xf numFmtId="0" fontId="0" fillId="33" borderId="79" xfId="0" applyFill="1" applyBorder="1" applyAlignment="1">
      <alignment horizontal="distributed" vertical="center" indent="1"/>
    </xf>
    <xf numFmtId="0" fontId="0" fillId="39" borderId="80" xfId="0" applyFill="1" applyBorder="1" applyAlignment="1">
      <alignment horizontal="center" vertical="center"/>
    </xf>
    <xf numFmtId="0" fontId="0" fillId="39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38" borderId="84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85" xfId="0" applyFill="1" applyBorder="1" applyAlignment="1">
      <alignment horizontal="center" vertical="center"/>
    </xf>
    <xf numFmtId="0" fontId="0" fillId="37" borderId="86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3" borderId="43" xfId="0" applyFill="1" applyBorder="1" applyAlignment="1">
      <alignment horizontal="distributed" vertical="center" indent="1"/>
    </xf>
    <xf numFmtId="0" fontId="0" fillId="0" borderId="87" xfId="0" applyBorder="1" applyAlignment="1">
      <alignment horizontal="center" vertical="center"/>
    </xf>
    <xf numFmtId="0" fontId="0" fillId="33" borderId="41" xfId="0" applyFill="1" applyBorder="1" applyAlignment="1">
      <alignment horizontal="distributed" vertical="center" indent="1"/>
    </xf>
    <xf numFmtId="0" fontId="0" fillId="0" borderId="32" xfId="0" applyBorder="1" applyAlignment="1">
      <alignment horizontal="center" vertical="center"/>
    </xf>
    <xf numFmtId="0" fontId="0" fillId="38" borderId="88" xfId="0" applyFill="1" applyBorder="1" applyAlignment="1">
      <alignment horizontal="distributed" vertical="center" indent="1"/>
    </xf>
    <xf numFmtId="0" fontId="0" fillId="38" borderId="84" xfId="0" applyFill="1" applyBorder="1" applyAlignment="1">
      <alignment horizontal="distributed" vertical="center" indent="1"/>
    </xf>
    <xf numFmtId="0" fontId="0" fillId="0" borderId="52" xfId="0" applyBorder="1" applyAlignment="1">
      <alignment vertical="distributed" textRotation="255" indent="1"/>
    </xf>
    <xf numFmtId="0" fontId="0" fillId="0" borderId="37" xfId="0" applyBorder="1" applyAlignment="1">
      <alignment vertical="distributed" textRotation="255" indent="1"/>
    </xf>
    <xf numFmtId="0" fontId="0" fillId="0" borderId="38" xfId="0" applyBorder="1" applyAlignment="1">
      <alignment vertical="distributed" textRotation="255" indent="1"/>
    </xf>
    <xf numFmtId="0" fontId="0" fillId="0" borderId="89" xfId="0" applyBorder="1" applyAlignment="1">
      <alignment horizontal="center" vertical="center"/>
    </xf>
    <xf numFmtId="0" fontId="0" fillId="33" borderId="90" xfId="0" applyFill="1" applyBorder="1" applyAlignment="1">
      <alignment horizontal="distributed" vertical="center" indent="1"/>
    </xf>
    <xf numFmtId="0" fontId="0" fillId="33" borderId="91" xfId="0" applyFill="1" applyBorder="1" applyAlignment="1">
      <alignment horizontal="distributed" vertical="center" indent="1"/>
    </xf>
    <xf numFmtId="0" fontId="0" fillId="0" borderId="78" xfId="0" applyBorder="1" applyAlignment="1">
      <alignment horizontal="center" vertical="center"/>
    </xf>
    <xf numFmtId="0" fontId="0" fillId="33" borderId="92" xfId="0" applyFill="1" applyBorder="1" applyAlignment="1">
      <alignment horizontal="distributed" vertical="center" indent="1"/>
    </xf>
    <xf numFmtId="0" fontId="0" fillId="33" borderId="17" xfId="0" applyFill="1" applyBorder="1" applyAlignment="1">
      <alignment horizontal="distributed" vertical="center" indent="1"/>
    </xf>
    <xf numFmtId="186" fontId="0" fillId="0" borderId="58" xfId="0" applyNumberFormat="1" applyFill="1" applyBorder="1" applyAlignment="1">
      <alignment horizontal="right" vertical="center"/>
    </xf>
    <xf numFmtId="186" fontId="0" fillId="0" borderId="59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94" xfId="0" applyFill="1" applyBorder="1" applyAlignment="1">
      <alignment horizontal="distributed" vertical="center" indent="1"/>
    </xf>
    <xf numFmtId="0" fontId="0" fillId="0" borderId="56" xfId="0" applyFill="1" applyBorder="1" applyAlignment="1">
      <alignment horizontal="center" vertical="center"/>
    </xf>
    <xf numFmtId="0" fontId="0" fillId="33" borderId="60" xfId="0" applyFill="1" applyBorder="1" applyAlignment="1">
      <alignment horizontal="distributed" vertical="center" indent="1"/>
    </xf>
    <xf numFmtId="0" fontId="0" fillId="33" borderId="61" xfId="0" applyFill="1" applyBorder="1" applyAlignment="1">
      <alignment horizontal="distributed" vertical="center" indent="1"/>
    </xf>
    <xf numFmtId="0" fontId="0" fillId="0" borderId="25" xfId="0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.14175"/>
          <c:w val="0.737"/>
          <c:h val="0.73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'[2]7'!$C$6:$C$13</c:f>
              <c:strCache>
                <c:ptCount val="8"/>
                <c:pt idx="0">
                  <c:v>区域外輸送</c:v>
                </c:pt>
                <c:pt idx="1">
                  <c:v>運転者証の返納等</c:v>
                </c:pt>
                <c:pt idx="2">
                  <c:v>報告義務</c:v>
                </c:pt>
                <c:pt idx="3">
                  <c:v>乗禁地区営業</c:v>
                </c:pt>
                <c:pt idx="4">
                  <c:v>事業計画</c:v>
                </c:pt>
                <c:pt idx="5">
                  <c:v>一般準則</c:v>
                </c:pt>
                <c:pt idx="6">
                  <c:v>事業の健全な発達を阻害する競争（社会保険未加入）</c:v>
                </c:pt>
                <c:pt idx="7">
                  <c:v>運送引受け義務</c:v>
                </c:pt>
              </c:strCache>
            </c:strRef>
          </c:cat>
          <c:val>
            <c:numRef>
              <c:f>'[2]7'!$D$6:$D$13</c:f>
              <c:numCache>
                <c:ptCount val="8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25"/>
          <c:y val="0.16875"/>
          <c:w val="0.6465"/>
          <c:h val="0.5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'[2]7'!$C$23:$C$30</c:f>
              <c:strCache>
                <c:ptCount val="8"/>
                <c:pt idx="0">
                  <c:v>指導監督</c:v>
                </c:pt>
                <c:pt idx="1">
                  <c:v>過労防止等</c:v>
                </c:pt>
                <c:pt idx="2">
                  <c:v>点呼</c:v>
                </c:pt>
                <c:pt idx="3">
                  <c:v>整備管理</c:v>
                </c:pt>
                <c:pt idx="4">
                  <c:v>運行管理</c:v>
                </c:pt>
                <c:pt idx="5">
                  <c:v>乗務記録</c:v>
                </c:pt>
                <c:pt idx="6">
                  <c:v>運行記録計による記録</c:v>
                </c:pt>
                <c:pt idx="7">
                  <c:v>事故の報告等</c:v>
                </c:pt>
              </c:strCache>
            </c:strRef>
          </c:cat>
          <c:val>
            <c:numRef>
              <c:f>'[2]7'!$D$23:$D$30</c:f>
              <c:numCache>
                <c:ptCount val="8"/>
                <c:pt idx="0">
                  <c:v>77</c:v>
                </c:pt>
                <c:pt idx="1">
                  <c:v>26</c:v>
                </c:pt>
                <c:pt idx="2">
                  <c:v>18</c:v>
                </c:pt>
                <c:pt idx="3">
                  <c:v>14</c:v>
                </c:pt>
                <c:pt idx="4">
                  <c:v>12</c:v>
                </c:pt>
                <c:pt idx="5">
                  <c:v>8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"/>
          <c:y val="0.04825"/>
          <c:w val="0.6195"/>
          <c:h val="0.7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'[2]8'!$C$7:$C$9</c:f>
              <c:strCache>
                <c:ptCount val="3"/>
                <c:pt idx="0">
                  <c:v>乗禁地区営業</c:v>
                </c:pt>
                <c:pt idx="1">
                  <c:v>運転者の制限</c:v>
                </c:pt>
                <c:pt idx="2">
                  <c:v>区域外輸送</c:v>
                </c:pt>
              </c:strCache>
            </c:strRef>
          </c:cat>
          <c:val>
            <c:numRef>
              <c:f>'[2]8'!$D$7:$D$9</c:f>
              <c:numCache>
                <c:ptCount val="3"/>
                <c:pt idx="0">
                  <c:v>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"/>
          <c:y val="0.09925"/>
          <c:w val="0.617"/>
          <c:h val="0.65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'[2]8'!$C$21:$C$23</c:f>
              <c:strCache>
                <c:ptCount val="3"/>
                <c:pt idx="0">
                  <c:v>乗務記録</c:v>
                </c:pt>
                <c:pt idx="1">
                  <c:v>過労防止</c:v>
                </c:pt>
                <c:pt idx="2">
                  <c:v>事故の報告等</c:v>
                </c:pt>
              </c:strCache>
            </c:strRef>
          </c:cat>
          <c:val>
            <c:numRef>
              <c:f>'[2]8'!$D$21:$D$23</c:f>
              <c:numCache>
                <c:ptCount val="3"/>
                <c:pt idx="0">
                  <c:v>10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23</xdr:row>
      <xdr:rowOff>228600</xdr:rowOff>
    </xdr:from>
    <xdr:to>
      <xdr:col>12</xdr:col>
      <xdr:colOff>304800</xdr:colOff>
      <xdr:row>25</xdr:row>
      <xdr:rowOff>238125</xdr:rowOff>
    </xdr:to>
    <xdr:sp>
      <xdr:nvSpPr>
        <xdr:cNvPr id="1" name="正方形/長方形 3"/>
        <xdr:cNvSpPr>
          <a:spLocks/>
        </xdr:cNvSpPr>
      </xdr:nvSpPr>
      <xdr:spPr>
        <a:xfrm>
          <a:off x="6238875" y="6096000"/>
          <a:ext cx="119062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23</xdr:row>
      <xdr:rowOff>228600</xdr:rowOff>
    </xdr:from>
    <xdr:to>
      <xdr:col>12</xdr:col>
      <xdr:colOff>304800</xdr:colOff>
      <xdr:row>25</xdr:row>
      <xdr:rowOff>238125</xdr:rowOff>
    </xdr:to>
    <xdr:sp>
      <xdr:nvSpPr>
        <xdr:cNvPr id="2" name="正方形/長方形 3"/>
        <xdr:cNvSpPr>
          <a:spLocks/>
        </xdr:cNvSpPr>
      </xdr:nvSpPr>
      <xdr:spPr>
        <a:xfrm>
          <a:off x="6238875" y="6096000"/>
          <a:ext cx="119062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</xdr:row>
      <xdr:rowOff>104775</xdr:rowOff>
    </xdr:from>
    <xdr:to>
      <xdr:col>12</xdr:col>
      <xdr:colOff>323850</xdr:colOff>
      <xdr:row>16</xdr:row>
      <xdr:rowOff>209550</xdr:rowOff>
    </xdr:to>
    <xdr:graphicFrame>
      <xdr:nvGraphicFramePr>
        <xdr:cNvPr id="3" name="グラフ 3"/>
        <xdr:cNvGraphicFramePr/>
      </xdr:nvGraphicFramePr>
      <xdr:xfrm>
        <a:off x="3438525" y="352425"/>
        <a:ext cx="40100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19</xdr:row>
      <xdr:rowOff>28575</xdr:rowOff>
    </xdr:from>
    <xdr:to>
      <xdr:col>14</xdr:col>
      <xdr:colOff>57150</xdr:colOff>
      <xdr:row>41</xdr:row>
      <xdr:rowOff>76200</xdr:rowOff>
    </xdr:to>
    <xdr:graphicFrame>
      <xdr:nvGraphicFramePr>
        <xdr:cNvPr id="4" name="グラフ 4"/>
        <xdr:cNvGraphicFramePr/>
      </xdr:nvGraphicFramePr>
      <xdr:xfrm>
        <a:off x="3371850" y="4905375"/>
        <a:ext cx="4514850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400050</xdr:colOff>
      <xdr:row>23</xdr:row>
      <xdr:rowOff>228600</xdr:rowOff>
    </xdr:from>
    <xdr:to>
      <xdr:col>12</xdr:col>
      <xdr:colOff>304800</xdr:colOff>
      <xdr:row>25</xdr:row>
      <xdr:rowOff>238125</xdr:rowOff>
    </xdr:to>
    <xdr:sp>
      <xdr:nvSpPr>
        <xdr:cNvPr id="5" name="正方形/長方形 3"/>
        <xdr:cNvSpPr>
          <a:spLocks/>
        </xdr:cNvSpPr>
      </xdr:nvSpPr>
      <xdr:spPr>
        <a:xfrm>
          <a:off x="6238875" y="6096000"/>
          <a:ext cx="119062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8</xdr:row>
      <xdr:rowOff>47625</xdr:rowOff>
    </xdr:from>
    <xdr:to>
      <xdr:col>10</xdr:col>
      <xdr:colOff>361950</xdr:colOff>
      <xdr:row>10</xdr:row>
      <xdr:rowOff>57150</xdr:rowOff>
    </xdr:to>
    <xdr:sp>
      <xdr:nvSpPr>
        <xdr:cNvPr id="1" name="正方形/長方形 3"/>
        <xdr:cNvSpPr>
          <a:spLocks/>
        </xdr:cNvSpPr>
      </xdr:nvSpPr>
      <xdr:spPr>
        <a:xfrm>
          <a:off x="5572125" y="2028825"/>
          <a:ext cx="105727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4</xdr:row>
      <xdr:rowOff>114300</xdr:rowOff>
    </xdr:from>
    <xdr:to>
      <xdr:col>5</xdr:col>
      <xdr:colOff>200025</xdr:colOff>
      <xdr:row>8</xdr:row>
      <xdr:rowOff>123825</xdr:rowOff>
    </xdr:to>
    <xdr:sp>
      <xdr:nvSpPr>
        <xdr:cNvPr id="2" name="正方形/長方形 4"/>
        <xdr:cNvSpPr>
          <a:spLocks/>
        </xdr:cNvSpPr>
      </xdr:nvSpPr>
      <xdr:spPr>
        <a:xfrm>
          <a:off x="3200400" y="1104900"/>
          <a:ext cx="1123950" cy="1000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8</xdr:row>
      <xdr:rowOff>47625</xdr:rowOff>
    </xdr:from>
    <xdr:to>
      <xdr:col>10</xdr:col>
      <xdr:colOff>361950</xdr:colOff>
      <xdr:row>10</xdr:row>
      <xdr:rowOff>57150</xdr:rowOff>
    </xdr:to>
    <xdr:sp>
      <xdr:nvSpPr>
        <xdr:cNvPr id="3" name="正方形/長方形 3"/>
        <xdr:cNvSpPr>
          <a:spLocks/>
        </xdr:cNvSpPr>
      </xdr:nvSpPr>
      <xdr:spPr>
        <a:xfrm>
          <a:off x="5572125" y="2028825"/>
          <a:ext cx="105727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4</xdr:row>
      <xdr:rowOff>114300</xdr:rowOff>
    </xdr:from>
    <xdr:to>
      <xdr:col>5</xdr:col>
      <xdr:colOff>200025</xdr:colOff>
      <xdr:row>8</xdr:row>
      <xdr:rowOff>123825</xdr:rowOff>
    </xdr:to>
    <xdr:sp>
      <xdr:nvSpPr>
        <xdr:cNvPr id="4" name="正方形/長方形 4"/>
        <xdr:cNvSpPr>
          <a:spLocks/>
        </xdr:cNvSpPr>
      </xdr:nvSpPr>
      <xdr:spPr>
        <a:xfrm>
          <a:off x="3200400" y="1104900"/>
          <a:ext cx="1123950" cy="1000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95250</xdr:rowOff>
    </xdr:from>
    <xdr:to>
      <xdr:col>13</xdr:col>
      <xdr:colOff>342900</xdr:colOff>
      <xdr:row>14</xdr:row>
      <xdr:rowOff>133350</xdr:rowOff>
    </xdr:to>
    <xdr:graphicFrame>
      <xdr:nvGraphicFramePr>
        <xdr:cNvPr id="5" name="グラフ 3"/>
        <xdr:cNvGraphicFramePr/>
      </xdr:nvGraphicFramePr>
      <xdr:xfrm>
        <a:off x="3867150" y="342900"/>
        <a:ext cx="3952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8</xdr:row>
      <xdr:rowOff>47625</xdr:rowOff>
    </xdr:from>
    <xdr:to>
      <xdr:col>10</xdr:col>
      <xdr:colOff>361950</xdr:colOff>
      <xdr:row>10</xdr:row>
      <xdr:rowOff>57150</xdr:rowOff>
    </xdr:to>
    <xdr:sp>
      <xdr:nvSpPr>
        <xdr:cNvPr id="6" name="正方形/長方形 3"/>
        <xdr:cNvSpPr>
          <a:spLocks/>
        </xdr:cNvSpPr>
      </xdr:nvSpPr>
      <xdr:spPr>
        <a:xfrm>
          <a:off x="5572125" y="2028825"/>
          <a:ext cx="105727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4</xdr:row>
      <xdr:rowOff>114300</xdr:rowOff>
    </xdr:from>
    <xdr:to>
      <xdr:col>5</xdr:col>
      <xdr:colOff>200025</xdr:colOff>
      <xdr:row>8</xdr:row>
      <xdr:rowOff>123825</xdr:rowOff>
    </xdr:to>
    <xdr:sp>
      <xdr:nvSpPr>
        <xdr:cNvPr id="7" name="正方形/長方形 4"/>
        <xdr:cNvSpPr>
          <a:spLocks/>
        </xdr:cNvSpPr>
      </xdr:nvSpPr>
      <xdr:spPr>
        <a:xfrm>
          <a:off x="3200400" y="1104900"/>
          <a:ext cx="1123950" cy="1000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14</xdr:row>
      <xdr:rowOff>161925</xdr:rowOff>
    </xdr:from>
    <xdr:to>
      <xdr:col>13</xdr:col>
      <xdr:colOff>314325</xdr:colOff>
      <xdr:row>29</xdr:row>
      <xdr:rowOff>133350</xdr:rowOff>
    </xdr:to>
    <xdr:graphicFrame>
      <xdr:nvGraphicFramePr>
        <xdr:cNvPr id="8" name="グラフ 3"/>
        <xdr:cNvGraphicFramePr/>
      </xdr:nvGraphicFramePr>
      <xdr:xfrm>
        <a:off x="3914775" y="3629025"/>
        <a:ext cx="38766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053;&#23458;&#25285;&#24403;\11&#35519;&#26619;&#12539;&#22577;&#21578;&#31561;&#12395;&#38306;&#12377;&#12427;&#20107;&#38917;\01&#35519;&#26619;&#12539;&#22577;&#21578;&#31561;&#65288;&#21508;&#31278;&#35519;&#26619;&#31561;&#65289;\02%20&#26053;&#23458;&#22577;&#21578;&#38306;&#20418;&#65288;&#23450;&#20363;&#20107;&#26696;&#65289;\&#12479;&#12463;&#12471;&#12540;&#29677;\&#65298;&#65294;&#65288;&#65304;&#65289;&#9327;&#26053;&#23458;&#12514;&#12540;&#12489;&#12398;&#12300;&#34892;&#25919;&#20966;&#20998;&#12398;&#27010;&#35201;&#65288;&#20844;&#34920;&#29992;&#65289;&#12301;&#12398;&#20316;&#25104;\&#20196;&#21644;&#65298;&#24180;&#24230;\&#65298;&#12288;&#12503;&#12524;&#12473;&#36039;&#26009;&#20316;&#25104;\&#12304;&#30906;&#23450;&#12305;&#34892;&#25919;&#20966;&#20998;&#12398;&#27010;&#35201;&#12288;&#20196;&#21644;&#65298;&#24180;&#24230;&#65306;&#26053;&#23458;&#65288;&#25163;&#25345;&#12385;&#36039;&#26009;&#36861;&#21152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説明"/>
      <sheetName val="1"/>
      <sheetName val="2"/>
      <sheetName val="3"/>
      <sheetName val="4"/>
      <sheetName val="5"/>
      <sheetName val="6"/>
      <sheetName val="7"/>
      <sheetName val="8"/>
      <sheetName val="違反事項入力用セル"/>
      <sheetName val="乗合（利用者利便確保）"/>
      <sheetName val="乗合（輸送の安全）"/>
      <sheetName val="貸切（利用者利便確保）"/>
      <sheetName val="貸切（輸送の安全）"/>
      <sheetName val="法タク（利用者利便確保）"/>
      <sheetName val="法タク（輸送の安全）"/>
      <sheetName val="個タク（利用者利便）"/>
      <sheetName val="個タク（輸送の安全）"/>
      <sheetName val="乗合"/>
      <sheetName val="貸切"/>
      <sheetName val="法タク"/>
      <sheetName val="個タク"/>
    </sheetNames>
    <sheetDataSet>
      <sheetData sheetId="8">
        <row r="6">
          <cell r="C6" t="str">
            <v>区域外輸送</v>
          </cell>
          <cell r="D6">
            <v>5</v>
          </cell>
        </row>
        <row r="7">
          <cell r="C7" t="str">
            <v>運転者証の返納等</v>
          </cell>
          <cell r="D7">
            <v>4</v>
          </cell>
        </row>
        <row r="8">
          <cell r="C8" t="str">
            <v>報告義務</v>
          </cell>
          <cell r="D8">
            <v>2</v>
          </cell>
        </row>
        <row r="9">
          <cell r="C9" t="str">
            <v>乗禁地区営業</v>
          </cell>
          <cell r="D9">
            <v>2</v>
          </cell>
        </row>
        <row r="10">
          <cell r="C10" t="str">
            <v>事業計画</v>
          </cell>
          <cell r="D10">
            <v>2</v>
          </cell>
        </row>
        <row r="11">
          <cell r="C11" t="str">
            <v>一般準則</v>
          </cell>
          <cell r="D11">
            <v>2</v>
          </cell>
        </row>
        <row r="12">
          <cell r="C12" t="str">
            <v>事業の健全な発達を阻害する競争（社会保険未加入）</v>
          </cell>
          <cell r="D12">
            <v>1</v>
          </cell>
        </row>
        <row r="13">
          <cell r="C13" t="str">
            <v>運送引受け義務</v>
          </cell>
          <cell r="D13">
            <v>1</v>
          </cell>
        </row>
        <row r="23">
          <cell r="C23" t="str">
            <v>指導監督</v>
          </cell>
          <cell r="D23">
            <v>77</v>
          </cell>
        </row>
        <row r="24">
          <cell r="C24" t="str">
            <v>過労防止等</v>
          </cell>
          <cell r="D24">
            <v>26</v>
          </cell>
        </row>
        <row r="25">
          <cell r="C25" t="str">
            <v>点呼</v>
          </cell>
          <cell r="D25">
            <v>18</v>
          </cell>
        </row>
        <row r="26">
          <cell r="C26" t="str">
            <v>整備管理</v>
          </cell>
          <cell r="D26">
            <v>14</v>
          </cell>
        </row>
        <row r="27">
          <cell r="C27" t="str">
            <v>運行管理</v>
          </cell>
          <cell r="D27">
            <v>12</v>
          </cell>
        </row>
        <row r="28">
          <cell r="C28" t="str">
            <v>乗務記録</v>
          </cell>
          <cell r="D28">
            <v>8</v>
          </cell>
        </row>
        <row r="29">
          <cell r="C29" t="str">
            <v>運行記録計による記録</v>
          </cell>
          <cell r="D29">
            <v>1</v>
          </cell>
        </row>
        <row r="30">
          <cell r="C30" t="str">
            <v>事故の報告等</v>
          </cell>
          <cell r="D30">
            <v>1</v>
          </cell>
        </row>
      </sheetData>
      <sheetData sheetId="9">
        <row r="7">
          <cell r="C7" t="str">
            <v>乗禁地区営業</v>
          </cell>
          <cell r="D7">
            <v>4</v>
          </cell>
        </row>
        <row r="8">
          <cell r="C8" t="str">
            <v>運転者の制限</v>
          </cell>
          <cell r="D8">
            <v>1</v>
          </cell>
        </row>
        <row r="9">
          <cell r="C9" t="str">
            <v>区域外輸送</v>
          </cell>
          <cell r="D9">
            <v>1</v>
          </cell>
        </row>
        <row r="21">
          <cell r="C21" t="str">
            <v>乗務記録</v>
          </cell>
          <cell r="D21">
            <v>10</v>
          </cell>
        </row>
        <row r="22">
          <cell r="C22" t="str">
            <v>過労防止</v>
          </cell>
          <cell r="D22">
            <v>1</v>
          </cell>
        </row>
        <row r="23">
          <cell r="C23" t="str">
            <v>事故の報告等</v>
          </cell>
          <cell r="D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3.625" style="0" customWidth="1"/>
    <col min="4" max="4" width="10.625" style="0" customWidth="1"/>
    <col min="5" max="5" width="3.625" style="0" customWidth="1"/>
    <col min="6" max="6" width="10.625" style="0" customWidth="1"/>
    <col min="7" max="19" width="5.625" style="0" customWidth="1"/>
    <col min="20" max="54" width="4.625" style="0" customWidth="1"/>
  </cols>
  <sheetData>
    <row r="1" spans="2:16" ht="19.5" customHeight="1">
      <c r="B1" s="15" t="s">
        <v>12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19.5" customHeight="1"/>
    <row r="3" ht="19.5" customHeight="1">
      <c r="B3" s="10" t="s">
        <v>11</v>
      </c>
    </row>
    <row r="4" spans="3:16" ht="19.5" customHeight="1" thickBot="1">
      <c r="C4" t="s">
        <v>9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3:18" ht="24.75" customHeight="1" thickBot="1">
      <c r="C5" s="99"/>
      <c r="D5" s="100"/>
      <c r="E5" s="100"/>
      <c r="F5" s="101"/>
      <c r="G5" s="92" t="s">
        <v>39</v>
      </c>
      <c r="H5" s="102"/>
      <c r="I5" s="92" t="s">
        <v>24</v>
      </c>
      <c r="J5" s="93"/>
      <c r="K5" s="92" t="s">
        <v>23</v>
      </c>
      <c r="L5" s="93"/>
      <c r="M5" s="92" t="s">
        <v>40</v>
      </c>
      <c r="N5" s="93"/>
      <c r="O5" s="92" t="s">
        <v>63</v>
      </c>
      <c r="P5" s="93"/>
      <c r="Q5" s="125" t="s">
        <v>17</v>
      </c>
      <c r="R5" s="126"/>
    </row>
    <row r="6" spans="3:18" ht="24.75" customHeight="1" thickBot="1" thickTop="1">
      <c r="C6" s="108" t="s">
        <v>5</v>
      </c>
      <c r="D6" s="109"/>
      <c r="E6" s="109"/>
      <c r="F6" s="110"/>
      <c r="G6" s="103">
        <v>182</v>
      </c>
      <c r="H6" s="104"/>
      <c r="I6" s="103">
        <v>163</v>
      </c>
      <c r="J6" s="105"/>
      <c r="K6" s="103">
        <v>151</v>
      </c>
      <c r="L6" s="105"/>
      <c r="M6" s="103">
        <v>157</v>
      </c>
      <c r="N6" s="105"/>
      <c r="O6" s="135">
        <v>109</v>
      </c>
      <c r="P6" s="136"/>
      <c r="Q6" s="127">
        <f aca="true" t="shared" si="0" ref="Q6:Q12">O6/M6</f>
        <v>0.6942675159235668</v>
      </c>
      <c r="R6" s="128"/>
    </row>
    <row r="7" spans="3:18" ht="24.75" customHeight="1" thickBot="1">
      <c r="C7" s="89" t="s">
        <v>15</v>
      </c>
      <c r="D7" s="90"/>
      <c r="E7" s="90"/>
      <c r="F7" s="91"/>
      <c r="G7" s="106">
        <v>99</v>
      </c>
      <c r="H7" s="113"/>
      <c r="I7" s="106">
        <v>101</v>
      </c>
      <c r="J7" s="107"/>
      <c r="K7" s="106">
        <v>85</v>
      </c>
      <c r="L7" s="107"/>
      <c r="M7" s="106">
        <v>76</v>
      </c>
      <c r="N7" s="107"/>
      <c r="O7" s="121">
        <v>58</v>
      </c>
      <c r="P7" s="122"/>
      <c r="Q7" s="129">
        <f t="shared" si="0"/>
        <v>0.7631578947368421</v>
      </c>
      <c r="R7" s="130"/>
    </row>
    <row r="8" spans="3:18" ht="24.75" customHeight="1" thickTop="1">
      <c r="C8" s="71" t="s">
        <v>8</v>
      </c>
      <c r="D8" s="79" t="s">
        <v>6</v>
      </c>
      <c r="E8" s="80"/>
      <c r="F8" s="81"/>
      <c r="G8" s="85">
        <v>0</v>
      </c>
      <c r="H8" s="114"/>
      <c r="I8" s="85">
        <v>0</v>
      </c>
      <c r="J8" s="86"/>
      <c r="K8" s="85">
        <v>0</v>
      </c>
      <c r="L8" s="86"/>
      <c r="M8" s="85">
        <v>0</v>
      </c>
      <c r="N8" s="86"/>
      <c r="O8" s="115">
        <v>0</v>
      </c>
      <c r="P8" s="116"/>
      <c r="Q8" s="131" t="s">
        <v>21</v>
      </c>
      <c r="R8" s="132"/>
    </row>
    <row r="9" spans="3:18" ht="24.75" customHeight="1">
      <c r="C9" s="71"/>
      <c r="D9" s="68" t="s">
        <v>2</v>
      </c>
      <c r="E9" s="69"/>
      <c r="F9" s="70"/>
      <c r="G9" s="60">
        <v>0</v>
      </c>
      <c r="H9" s="63"/>
      <c r="I9" s="60">
        <v>0</v>
      </c>
      <c r="J9" s="61"/>
      <c r="K9" s="60">
        <v>0</v>
      </c>
      <c r="L9" s="61"/>
      <c r="M9" s="60">
        <v>0</v>
      </c>
      <c r="N9" s="61"/>
      <c r="O9" s="117">
        <v>0</v>
      </c>
      <c r="P9" s="118"/>
      <c r="Q9" s="133" t="s">
        <v>22</v>
      </c>
      <c r="R9" s="134"/>
    </row>
    <row r="10" spans="3:18" ht="24.75" customHeight="1">
      <c r="C10" s="71"/>
      <c r="D10" s="76" t="s">
        <v>7</v>
      </c>
      <c r="E10" s="77"/>
      <c r="F10" s="78"/>
      <c r="G10" s="56">
        <v>27</v>
      </c>
      <c r="H10" s="64"/>
      <c r="I10" s="56">
        <v>39</v>
      </c>
      <c r="J10" s="57"/>
      <c r="K10" s="56">
        <v>38</v>
      </c>
      <c r="L10" s="57"/>
      <c r="M10" s="56">
        <v>40</v>
      </c>
      <c r="N10" s="57"/>
      <c r="O10" s="111">
        <v>36</v>
      </c>
      <c r="P10" s="112"/>
      <c r="Q10" s="119">
        <f t="shared" si="0"/>
        <v>0.9</v>
      </c>
      <c r="R10" s="120"/>
    </row>
    <row r="11" spans="3:18" ht="24.75" customHeight="1">
      <c r="C11" s="71"/>
      <c r="D11" s="73" t="s">
        <v>16</v>
      </c>
      <c r="E11" s="74"/>
      <c r="F11" s="75"/>
      <c r="G11" s="58">
        <v>1205</v>
      </c>
      <c r="H11" s="65"/>
      <c r="I11" s="58">
        <v>1582</v>
      </c>
      <c r="J11" s="59"/>
      <c r="K11" s="58">
        <v>2268</v>
      </c>
      <c r="L11" s="59"/>
      <c r="M11" s="58">
        <v>2041</v>
      </c>
      <c r="N11" s="59"/>
      <c r="O11" s="54">
        <v>1677</v>
      </c>
      <c r="P11" s="55"/>
      <c r="Q11" s="123">
        <f t="shared" si="0"/>
        <v>0.821656050955414</v>
      </c>
      <c r="R11" s="124"/>
    </row>
    <row r="12" spans="3:18" ht="24.75" customHeight="1">
      <c r="C12" s="71"/>
      <c r="D12" s="68" t="s">
        <v>1</v>
      </c>
      <c r="E12" s="69"/>
      <c r="F12" s="70"/>
      <c r="G12" s="60">
        <v>72</v>
      </c>
      <c r="H12" s="63"/>
      <c r="I12" s="60">
        <v>62</v>
      </c>
      <c r="J12" s="61"/>
      <c r="K12" s="60">
        <v>47</v>
      </c>
      <c r="L12" s="61"/>
      <c r="M12" s="60">
        <v>36</v>
      </c>
      <c r="N12" s="61"/>
      <c r="O12" s="117">
        <v>22</v>
      </c>
      <c r="P12" s="118"/>
      <c r="Q12" s="119">
        <f t="shared" si="0"/>
        <v>0.6111111111111112</v>
      </c>
      <c r="R12" s="120"/>
    </row>
    <row r="13" spans="3:18" ht="24.75" customHeight="1" thickBot="1">
      <c r="C13" s="72"/>
      <c r="D13" s="82" t="s">
        <v>18</v>
      </c>
      <c r="E13" s="83"/>
      <c r="F13" s="84"/>
      <c r="G13" s="50">
        <v>0</v>
      </c>
      <c r="H13" s="51"/>
      <c r="I13" s="50">
        <v>0</v>
      </c>
      <c r="J13" s="62"/>
      <c r="K13" s="50">
        <v>0</v>
      </c>
      <c r="L13" s="62"/>
      <c r="M13" s="50">
        <v>0</v>
      </c>
      <c r="N13" s="62"/>
      <c r="O13" s="139">
        <v>0</v>
      </c>
      <c r="P13" s="140"/>
      <c r="Q13" s="137" t="s">
        <v>22</v>
      </c>
      <c r="R13" s="138"/>
    </row>
    <row r="14" spans="3:13" ht="19.5" customHeight="1">
      <c r="C14" s="12"/>
      <c r="D14" s="13"/>
      <c r="E14" s="13"/>
      <c r="F14" s="13"/>
      <c r="G14" s="7"/>
      <c r="H14" s="7"/>
      <c r="I14" s="7"/>
      <c r="J14" s="7"/>
      <c r="K14" s="14"/>
      <c r="L14" s="14"/>
      <c r="M14" s="5"/>
    </row>
    <row r="15" spans="3:13" ht="19.5" customHeight="1">
      <c r="C15" s="12"/>
      <c r="D15" s="13"/>
      <c r="E15" s="13"/>
      <c r="F15" s="13"/>
      <c r="G15" s="7"/>
      <c r="H15" s="7"/>
      <c r="I15" s="7"/>
      <c r="J15" s="7"/>
      <c r="K15" s="14"/>
      <c r="L15" s="14"/>
      <c r="M15" s="5"/>
    </row>
    <row r="16" spans="3:13" ht="19.5" customHeight="1" thickBot="1">
      <c r="C16" t="s">
        <v>10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3:18" ht="24.75" customHeight="1" thickBot="1">
      <c r="C17" s="99"/>
      <c r="D17" s="100"/>
      <c r="E17" s="100"/>
      <c r="F17" s="101"/>
      <c r="G17" s="92" t="s">
        <v>39</v>
      </c>
      <c r="H17" s="102"/>
      <c r="I17" s="92" t="s">
        <v>24</v>
      </c>
      <c r="J17" s="93"/>
      <c r="K17" s="92" t="s">
        <v>23</v>
      </c>
      <c r="L17" s="93"/>
      <c r="M17" s="92" t="s">
        <v>40</v>
      </c>
      <c r="N17" s="93"/>
      <c r="O17" s="92" t="s">
        <v>63</v>
      </c>
      <c r="P17" s="93"/>
      <c r="Q17" s="149" t="s">
        <v>17</v>
      </c>
      <c r="R17" s="150"/>
    </row>
    <row r="18" spans="3:18" ht="24.75" customHeight="1" thickBot="1" thickTop="1">
      <c r="C18" s="94" t="s">
        <v>5</v>
      </c>
      <c r="D18" s="95"/>
      <c r="E18" s="95"/>
      <c r="F18" s="96"/>
      <c r="G18" s="141">
        <v>36</v>
      </c>
      <c r="H18" s="142"/>
      <c r="I18" s="141">
        <v>49</v>
      </c>
      <c r="J18" s="147"/>
      <c r="K18" s="141">
        <v>35</v>
      </c>
      <c r="L18" s="147"/>
      <c r="M18" s="97">
        <v>21</v>
      </c>
      <c r="N18" s="98"/>
      <c r="O18" s="135">
        <v>24</v>
      </c>
      <c r="P18" s="136"/>
      <c r="Q18" s="127">
        <f>O18/M18</f>
        <v>1.1428571428571428</v>
      </c>
      <c r="R18" s="128"/>
    </row>
    <row r="19" spans="3:18" ht="24.75" customHeight="1" thickBot="1">
      <c r="C19" s="89" t="s">
        <v>15</v>
      </c>
      <c r="D19" s="90"/>
      <c r="E19" s="90"/>
      <c r="F19" s="91"/>
      <c r="G19" s="145">
        <v>12</v>
      </c>
      <c r="H19" s="146"/>
      <c r="I19" s="145">
        <v>22</v>
      </c>
      <c r="J19" s="148"/>
      <c r="K19" s="145">
        <v>10</v>
      </c>
      <c r="L19" s="148"/>
      <c r="M19" s="87">
        <v>8</v>
      </c>
      <c r="N19" s="88"/>
      <c r="O19" s="121">
        <v>13</v>
      </c>
      <c r="P19" s="122"/>
      <c r="Q19" s="129">
        <f>O19/M19</f>
        <v>1.625</v>
      </c>
      <c r="R19" s="130"/>
    </row>
    <row r="20" spans="3:18" ht="24.75" customHeight="1" thickTop="1">
      <c r="C20" s="71" t="s">
        <v>8</v>
      </c>
      <c r="D20" s="79" t="s">
        <v>6</v>
      </c>
      <c r="E20" s="80"/>
      <c r="F20" s="81"/>
      <c r="G20" s="85">
        <v>0</v>
      </c>
      <c r="H20" s="114"/>
      <c r="I20" s="85">
        <v>0</v>
      </c>
      <c r="J20" s="86"/>
      <c r="K20" s="85">
        <v>0</v>
      </c>
      <c r="L20" s="86"/>
      <c r="M20" s="143">
        <v>0</v>
      </c>
      <c r="N20" s="144"/>
      <c r="O20" s="115">
        <v>0</v>
      </c>
      <c r="P20" s="116"/>
      <c r="Q20" s="151" t="s">
        <v>21</v>
      </c>
      <c r="R20" s="152"/>
    </row>
    <row r="21" spans="3:18" ht="24.75" customHeight="1">
      <c r="C21" s="71"/>
      <c r="D21" s="68" t="s">
        <v>2</v>
      </c>
      <c r="E21" s="69"/>
      <c r="F21" s="70"/>
      <c r="G21" s="60">
        <v>0</v>
      </c>
      <c r="H21" s="63"/>
      <c r="I21" s="60">
        <v>0</v>
      </c>
      <c r="J21" s="61"/>
      <c r="K21" s="60">
        <v>0</v>
      </c>
      <c r="L21" s="61"/>
      <c r="M21" s="52">
        <v>0</v>
      </c>
      <c r="N21" s="53"/>
      <c r="O21" s="117">
        <v>0</v>
      </c>
      <c r="P21" s="118"/>
      <c r="Q21" s="119">
        <f>IF(M21=0,0,ROUND(O21/M21*100,0))</f>
        <v>0</v>
      </c>
      <c r="R21" s="120"/>
    </row>
    <row r="22" spans="3:18" ht="24.75" customHeight="1">
      <c r="C22" s="71"/>
      <c r="D22" s="76" t="s">
        <v>7</v>
      </c>
      <c r="E22" s="77"/>
      <c r="F22" s="78"/>
      <c r="G22" s="56">
        <v>5</v>
      </c>
      <c r="H22" s="64"/>
      <c r="I22" s="56">
        <v>17</v>
      </c>
      <c r="J22" s="57"/>
      <c r="K22" s="56">
        <v>5</v>
      </c>
      <c r="L22" s="57"/>
      <c r="M22" s="66">
        <v>6</v>
      </c>
      <c r="N22" s="67"/>
      <c r="O22" s="111">
        <v>8</v>
      </c>
      <c r="P22" s="112"/>
      <c r="Q22" s="119">
        <f>O22/M22</f>
        <v>1.3333333333333333</v>
      </c>
      <c r="R22" s="120"/>
    </row>
    <row r="23" spans="3:18" ht="24.75" customHeight="1">
      <c r="C23" s="71"/>
      <c r="D23" s="73" t="s">
        <v>16</v>
      </c>
      <c r="E23" s="74"/>
      <c r="F23" s="75"/>
      <c r="G23" s="58">
        <v>175</v>
      </c>
      <c r="H23" s="65"/>
      <c r="I23" s="58">
        <v>733</v>
      </c>
      <c r="J23" s="59"/>
      <c r="K23" s="58">
        <v>244</v>
      </c>
      <c r="L23" s="59"/>
      <c r="M23" s="54">
        <v>140</v>
      </c>
      <c r="N23" s="55"/>
      <c r="O23" s="54">
        <v>392</v>
      </c>
      <c r="P23" s="55"/>
      <c r="Q23" s="153">
        <f>O23/M23</f>
        <v>2.8</v>
      </c>
      <c r="R23" s="154"/>
    </row>
    <row r="24" spans="3:18" ht="24.75" customHeight="1">
      <c r="C24" s="71"/>
      <c r="D24" s="68" t="s">
        <v>1</v>
      </c>
      <c r="E24" s="69"/>
      <c r="F24" s="70"/>
      <c r="G24" s="60">
        <v>7</v>
      </c>
      <c r="H24" s="63"/>
      <c r="I24" s="60">
        <v>5</v>
      </c>
      <c r="J24" s="61"/>
      <c r="K24" s="60">
        <v>5</v>
      </c>
      <c r="L24" s="61"/>
      <c r="M24" s="52">
        <v>2</v>
      </c>
      <c r="N24" s="53"/>
      <c r="O24" s="117">
        <v>5</v>
      </c>
      <c r="P24" s="118"/>
      <c r="Q24" s="119">
        <f>O24/M24</f>
        <v>2.5</v>
      </c>
      <c r="R24" s="120"/>
    </row>
    <row r="25" spans="3:18" ht="24.75" customHeight="1" thickBot="1">
      <c r="C25" s="72"/>
      <c r="D25" s="82" t="s">
        <v>18</v>
      </c>
      <c r="E25" s="83"/>
      <c r="F25" s="84"/>
      <c r="G25" s="50">
        <v>0</v>
      </c>
      <c r="H25" s="51"/>
      <c r="I25" s="50">
        <v>0</v>
      </c>
      <c r="J25" s="62"/>
      <c r="K25" s="50">
        <v>0</v>
      </c>
      <c r="L25" s="62"/>
      <c r="M25" s="48">
        <v>0</v>
      </c>
      <c r="N25" s="49"/>
      <c r="O25" s="139">
        <v>0</v>
      </c>
      <c r="P25" s="140"/>
      <c r="Q25" s="137" t="s">
        <v>22</v>
      </c>
      <c r="R25" s="138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>
      <c r="C34" s="27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</sheetData>
  <sheetProtection/>
  <mergeCells count="128">
    <mergeCell ref="O24:P24"/>
    <mergeCell ref="O25:P25"/>
    <mergeCell ref="Q18:R18"/>
    <mergeCell ref="Q19:R19"/>
    <mergeCell ref="Q20:R20"/>
    <mergeCell ref="Q21:R21"/>
    <mergeCell ref="Q22:R22"/>
    <mergeCell ref="Q23:R23"/>
    <mergeCell ref="Q24:R24"/>
    <mergeCell ref="Q25:R25"/>
    <mergeCell ref="O22:P22"/>
    <mergeCell ref="O23:P23"/>
    <mergeCell ref="O17:P17"/>
    <mergeCell ref="Q17:R17"/>
    <mergeCell ref="O18:P18"/>
    <mergeCell ref="O19:P19"/>
    <mergeCell ref="O20:P20"/>
    <mergeCell ref="O21:P21"/>
    <mergeCell ref="G20:H20"/>
    <mergeCell ref="G17:H17"/>
    <mergeCell ref="I17:J17"/>
    <mergeCell ref="K17:L17"/>
    <mergeCell ref="I18:J18"/>
    <mergeCell ref="I19:J19"/>
    <mergeCell ref="I20:J20"/>
    <mergeCell ref="K18:L18"/>
    <mergeCell ref="K19:L19"/>
    <mergeCell ref="Q12:R12"/>
    <mergeCell ref="Q13:R13"/>
    <mergeCell ref="O12:P12"/>
    <mergeCell ref="O13:P13"/>
    <mergeCell ref="G18:H18"/>
    <mergeCell ref="I21:J21"/>
    <mergeCell ref="K20:L20"/>
    <mergeCell ref="K21:L21"/>
    <mergeCell ref="M20:N20"/>
    <mergeCell ref="G19:H19"/>
    <mergeCell ref="Q11:R11"/>
    <mergeCell ref="I12:J12"/>
    <mergeCell ref="I13:J13"/>
    <mergeCell ref="O5:P5"/>
    <mergeCell ref="Q5:R5"/>
    <mergeCell ref="Q6:R6"/>
    <mergeCell ref="Q7:R7"/>
    <mergeCell ref="Q8:R8"/>
    <mergeCell ref="Q9:R9"/>
    <mergeCell ref="O6:P6"/>
    <mergeCell ref="I8:J8"/>
    <mergeCell ref="I9:J9"/>
    <mergeCell ref="O8:P8"/>
    <mergeCell ref="O9:P9"/>
    <mergeCell ref="Q10:R10"/>
    <mergeCell ref="O7:P7"/>
    <mergeCell ref="M7:N7"/>
    <mergeCell ref="O11:P11"/>
    <mergeCell ref="O10:P10"/>
    <mergeCell ref="G7:H7"/>
    <mergeCell ref="G8:H8"/>
    <mergeCell ref="G9:H9"/>
    <mergeCell ref="G10:H10"/>
    <mergeCell ref="M9:N9"/>
    <mergeCell ref="M10:N10"/>
    <mergeCell ref="K11:L11"/>
    <mergeCell ref="I7:J7"/>
    <mergeCell ref="C5:F5"/>
    <mergeCell ref="K5:L5"/>
    <mergeCell ref="C7:F7"/>
    <mergeCell ref="C8:C13"/>
    <mergeCell ref="D10:F10"/>
    <mergeCell ref="K7:L7"/>
    <mergeCell ref="D9:F9"/>
    <mergeCell ref="K9:L9"/>
    <mergeCell ref="C6:F6"/>
    <mergeCell ref="D11:F11"/>
    <mergeCell ref="M5:N5"/>
    <mergeCell ref="G5:H5"/>
    <mergeCell ref="I5:J5"/>
    <mergeCell ref="G6:H6"/>
    <mergeCell ref="K6:L6"/>
    <mergeCell ref="M6:N6"/>
    <mergeCell ref="I6:J6"/>
    <mergeCell ref="M11:N11"/>
    <mergeCell ref="G11:H11"/>
    <mergeCell ref="G12:H12"/>
    <mergeCell ref="I10:J10"/>
    <mergeCell ref="I11:J11"/>
    <mergeCell ref="M13:N13"/>
    <mergeCell ref="K10:L10"/>
    <mergeCell ref="I24:J24"/>
    <mergeCell ref="C18:F18"/>
    <mergeCell ref="M18:N18"/>
    <mergeCell ref="D12:F12"/>
    <mergeCell ref="K12:L12"/>
    <mergeCell ref="M12:N12"/>
    <mergeCell ref="D13:F13"/>
    <mergeCell ref="K13:L13"/>
    <mergeCell ref="C17:F17"/>
    <mergeCell ref="G13:H13"/>
    <mergeCell ref="D25:F25"/>
    <mergeCell ref="D24:F24"/>
    <mergeCell ref="D8:F8"/>
    <mergeCell ref="K8:L8"/>
    <mergeCell ref="M8:N8"/>
    <mergeCell ref="M19:N19"/>
    <mergeCell ref="C19:F19"/>
    <mergeCell ref="M17:N17"/>
    <mergeCell ref="I22:J22"/>
    <mergeCell ref="I23:J23"/>
    <mergeCell ref="G22:H22"/>
    <mergeCell ref="G23:H23"/>
    <mergeCell ref="G24:H24"/>
    <mergeCell ref="M22:N22"/>
    <mergeCell ref="D21:F21"/>
    <mergeCell ref="C20:C25"/>
    <mergeCell ref="D23:F23"/>
    <mergeCell ref="D22:F22"/>
    <mergeCell ref="D20:F20"/>
    <mergeCell ref="I25:J25"/>
    <mergeCell ref="M25:N25"/>
    <mergeCell ref="G25:H25"/>
    <mergeCell ref="M21:N21"/>
    <mergeCell ref="M23:N23"/>
    <mergeCell ref="K22:L22"/>
    <mergeCell ref="K23:L23"/>
    <mergeCell ref="K24:L24"/>
    <mergeCell ref="K25:L25"/>
    <mergeCell ref="M24:N24"/>
    <mergeCell ref="G21:H21"/>
  </mergeCells>
  <printOptions/>
  <pageMargins left="0.5905511811023623" right="0.3937007874015748" top="0.984251968503937" bottom="0.984251968503937" header="0.5118110236220472" footer="0.5118110236220472"/>
  <pageSetup firstPageNumber="10" useFirstPageNumber="1" horizontalDpi="600" verticalDpi="600" orientation="portrait" paperSize="9" scale="9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50"/>
  <sheetViews>
    <sheetView tabSelected="1" view="pageBreakPreview" zoomScaleSheetLayoutView="100" zoomScalePageLayoutView="0" workbookViewId="0" topLeftCell="A1">
      <selection activeCell="T6" sqref="T6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0.625" style="0" customWidth="1"/>
    <col min="5" max="5" width="4.75390625" style="0" customWidth="1"/>
    <col min="6" max="6" width="10.625" style="0" customWidth="1"/>
    <col min="7" max="16" width="6.625" style="0" customWidth="1"/>
    <col min="17" max="44" width="4.625" style="0" customWidth="1"/>
  </cols>
  <sheetData>
    <row r="1" ht="19.5" customHeight="1">
      <c r="B1" s="10" t="s">
        <v>69</v>
      </c>
    </row>
    <row r="2" ht="19.5" customHeight="1">
      <c r="C2" s="11" t="s">
        <v>13</v>
      </c>
    </row>
    <row r="3" ht="19.5" customHeight="1" thickBot="1">
      <c r="C3" t="s">
        <v>9</v>
      </c>
    </row>
    <row r="4" spans="3:14" ht="30" customHeight="1" thickBot="1">
      <c r="C4" s="234" t="s">
        <v>4</v>
      </c>
      <c r="D4" s="235"/>
      <c r="E4" s="235"/>
      <c r="F4" s="214"/>
      <c r="G4" s="214" t="s">
        <v>0</v>
      </c>
      <c r="H4" s="214"/>
      <c r="I4" s="213" t="s">
        <v>20</v>
      </c>
      <c r="J4" s="214"/>
      <c r="K4" s="213" t="s">
        <v>19</v>
      </c>
      <c r="L4" s="244"/>
      <c r="M4" s="237" t="s">
        <v>3</v>
      </c>
      <c r="N4" s="238"/>
    </row>
    <row r="5" spans="3:14" ht="18" customHeight="1" thickBot="1" thickTop="1">
      <c r="C5" s="108" t="s">
        <v>5</v>
      </c>
      <c r="D5" s="109"/>
      <c r="E5" s="109"/>
      <c r="F5" s="110"/>
      <c r="G5" s="220">
        <v>0</v>
      </c>
      <c r="H5" s="220"/>
      <c r="I5" s="220">
        <v>23</v>
      </c>
      <c r="J5" s="220"/>
      <c r="K5" s="220">
        <v>86</v>
      </c>
      <c r="L5" s="221"/>
      <c r="M5" s="215">
        <f>G5+I5+K5</f>
        <v>109</v>
      </c>
      <c r="N5" s="216"/>
    </row>
    <row r="6" spans="3:14" ht="18" customHeight="1" thickBot="1">
      <c r="C6" s="228" t="s">
        <v>15</v>
      </c>
      <c r="D6" s="91"/>
      <c r="E6" s="91"/>
      <c r="F6" s="229"/>
      <c r="G6" s="219">
        <v>0</v>
      </c>
      <c r="H6" s="219"/>
      <c r="I6" s="219">
        <v>39</v>
      </c>
      <c r="J6" s="219"/>
      <c r="K6" s="219">
        <v>19</v>
      </c>
      <c r="L6" s="106"/>
      <c r="M6" s="222">
        <f>G6+I6+K6</f>
        <v>58</v>
      </c>
      <c r="N6" s="223"/>
    </row>
    <row r="7" spans="3:14" ht="18" customHeight="1" thickTop="1">
      <c r="C7" s="230" t="s">
        <v>8</v>
      </c>
      <c r="D7" s="79" t="s">
        <v>6</v>
      </c>
      <c r="E7" s="80"/>
      <c r="F7" s="81"/>
      <c r="G7" s="212">
        <v>0</v>
      </c>
      <c r="H7" s="212"/>
      <c r="I7" s="212">
        <v>0</v>
      </c>
      <c r="J7" s="212"/>
      <c r="K7" s="212">
        <v>0</v>
      </c>
      <c r="L7" s="193"/>
      <c r="M7" s="242">
        <f aca="true" t="shared" si="0" ref="M7:M12">G7+I7+K7</f>
        <v>0</v>
      </c>
      <c r="N7" s="243"/>
    </row>
    <row r="8" spans="3:14" ht="18" customHeight="1">
      <c r="C8" s="231"/>
      <c r="D8" s="76" t="s">
        <v>2</v>
      </c>
      <c r="E8" s="77"/>
      <c r="F8" s="78"/>
      <c r="G8" s="227">
        <v>0</v>
      </c>
      <c r="H8" s="192"/>
      <c r="I8" s="227">
        <v>0</v>
      </c>
      <c r="J8" s="192"/>
      <c r="K8" s="227">
        <v>0</v>
      </c>
      <c r="L8" s="205"/>
      <c r="M8" s="245">
        <f t="shared" si="0"/>
        <v>0</v>
      </c>
      <c r="N8" s="156"/>
    </row>
    <row r="9" spans="3:14" ht="18" customHeight="1">
      <c r="C9" s="231"/>
      <c r="D9" s="76" t="s">
        <v>7</v>
      </c>
      <c r="E9" s="77"/>
      <c r="F9" s="78"/>
      <c r="G9" s="236">
        <v>0</v>
      </c>
      <c r="H9" s="236"/>
      <c r="I9" s="236">
        <v>30</v>
      </c>
      <c r="J9" s="236"/>
      <c r="K9" s="236">
        <v>6</v>
      </c>
      <c r="L9" s="227"/>
      <c r="M9" s="251">
        <f t="shared" si="0"/>
        <v>36</v>
      </c>
      <c r="N9" s="252"/>
    </row>
    <row r="10" spans="3:14" ht="18" customHeight="1">
      <c r="C10" s="231"/>
      <c r="D10" s="73" t="s">
        <v>16</v>
      </c>
      <c r="E10" s="74"/>
      <c r="F10" s="75"/>
      <c r="G10" s="58">
        <v>0</v>
      </c>
      <c r="H10" s="65"/>
      <c r="I10" s="58">
        <v>1473</v>
      </c>
      <c r="J10" s="65"/>
      <c r="K10" s="58">
        <v>204</v>
      </c>
      <c r="L10" s="59"/>
      <c r="M10" s="239">
        <f t="shared" si="0"/>
        <v>1677</v>
      </c>
      <c r="N10" s="240"/>
    </row>
    <row r="11" spans="3:14" ht="18" customHeight="1">
      <c r="C11" s="231"/>
      <c r="D11" s="68" t="s">
        <v>1</v>
      </c>
      <c r="E11" s="69"/>
      <c r="F11" s="70"/>
      <c r="G11" s="225">
        <v>0</v>
      </c>
      <c r="H11" s="225"/>
      <c r="I11" s="225">
        <v>9</v>
      </c>
      <c r="J11" s="225"/>
      <c r="K11" s="225">
        <v>13</v>
      </c>
      <c r="L11" s="241"/>
      <c r="M11" s="249">
        <f t="shared" si="0"/>
        <v>22</v>
      </c>
      <c r="N11" s="250"/>
    </row>
    <row r="12" spans="3:14" ht="18" customHeight="1" thickBot="1">
      <c r="C12" s="232"/>
      <c r="D12" s="82" t="s">
        <v>18</v>
      </c>
      <c r="E12" s="83"/>
      <c r="F12" s="84"/>
      <c r="G12" s="233">
        <v>0</v>
      </c>
      <c r="H12" s="233"/>
      <c r="I12" s="233">
        <v>0</v>
      </c>
      <c r="J12" s="233"/>
      <c r="K12" s="233">
        <v>0</v>
      </c>
      <c r="L12" s="248"/>
      <c r="M12" s="217">
        <f t="shared" si="0"/>
        <v>0</v>
      </c>
      <c r="N12" s="218"/>
    </row>
    <row r="13" ht="19.5" customHeight="1"/>
    <row r="14" spans="2:3" ht="19.5" customHeight="1" thickBot="1">
      <c r="B14" s="11"/>
      <c r="C14" t="s">
        <v>10</v>
      </c>
    </row>
    <row r="15" spans="3:14" ht="30" customHeight="1" thickBot="1">
      <c r="C15" s="181" t="s">
        <v>4</v>
      </c>
      <c r="D15" s="182"/>
      <c r="E15" s="182"/>
      <c r="F15" s="224"/>
      <c r="G15" s="226" t="s">
        <v>0</v>
      </c>
      <c r="H15" s="224"/>
      <c r="I15" s="213" t="s">
        <v>20</v>
      </c>
      <c r="J15" s="214"/>
      <c r="K15" s="213" t="s">
        <v>19</v>
      </c>
      <c r="L15" s="244"/>
      <c r="M15" s="246" t="s">
        <v>3</v>
      </c>
      <c r="N15" s="247"/>
    </row>
    <row r="16" spans="3:14" ht="18" customHeight="1" thickBot="1" thickTop="1">
      <c r="C16" s="108" t="s">
        <v>5</v>
      </c>
      <c r="D16" s="109"/>
      <c r="E16" s="109"/>
      <c r="F16" s="110"/>
      <c r="G16" s="220">
        <v>0</v>
      </c>
      <c r="H16" s="220"/>
      <c r="I16" s="220">
        <v>0</v>
      </c>
      <c r="J16" s="220"/>
      <c r="K16" s="220">
        <v>24</v>
      </c>
      <c r="L16" s="221"/>
      <c r="M16" s="215">
        <f>G16+I16+K16</f>
        <v>24</v>
      </c>
      <c r="N16" s="216"/>
    </row>
    <row r="17" spans="3:14" ht="18" customHeight="1" thickBot="1">
      <c r="C17" s="228" t="s">
        <v>15</v>
      </c>
      <c r="D17" s="91"/>
      <c r="E17" s="91"/>
      <c r="F17" s="229"/>
      <c r="G17" s="219">
        <v>0</v>
      </c>
      <c r="H17" s="219"/>
      <c r="I17" s="219">
        <v>0</v>
      </c>
      <c r="J17" s="219"/>
      <c r="K17" s="219">
        <v>13</v>
      </c>
      <c r="L17" s="106"/>
      <c r="M17" s="222">
        <f>M18+M19+M20+M22+M23</f>
        <v>13</v>
      </c>
      <c r="N17" s="223"/>
    </row>
    <row r="18" spans="3:14" ht="18" customHeight="1" thickTop="1">
      <c r="C18" s="230" t="s">
        <v>8</v>
      </c>
      <c r="D18" s="79" t="s">
        <v>6</v>
      </c>
      <c r="E18" s="80"/>
      <c r="F18" s="81"/>
      <c r="G18" s="212">
        <v>0</v>
      </c>
      <c r="H18" s="212"/>
      <c r="I18" s="212">
        <v>0</v>
      </c>
      <c r="J18" s="212"/>
      <c r="K18" s="212">
        <v>0</v>
      </c>
      <c r="L18" s="193"/>
      <c r="M18" s="242">
        <f aca="true" t="shared" si="1" ref="M18:M23">G18+I18+K18</f>
        <v>0</v>
      </c>
      <c r="N18" s="243"/>
    </row>
    <row r="19" spans="3:14" ht="18" customHeight="1">
      <c r="C19" s="231"/>
      <c r="D19" s="76" t="s">
        <v>2</v>
      </c>
      <c r="E19" s="77"/>
      <c r="F19" s="78"/>
      <c r="G19" s="227">
        <v>0</v>
      </c>
      <c r="H19" s="192"/>
      <c r="I19" s="227">
        <v>0</v>
      </c>
      <c r="J19" s="192"/>
      <c r="K19" s="227">
        <v>0</v>
      </c>
      <c r="L19" s="205"/>
      <c r="M19" s="245">
        <f t="shared" si="1"/>
        <v>0</v>
      </c>
      <c r="N19" s="156"/>
    </row>
    <row r="20" spans="3:14" ht="18" customHeight="1">
      <c r="C20" s="231"/>
      <c r="D20" s="76" t="s">
        <v>7</v>
      </c>
      <c r="E20" s="77"/>
      <c r="F20" s="78"/>
      <c r="G20" s="236">
        <v>0</v>
      </c>
      <c r="H20" s="236"/>
      <c r="I20" s="236">
        <v>0</v>
      </c>
      <c r="J20" s="236"/>
      <c r="K20" s="236">
        <v>8</v>
      </c>
      <c r="L20" s="227"/>
      <c r="M20" s="251">
        <f t="shared" si="1"/>
        <v>8</v>
      </c>
      <c r="N20" s="252"/>
    </row>
    <row r="21" spans="3:14" ht="18" customHeight="1">
      <c r="C21" s="231"/>
      <c r="D21" s="73" t="s">
        <v>16</v>
      </c>
      <c r="E21" s="74"/>
      <c r="F21" s="75"/>
      <c r="G21" s="58">
        <v>0</v>
      </c>
      <c r="H21" s="65"/>
      <c r="I21" s="58">
        <v>0</v>
      </c>
      <c r="J21" s="65"/>
      <c r="K21" s="58">
        <v>392</v>
      </c>
      <c r="L21" s="59"/>
      <c r="M21" s="239">
        <f t="shared" si="1"/>
        <v>392</v>
      </c>
      <c r="N21" s="240"/>
    </row>
    <row r="22" spans="3:14" ht="18" customHeight="1">
      <c r="C22" s="231"/>
      <c r="D22" s="68" t="s">
        <v>1</v>
      </c>
      <c r="E22" s="69"/>
      <c r="F22" s="70"/>
      <c r="G22" s="225">
        <v>0</v>
      </c>
      <c r="H22" s="225"/>
      <c r="I22" s="225">
        <v>0</v>
      </c>
      <c r="J22" s="225"/>
      <c r="K22" s="225">
        <v>5</v>
      </c>
      <c r="L22" s="241"/>
      <c r="M22" s="249">
        <f t="shared" si="1"/>
        <v>5</v>
      </c>
      <c r="N22" s="250"/>
    </row>
    <row r="23" spans="3:14" ht="18" customHeight="1" thickBot="1">
      <c r="C23" s="232"/>
      <c r="D23" s="82" t="s">
        <v>18</v>
      </c>
      <c r="E23" s="83"/>
      <c r="F23" s="84"/>
      <c r="G23" s="233">
        <v>0</v>
      </c>
      <c r="H23" s="233"/>
      <c r="I23" s="233">
        <v>0</v>
      </c>
      <c r="J23" s="233"/>
      <c r="K23" s="233">
        <v>0</v>
      </c>
      <c r="L23" s="248"/>
      <c r="M23" s="217">
        <f t="shared" si="1"/>
        <v>0</v>
      </c>
      <c r="N23" s="218"/>
    </row>
    <row r="24" spans="3:14" ht="19.5" customHeight="1"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</row>
    <row r="25" ht="19.5" customHeight="1"/>
    <row r="26" spans="2:3" ht="19.5" customHeight="1">
      <c r="B26" s="10"/>
      <c r="C26" s="11" t="s">
        <v>14</v>
      </c>
    </row>
    <row r="27" spans="3:14" ht="19.5" customHeight="1" thickBot="1">
      <c r="C27" t="s">
        <v>9</v>
      </c>
      <c r="J27" s="1"/>
      <c r="K27" s="1"/>
      <c r="L27" s="1"/>
      <c r="M27" s="1"/>
      <c r="N27" s="1"/>
    </row>
    <row r="28" spans="3:16" ht="18" customHeight="1" thickBot="1">
      <c r="C28" s="181" t="s">
        <v>41</v>
      </c>
      <c r="D28" s="182"/>
      <c r="E28" s="182"/>
      <c r="F28" s="182"/>
      <c r="G28" s="92" t="s">
        <v>39</v>
      </c>
      <c r="H28" s="102"/>
      <c r="I28" s="92" t="s">
        <v>24</v>
      </c>
      <c r="J28" s="102"/>
      <c r="K28" s="92" t="s">
        <v>23</v>
      </c>
      <c r="L28" s="102"/>
      <c r="M28" s="93" t="s">
        <v>40</v>
      </c>
      <c r="N28" s="126"/>
      <c r="O28" s="93" t="s">
        <v>64</v>
      </c>
      <c r="P28" s="126"/>
    </row>
    <row r="29" spans="3:16" ht="18" customHeight="1" thickTop="1">
      <c r="C29" s="183" t="s">
        <v>42</v>
      </c>
      <c r="D29" s="184"/>
      <c r="E29" s="184"/>
      <c r="F29" s="184"/>
      <c r="G29" s="189">
        <v>8</v>
      </c>
      <c r="H29" s="198"/>
      <c r="I29" s="189">
        <v>13</v>
      </c>
      <c r="J29" s="198"/>
      <c r="K29" s="189">
        <v>17</v>
      </c>
      <c r="L29" s="198"/>
      <c r="M29" s="211">
        <v>8</v>
      </c>
      <c r="N29" s="197"/>
      <c r="O29" s="189">
        <v>5</v>
      </c>
      <c r="P29" s="197"/>
    </row>
    <row r="30" spans="3:16" ht="18" customHeight="1">
      <c r="C30" s="209" t="s">
        <v>43</v>
      </c>
      <c r="D30" s="210"/>
      <c r="E30" s="210"/>
      <c r="F30" s="210"/>
      <c r="G30" s="155">
        <v>11</v>
      </c>
      <c r="H30" s="168"/>
      <c r="I30" s="155">
        <v>8</v>
      </c>
      <c r="J30" s="168"/>
      <c r="K30" s="155">
        <v>15</v>
      </c>
      <c r="L30" s="168"/>
      <c r="M30" s="155">
        <v>20</v>
      </c>
      <c r="N30" s="156"/>
      <c r="O30" s="155">
        <v>9</v>
      </c>
      <c r="P30" s="156"/>
    </row>
    <row r="31" spans="3:16" ht="18" customHeight="1">
      <c r="C31" s="187" t="s">
        <v>44</v>
      </c>
      <c r="D31" s="188"/>
      <c r="E31" s="188"/>
      <c r="F31" s="188"/>
      <c r="G31" s="157"/>
      <c r="H31" s="169"/>
      <c r="I31" s="157"/>
      <c r="J31" s="169"/>
      <c r="K31" s="157"/>
      <c r="L31" s="169"/>
      <c r="M31" s="157"/>
      <c r="N31" s="158"/>
      <c r="O31" s="157"/>
      <c r="P31" s="158"/>
    </row>
    <row r="32" spans="3:16" ht="18" customHeight="1">
      <c r="C32" s="207" t="s">
        <v>45</v>
      </c>
      <c r="D32" s="208"/>
      <c r="E32" s="208"/>
      <c r="F32" s="208"/>
      <c r="G32" s="155">
        <v>59</v>
      </c>
      <c r="H32" s="168"/>
      <c r="I32" s="155">
        <v>47</v>
      </c>
      <c r="J32" s="168"/>
      <c r="K32" s="155">
        <v>28</v>
      </c>
      <c r="L32" s="168"/>
      <c r="M32" s="155">
        <v>13</v>
      </c>
      <c r="N32" s="156"/>
      <c r="O32" s="155">
        <v>11</v>
      </c>
      <c r="P32" s="156"/>
    </row>
    <row r="33" spans="3:16" ht="18" customHeight="1">
      <c r="C33" s="203" t="s">
        <v>46</v>
      </c>
      <c r="D33" s="204"/>
      <c r="E33" s="204"/>
      <c r="F33" s="204"/>
      <c r="G33" s="157"/>
      <c r="H33" s="169"/>
      <c r="I33" s="157"/>
      <c r="J33" s="169"/>
      <c r="K33" s="157"/>
      <c r="L33" s="169"/>
      <c r="M33" s="157"/>
      <c r="N33" s="158"/>
      <c r="O33" s="157"/>
      <c r="P33" s="158"/>
    </row>
    <row r="34" spans="3:18" ht="18" customHeight="1">
      <c r="C34" s="172" t="s">
        <v>47</v>
      </c>
      <c r="D34" s="173"/>
      <c r="E34" s="173"/>
      <c r="F34" s="173"/>
      <c r="G34" s="159">
        <v>18</v>
      </c>
      <c r="H34" s="170"/>
      <c r="I34" s="159">
        <v>11</v>
      </c>
      <c r="J34" s="170"/>
      <c r="K34" s="159">
        <v>10</v>
      </c>
      <c r="L34" s="170"/>
      <c r="M34" s="159">
        <v>5</v>
      </c>
      <c r="N34" s="160"/>
      <c r="O34" s="159">
        <v>9</v>
      </c>
      <c r="P34" s="160"/>
      <c r="Q34" s="17"/>
      <c r="R34" s="2"/>
    </row>
    <row r="35" spans="3:18" ht="18" customHeight="1">
      <c r="C35" s="199" t="s">
        <v>48</v>
      </c>
      <c r="D35" s="200"/>
      <c r="E35" s="200"/>
      <c r="F35" s="200"/>
      <c r="G35" s="155">
        <v>0</v>
      </c>
      <c r="H35" s="168"/>
      <c r="I35" s="155">
        <v>3</v>
      </c>
      <c r="J35" s="168"/>
      <c r="K35" s="155">
        <v>8</v>
      </c>
      <c r="L35" s="168"/>
      <c r="M35" s="155">
        <v>46</v>
      </c>
      <c r="N35" s="156"/>
      <c r="O35" s="155">
        <v>1</v>
      </c>
      <c r="P35" s="156"/>
      <c r="Q35" s="18"/>
      <c r="R35" s="2"/>
    </row>
    <row r="36" spans="3:18" ht="18" customHeight="1">
      <c r="C36" s="166" t="s">
        <v>49</v>
      </c>
      <c r="D36" s="167"/>
      <c r="E36" s="167"/>
      <c r="F36" s="167"/>
      <c r="G36" s="157"/>
      <c r="H36" s="169"/>
      <c r="I36" s="157"/>
      <c r="J36" s="169"/>
      <c r="K36" s="157"/>
      <c r="L36" s="169"/>
      <c r="M36" s="157"/>
      <c r="N36" s="158"/>
      <c r="O36" s="157"/>
      <c r="P36" s="158"/>
      <c r="Q36" s="18"/>
      <c r="R36" s="2"/>
    </row>
    <row r="37" spans="3:18" ht="18" customHeight="1">
      <c r="C37" s="172" t="s">
        <v>50</v>
      </c>
      <c r="D37" s="173"/>
      <c r="E37" s="173"/>
      <c r="F37" s="173"/>
      <c r="G37" s="159">
        <v>13</v>
      </c>
      <c r="H37" s="170"/>
      <c r="I37" s="159">
        <v>10</v>
      </c>
      <c r="J37" s="170"/>
      <c r="K37" s="159">
        <v>13</v>
      </c>
      <c r="L37" s="170"/>
      <c r="M37" s="159">
        <v>20</v>
      </c>
      <c r="N37" s="160"/>
      <c r="O37" s="159">
        <v>13</v>
      </c>
      <c r="P37" s="160"/>
      <c r="Q37" s="9"/>
      <c r="R37" s="2"/>
    </row>
    <row r="38" spans="3:18" ht="18" customHeight="1">
      <c r="C38" s="172" t="s">
        <v>51</v>
      </c>
      <c r="D38" s="173"/>
      <c r="E38" s="173"/>
      <c r="F38" s="173"/>
      <c r="G38" s="159">
        <v>25</v>
      </c>
      <c r="H38" s="170"/>
      <c r="I38" s="159">
        <v>12</v>
      </c>
      <c r="J38" s="170"/>
      <c r="K38" s="159">
        <v>5</v>
      </c>
      <c r="L38" s="170"/>
      <c r="M38" s="159">
        <v>2</v>
      </c>
      <c r="N38" s="160"/>
      <c r="O38" s="159">
        <v>2</v>
      </c>
      <c r="P38" s="160"/>
      <c r="Q38" s="9"/>
      <c r="R38" s="2"/>
    </row>
    <row r="39" spans="3:18" ht="18" customHeight="1">
      <c r="C39" s="172" t="s">
        <v>52</v>
      </c>
      <c r="D39" s="173"/>
      <c r="E39" s="173"/>
      <c r="F39" s="173"/>
      <c r="G39" s="159">
        <v>0</v>
      </c>
      <c r="H39" s="170"/>
      <c r="I39" s="159">
        <v>0</v>
      </c>
      <c r="J39" s="170"/>
      <c r="K39" s="159">
        <v>2</v>
      </c>
      <c r="L39" s="170"/>
      <c r="M39" s="159">
        <v>0</v>
      </c>
      <c r="N39" s="160"/>
      <c r="O39" s="159">
        <v>0</v>
      </c>
      <c r="P39" s="160"/>
      <c r="Q39" s="9"/>
      <c r="R39" s="2"/>
    </row>
    <row r="40" spans="3:18" ht="18" customHeight="1" thickBot="1">
      <c r="C40" s="178" t="s">
        <v>53</v>
      </c>
      <c r="D40" s="179"/>
      <c r="E40" s="179"/>
      <c r="F40" s="179"/>
      <c r="G40" s="176">
        <v>48</v>
      </c>
      <c r="H40" s="177"/>
      <c r="I40" s="176">
        <v>59</v>
      </c>
      <c r="J40" s="177"/>
      <c r="K40" s="161">
        <v>53</v>
      </c>
      <c r="L40" s="171"/>
      <c r="M40" s="161">
        <v>43</v>
      </c>
      <c r="N40" s="162"/>
      <c r="O40" s="161">
        <v>59</v>
      </c>
      <c r="P40" s="162"/>
      <c r="Q40" s="9"/>
      <c r="R40" s="2"/>
    </row>
    <row r="41" spans="3:18" ht="18" customHeight="1" thickBot="1" thickTop="1">
      <c r="C41" s="174" t="s">
        <v>3</v>
      </c>
      <c r="D41" s="175"/>
      <c r="E41" s="175"/>
      <c r="F41" s="175"/>
      <c r="G41" s="163">
        <f>SUM(G29:H40)</f>
        <v>182</v>
      </c>
      <c r="H41" s="165"/>
      <c r="I41" s="163">
        <f>SUM(I29:J40)</f>
        <v>163</v>
      </c>
      <c r="J41" s="165"/>
      <c r="K41" s="163">
        <f>SUM(K29:L40)</f>
        <v>151</v>
      </c>
      <c r="L41" s="165"/>
      <c r="M41" s="163">
        <f>SUM(M29:N40)</f>
        <v>157</v>
      </c>
      <c r="N41" s="165"/>
      <c r="O41" s="163">
        <f>SUM(O29:P40)</f>
        <v>109</v>
      </c>
      <c r="P41" s="164"/>
      <c r="Q41" s="9"/>
      <c r="R41" s="2"/>
    </row>
    <row r="42" spans="15:19" ht="19.5" customHeight="1">
      <c r="O42" s="9"/>
      <c r="P42" s="9"/>
      <c r="Q42" s="9"/>
      <c r="R42" s="9"/>
      <c r="S42" s="2"/>
    </row>
    <row r="43" spans="3:19" ht="19.5" customHeight="1" thickBot="1">
      <c r="C43" t="s">
        <v>10</v>
      </c>
      <c r="O43" s="2"/>
      <c r="P43" s="2"/>
      <c r="Q43" s="2"/>
      <c r="R43" s="2"/>
      <c r="S43" s="2"/>
    </row>
    <row r="44" spans="3:16" ht="18" customHeight="1" thickBot="1">
      <c r="C44" s="181" t="s">
        <v>41</v>
      </c>
      <c r="D44" s="182"/>
      <c r="E44" s="182"/>
      <c r="F44" s="182"/>
      <c r="G44" s="92" t="s">
        <v>39</v>
      </c>
      <c r="H44" s="93"/>
      <c r="I44" s="92" t="s">
        <v>24</v>
      </c>
      <c r="J44" s="102"/>
      <c r="K44" s="92" t="s">
        <v>23</v>
      </c>
      <c r="L44" s="102"/>
      <c r="M44" s="93" t="s">
        <v>40</v>
      </c>
      <c r="N44" s="126"/>
      <c r="O44" s="93" t="s">
        <v>64</v>
      </c>
      <c r="P44" s="126"/>
    </row>
    <row r="45" spans="3:16" ht="18" customHeight="1" thickTop="1">
      <c r="C45" s="183" t="s">
        <v>42</v>
      </c>
      <c r="D45" s="184"/>
      <c r="E45" s="184"/>
      <c r="F45" s="184"/>
      <c r="G45" s="189">
        <v>0</v>
      </c>
      <c r="H45" s="190"/>
      <c r="I45" s="189">
        <v>3</v>
      </c>
      <c r="J45" s="191"/>
      <c r="K45" s="189">
        <v>2</v>
      </c>
      <c r="L45" s="198"/>
      <c r="M45" s="189">
        <v>1</v>
      </c>
      <c r="N45" s="197"/>
      <c r="O45" s="189">
        <v>0</v>
      </c>
      <c r="P45" s="197"/>
    </row>
    <row r="46" spans="3:16" ht="18" customHeight="1">
      <c r="C46" s="185" t="s">
        <v>43</v>
      </c>
      <c r="D46" s="186"/>
      <c r="E46" s="186"/>
      <c r="F46" s="186"/>
      <c r="G46" s="155">
        <v>6</v>
      </c>
      <c r="H46" s="205"/>
      <c r="I46" s="155">
        <v>2</v>
      </c>
      <c r="J46" s="192"/>
      <c r="K46" s="155">
        <v>5</v>
      </c>
      <c r="L46" s="168"/>
      <c r="M46" s="155">
        <v>0</v>
      </c>
      <c r="N46" s="156"/>
      <c r="O46" s="155">
        <v>2</v>
      </c>
      <c r="P46" s="156"/>
    </row>
    <row r="47" spans="3:16" ht="18" customHeight="1">
      <c r="C47" s="187" t="s">
        <v>44</v>
      </c>
      <c r="D47" s="188"/>
      <c r="E47" s="188"/>
      <c r="F47" s="188"/>
      <c r="G47" s="193"/>
      <c r="H47" s="206"/>
      <c r="I47" s="193"/>
      <c r="J47" s="194"/>
      <c r="K47" s="157"/>
      <c r="L47" s="169"/>
      <c r="M47" s="157"/>
      <c r="N47" s="158"/>
      <c r="O47" s="157"/>
      <c r="P47" s="158"/>
    </row>
    <row r="48" spans="3:16" ht="18" customHeight="1">
      <c r="C48" s="172" t="s">
        <v>50</v>
      </c>
      <c r="D48" s="173"/>
      <c r="E48" s="173"/>
      <c r="F48" s="173"/>
      <c r="G48" s="195">
        <v>16</v>
      </c>
      <c r="H48" s="157"/>
      <c r="I48" s="195">
        <v>29</v>
      </c>
      <c r="J48" s="195"/>
      <c r="K48" s="159">
        <v>16</v>
      </c>
      <c r="L48" s="170"/>
      <c r="M48" s="159">
        <v>16</v>
      </c>
      <c r="N48" s="160"/>
      <c r="O48" s="159">
        <v>16</v>
      </c>
      <c r="P48" s="160"/>
    </row>
    <row r="49" spans="3:16" ht="18" customHeight="1" thickBot="1">
      <c r="C49" s="178" t="s">
        <v>53</v>
      </c>
      <c r="D49" s="179"/>
      <c r="E49" s="179"/>
      <c r="F49" s="179"/>
      <c r="G49" s="201">
        <v>14</v>
      </c>
      <c r="H49" s="155"/>
      <c r="I49" s="196">
        <v>15</v>
      </c>
      <c r="J49" s="196"/>
      <c r="K49" s="161">
        <v>12</v>
      </c>
      <c r="L49" s="171"/>
      <c r="M49" s="161">
        <v>4</v>
      </c>
      <c r="N49" s="162"/>
      <c r="O49" s="161">
        <v>6</v>
      </c>
      <c r="P49" s="162"/>
    </row>
    <row r="50" spans="3:16" ht="18" customHeight="1" thickBot="1" thickTop="1">
      <c r="C50" s="174" t="s">
        <v>3</v>
      </c>
      <c r="D50" s="175"/>
      <c r="E50" s="175"/>
      <c r="F50" s="175"/>
      <c r="G50" s="163">
        <f>SUM(G45:H49)</f>
        <v>36</v>
      </c>
      <c r="H50" s="180"/>
      <c r="I50" s="163">
        <f>SUM(I45:J49)</f>
        <v>49</v>
      </c>
      <c r="J50" s="180"/>
      <c r="K50" s="163">
        <f>SUM(K45:L49)</f>
        <v>35</v>
      </c>
      <c r="L50" s="180"/>
      <c r="M50" s="163">
        <f>SUM(M45:N49)</f>
        <v>21</v>
      </c>
      <c r="N50" s="180"/>
      <c r="O50" s="163">
        <f>SUM(O45:P49)</f>
        <v>24</v>
      </c>
      <c r="P50" s="202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</sheetData>
  <sheetProtection/>
  <mergeCells count="199">
    <mergeCell ref="C24:N24"/>
    <mergeCell ref="M23:N23"/>
    <mergeCell ref="K23:L23"/>
    <mergeCell ref="M19:N19"/>
    <mergeCell ref="M21:N21"/>
    <mergeCell ref="M22:N22"/>
    <mergeCell ref="K21:L21"/>
    <mergeCell ref="K19:L19"/>
    <mergeCell ref="M20:N20"/>
    <mergeCell ref="D23:F23"/>
    <mergeCell ref="G23:H23"/>
    <mergeCell ref="D22:F22"/>
    <mergeCell ref="C17:F17"/>
    <mergeCell ref="C18:C23"/>
    <mergeCell ref="D18:F18"/>
    <mergeCell ref="D20:F20"/>
    <mergeCell ref="G18:H18"/>
    <mergeCell ref="G19:H19"/>
    <mergeCell ref="G20:H20"/>
    <mergeCell ref="M8:N8"/>
    <mergeCell ref="M15:N15"/>
    <mergeCell ref="M18:N18"/>
    <mergeCell ref="I9:J9"/>
    <mergeCell ref="K9:L9"/>
    <mergeCell ref="I8:J8"/>
    <mergeCell ref="K12:L12"/>
    <mergeCell ref="M11:N11"/>
    <mergeCell ref="M9:N9"/>
    <mergeCell ref="I12:J12"/>
    <mergeCell ref="I15:J15"/>
    <mergeCell ref="K15:L15"/>
    <mergeCell ref="G10:H10"/>
    <mergeCell ref="G11:H11"/>
    <mergeCell ref="G16:H16"/>
    <mergeCell ref="I16:J16"/>
    <mergeCell ref="I11:J11"/>
    <mergeCell ref="K22:L22"/>
    <mergeCell ref="I23:J23"/>
    <mergeCell ref="K18:L18"/>
    <mergeCell ref="I21:J21"/>
    <mergeCell ref="I19:J19"/>
    <mergeCell ref="I20:J20"/>
    <mergeCell ref="K20:L20"/>
    <mergeCell ref="I18:J18"/>
    <mergeCell ref="I22:J22"/>
    <mergeCell ref="M4:N4"/>
    <mergeCell ref="M5:N5"/>
    <mergeCell ref="M6:N6"/>
    <mergeCell ref="M10:N10"/>
    <mergeCell ref="K11:L11"/>
    <mergeCell ref="M7:N7"/>
    <mergeCell ref="K10:L10"/>
    <mergeCell ref="K8:L8"/>
    <mergeCell ref="K4:L4"/>
    <mergeCell ref="K6:L6"/>
    <mergeCell ref="C4:F4"/>
    <mergeCell ref="C5:F5"/>
    <mergeCell ref="D7:F7"/>
    <mergeCell ref="D8:F8"/>
    <mergeCell ref="G9:H9"/>
    <mergeCell ref="G5:H5"/>
    <mergeCell ref="G6:H6"/>
    <mergeCell ref="G4:H4"/>
    <mergeCell ref="G7:H7"/>
    <mergeCell ref="D9:F9"/>
    <mergeCell ref="I5:J5"/>
    <mergeCell ref="I6:J6"/>
    <mergeCell ref="K7:L7"/>
    <mergeCell ref="G8:H8"/>
    <mergeCell ref="C6:F6"/>
    <mergeCell ref="C7:C12"/>
    <mergeCell ref="G12:H12"/>
    <mergeCell ref="D12:F12"/>
    <mergeCell ref="D11:F11"/>
    <mergeCell ref="D10:F10"/>
    <mergeCell ref="C15:F15"/>
    <mergeCell ref="G22:H22"/>
    <mergeCell ref="G21:H21"/>
    <mergeCell ref="G15:H15"/>
    <mergeCell ref="G17:H17"/>
    <mergeCell ref="C16:F16"/>
    <mergeCell ref="D21:F21"/>
    <mergeCell ref="D19:F19"/>
    <mergeCell ref="I7:J7"/>
    <mergeCell ref="I4:J4"/>
    <mergeCell ref="M16:N16"/>
    <mergeCell ref="I10:J10"/>
    <mergeCell ref="M12:N12"/>
    <mergeCell ref="K17:L17"/>
    <mergeCell ref="K16:L16"/>
    <mergeCell ref="I17:J17"/>
    <mergeCell ref="M17:N17"/>
    <mergeCell ref="K5:L5"/>
    <mergeCell ref="G29:H29"/>
    <mergeCell ref="G30:H31"/>
    <mergeCell ref="G32:H33"/>
    <mergeCell ref="G34:H34"/>
    <mergeCell ref="G41:H41"/>
    <mergeCell ref="G28:H28"/>
    <mergeCell ref="I28:J28"/>
    <mergeCell ref="K28:L28"/>
    <mergeCell ref="M28:N28"/>
    <mergeCell ref="O28:P28"/>
    <mergeCell ref="C29:F29"/>
    <mergeCell ref="I29:J29"/>
    <mergeCell ref="K29:L29"/>
    <mergeCell ref="M29:N29"/>
    <mergeCell ref="O29:P29"/>
    <mergeCell ref="C28:F28"/>
    <mergeCell ref="I30:J31"/>
    <mergeCell ref="K30:L31"/>
    <mergeCell ref="M30:N31"/>
    <mergeCell ref="O30:P31"/>
    <mergeCell ref="C31:F31"/>
    <mergeCell ref="C32:F32"/>
    <mergeCell ref="I32:J33"/>
    <mergeCell ref="K32:L33"/>
    <mergeCell ref="M32:N33"/>
    <mergeCell ref="C30:F30"/>
    <mergeCell ref="O50:P50"/>
    <mergeCell ref="O32:P33"/>
    <mergeCell ref="C33:F33"/>
    <mergeCell ref="C34:F34"/>
    <mergeCell ref="I34:J34"/>
    <mergeCell ref="K34:L34"/>
    <mergeCell ref="M34:N34"/>
    <mergeCell ref="O34:P34"/>
    <mergeCell ref="G48:H48"/>
    <mergeCell ref="G46:H47"/>
    <mergeCell ref="O44:P44"/>
    <mergeCell ref="O45:P45"/>
    <mergeCell ref="O46:P47"/>
    <mergeCell ref="O48:P48"/>
    <mergeCell ref="O49:P49"/>
    <mergeCell ref="C35:F35"/>
    <mergeCell ref="G37:H37"/>
    <mergeCell ref="G38:H38"/>
    <mergeCell ref="G49:H49"/>
    <mergeCell ref="G40:H40"/>
    <mergeCell ref="K50:L50"/>
    <mergeCell ref="M44:N44"/>
    <mergeCell ref="M45:N45"/>
    <mergeCell ref="M46:N47"/>
    <mergeCell ref="M48:N48"/>
    <mergeCell ref="M49:N49"/>
    <mergeCell ref="M50:N50"/>
    <mergeCell ref="K44:L44"/>
    <mergeCell ref="K45:L45"/>
    <mergeCell ref="K46:L47"/>
    <mergeCell ref="K48:L48"/>
    <mergeCell ref="K49:L49"/>
    <mergeCell ref="C37:F37"/>
    <mergeCell ref="C49:F49"/>
    <mergeCell ref="C50:F50"/>
    <mergeCell ref="I44:J44"/>
    <mergeCell ref="I45:J45"/>
    <mergeCell ref="I46:J47"/>
    <mergeCell ref="I48:J48"/>
    <mergeCell ref="I49:J49"/>
    <mergeCell ref="I50:J50"/>
    <mergeCell ref="G50:H50"/>
    <mergeCell ref="C44:F44"/>
    <mergeCell ref="C45:F45"/>
    <mergeCell ref="C46:F46"/>
    <mergeCell ref="C47:F47"/>
    <mergeCell ref="C48:F48"/>
    <mergeCell ref="G44:H44"/>
    <mergeCell ref="G45:H45"/>
    <mergeCell ref="C41:F41"/>
    <mergeCell ref="I35:J36"/>
    <mergeCell ref="I37:J37"/>
    <mergeCell ref="I38:J38"/>
    <mergeCell ref="I39:J39"/>
    <mergeCell ref="I40:J40"/>
    <mergeCell ref="I41:J41"/>
    <mergeCell ref="C40:F40"/>
    <mergeCell ref="C38:F38"/>
    <mergeCell ref="G35:H36"/>
    <mergeCell ref="C36:F36"/>
    <mergeCell ref="K35:L36"/>
    <mergeCell ref="K37:L37"/>
    <mergeCell ref="K38:L38"/>
    <mergeCell ref="K39:L39"/>
    <mergeCell ref="K40:L40"/>
    <mergeCell ref="C39:F39"/>
    <mergeCell ref="G39:H39"/>
    <mergeCell ref="K41:L41"/>
    <mergeCell ref="M35:N36"/>
    <mergeCell ref="M37:N37"/>
    <mergeCell ref="M38:N38"/>
    <mergeCell ref="M39:N39"/>
    <mergeCell ref="M40:N40"/>
    <mergeCell ref="M41:N41"/>
    <mergeCell ref="O35:P36"/>
    <mergeCell ref="O37:P37"/>
    <mergeCell ref="O38:P38"/>
    <mergeCell ref="O39:P39"/>
    <mergeCell ref="O40:P40"/>
    <mergeCell ref="O41:P41"/>
  </mergeCells>
  <printOptions/>
  <pageMargins left="0.5905511811023623" right="0.3937007874015748" top="0.984251968503937" bottom="0.984251968503937" header="0.5118110236220472" footer="0.5118110236220472"/>
  <pageSetup firstPageNumber="10" useFirstPageNumber="1" horizontalDpi="600" verticalDpi="600" orientation="portrait" paperSize="9" scale="8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625" style="0" customWidth="1"/>
    <col min="2" max="2" width="28.625" style="0" customWidth="1"/>
    <col min="3" max="3" width="10.625" style="0" customWidth="1"/>
    <col min="4" max="12" width="5.625" style="0" customWidth="1"/>
    <col min="13" max="39" width="4.625" style="0" customWidth="1"/>
  </cols>
  <sheetData>
    <row r="1" ht="19.5" customHeight="1">
      <c r="B1" s="11" t="s">
        <v>54</v>
      </c>
    </row>
    <row r="2" ht="19.5" customHeight="1">
      <c r="B2" s="11"/>
    </row>
    <row r="3" ht="19.5" customHeight="1">
      <c r="B3" t="s">
        <v>55</v>
      </c>
    </row>
    <row r="4" ht="19.5" customHeight="1" thickBot="1">
      <c r="B4" t="s">
        <v>56</v>
      </c>
    </row>
    <row r="5" spans="2:3" ht="19.5" customHeight="1" thickBot="1">
      <c r="B5" s="19" t="s">
        <v>57</v>
      </c>
      <c r="C5" s="20" t="s">
        <v>58</v>
      </c>
    </row>
    <row r="6" spans="2:3" ht="19.5" customHeight="1" thickTop="1">
      <c r="B6" s="34" t="s">
        <v>36</v>
      </c>
      <c r="C6" s="21">
        <v>5</v>
      </c>
    </row>
    <row r="7" spans="2:3" ht="19.5" customHeight="1">
      <c r="B7" s="32" t="s">
        <v>26</v>
      </c>
      <c r="C7" s="22">
        <v>4</v>
      </c>
    </row>
    <row r="8" spans="2:3" ht="19.5" customHeight="1">
      <c r="B8" s="33" t="s">
        <v>37</v>
      </c>
      <c r="C8" s="21">
        <v>2</v>
      </c>
    </row>
    <row r="9" spans="2:3" ht="19.5" customHeight="1">
      <c r="B9" s="32" t="s">
        <v>38</v>
      </c>
      <c r="C9" s="22">
        <v>2</v>
      </c>
    </row>
    <row r="10" spans="2:3" ht="19.5" customHeight="1">
      <c r="B10" s="33" t="s">
        <v>35</v>
      </c>
      <c r="C10" s="22">
        <v>2</v>
      </c>
    </row>
    <row r="11" spans="2:3" ht="19.5" customHeight="1">
      <c r="B11" s="32" t="s">
        <v>65</v>
      </c>
      <c r="C11" s="22">
        <v>2</v>
      </c>
    </row>
    <row r="12" spans="2:3" ht="33" customHeight="1">
      <c r="B12" s="35" t="s">
        <v>66</v>
      </c>
      <c r="C12" s="22">
        <v>1</v>
      </c>
    </row>
    <row r="13" spans="2:3" ht="19.5" customHeight="1" thickBot="1">
      <c r="B13" s="35" t="s">
        <v>25</v>
      </c>
      <c r="C13" s="22">
        <v>1</v>
      </c>
    </row>
    <row r="14" spans="2:3" ht="19.5" customHeight="1" thickBot="1" thickTop="1">
      <c r="B14" s="26" t="s">
        <v>59</v>
      </c>
      <c r="C14" s="28">
        <f>SUM(C6:C13)</f>
        <v>19</v>
      </c>
    </row>
    <row r="15" spans="2:3" ht="19.5" customHeight="1">
      <c r="B15" s="37"/>
      <c r="C15" s="38"/>
    </row>
    <row r="16" ht="19.5" customHeight="1">
      <c r="C16" s="39"/>
    </row>
    <row r="17" spans="2:11" ht="19.5" customHeight="1">
      <c r="B17" t="s">
        <v>60</v>
      </c>
      <c r="D17" s="16"/>
      <c r="E17" s="16"/>
      <c r="F17" s="16"/>
      <c r="G17" s="16"/>
      <c r="H17" s="9"/>
      <c r="I17" s="6"/>
      <c r="J17" s="6"/>
      <c r="K17" s="1"/>
    </row>
    <row r="18" spans="4:11" ht="19.5" customHeight="1">
      <c r="D18" s="2"/>
      <c r="E18" s="2"/>
      <c r="F18" s="2"/>
      <c r="G18" s="2"/>
      <c r="H18" s="2"/>
      <c r="I18" s="6"/>
      <c r="J18" s="6"/>
      <c r="K18" s="1"/>
    </row>
    <row r="19" spans="4:11" ht="19.5" customHeight="1">
      <c r="D19" s="2"/>
      <c r="E19" s="2"/>
      <c r="F19" s="2"/>
      <c r="G19" s="2"/>
      <c r="H19" s="2"/>
      <c r="I19" s="6"/>
      <c r="J19" s="6"/>
      <c r="K19" s="1"/>
    </row>
    <row r="20" spans="4:11" ht="19.5" customHeight="1">
      <c r="D20" s="2"/>
      <c r="E20" s="2"/>
      <c r="F20" s="2"/>
      <c r="G20" s="2"/>
      <c r="H20" s="2"/>
      <c r="I20" s="6"/>
      <c r="J20" s="6"/>
      <c r="K20" s="1"/>
    </row>
    <row r="21" spans="2:11" ht="19.5" customHeight="1" thickBot="1">
      <c r="B21" t="s">
        <v>61</v>
      </c>
      <c r="F21" s="8"/>
      <c r="G21" s="8"/>
      <c r="H21" s="9"/>
      <c r="I21" s="6"/>
      <c r="J21" s="6"/>
      <c r="K21" s="1"/>
    </row>
    <row r="22" spans="2:11" ht="19.5" customHeight="1" thickBot="1">
      <c r="B22" s="19" t="s">
        <v>57</v>
      </c>
      <c r="C22" s="30" t="s">
        <v>58</v>
      </c>
      <c r="F22" s="8"/>
      <c r="G22" s="8"/>
      <c r="H22" s="9"/>
      <c r="I22" s="6"/>
      <c r="J22" s="6"/>
      <c r="K22" s="1"/>
    </row>
    <row r="23" spans="2:11" ht="19.5" customHeight="1" thickTop="1">
      <c r="B23" s="41" t="s">
        <v>27</v>
      </c>
      <c r="C23" s="23">
        <v>77</v>
      </c>
      <c r="F23" s="8"/>
      <c r="G23" s="8"/>
      <c r="H23" s="9"/>
      <c r="I23" s="6"/>
      <c r="J23" s="6"/>
      <c r="K23" s="1"/>
    </row>
    <row r="24" spans="2:11" ht="19.5" customHeight="1">
      <c r="B24" s="42" t="s">
        <v>29</v>
      </c>
      <c r="C24" s="22">
        <v>26</v>
      </c>
      <c r="F24" s="8"/>
      <c r="G24" s="8"/>
      <c r="H24" s="9"/>
      <c r="I24" s="6"/>
      <c r="J24" s="6"/>
      <c r="K24" s="1"/>
    </row>
    <row r="25" spans="2:11" ht="19.5" customHeight="1">
      <c r="B25" s="42" t="s">
        <v>28</v>
      </c>
      <c r="C25" s="22">
        <v>18</v>
      </c>
      <c r="F25" s="8"/>
      <c r="G25" s="8"/>
      <c r="H25" s="9"/>
      <c r="I25" s="6"/>
      <c r="J25" s="6"/>
      <c r="K25" s="1"/>
    </row>
    <row r="26" spans="2:11" ht="19.5" customHeight="1">
      <c r="B26" s="42" t="s">
        <v>32</v>
      </c>
      <c r="C26" s="22">
        <v>14</v>
      </c>
      <c r="F26" s="8"/>
      <c r="G26" s="8"/>
      <c r="H26" s="9"/>
      <c r="I26" s="6"/>
      <c r="J26" s="6"/>
      <c r="K26" s="1"/>
    </row>
    <row r="27" spans="2:11" ht="19.5" customHeight="1">
      <c r="B27" s="42" t="s">
        <v>31</v>
      </c>
      <c r="C27" s="22">
        <v>12</v>
      </c>
      <c r="F27" s="8"/>
      <c r="G27" s="8"/>
      <c r="H27" s="9"/>
      <c r="I27" s="6"/>
      <c r="J27" s="6"/>
      <c r="K27" s="1"/>
    </row>
    <row r="28" spans="2:11" ht="19.5" customHeight="1">
      <c r="B28" s="43" t="s">
        <v>30</v>
      </c>
      <c r="C28" s="22">
        <v>8</v>
      </c>
      <c r="F28" s="8"/>
      <c r="G28" s="8"/>
      <c r="H28" s="9"/>
      <c r="I28" s="6"/>
      <c r="J28" s="6"/>
      <c r="K28" s="1"/>
    </row>
    <row r="29" spans="2:11" ht="19.5" customHeight="1">
      <c r="B29" s="42" t="s">
        <v>33</v>
      </c>
      <c r="C29" s="29">
        <v>1</v>
      </c>
      <c r="F29" s="8"/>
      <c r="G29" s="8"/>
      <c r="H29" s="9"/>
      <c r="I29" s="6"/>
      <c r="J29" s="6"/>
      <c r="K29" s="1"/>
    </row>
    <row r="30" spans="2:11" ht="19.5" customHeight="1" thickBot="1">
      <c r="B30" s="42" t="s">
        <v>34</v>
      </c>
      <c r="C30" s="29">
        <v>1</v>
      </c>
      <c r="F30" s="8"/>
      <c r="G30" s="8"/>
      <c r="H30" s="9"/>
      <c r="I30" s="6"/>
      <c r="J30" s="6"/>
      <c r="K30" s="1"/>
    </row>
    <row r="31" spans="2:11" ht="19.5" customHeight="1" thickBot="1" thickTop="1">
      <c r="B31" s="25" t="s">
        <v>59</v>
      </c>
      <c r="C31" s="31">
        <f>SUM(C23:C31)</f>
        <v>157</v>
      </c>
      <c r="F31" s="8"/>
      <c r="G31" s="8"/>
      <c r="H31" s="9"/>
      <c r="I31" s="6"/>
      <c r="J31" s="6"/>
      <c r="K31" s="1"/>
    </row>
    <row r="32" spans="6:11" ht="19.5" customHeight="1">
      <c r="F32" s="8"/>
      <c r="G32" s="8"/>
      <c r="H32" s="9"/>
      <c r="I32" s="6"/>
      <c r="J32" s="6"/>
      <c r="K32" s="1"/>
    </row>
    <row r="33" spans="6:11" ht="19.5" customHeight="1">
      <c r="F33" s="8"/>
      <c r="G33" s="8"/>
      <c r="H33" s="9"/>
      <c r="I33" s="6"/>
      <c r="J33" s="6"/>
      <c r="K33" s="1"/>
    </row>
    <row r="34" spans="2:11" ht="19.5" customHeight="1">
      <c r="B34" t="s">
        <v>60</v>
      </c>
      <c r="C34" s="39"/>
      <c r="F34" s="8"/>
      <c r="G34" s="8"/>
      <c r="H34" s="9"/>
      <c r="I34" s="6"/>
      <c r="J34" s="6"/>
      <c r="K34" s="1"/>
    </row>
    <row r="35" spans="3:11" ht="19.5" customHeight="1">
      <c r="C35" s="40"/>
      <c r="F35" s="8"/>
      <c r="G35" s="8"/>
      <c r="H35" s="9"/>
      <c r="I35" s="6"/>
      <c r="J35" s="6"/>
      <c r="K35" s="1"/>
    </row>
    <row r="36" spans="6:11" ht="19.5" customHeight="1">
      <c r="F36" s="1"/>
      <c r="G36" s="1"/>
      <c r="H36" s="1"/>
      <c r="I36" s="1"/>
      <c r="J36" s="1"/>
      <c r="K36" s="4"/>
    </row>
    <row r="37" spans="4:11" ht="19.5" customHeight="1">
      <c r="D37" s="8"/>
      <c r="E37" s="8"/>
      <c r="F37" s="8"/>
      <c r="G37" s="8"/>
      <c r="H37" s="9"/>
      <c r="I37" s="6"/>
      <c r="J37" s="6"/>
      <c r="K37" s="1"/>
    </row>
    <row r="38" spans="4:11" ht="19.5" customHeight="1">
      <c r="D38" s="8"/>
      <c r="E38" s="8"/>
      <c r="F38" s="8"/>
      <c r="G38" s="8"/>
      <c r="H38" s="9"/>
      <c r="I38" s="6"/>
      <c r="J38" s="6"/>
      <c r="K38" s="1"/>
    </row>
    <row r="39" spans="9:11" ht="19.5" customHeight="1">
      <c r="I39" s="6"/>
      <c r="J39" s="6"/>
      <c r="K39" s="1"/>
    </row>
    <row r="40" spans="4:11" ht="19.5" customHeight="1">
      <c r="D40" s="8"/>
      <c r="E40" s="8"/>
      <c r="F40" s="8"/>
      <c r="G40" s="8"/>
      <c r="H40" s="9"/>
      <c r="I40" s="6"/>
      <c r="J40" s="6"/>
      <c r="K40" s="1"/>
    </row>
    <row r="41" ht="19.5" customHeight="1"/>
    <row r="42" spans="2:3" ht="19.5" customHeight="1">
      <c r="B42" s="6"/>
      <c r="C42" s="6"/>
    </row>
    <row r="43" spans="2:3" ht="19.5" customHeight="1">
      <c r="B43" s="6"/>
      <c r="C43" s="6"/>
    </row>
    <row r="44" spans="2:3" ht="19.5" customHeight="1">
      <c r="B44" s="6"/>
      <c r="C44" s="6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</sheetData>
  <sheetProtection/>
  <printOptions/>
  <pageMargins left="0.5905511811023623" right="0.3937007874015748" top="0.984251968503937" bottom="0.984251968503937" header="0.5118110236220472" footer="0.5118110236220472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625" style="0" customWidth="1"/>
    <col min="2" max="2" width="28.625" style="0" customWidth="1"/>
    <col min="3" max="3" width="10.625" style="0" customWidth="1"/>
    <col min="4" max="12" width="5.625" style="0" customWidth="1"/>
    <col min="13" max="33" width="4.625" style="0" customWidth="1"/>
  </cols>
  <sheetData>
    <row r="1" ht="19.5" customHeight="1">
      <c r="B1" t="s">
        <v>62</v>
      </c>
    </row>
    <row r="2" ht="19.5" customHeight="1" thickBot="1">
      <c r="B2" t="s">
        <v>56</v>
      </c>
    </row>
    <row r="3" spans="2:3" ht="19.5" customHeight="1" thickBot="1">
      <c r="B3" s="19" t="s">
        <v>57</v>
      </c>
      <c r="C3" s="20" t="s">
        <v>58</v>
      </c>
    </row>
    <row r="4" spans="2:3" ht="19.5" customHeight="1" thickTop="1">
      <c r="B4" s="44" t="s">
        <v>38</v>
      </c>
      <c r="C4" s="21">
        <v>4</v>
      </c>
    </row>
    <row r="5" spans="2:3" ht="19.5" customHeight="1">
      <c r="B5" s="44" t="s">
        <v>67</v>
      </c>
      <c r="C5" s="21">
        <v>1</v>
      </c>
    </row>
    <row r="6" spans="2:3" ht="19.5" customHeight="1" thickBot="1">
      <c r="B6" s="45" t="s">
        <v>36</v>
      </c>
      <c r="C6" s="22">
        <v>1</v>
      </c>
    </row>
    <row r="7" spans="2:3" ht="19.5" customHeight="1" thickBot="1" thickTop="1">
      <c r="B7" s="26" t="s">
        <v>59</v>
      </c>
      <c r="C7" s="28">
        <f>SUM(C4:C6)</f>
        <v>6</v>
      </c>
    </row>
    <row r="8" spans="2:3" ht="19.5" customHeight="1">
      <c r="B8" s="39"/>
      <c r="C8" s="39"/>
    </row>
    <row r="9" ht="19.5" customHeight="1"/>
    <row r="10" spans="2:3" ht="19.5" customHeight="1">
      <c r="B10" t="s">
        <v>60</v>
      </c>
      <c r="C10" s="7"/>
    </row>
    <row r="11" ht="19.5" customHeight="1">
      <c r="C11" s="7"/>
    </row>
    <row r="12" ht="19.5" customHeight="1">
      <c r="C12" s="7"/>
    </row>
    <row r="13" ht="19.5" customHeight="1">
      <c r="C13" s="7"/>
    </row>
    <row r="14" ht="19.5" customHeight="1">
      <c r="C14" s="7"/>
    </row>
    <row r="15" spans="2:3" ht="19.5" customHeight="1">
      <c r="B15" s="6"/>
      <c r="C15" s="6"/>
    </row>
    <row r="16" ht="19.5" customHeight="1" thickBot="1">
      <c r="B16" t="s">
        <v>61</v>
      </c>
    </row>
    <row r="17" spans="2:3" ht="19.5" customHeight="1" thickBot="1">
      <c r="B17" s="19" t="s">
        <v>57</v>
      </c>
      <c r="C17" s="24" t="s">
        <v>58</v>
      </c>
    </row>
    <row r="18" spans="2:3" ht="19.5" customHeight="1" thickTop="1">
      <c r="B18" s="46" t="s">
        <v>30</v>
      </c>
      <c r="C18" s="23">
        <v>10</v>
      </c>
    </row>
    <row r="19" spans="2:3" ht="19.5" customHeight="1">
      <c r="B19" s="47" t="s">
        <v>68</v>
      </c>
      <c r="C19" s="21">
        <v>1</v>
      </c>
    </row>
    <row r="20" spans="2:3" ht="19.5" customHeight="1" thickBot="1">
      <c r="B20" s="42" t="s">
        <v>34</v>
      </c>
      <c r="C20" s="22">
        <v>1</v>
      </c>
    </row>
    <row r="21" spans="2:9" ht="19.5" customHeight="1" thickBot="1" thickTop="1">
      <c r="B21" s="25" t="s">
        <v>59</v>
      </c>
      <c r="C21" s="31">
        <f>SUM(C18:C20)</f>
        <v>12</v>
      </c>
      <c r="D21" s="254"/>
      <c r="E21" s="254"/>
      <c r="F21" s="254"/>
      <c r="G21" s="3"/>
      <c r="H21" s="3"/>
      <c r="I21" s="3"/>
    </row>
    <row r="22" ht="19.5" customHeight="1">
      <c r="C22" s="6"/>
    </row>
    <row r="23" ht="19.5" customHeight="1">
      <c r="C23" s="6"/>
    </row>
    <row r="24" spans="2:3" ht="19.5" customHeight="1">
      <c r="B24" s="36" t="s">
        <v>60</v>
      </c>
      <c r="C24" s="6"/>
    </row>
    <row r="25" ht="19.5" customHeight="1">
      <c r="C25" s="6"/>
    </row>
    <row r="26" spans="2:3" ht="19.5" customHeight="1">
      <c r="B26" s="6"/>
      <c r="C26" s="6"/>
    </row>
    <row r="27" spans="2:3" ht="19.5" customHeight="1">
      <c r="B27" s="6"/>
      <c r="C27" s="6"/>
    </row>
    <row r="28" ht="19.5" customHeight="1">
      <c r="B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</sheetData>
  <sheetProtection/>
  <mergeCells count="1">
    <mergeCell ref="D21:F21"/>
  </mergeCells>
  <printOptions/>
  <pageMargins left="0.5905511811023623" right="0.3937007874015748" top="0.984251968503937" bottom="0.984251968503937" header="0.5118110236220472" footer="0.5118110236220472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nagao-t55es</dc:creator>
  <cp:keywords/>
  <dc:description/>
  <cp:lastModifiedBy>なし</cp:lastModifiedBy>
  <cp:lastPrinted>2021-10-06T02:21:48Z</cp:lastPrinted>
  <dcterms:created xsi:type="dcterms:W3CDTF">2004-05-24T05:18:58Z</dcterms:created>
  <dcterms:modified xsi:type="dcterms:W3CDTF">2021-11-09T08:28:35Z</dcterms:modified>
  <cp:category/>
  <cp:version/>
  <cp:contentType/>
  <cp:contentStatus/>
</cp:coreProperties>
</file>