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船員手帳、公認、航行報告等業務実績" sheetId="1" r:id="rId1"/>
  </sheets>
  <definedNames/>
  <calcPr fullCalcOnLoad="1"/>
</workbook>
</file>

<file path=xl/sharedStrings.xml><?xml version="1.0" encoding="utf-8"?>
<sst xmlns="http://schemas.openxmlformats.org/spreadsheetml/2006/main" count="130" uniqueCount="81">
  <si>
    <t>船員の労働基準業務</t>
  </si>
  <si>
    <t>区分</t>
  </si>
  <si>
    <t>船　 員　 手　 帳</t>
  </si>
  <si>
    <t>船長</t>
  </si>
  <si>
    <t>航行</t>
  </si>
  <si>
    <t>航行報告</t>
  </si>
  <si>
    <t>船員手帳記</t>
  </si>
  <si>
    <t>就退職</t>
  </si>
  <si>
    <t>報   告</t>
  </si>
  <si>
    <t>新交付</t>
  </si>
  <si>
    <t>再交付</t>
  </si>
  <si>
    <t>書換え</t>
  </si>
  <si>
    <t>訂正</t>
  </si>
  <si>
    <t>雇　入</t>
  </si>
  <si>
    <t>雇　止</t>
  </si>
  <si>
    <t>変　更</t>
  </si>
  <si>
    <t>更　新</t>
  </si>
  <si>
    <t>証明</t>
  </si>
  <si>
    <t>載事項証明</t>
  </si>
  <si>
    <t>受理</t>
  </si>
  <si>
    <t>事務所別</t>
  </si>
  <si>
    <t>件 　数</t>
  </si>
  <si>
    <t>件 数</t>
  </si>
  <si>
    <t>通 数</t>
  </si>
  <si>
    <t>運</t>
  </si>
  <si>
    <t>本　局</t>
  </si>
  <si>
    <t>外</t>
  </si>
  <si>
    <t>輸</t>
  </si>
  <si>
    <t>局</t>
  </si>
  <si>
    <t>茨　城</t>
  </si>
  <si>
    <t>鹿　島</t>
  </si>
  <si>
    <t>支</t>
  </si>
  <si>
    <t>千　葉</t>
  </si>
  <si>
    <t>東　京</t>
  </si>
  <si>
    <t>海</t>
  </si>
  <si>
    <t>事</t>
  </si>
  <si>
    <t>川　崎</t>
  </si>
  <si>
    <t>務</t>
  </si>
  <si>
    <t>小　計</t>
  </si>
  <si>
    <t>所</t>
  </si>
  <si>
    <t>真鶴町</t>
  </si>
  <si>
    <t>横須賀市</t>
  </si>
  <si>
    <t>三浦市</t>
  </si>
  <si>
    <t>大島町</t>
  </si>
  <si>
    <t>八丈町</t>
  </si>
  <si>
    <t>指</t>
  </si>
  <si>
    <t>木更津市</t>
  </si>
  <si>
    <t>勝浦市</t>
  </si>
  <si>
    <t>富津市</t>
  </si>
  <si>
    <t>鋸南町</t>
  </si>
  <si>
    <t>市</t>
  </si>
  <si>
    <t>鴨川市</t>
  </si>
  <si>
    <t>旭市</t>
  </si>
  <si>
    <t>町</t>
  </si>
  <si>
    <t>館山市</t>
  </si>
  <si>
    <t>九十九里町</t>
  </si>
  <si>
    <t>村</t>
  </si>
  <si>
    <t>銚子市</t>
  </si>
  <si>
    <t>日立市</t>
  </si>
  <si>
    <t>北茨城市</t>
  </si>
  <si>
    <t>大洗町</t>
  </si>
  <si>
    <t>合　　計</t>
  </si>
  <si>
    <t>注）</t>
  </si>
  <si>
    <t>（　　）内は行政区画の変更、官庁誤記の件数で内数。</t>
  </si>
  <si>
    <t>小笠原村</t>
  </si>
  <si>
    <t>南房総市</t>
  </si>
  <si>
    <t>いすみ市</t>
  </si>
  <si>
    <t>匝瑳市</t>
  </si>
  <si>
    <t>・</t>
  </si>
  <si>
    <t>・</t>
  </si>
  <si>
    <t>定</t>
  </si>
  <si>
    <t>外は、外国人件数で内数。</t>
  </si>
  <si>
    <t>届　出　（公　認）</t>
  </si>
  <si>
    <t>船員手帳、届出（公認）、航行報告等業務実績</t>
  </si>
  <si>
    <t>平成26年度</t>
  </si>
  <si>
    <t>平成28年度</t>
  </si>
  <si>
    <t>平成27年度</t>
  </si>
  <si>
    <t>平成30年度</t>
  </si>
  <si>
    <t>平成29年度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</si>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</sst>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0" fillId="0" borderId="14" xfId="0" applyNumberFormat="1" applyFont="1" applyFill="1" applyBorder="1" applyAlignment="1">
      <alignment horizontal="center" vertical="center"/>
    </xf>
    <xf numFmtId="178" fontId="40" fillId="0" borderId="15" xfId="0" applyNumberFormat="1" applyFont="1" applyFill="1" applyBorder="1" applyAlignment="1">
      <alignment vertical="center"/>
    </xf>
    <xf numFmtId="177" fontId="40" fillId="0" borderId="10" xfId="0" applyNumberFormat="1" applyFont="1" applyFill="1" applyBorder="1" applyAlignment="1">
      <alignment vertical="center"/>
    </xf>
    <xf numFmtId="178" fontId="40" fillId="0" borderId="18" xfId="0" applyNumberFormat="1" applyFont="1" applyFill="1" applyBorder="1" applyAlignment="1">
      <alignment horizontal="center" vertical="center"/>
    </xf>
    <xf numFmtId="178" fontId="40" fillId="0" borderId="19" xfId="0" applyNumberFormat="1" applyFont="1" applyFill="1" applyBorder="1" applyAlignment="1">
      <alignment vertical="center"/>
    </xf>
    <xf numFmtId="178" fontId="40" fillId="0" borderId="18" xfId="0" applyNumberFormat="1" applyFont="1" applyFill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177" fontId="40" fillId="0" borderId="10" xfId="0" applyNumberFormat="1" applyFont="1" applyFill="1" applyBorder="1" applyAlignment="1">
      <alignment horizontal="right" vertical="center"/>
    </xf>
    <xf numFmtId="178" fontId="40" fillId="0" borderId="11" xfId="0" applyNumberFormat="1" applyFont="1" applyFill="1" applyBorder="1" applyAlignment="1">
      <alignment horizontal="right" vertical="center"/>
    </xf>
    <xf numFmtId="178" fontId="40" fillId="0" borderId="16" xfId="0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horizontal="center" vertical="center"/>
    </xf>
    <xf numFmtId="178" fontId="40" fillId="0" borderId="21" xfId="0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78" fontId="40" fillId="0" borderId="24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40" fillId="0" borderId="28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178" fontId="40" fillId="0" borderId="12" xfId="0" applyNumberFormat="1" applyFont="1" applyFill="1" applyBorder="1" applyAlignment="1">
      <alignment horizontal="right" vertical="center"/>
    </xf>
    <xf numFmtId="178" fontId="40" fillId="0" borderId="22" xfId="0" applyNumberFormat="1" applyFont="1" applyFill="1" applyBorder="1" applyAlignment="1">
      <alignment horizontal="right" vertical="center"/>
    </xf>
    <xf numFmtId="178" fontId="40" fillId="0" borderId="23" xfId="0" applyNumberFormat="1" applyFont="1" applyFill="1" applyBorder="1" applyAlignment="1">
      <alignment horizontal="right" vertical="center"/>
    </xf>
    <xf numFmtId="178" fontId="40" fillId="0" borderId="16" xfId="0" applyNumberFormat="1" applyFont="1" applyFill="1" applyBorder="1" applyAlignment="1">
      <alignment horizontal="right" vertical="center"/>
    </xf>
    <xf numFmtId="178" fontId="40" fillId="0" borderId="30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0" fillId="0" borderId="30" xfId="0" applyNumberFormat="1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vertical="center"/>
    </xf>
    <xf numFmtId="178" fontId="40" fillId="0" borderId="31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89" zoomScaleNormal="89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5" sqref="P5:Q6"/>
    </sheetView>
  </sheetViews>
  <sheetFormatPr defaultColWidth="9.00390625" defaultRowHeight="13.5"/>
  <cols>
    <col min="1" max="1" width="3.125" style="4" customWidth="1"/>
    <col min="2" max="2" width="10.625" style="4" customWidth="1"/>
    <col min="3" max="3" width="2.625" style="4" customWidth="1"/>
    <col min="4" max="4" width="9.00390625" style="4" customWidth="1"/>
    <col min="5" max="5" width="2.625" style="4" customWidth="1"/>
    <col min="6" max="6" width="9.00390625" style="4" customWidth="1"/>
    <col min="7" max="7" width="2.625" style="4" customWidth="1"/>
    <col min="8" max="8" width="9.00390625" style="4" customWidth="1"/>
    <col min="9" max="9" width="10.625" style="4" customWidth="1"/>
    <col min="10" max="13" width="9.00390625" style="4" customWidth="1"/>
    <col min="14" max="19" width="6.625" style="4" customWidth="1"/>
    <col min="20" max="16384" width="9.00390625" style="4" customWidth="1"/>
  </cols>
  <sheetData>
    <row r="1" ht="17.25" customHeight="1">
      <c r="A1" s="3" t="s">
        <v>0</v>
      </c>
    </row>
    <row r="2" ht="14.25">
      <c r="A2" s="3"/>
    </row>
    <row r="3" spans="1:19" ht="17.25" customHeight="1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6:19" ht="17.25" customHeight="1">
      <c r="P4" s="68" t="s">
        <v>80</v>
      </c>
      <c r="Q4" s="68"/>
      <c r="R4" s="68"/>
      <c r="S4" s="68"/>
    </row>
    <row r="5" spans="1:19" s="7" customFormat="1" ht="15.75" customHeight="1">
      <c r="A5" s="5"/>
      <c r="B5" s="6" t="s">
        <v>1</v>
      </c>
      <c r="C5" s="46" t="s">
        <v>2</v>
      </c>
      <c r="D5" s="47"/>
      <c r="E5" s="47"/>
      <c r="F5" s="47"/>
      <c r="G5" s="47"/>
      <c r="H5" s="47"/>
      <c r="I5" s="48"/>
      <c r="J5" s="71" t="s">
        <v>72</v>
      </c>
      <c r="K5" s="71"/>
      <c r="L5" s="71"/>
      <c r="M5" s="71"/>
      <c r="N5" s="1" t="s">
        <v>3</v>
      </c>
      <c r="O5" s="1" t="s">
        <v>4</v>
      </c>
      <c r="P5" s="72" t="s">
        <v>5</v>
      </c>
      <c r="Q5" s="72"/>
      <c r="R5" s="72" t="s">
        <v>6</v>
      </c>
      <c r="S5" s="72"/>
    </row>
    <row r="6" spans="1:19" s="7" customFormat="1" ht="7.5" customHeight="1">
      <c r="A6" s="8"/>
      <c r="B6" s="9"/>
      <c r="C6" s="49"/>
      <c r="D6" s="50"/>
      <c r="E6" s="50"/>
      <c r="F6" s="50"/>
      <c r="G6" s="50"/>
      <c r="H6" s="50"/>
      <c r="I6" s="51"/>
      <c r="J6" s="71"/>
      <c r="K6" s="71"/>
      <c r="L6" s="71"/>
      <c r="M6" s="71"/>
      <c r="N6" s="70" t="s">
        <v>7</v>
      </c>
      <c r="O6" s="70" t="s">
        <v>8</v>
      </c>
      <c r="P6" s="69"/>
      <c r="Q6" s="69"/>
      <c r="R6" s="69"/>
      <c r="S6" s="69"/>
    </row>
    <row r="7" spans="1:19" s="7" customFormat="1" ht="7.5" customHeight="1">
      <c r="A7" s="8"/>
      <c r="B7" s="9"/>
      <c r="C7" s="52" t="s">
        <v>9</v>
      </c>
      <c r="D7" s="48"/>
      <c r="E7" s="52" t="s">
        <v>10</v>
      </c>
      <c r="F7" s="54"/>
      <c r="G7" s="52" t="s">
        <v>11</v>
      </c>
      <c r="H7" s="54"/>
      <c r="I7" s="73" t="s">
        <v>12</v>
      </c>
      <c r="J7" s="73" t="s">
        <v>13</v>
      </c>
      <c r="K7" s="73" t="s">
        <v>14</v>
      </c>
      <c r="L7" s="73" t="s">
        <v>15</v>
      </c>
      <c r="M7" s="73" t="s">
        <v>16</v>
      </c>
      <c r="N7" s="69"/>
      <c r="O7" s="69"/>
      <c r="P7" s="70" t="s">
        <v>17</v>
      </c>
      <c r="Q7" s="70"/>
      <c r="R7" s="70" t="s">
        <v>18</v>
      </c>
      <c r="S7" s="70"/>
    </row>
    <row r="8" spans="1:19" s="7" customFormat="1" ht="15.75" customHeight="1">
      <c r="A8" s="8"/>
      <c r="B8" s="9"/>
      <c r="C8" s="49"/>
      <c r="D8" s="53"/>
      <c r="E8" s="55"/>
      <c r="F8" s="56"/>
      <c r="G8" s="55"/>
      <c r="H8" s="56"/>
      <c r="I8" s="74"/>
      <c r="J8" s="74"/>
      <c r="K8" s="74"/>
      <c r="L8" s="74"/>
      <c r="M8" s="74"/>
      <c r="N8" s="2" t="s">
        <v>17</v>
      </c>
      <c r="O8" s="2" t="s">
        <v>19</v>
      </c>
      <c r="P8" s="72"/>
      <c r="Q8" s="72"/>
      <c r="R8" s="72"/>
      <c r="S8" s="72"/>
    </row>
    <row r="9" spans="1:19" s="7" customFormat="1" ht="24" customHeight="1">
      <c r="A9" s="10" t="s">
        <v>20</v>
      </c>
      <c r="B9" s="11"/>
      <c r="C9" s="57" t="s">
        <v>21</v>
      </c>
      <c r="D9" s="51"/>
      <c r="E9" s="57" t="s">
        <v>21</v>
      </c>
      <c r="F9" s="51"/>
      <c r="G9" s="57" t="s">
        <v>21</v>
      </c>
      <c r="H9" s="51"/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  <c r="N9" s="13" t="s">
        <v>22</v>
      </c>
      <c r="O9" s="13" t="s">
        <v>22</v>
      </c>
      <c r="P9" s="13" t="s">
        <v>22</v>
      </c>
      <c r="Q9" s="13" t="s">
        <v>23</v>
      </c>
      <c r="R9" s="13" t="s">
        <v>22</v>
      </c>
      <c r="S9" s="13" t="s">
        <v>23</v>
      </c>
    </row>
    <row r="10" spans="1:19" s="7" customFormat="1" ht="13.5">
      <c r="A10" s="13" t="s">
        <v>24</v>
      </c>
      <c r="B10" s="71" t="s">
        <v>25</v>
      </c>
      <c r="C10" s="19" t="s">
        <v>26</v>
      </c>
      <c r="D10" s="20">
        <v>1756</v>
      </c>
      <c r="E10" s="19" t="s">
        <v>26</v>
      </c>
      <c r="F10" s="20">
        <v>27</v>
      </c>
      <c r="G10" s="19" t="s">
        <v>26</v>
      </c>
      <c r="H10" s="20">
        <v>775</v>
      </c>
      <c r="I10" s="21">
        <v>6</v>
      </c>
      <c r="J10" s="62">
        <v>4927</v>
      </c>
      <c r="K10" s="62">
        <v>5077</v>
      </c>
      <c r="L10" s="62">
        <v>883</v>
      </c>
      <c r="M10" s="62">
        <v>4</v>
      </c>
      <c r="N10" s="62">
        <v>0</v>
      </c>
      <c r="O10" s="62">
        <v>89</v>
      </c>
      <c r="P10" s="62">
        <v>83</v>
      </c>
      <c r="Q10" s="62">
        <v>100</v>
      </c>
      <c r="R10" s="62">
        <v>4</v>
      </c>
      <c r="S10" s="62">
        <v>4</v>
      </c>
    </row>
    <row r="11" spans="1:19" s="7" customFormat="1" ht="13.5">
      <c r="A11" s="12" t="s">
        <v>27</v>
      </c>
      <c r="B11" s="71"/>
      <c r="C11" s="22"/>
      <c r="D11" s="23">
        <v>1987</v>
      </c>
      <c r="E11" s="24"/>
      <c r="F11" s="23">
        <v>31</v>
      </c>
      <c r="G11" s="24"/>
      <c r="H11" s="23">
        <v>991</v>
      </c>
      <c r="I11" s="25">
        <v>68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s="7" customFormat="1" ht="13.5">
      <c r="A12" s="12" t="s">
        <v>28</v>
      </c>
      <c r="B12" s="71" t="s">
        <v>29</v>
      </c>
      <c r="C12" s="58">
        <v>20</v>
      </c>
      <c r="D12" s="59"/>
      <c r="E12" s="58">
        <v>1</v>
      </c>
      <c r="F12" s="59"/>
      <c r="G12" s="58">
        <v>14</v>
      </c>
      <c r="H12" s="59"/>
      <c r="I12" s="26">
        <v>0</v>
      </c>
      <c r="J12" s="75">
        <v>18</v>
      </c>
      <c r="K12" s="75">
        <v>14</v>
      </c>
      <c r="L12" s="75">
        <v>35</v>
      </c>
      <c r="M12" s="75">
        <v>0</v>
      </c>
      <c r="N12" s="75">
        <v>0</v>
      </c>
      <c r="O12" s="75">
        <v>15</v>
      </c>
      <c r="P12" s="75">
        <v>15</v>
      </c>
      <c r="Q12" s="75">
        <v>25</v>
      </c>
      <c r="R12" s="75">
        <v>0</v>
      </c>
      <c r="S12" s="75">
        <v>0</v>
      </c>
    </row>
    <row r="13" spans="1:19" s="7" customFormat="1" ht="13.5">
      <c r="A13" s="12" t="s">
        <v>68</v>
      </c>
      <c r="B13" s="71"/>
      <c r="C13" s="60"/>
      <c r="D13" s="61"/>
      <c r="E13" s="60"/>
      <c r="F13" s="61"/>
      <c r="G13" s="60"/>
      <c r="H13" s="61"/>
      <c r="I13" s="27">
        <v>2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s="7" customFormat="1" ht="13.5">
      <c r="A14" s="12" t="s">
        <v>24</v>
      </c>
      <c r="B14" s="71" t="s">
        <v>30</v>
      </c>
      <c r="C14" s="58">
        <v>11</v>
      </c>
      <c r="D14" s="59"/>
      <c r="E14" s="58">
        <v>0</v>
      </c>
      <c r="F14" s="59"/>
      <c r="G14" s="58">
        <v>24</v>
      </c>
      <c r="H14" s="59"/>
      <c r="I14" s="26">
        <v>0</v>
      </c>
      <c r="J14" s="75">
        <v>1020</v>
      </c>
      <c r="K14" s="75">
        <v>975</v>
      </c>
      <c r="L14" s="75">
        <v>318</v>
      </c>
      <c r="M14" s="75">
        <v>0</v>
      </c>
      <c r="N14" s="75">
        <v>0</v>
      </c>
      <c r="O14" s="75">
        <v>20</v>
      </c>
      <c r="P14" s="75">
        <v>20</v>
      </c>
      <c r="Q14" s="75">
        <v>21</v>
      </c>
      <c r="R14" s="75">
        <v>0</v>
      </c>
      <c r="S14" s="75">
        <v>0</v>
      </c>
    </row>
    <row r="15" spans="1:19" s="7" customFormat="1" ht="13.5">
      <c r="A15" s="12" t="s">
        <v>27</v>
      </c>
      <c r="B15" s="71"/>
      <c r="C15" s="60"/>
      <c r="D15" s="61"/>
      <c r="E15" s="60"/>
      <c r="F15" s="61"/>
      <c r="G15" s="60"/>
      <c r="H15" s="61"/>
      <c r="I15" s="27">
        <v>4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19" s="7" customFormat="1" ht="13.5">
      <c r="A16" s="12" t="s">
        <v>31</v>
      </c>
      <c r="B16" s="71" t="s">
        <v>32</v>
      </c>
      <c r="C16" s="19" t="s">
        <v>26</v>
      </c>
      <c r="D16" s="20">
        <v>80</v>
      </c>
      <c r="E16" s="19" t="s">
        <v>26</v>
      </c>
      <c r="F16" s="20">
        <v>0</v>
      </c>
      <c r="G16" s="19" t="s">
        <v>26</v>
      </c>
      <c r="H16" s="20">
        <v>9</v>
      </c>
      <c r="I16" s="21">
        <v>1</v>
      </c>
      <c r="J16" s="62">
        <v>2137</v>
      </c>
      <c r="K16" s="62">
        <v>2089</v>
      </c>
      <c r="L16" s="62">
        <v>622</v>
      </c>
      <c r="M16" s="62">
        <v>0</v>
      </c>
      <c r="N16" s="62">
        <v>0</v>
      </c>
      <c r="O16" s="62">
        <v>56</v>
      </c>
      <c r="P16" s="62">
        <v>56</v>
      </c>
      <c r="Q16" s="62">
        <v>63</v>
      </c>
      <c r="R16" s="62">
        <v>2</v>
      </c>
      <c r="S16" s="62">
        <v>2</v>
      </c>
    </row>
    <row r="17" spans="1:19" s="7" customFormat="1" ht="13.5">
      <c r="A17" s="12" t="s">
        <v>28</v>
      </c>
      <c r="B17" s="71"/>
      <c r="C17" s="22"/>
      <c r="D17" s="23">
        <v>116</v>
      </c>
      <c r="E17" s="24"/>
      <c r="F17" s="23">
        <v>0</v>
      </c>
      <c r="G17" s="24"/>
      <c r="H17" s="23">
        <v>73</v>
      </c>
      <c r="I17" s="25">
        <v>14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s="7" customFormat="1" ht="13.5">
      <c r="A18" s="12" t="s">
        <v>69</v>
      </c>
      <c r="B18" s="71" t="s">
        <v>33</v>
      </c>
      <c r="C18" s="19" t="s">
        <v>26</v>
      </c>
      <c r="D18" s="20">
        <v>289</v>
      </c>
      <c r="E18" s="19" t="s">
        <v>26</v>
      </c>
      <c r="F18" s="20">
        <v>5</v>
      </c>
      <c r="G18" s="19" t="s">
        <v>26</v>
      </c>
      <c r="H18" s="20">
        <v>83</v>
      </c>
      <c r="I18" s="21">
        <v>1</v>
      </c>
      <c r="J18" s="62">
        <v>4703</v>
      </c>
      <c r="K18" s="62">
        <v>4712</v>
      </c>
      <c r="L18" s="62">
        <v>985</v>
      </c>
      <c r="M18" s="62">
        <v>12</v>
      </c>
      <c r="N18" s="62">
        <v>0</v>
      </c>
      <c r="O18" s="62">
        <v>17</v>
      </c>
      <c r="P18" s="62">
        <v>17</v>
      </c>
      <c r="Q18" s="62">
        <v>20</v>
      </c>
      <c r="R18" s="62">
        <v>1</v>
      </c>
      <c r="S18" s="62">
        <v>1</v>
      </c>
    </row>
    <row r="19" spans="1:19" s="7" customFormat="1" ht="13.5">
      <c r="A19" s="12" t="s">
        <v>34</v>
      </c>
      <c r="B19" s="71"/>
      <c r="C19" s="22"/>
      <c r="D19" s="23">
        <v>452</v>
      </c>
      <c r="E19" s="24"/>
      <c r="F19" s="23">
        <v>9</v>
      </c>
      <c r="G19" s="24"/>
      <c r="H19" s="23">
        <v>187</v>
      </c>
      <c r="I19" s="25">
        <v>26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s="7" customFormat="1" ht="13.5">
      <c r="A20" s="12" t="s">
        <v>35</v>
      </c>
      <c r="B20" s="71" t="s">
        <v>36</v>
      </c>
      <c r="C20" s="58">
        <v>16</v>
      </c>
      <c r="D20" s="59"/>
      <c r="E20" s="58">
        <v>0</v>
      </c>
      <c r="F20" s="59"/>
      <c r="G20" s="58">
        <v>20</v>
      </c>
      <c r="H20" s="59"/>
      <c r="I20" s="26">
        <v>0</v>
      </c>
      <c r="J20" s="75">
        <v>1619</v>
      </c>
      <c r="K20" s="75">
        <v>1573</v>
      </c>
      <c r="L20" s="75">
        <v>614</v>
      </c>
      <c r="M20" s="75">
        <v>34</v>
      </c>
      <c r="N20" s="75">
        <v>0</v>
      </c>
      <c r="O20" s="75">
        <v>48</v>
      </c>
      <c r="P20" s="75">
        <v>48</v>
      </c>
      <c r="Q20" s="75">
        <v>49</v>
      </c>
      <c r="R20" s="75">
        <v>0</v>
      </c>
      <c r="S20" s="75">
        <v>0</v>
      </c>
    </row>
    <row r="21" spans="1:19" s="7" customFormat="1" ht="13.5">
      <c r="A21" s="12" t="s">
        <v>35</v>
      </c>
      <c r="B21" s="71"/>
      <c r="C21" s="60"/>
      <c r="D21" s="61"/>
      <c r="E21" s="60"/>
      <c r="F21" s="61"/>
      <c r="G21" s="60"/>
      <c r="H21" s="61"/>
      <c r="I21" s="27">
        <v>3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s="7" customFormat="1" ht="13.5">
      <c r="A22" s="12" t="s">
        <v>37</v>
      </c>
      <c r="B22" s="71" t="s">
        <v>38</v>
      </c>
      <c r="C22" s="19" t="s">
        <v>26</v>
      </c>
      <c r="D22" s="20">
        <f>SUM(D10+D16+D18)</f>
        <v>2125</v>
      </c>
      <c r="E22" s="19" t="s">
        <v>26</v>
      </c>
      <c r="F22" s="20">
        <f>SUM(F10+F16+F18)</f>
        <v>32</v>
      </c>
      <c r="G22" s="19" t="s">
        <v>26</v>
      </c>
      <c r="H22" s="20">
        <f>SUM(H10+H16+H18)</f>
        <v>867</v>
      </c>
      <c r="I22" s="20">
        <f>SUM(I10,I12,I14,I16,I18,I20)</f>
        <v>8</v>
      </c>
      <c r="J22" s="62">
        <f>SUM(J10:J21)</f>
        <v>14424</v>
      </c>
      <c r="K22" s="62">
        <f aca="true" t="shared" si="0" ref="K22:R22">SUM(K10:K21)</f>
        <v>14440</v>
      </c>
      <c r="L22" s="62">
        <f>SUM(L10:L21)</f>
        <v>3457</v>
      </c>
      <c r="M22" s="62">
        <f t="shared" si="0"/>
        <v>50</v>
      </c>
      <c r="N22" s="62">
        <f>SUM(N10:N21)</f>
        <v>0</v>
      </c>
      <c r="O22" s="62">
        <f t="shared" si="0"/>
        <v>245</v>
      </c>
      <c r="P22" s="62">
        <f t="shared" si="0"/>
        <v>239</v>
      </c>
      <c r="Q22" s="62">
        <f t="shared" si="0"/>
        <v>278</v>
      </c>
      <c r="R22" s="62">
        <f t="shared" si="0"/>
        <v>7</v>
      </c>
      <c r="S22" s="75">
        <f>SUM(S10:S21)</f>
        <v>7</v>
      </c>
    </row>
    <row r="23" spans="1:19" s="7" customFormat="1" ht="13.5">
      <c r="A23" s="14" t="s">
        <v>39</v>
      </c>
      <c r="B23" s="71"/>
      <c r="C23" s="22"/>
      <c r="D23" s="23">
        <f>SUM(D11+C12+C14+D17+D19+C20)</f>
        <v>2602</v>
      </c>
      <c r="E23" s="24"/>
      <c r="F23" s="23">
        <f>SUM(F11+E12+E14+F17+F19+E20)</f>
        <v>41</v>
      </c>
      <c r="G23" s="24"/>
      <c r="H23" s="23">
        <f>SUM(H11+G12+G14+H17+H19+G20)</f>
        <v>1309</v>
      </c>
      <c r="I23" s="23">
        <f>SUM(I11,I13,I15,I17,I19,I21)</f>
        <v>117</v>
      </c>
      <c r="J23" s="62"/>
      <c r="K23" s="62"/>
      <c r="L23" s="62"/>
      <c r="M23" s="62"/>
      <c r="N23" s="62"/>
      <c r="O23" s="62"/>
      <c r="P23" s="62"/>
      <c r="Q23" s="62"/>
      <c r="R23" s="62"/>
      <c r="S23" s="75"/>
    </row>
    <row r="24" spans="1:19" s="7" customFormat="1" ht="13.5">
      <c r="A24" s="8"/>
      <c r="B24" s="72" t="s">
        <v>40</v>
      </c>
      <c r="C24" s="58">
        <v>2</v>
      </c>
      <c r="D24" s="59"/>
      <c r="E24" s="58">
        <v>0</v>
      </c>
      <c r="F24" s="59"/>
      <c r="G24" s="58">
        <v>2</v>
      </c>
      <c r="H24" s="59"/>
      <c r="I24" s="21">
        <v>0</v>
      </c>
      <c r="J24" s="62">
        <v>2</v>
      </c>
      <c r="K24" s="62">
        <v>5</v>
      </c>
      <c r="L24" s="62">
        <v>7</v>
      </c>
      <c r="M24" s="62">
        <v>0</v>
      </c>
      <c r="N24" s="77"/>
      <c r="O24" s="62">
        <v>0</v>
      </c>
      <c r="P24" s="40"/>
      <c r="Q24" s="41"/>
      <c r="R24" s="76"/>
      <c r="S24" s="41"/>
    </row>
    <row r="25" spans="1:19" s="7" customFormat="1" ht="13.5">
      <c r="A25" s="8"/>
      <c r="B25" s="72"/>
      <c r="C25" s="60"/>
      <c r="D25" s="61"/>
      <c r="E25" s="60"/>
      <c r="F25" s="61"/>
      <c r="G25" s="60"/>
      <c r="H25" s="61"/>
      <c r="I25" s="25">
        <v>0</v>
      </c>
      <c r="J25" s="62"/>
      <c r="K25" s="62"/>
      <c r="L25" s="62"/>
      <c r="M25" s="62"/>
      <c r="N25" s="78"/>
      <c r="O25" s="62"/>
      <c r="P25" s="42"/>
      <c r="Q25" s="43"/>
      <c r="R25" s="42"/>
      <c r="S25" s="43"/>
    </row>
    <row r="26" spans="1:19" s="7" customFormat="1" ht="13.5">
      <c r="A26" s="8"/>
      <c r="B26" s="72" t="s">
        <v>41</v>
      </c>
      <c r="C26" s="58">
        <v>37</v>
      </c>
      <c r="D26" s="59"/>
      <c r="E26" s="58">
        <v>1</v>
      </c>
      <c r="F26" s="59"/>
      <c r="G26" s="58">
        <v>15</v>
      </c>
      <c r="H26" s="59"/>
      <c r="I26" s="21">
        <v>0</v>
      </c>
      <c r="J26" s="62">
        <v>357</v>
      </c>
      <c r="K26" s="62">
        <v>338</v>
      </c>
      <c r="L26" s="62">
        <v>293</v>
      </c>
      <c r="M26" s="62">
        <v>4</v>
      </c>
      <c r="N26" s="78"/>
      <c r="O26" s="62">
        <v>3</v>
      </c>
      <c r="P26" s="42"/>
      <c r="Q26" s="43"/>
      <c r="R26" s="42"/>
      <c r="S26" s="43"/>
    </row>
    <row r="27" spans="1:19" s="7" customFormat="1" ht="13.5">
      <c r="A27" s="8"/>
      <c r="B27" s="72"/>
      <c r="C27" s="60"/>
      <c r="D27" s="61"/>
      <c r="E27" s="60"/>
      <c r="F27" s="61"/>
      <c r="G27" s="60"/>
      <c r="H27" s="61"/>
      <c r="I27" s="25">
        <v>5</v>
      </c>
      <c r="J27" s="62"/>
      <c r="K27" s="62"/>
      <c r="L27" s="62"/>
      <c r="M27" s="62"/>
      <c r="N27" s="78"/>
      <c r="O27" s="62"/>
      <c r="P27" s="42"/>
      <c r="Q27" s="43"/>
      <c r="R27" s="42"/>
      <c r="S27" s="43"/>
    </row>
    <row r="28" spans="1:19" s="7" customFormat="1" ht="13.5">
      <c r="A28" s="8"/>
      <c r="B28" s="69" t="s">
        <v>42</v>
      </c>
      <c r="C28" s="58">
        <v>10</v>
      </c>
      <c r="D28" s="59"/>
      <c r="E28" s="58">
        <v>0</v>
      </c>
      <c r="F28" s="59"/>
      <c r="G28" s="58">
        <v>7</v>
      </c>
      <c r="H28" s="59"/>
      <c r="I28" s="21">
        <v>0</v>
      </c>
      <c r="J28" s="62">
        <v>289</v>
      </c>
      <c r="K28" s="62">
        <v>369</v>
      </c>
      <c r="L28" s="62">
        <v>52</v>
      </c>
      <c r="M28" s="62">
        <v>0</v>
      </c>
      <c r="N28" s="78"/>
      <c r="O28" s="62">
        <v>1</v>
      </c>
      <c r="P28" s="42"/>
      <c r="Q28" s="43"/>
      <c r="R28" s="42"/>
      <c r="S28" s="43"/>
    </row>
    <row r="29" spans="1:19" s="7" customFormat="1" ht="13.5">
      <c r="A29" s="8"/>
      <c r="B29" s="70"/>
      <c r="C29" s="60"/>
      <c r="D29" s="61"/>
      <c r="E29" s="60"/>
      <c r="F29" s="61"/>
      <c r="G29" s="60"/>
      <c r="H29" s="61"/>
      <c r="I29" s="25">
        <v>0</v>
      </c>
      <c r="J29" s="62"/>
      <c r="K29" s="62"/>
      <c r="L29" s="62"/>
      <c r="M29" s="62"/>
      <c r="N29" s="78"/>
      <c r="O29" s="62"/>
      <c r="P29" s="42"/>
      <c r="Q29" s="43"/>
      <c r="R29" s="42"/>
      <c r="S29" s="43"/>
    </row>
    <row r="30" spans="1:19" s="7" customFormat="1" ht="13.5">
      <c r="A30" s="8"/>
      <c r="B30" s="72" t="s">
        <v>43</v>
      </c>
      <c r="C30" s="58">
        <v>3</v>
      </c>
      <c r="D30" s="59"/>
      <c r="E30" s="58">
        <v>0</v>
      </c>
      <c r="F30" s="59"/>
      <c r="G30" s="58">
        <v>1</v>
      </c>
      <c r="H30" s="59"/>
      <c r="I30" s="21">
        <v>0</v>
      </c>
      <c r="J30" s="62">
        <v>25</v>
      </c>
      <c r="K30" s="62">
        <v>23</v>
      </c>
      <c r="L30" s="62">
        <v>12</v>
      </c>
      <c r="M30" s="62">
        <v>0</v>
      </c>
      <c r="N30" s="78"/>
      <c r="O30" s="62">
        <v>0</v>
      </c>
      <c r="P30" s="42"/>
      <c r="Q30" s="43"/>
      <c r="R30" s="42"/>
      <c r="S30" s="43"/>
    </row>
    <row r="31" spans="1:19" s="7" customFormat="1" ht="13.5">
      <c r="A31" s="8"/>
      <c r="B31" s="72"/>
      <c r="C31" s="60"/>
      <c r="D31" s="61"/>
      <c r="E31" s="60"/>
      <c r="F31" s="61"/>
      <c r="G31" s="60"/>
      <c r="H31" s="61"/>
      <c r="I31" s="25">
        <v>1</v>
      </c>
      <c r="J31" s="62"/>
      <c r="K31" s="62"/>
      <c r="L31" s="62"/>
      <c r="M31" s="62"/>
      <c r="N31" s="78"/>
      <c r="O31" s="62"/>
      <c r="P31" s="42"/>
      <c r="Q31" s="43"/>
      <c r="R31" s="42"/>
      <c r="S31" s="43"/>
    </row>
    <row r="32" spans="1:19" s="7" customFormat="1" ht="13.5">
      <c r="A32" s="8"/>
      <c r="B32" s="69" t="s">
        <v>44</v>
      </c>
      <c r="C32" s="58">
        <v>1</v>
      </c>
      <c r="D32" s="59"/>
      <c r="E32" s="58">
        <v>0</v>
      </c>
      <c r="F32" s="59"/>
      <c r="G32" s="58">
        <v>0</v>
      </c>
      <c r="H32" s="59"/>
      <c r="I32" s="21">
        <v>0</v>
      </c>
      <c r="J32" s="62">
        <v>15</v>
      </c>
      <c r="K32" s="62">
        <v>16</v>
      </c>
      <c r="L32" s="62">
        <v>10</v>
      </c>
      <c r="M32" s="62">
        <v>0</v>
      </c>
      <c r="N32" s="78"/>
      <c r="O32" s="62">
        <v>0</v>
      </c>
      <c r="P32" s="42"/>
      <c r="Q32" s="43"/>
      <c r="R32" s="42"/>
      <c r="S32" s="43"/>
    </row>
    <row r="33" spans="1:19" s="7" customFormat="1" ht="13.5">
      <c r="A33" s="8"/>
      <c r="B33" s="70"/>
      <c r="C33" s="60"/>
      <c r="D33" s="61"/>
      <c r="E33" s="60"/>
      <c r="F33" s="61"/>
      <c r="G33" s="60"/>
      <c r="H33" s="61"/>
      <c r="I33" s="25">
        <v>0</v>
      </c>
      <c r="J33" s="62"/>
      <c r="K33" s="62"/>
      <c r="L33" s="62"/>
      <c r="M33" s="62"/>
      <c r="N33" s="78"/>
      <c r="O33" s="62"/>
      <c r="P33" s="42"/>
      <c r="Q33" s="43"/>
      <c r="R33" s="42"/>
      <c r="S33" s="43"/>
    </row>
    <row r="34" spans="1:19" s="7" customFormat="1" ht="13.5">
      <c r="A34" s="8"/>
      <c r="B34" s="69" t="s">
        <v>64</v>
      </c>
      <c r="C34" s="58">
        <v>0</v>
      </c>
      <c r="D34" s="59"/>
      <c r="E34" s="58">
        <v>0</v>
      </c>
      <c r="F34" s="59"/>
      <c r="G34" s="58">
        <v>2</v>
      </c>
      <c r="H34" s="59"/>
      <c r="I34" s="21">
        <v>0</v>
      </c>
      <c r="J34" s="62">
        <v>38</v>
      </c>
      <c r="K34" s="62">
        <v>33</v>
      </c>
      <c r="L34" s="62">
        <v>19</v>
      </c>
      <c r="M34" s="62">
        <v>0</v>
      </c>
      <c r="N34" s="78"/>
      <c r="O34" s="62">
        <v>0</v>
      </c>
      <c r="P34" s="42"/>
      <c r="Q34" s="43"/>
      <c r="R34" s="42"/>
      <c r="S34" s="43"/>
    </row>
    <row r="35" spans="1:19" s="7" customFormat="1" ht="13.5">
      <c r="A35" s="8"/>
      <c r="B35" s="70"/>
      <c r="C35" s="60"/>
      <c r="D35" s="61"/>
      <c r="E35" s="60"/>
      <c r="F35" s="61"/>
      <c r="G35" s="60"/>
      <c r="H35" s="61"/>
      <c r="I35" s="25">
        <v>0</v>
      </c>
      <c r="J35" s="62"/>
      <c r="K35" s="62"/>
      <c r="L35" s="62"/>
      <c r="M35" s="62"/>
      <c r="N35" s="78"/>
      <c r="O35" s="62"/>
      <c r="P35" s="42"/>
      <c r="Q35" s="43"/>
      <c r="R35" s="42"/>
      <c r="S35" s="43"/>
    </row>
    <row r="36" spans="1:19" s="7" customFormat="1" ht="13.5">
      <c r="A36" s="15" t="s">
        <v>45</v>
      </c>
      <c r="B36" s="69" t="s">
        <v>46</v>
      </c>
      <c r="C36" s="58">
        <v>16</v>
      </c>
      <c r="D36" s="59"/>
      <c r="E36" s="58">
        <v>1</v>
      </c>
      <c r="F36" s="59"/>
      <c r="G36" s="58">
        <v>19</v>
      </c>
      <c r="H36" s="59"/>
      <c r="I36" s="21">
        <v>0</v>
      </c>
      <c r="J36" s="62">
        <v>533</v>
      </c>
      <c r="K36" s="62">
        <v>541</v>
      </c>
      <c r="L36" s="62">
        <v>298</v>
      </c>
      <c r="M36" s="62">
        <v>1</v>
      </c>
      <c r="N36" s="78"/>
      <c r="O36" s="62">
        <v>2</v>
      </c>
      <c r="P36" s="42"/>
      <c r="Q36" s="43"/>
      <c r="R36" s="42"/>
      <c r="S36" s="43"/>
    </row>
    <row r="37" spans="1:19" s="7" customFormat="1" ht="13.5">
      <c r="A37" s="15"/>
      <c r="B37" s="70"/>
      <c r="C37" s="60"/>
      <c r="D37" s="61"/>
      <c r="E37" s="60"/>
      <c r="F37" s="61"/>
      <c r="G37" s="60"/>
      <c r="H37" s="61"/>
      <c r="I37" s="25">
        <v>2</v>
      </c>
      <c r="J37" s="62"/>
      <c r="K37" s="62"/>
      <c r="L37" s="62"/>
      <c r="M37" s="62"/>
      <c r="N37" s="78"/>
      <c r="O37" s="62"/>
      <c r="P37" s="42"/>
      <c r="Q37" s="43"/>
      <c r="R37" s="42"/>
      <c r="S37" s="43"/>
    </row>
    <row r="38" spans="1:19" s="7" customFormat="1" ht="13.5">
      <c r="A38" s="15"/>
      <c r="B38" s="69" t="s">
        <v>47</v>
      </c>
      <c r="C38" s="58">
        <v>5</v>
      </c>
      <c r="D38" s="59"/>
      <c r="E38" s="58">
        <v>0</v>
      </c>
      <c r="F38" s="59"/>
      <c r="G38" s="58">
        <v>0</v>
      </c>
      <c r="H38" s="59"/>
      <c r="I38" s="21">
        <v>0</v>
      </c>
      <c r="J38" s="62">
        <v>16</v>
      </c>
      <c r="K38" s="62">
        <v>12</v>
      </c>
      <c r="L38" s="62">
        <v>2</v>
      </c>
      <c r="M38" s="62">
        <v>0</v>
      </c>
      <c r="N38" s="78"/>
      <c r="O38" s="62">
        <v>0</v>
      </c>
      <c r="P38" s="42"/>
      <c r="Q38" s="43"/>
      <c r="R38" s="42"/>
      <c r="S38" s="43"/>
    </row>
    <row r="39" spans="1:19" s="7" customFormat="1" ht="13.5">
      <c r="A39" s="15"/>
      <c r="B39" s="70"/>
      <c r="C39" s="60"/>
      <c r="D39" s="61"/>
      <c r="E39" s="60"/>
      <c r="F39" s="61"/>
      <c r="G39" s="60"/>
      <c r="H39" s="61"/>
      <c r="I39" s="25">
        <v>0</v>
      </c>
      <c r="J39" s="62"/>
      <c r="K39" s="62"/>
      <c r="L39" s="62"/>
      <c r="M39" s="62"/>
      <c r="N39" s="78"/>
      <c r="O39" s="62"/>
      <c r="P39" s="42"/>
      <c r="Q39" s="43"/>
      <c r="R39" s="42"/>
      <c r="S39" s="43"/>
    </row>
    <row r="40" spans="1:19" s="7" customFormat="1" ht="13.5">
      <c r="A40" s="15"/>
      <c r="B40" s="69" t="s">
        <v>48</v>
      </c>
      <c r="C40" s="58">
        <v>3</v>
      </c>
      <c r="D40" s="59"/>
      <c r="E40" s="58">
        <v>0</v>
      </c>
      <c r="F40" s="59"/>
      <c r="G40" s="58">
        <v>2</v>
      </c>
      <c r="H40" s="59"/>
      <c r="I40" s="21">
        <v>0</v>
      </c>
      <c r="J40" s="62">
        <v>29</v>
      </c>
      <c r="K40" s="62">
        <v>30</v>
      </c>
      <c r="L40" s="62">
        <v>23</v>
      </c>
      <c r="M40" s="62">
        <v>0</v>
      </c>
      <c r="N40" s="78"/>
      <c r="O40" s="62">
        <v>0</v>
      </c>
      <c r="P40" s="42"/>
      <c r="Q40" s="43"/>
      <c r="R40" s="42"/>
      <c r="S40" s="43"/>
    </row>
    <row r="41" spans="1:19" s="7" customFormat="1" ht="13.5">
      <c r="A41" s="15" t="s">
        <v>70</v>
      </c>
      <c r="B41" s="70"/>
      <c r="C41" s="60"/>
      <c r="D41" s="61"/>
      <c r="E41" s="60"/>
      <c r="F41" s="61"/>
      <c r="G41" s="60"/>
      <c r="H41" s="61"/>
      <c r="I41" s="25">
        <v>0</v>
      </c>
      <c r="J41" s="62"/>
      <c r="K41" s="62"/>
      <c r="L41" s="62"/>
      <c r="M41" s="62"/>
      <c r="N41" s="78"/>
      <c r="O41" s="62"/>
      <c r="P41" s="42"/>
      <c r="Q41" s="43"/>
      <c r="R41" s="42"/>
      <c r="S41" s="43"/>
    </row>
    <row r="42" spans="1:19" s="7" customFormat="1" ht="13.5">
      <c r="A42" s="15"/>
      <c r="B42" s="69" t="s">
        <v>65</v>
      </c>
      <c r="C42" s="58">
        <v>6</v>
      </c>
      <c r="D42" s="59"/>
      <c r="E42" s="58">
        <v>0</v>
      </c>
      <c r="F42" s="59"/>
      <c r="G42" s="58">
        <v>5</v>
      </c>
      <c r="H42" s="59"/>
      <c r="I42" s="21">
        <v>0</v>
      </c>
      <c r="J42" s="62">
        <v>10</v>
      </c>
      <c r="K42" s="62">
        <v>12</v>
      </c>
      <c r="L42" s="62">
        <v>4</v>
      </c>
      <c r="M42" s="62">
        <v>8</v>
      </c>
      <c r="N42" s="78"/>
      <c r="O42" s="62">
        <v>0</v>
      </c>
      <c r="P42" s="42"/>
      <c r="Q42" s="43"/>
      <c r="R42" s="42"/>
      <c r="S42" s="43"/>
    </row>
    <row r="43" spans="1:19" s="7" customFormat="1" ht="13.5">
      <c r="A43" s="15"/>
      <c r="B43" s="70"/>
      <c r="C43" s="60"/>
      <c r="D43" s="61"/>
      <c r="E43" s="60"/>
      <c r="F43" s="61"/>
      <c r="G43" s="60"/>
      <c r="H43" s="61"/>
      <c r="I43" s="25">
        <v>0</v>
      </c>
      <c r="J43" s="62"/>
      <c r="K43" s="62"/>
      <c r="L43" s="62"/>
      <c r="M43" s="62"/>
      <c r="N43" s="78"/>
      <c r="O43" s="62"/>
      <c r="P43" s="42"/>
      <c r="Q43" s="43"/>
      <c r="R43" s="42"/>
      <c r="S43" s="43"/>
    </row>
    <row r="44" spans="1:19" s="7" customFormat="1" ht="13.5">
      <c r="A44" s="15"/>
      <c r="B44" s="69" t="s">
        <v>49</v>
      </c>
      <c r="C44" s="58">
        <v>1</v>
      </c>
      <c r="D44" s="59"/>
      <c r="E44" s="58">
        <v>0</v>
      </c>
      <c r="F44" s="59"/>
      <c r="G44" s="58">
        <v>1</v>
      </c>
      <c r="H44" s="59"/>
      <c r="I44" s="21">
        <v>0</v>
      </c>
      <c r="J44" s="62">
        <v>0</v>
      </c>
      <c r="K44" s="62">
        <v>0</v>
      </c>
      <c r="L44" s="62">
        <v>0</v>
      </c>
      <c r="M44" s="62">
        <v>1</v>
      </c>
      <c r="N44" s="78"/>
      <c r="O44" s="62">
        <v>0</v>
      </c>
      <c r="P44" s="42"/>
      <c r="Q44" s="43"/>
      <c r="R44" s="42"/>
      <c r="S44" s="43"/>
    </row>
    <row r="45" spans="1:19" s="7" customFormat="1" ht="13.5">
      <c r="A45" s="15"/>
      <c r="B45" s="70"/>
      <c r="C45" s="60"/>
      <c r="D45" s="61"/>
      <c r="E45" s="60"/>
      <c r="F45" s="61"/>
      <c r="G45" s="60"/>
      <c r="H45" s="61"/>
      <c r="I45" s="25">
        <v>0</v>
      </c>
      <c r="J45" s="62"/>
      <c r="K45" s="62"/>
      <c r="L45" s="62"/>
      <c r="M45" s="62"/>
      <c r="N45" s="78"/>
      <c r="O45" s="62"/>
      <c r="P45" s="42"/>
      <c r="Q45" s="43"/>
      <c r="R45" s="42"/>
      <c r="S45" s="43"/>
    </row>
    <row r="46" spans="1:19" s="7" customFormat="1" ht="13.5">
      <c r="A46" s="15" t="s">
        <v>50</v>
      </c>
      <c r="B46" s="69" t="s">
        <v>51</v>
      </c>
      <c r="C46" s="58">
        <v>3</v>
      </c>
      <c r="D46" s="59"/>
      <c r="E46" s="58">
        <v>0</v>
      </c>
      <c r="F46" s="59"/>
      <c r="G46" s="58">
        <v>11</v>
      </c>
      <c r="H46" s="59"/>
      <c r="I46" s="21">
        <v>0</v>
      </c>
      <c r="J46" s="62">
        <v>16</v>
      </c>
      <c r="K46" s="62">
        <v>23</v>
      </c>
      <c r="L46" s="62">
        <v>3</v>
      </c>
      <c r="M46" s="62">
        <v>0</v>
      </c>
      <c r="N46" s="78"/>
      <c r="O46" s="62">
        <v>0</v>
      </c>
      <c r="P46" s="42"/>
      <c r="Q46" s="43"/>
      <c r="R46" s="42"/>
      <c r="S46" s="43"/>
    </row>
    <row r="47" spans="1:19" s="7" customFormat="1" ht="13.5">
      <c r="A47" s="15"/>
      <c r="B47" s="70"/>
      <c r="C47" s="60"/>
      <c r="D47" s="61"/>
      <c r="E47" s="60"/>
      <c r="F47" s="61"/>
      <c r="G47" s="60"/>
      <c r="H47" s="61"/>
      <c r="I47" s="25">
        <v>1</v>
      </c>
      <c r="J47" s="62"/>
      <c r="K47" s="62"/>
      <c r="L47" s="62"/>
      <c r="M47" s="62"/>
      <c r="N47" s="78"/>
      <c r="O47" s="62"/>
      <c r="P47" s="42"/>
      <c r="Q47" s="43"/>
      <c r="R47" s="42"/>
      <c r="S47" s="43"/>
    </row>
    <row r="48" spans="1:19" s="7" customFormat="1" ht="13.5">
      <c r="A48" s="15"/>
      <c r="B48" s="69" t="s">
        <v>66</v>
      </c>
      <c r="C48" s="58">
        <v>2</v>
      </c>
      <c r="D48" s="59"/>
      <c r="E48" s="58">
        <v>0</v>
      </c>
      <c r="F48" s="59"/>
      <c r="G48" s="58">
        <v>0</v>
      </c>
      <c r="H48" s="59"/>
      <c r="I48" s="21">
        <v>0</v>
      </c>
      <c r="J48" s="62">
        <v>1</v>
      </c>
      <c r="K48" s="62">
        <v>2</v>
      </c>
      <c r="L48" s="62">
        <v>0</v>
      </c>
      <c r="M48" s="62">
        <v>0</v>
      </c>
      <c r="N48" s="78"/>
      <c r="O48" s="62">
        <v>0</v>
      </c>
      <c r="P48" s="42"/>
      <c r="Q48" s="43"/>
      <c r="R48" s="42"/>
      <c r="S48" s="43"/>
    </row>
    <row r="49" spans="1:19" s="7" customFormat="1" ht="13.5">
      <c r="A49" s="15"/>
      <c r="B49" s="70"/>
      <c r="C49" s="60"/>
      <c r="D49" s="61"/>
      <c r="E49" s="60"/>
      <c r="F49" s="61"/>
      <c r="G49" s="60"/>
      <c r="H49" s="61"/>
      <c r="I49" s="25">
        <v>0</v>
      </c>
      <c r="J49" s="62"/>
      <c r="K49" s="62"/>
      <c r="L49" s="62"/>
      <c r="M49" s="62"/>
      <c r="N49" s="78"/>
      <c r="O49" s="62"/>
      <c r="P49" s="42"/>
      <c r="Q49" s="43"/>
      <c r="R49" s="42"/>
      <c r="S49" s="43"/>
    </row>
    <row r="50" spans="1:19" s="7" customFormat="1" ht="13.5">
      <c r="A50" s="15"/>
      <c r="B50" s="69" t="s">
        <v>52</v>
      </c>
      <c r="C50" s="58">
        <v>6</v>
      </c>
      <c r="D50" s="59"/>
      <c r="E50" s="58">
        <v>0</v>
      </c>
      <c r="F50" s="59"/>
      <c r="G50" s="58">
        <v>10</v>
      </c>
      <c r="H50" s="59"/>
      <c r="I50" s="21">
        <v>0</v>
      </c>
      <c r="J50" s="62">
        <v>53</v>
      </c>
      <c r="K50" s="62">
        <v>55</v>
      </c>
      <c r="L50" s="62">
        <v>11</v>
      </c>
      <c r="M50" s="62">
        <v>0</v>
      </c>
      <c r="N50" s="78"/>
      <c r="O50" s="62">
        <v>0</v>
      </c>
      <c r="P50" s="42"/>
      <c r="Q50" s="43"/>
      <c r="R50" s="42"/>
      <c r="S50" s="43"/>
    </row>
    <row r="51" spans="1:19" s="7" customFormat="1" ht="13.5">
      <c r="A51" s="15" t="s">
        <v>53</v>
      </c>
      <c r="B51" s="70"/>
      <c r="C51" s="60"/>
      <c r="D51" s="61"/>
      <c r="E51" s="60"/>
      <c r="F51" s="61"/>
      <c r="G51" s="60"/>
      <c r="H51" s="61"/>
      <c r="I51" s="25">
        <v>0</v>
      </c>
      <c r="J51" s="62"/>
      <c r="K51" s="62"/>
      <c r="L51" s="62"/>
      <c r="M51" s="62"/>
      <c r="N51" s="78"/>
      <c r="O51" s="62"/>
      <c r="P51" s="42"/>
      <c r="Q51" s="43"/>
      <c r="R51" s="42"/>
      <c r="S51" s="43"/>
    </row>
    <row r="52" spans="1:19" s="7" customFormat="1" ht="13.5">
      <c r="A52" s="15"/>
      <c r="B52" s="69" t="s">
        <v>54</v>
      </c>
      <c r="C52" s="58">
        <v>11</v>
      </c>
      <c r="D52" s="59"/>
      <c r="E52" s="58">
        <v>0</v>
      </c>
      <c r="F52" s="59"/>
      <c r="G52" s="58">
        <v>7</v>
      </c>
      <c r="H52" s="59"/>
      <c r="I52" s="21">
        <v>0</v>
      </c>
      <c r="J52" s="62">
        <v>120</v>
      </c>
      <c r="K52" s="62">
        <v>107</v>
      </c>
      <c r="L52" s="62">
        <v>25</v>
      </c>
      <c r="M52" s="62">
        <v>0</v>
      </c>
      <c r="N52" s="78"/>
      <c r="O52" s="62">
        <v>16</v>
      </c>
      <c r="P52" s="42"/>
      <c r="Q52" s="43"/>
      <c r="R52" s="42"/>
      <c r="S52" s="43"/>
    </row>
    <row r="53" spans="1:19" s="7" customFormat="1" ht="13.5">
      <c r="A53" s="15"/>
      <c r="B53" s="70"/>
      <c r="C53" s="60"/>
      <c r="D53" s="61"/>
      <c r="E53" s="60"/>
      <c r="F53" s="61"/>
      <c r="G53" s="60"/>
      <c r="H53" s="61"/>
      <c r="I53" s="25">
        <v>2</v>
      </c>
      <c r="J53" s="62"/>
      <c r="K53" s="62"/>
      <c r="L53" s="62"/>
      <c r="M53" s="62"/>
      <c r="N53" s="78"/>
      <c r="O53" s="62"/>
      <c r="P53" s="42"/>
      <c r="Q53" s="43"/>
      <c r="R53" s="42"/>
      <c r="S53" s="43"/>
    </row>
    <row r="54" spans="1:19" s="7" customFormat="1" ht="13.5" customHeight="1">
      <c r="A54" s="15"/>
      <c r="B54" s="69" t="s">
        <v>55</v>
      </c>
      <c r="C54" s="58">
        <v>2</v>
      </c>
      <c r="D54" s="59"/>
      <c r="E54" s="58">
        <v>0</v>
      </c>
      <c r="F54" s="59"/>
      <c r="G54" s="58">
        <v>2</v>
      </c>
      <c r="H54" s="59"/>
      <c r="I54" s="21">
        <v>0</v>
      </c>
      <c r="J54" s="62">
        <v>9</v>
      </c>
      <c r="K54" s="62">
        <v>4</v>
      </c>
      <c r="L54" s="62">
        <v>0</v>
      </c>
      <c r="M54" s="62">
        <v>0</v>
      </c>
      <c r="N54" s="78"/>
      <c r="O54" s="62">
        <v>0</v>
      </c>
      <c r="P54" s="42"/>
      <c r="Q54" s="43"/>
      <c r="R54" s="42"/>
      <c r="S54" s="43"/>
    </row>
    <row r="55" spans="1:19" s="7" customFormat="1" ht="13.5">
      <c r="A55" s="15"/>
      <c r="B55" s="70"/>
      <c r="C55" s="60"/>
      <c r="D55" s="61"/>
      <c r="E55" s="60"/>
      <c r="F55" s="61"/>
      <c r="G55" s="60"/>
      <c r="H55" s="61"/>
      <c r="I55" s="25">
        <v>0</v>
      </c>
      <c r="J55" s="62"/>
      <c r="K55" s="62"/>
      <c r="L55" s="62"/>
      <c r="M55" s="62"/>
      <c r="N55" s="78"/>
      <c r="O55" s="62"/>
      <c r="P55" s="42"/>
      <c r="Q55" s="43"/>
      <c r="R55" s="42"/>
      <c r="S55" s="43"/>
    </row>
    <row r="56" spans="1:19" s="7" customFormat="1" ht="13.5">
      <c r="A56" s="15" t="s">
        <v>56</v>
      </c>
      <c r="B56" s="69" t="s">
        <v>67</v>
      </c>
      <c r="C56" s="58">
        <v>5</v>
      </c>
      <c r="D56" s="59"/>
      <c r="E56" s="58">
        <v>1</v>
      </c>
      <c r="F56" s="59"/>
      <c r="G56" s="58">
        <v>6</v>
      </c>
      <c r="H56" s="59"/>
      <c r="I56" s="21">
        <v>0</v>
      </c>
      <c r="J56" s="62">
        <v>25</v>
      </c>
      <c r="K56" s="62">
        <v>19</v>
      </c>
      <c r="L56" s="62">
        <v>3</v>
      </c>
      <c r="M56" s="62">
        <v>0</v>
      </c>
      <c r="N56" s="78"/>
      <c r="O56" s="62">
        <v>0</v>
      </c>
      <c r="P56" s="42"/>
      <c r="Q56" s="43"/>
      <c r="R56" s="42"/>
      <c r="S56" s="43"/>
    </row>
    <row r="57" spans="1:19" s="7" customFormat="1" ht="13.5">
      <c r="A57" s="8"/>
      <c r="B57" s="70"/>
      <c r="C57" s="60"/>
      <c r="D57" s="61"/>
      <c r="E57" s="60"/>
      <c r="F57" s="61"/>
      <c r="G57" s="60"/>
      <c r="H57" s="61"/>
      <c r="I57" s="25">
        <v>2</v>
      </c>
      <c r="J57" s="62"/>
      <c r="K57" s="62"/>
      <c r="L57" s="62"/>
      <c r="M57" s="62"/>
      <c r="N57" s="78"/>
      <c r="O57" s="62"/>
      <c r="P57" s="42"/>
      <c r="Q57" s="43"/>
      <c r="R57" s="42"/>
      <c r="S57" s="43"/>
    </row>
    <row r="58" spans="1:19" s="7" customFormat="1" ht="13.5">
      <c r="A58" s="8"/>
      <c r="B58" s="69" t="s">
        <v>57</v>
      </c>
      <c r="C58" s="58">
        <v>40</v>
      </c>
      <c r="D58" s="59"/>
      <c r="E58" s="58">
        <v>1</v>
      </c>
      <c r="F58" s="59"/>
      <c r="G58" s="58">
        <v>52</v>
      </c>
      <c r="H58" s="59"/>
      <c r="I58" s="21">
        <v>0</v>
      </c>
      <c r="J58" s="62">
        <v>237</v>
      </c>
      <c r="K58" s="62">
        <v>224</v>
      </c>
      <c r="L58" s="62">
        <v>60</v>
      </c>
      <c r="M58" s="62">
        <v>0</v>
      </c>
      <c r="N58" s="78"/>
      <c r="O58" s="62">
        <v>0</v>
      </c>
      <c r="P58" s="42"/>
      <c r="Q58" s="43"/>
      <c r="R58" s="42"/>
      <c r="S58" s="43"/>
    </row>
    <row r="59" spans="1:19" s="7" customFormat="1" ht="13.5">
      <c r="A59" s="8"/>
      <c r="B59" s="70"/>
      <c r="C59" s="60"/>
      <c r="D59" s="61"/>
      <c r="E59" s="60"/>
      <c r="F59" s="61"/>
      <c r="G59" s="60"/>
      <c r="H59" s="61"/>
      <c r="I59" s="25">
        <v>4</v>
      </c>
      <c r="J59" s="62"/>
      <c r="K59" s="62"/>
      <c r="L59" s="62"/>
      <c r="M59" s="62"/>
      <c r="N59" s="78"/>
      <c r="O59" s="62"/>
      <c r="P59" s="42"/>
      <c r="Q59" s="43"/>
      <c r="R59" s="42"/>
      <c r="S59" s="43"/>
    </row>
    <row r="60" spans="1:19" s="7" customFormat="1" ht="13.5">
      <c r="A60" s="8"/>
      <c r="B60" s="69" t="s">
        <v>58</v>
      </c>
      <c r="C60" s="58">
        <v>1</v>
      </c>
      <c r="D60" s="59"/>
      <c r="E60" s="58">
        <v>0</v>
      </c>
      <c r="F60" s="59"/>
      <c r="G60" s="58">
        <v>1</v>
      </c>
      <c r="H60" s="59"/>
      <c r="I60" s="21">
        <v>0</v>
      </c>
      <c r="J60" s="62">
        <v>196</v>
      </c>
      <c r="K60" s="62">
        <v>194</v>
      </c>
      <c r="L60" s="62">
        <v>65</v>
      </c>
      <c r="M60" s="62">
        <v>0</v>
      </c>
      <c r="N60" s="78"/>
      <c r="O60" s="62">
        <v>0</v>
      </c>
      <c r="P60" s="42"/>
      <c r="Q60" s="43"/>
      <c r="R60" s="42"/>
      <c r="S60" s="43"/>
    </row>
    <row r="61" spans="1:19" s="7" customFormat="1" ht="13.5">
      <c r="A61" s="8"/>
      <c r="B61" s="70"/>
      <c r="C61" s="60"/>
      <c r="D61" s="61"/>
      <c r="E61" s="60"/>
      <c r="F61" s="61"/>
      <c r="G61" s="60"/>
      <c r="H61" s="61"/>
      <c r="I61" s="25">
        <v>0</v>
      </c>
      <c r="J61" s="62"/>
      <c r="K61" s="62"/>
      <c r="L61" s="62"/>
      <c r="M61" s="62"/>
      <c r="N61" s="78"/>
      <c r="O61" s="62"/>
      <c r="P61" s="42"/>
      <c r="Q61" s="43"/>
      <c r="R61" s="42"/>
      <c r="S61" s="43"/>
    </row>
    <row r="62" spans="1:19" s="7" customFormat="1" ht="13.5">
      <c r="A62" s="8"/>
      <c r="B62" s="69" t="s">
        <v>59</v>
      </c>
      <c r="C62" s="58">
        <v>19</v>
      </c>
      <c r="D62" s="59"/>
      <c r="E62" s="58">
        <v>0</v>
      </c>
      <c r="F62" s="59"/>
      <c r="G62" s="58">
        <v>24</v>
      </c>
      <c r="H62" s="59"/>
      <c r="I62" s="21">
        <v>0</v>
      </c>
      <c r="J62" s="62">
        <v>48</v>
      </c>
      <c r="K62" s="62">
        <v>60</v>
      </c>
      <c r="L62" s="62">
        <v>27</v>
      </c>
      <c r="M62" s="62">
        <v>0</v>
      </c>
      <c r="N62" s="78"/>
      <c r="O62" s="62">
        <v>0</v>
      </c>
      <c r="P62" s="42"/>
      <c r="Q62" s="43"/>
      <c r="R62" s="42"/>
      <c r="S62" s="43"/>
    </row>
    <row r="63" spans="1:19" s="7" customFormat="1" ht="13.5">
      <c r="A63" s="8"/>
      <c r="B63" s="70"/>
      <c r="C63" s="60"/>
      <c r="D63" s="61"/>
      <c r="E63" s="60"/>
      <c r="F63" s="61"/>
      <c r="G63" s="60"/>
      <c r="H63" s="61"/>
      <c r="I63" s="25">
        <v>2</v>
      </c>
      <c r="J63" s="62"/>
      <c r="K63" s="62"/>
      <c r="L63" s="62"/>
      <c r="M63" s="62"/>
      <c r="N63" s="78"/>
      <c r="O63" s="62"/>
      <c r="P63" s="42"/>
      <c r="Q63" s="43"/>
      <c r="R63" s="42"/>
      <c r="S63" s="43"/>
    </row>
    <row r="64" spans="1:19" s="7" customFormat="1" ht="13.5">
      <c r="A64" s="8"/>
      <c r="B64" s="69" t="s">
        <v>60</v>
      </c>
      <c r="C64" s="58">
        <v>2</v>
      </c>
      <c r="D64" s="59"/>
      <c r="E64" s="58">
        <v>0</v>
      </c>
      <c r="F64" s="59"/>
      <c r="G64" s="58">
        <v>0</v>
      </c>
      <c r="H64" s="59"/>
      <c r="I64" s="21">
        <v>0</v>
      </c>
      <c r="J64" s="62">
        <v>4</v>
      </c>
      <c r="K64" s="62">
        <v>3</v>
      </c>
      <c r="L64" s="62">
        <v>2</v>
      </c>
      <c r="M64" s="62">
        <v>0</v>
      </c>
      <c r="N64" s="78"/>
      <c r="O64" s="62">
        <v>0</v>
      </c>
      <c r="P64" s="42"/>
      <c r="Q64" s="43"/>
      <c r="R64" s="42"/>
      <c r="S64" s="43"/>
    </row>
    <row r="65" spans="1:19" s="7" customFormat="1" ht="13.5">
      <c r="A65" s="16"/>
      <c r="B65" s="70"/>
      <c r="C65" s="60"/>
      <c r="D65" s="61"/>
      <c r="E65" s="60"/>
      <c r="F65" s="61"/>
      <c r="G65" s="60"/>
      <c r="H65" s="61"/>
      <c r="I65" s="25">
        <v>0</v>
      </c>
      <c r="J65" s="62"/>
      <c r="K65" s="62"/>
      <c r="L65" s="62"/>
      <c r="M65" s="62"/>
      <c r="N65" s="78"/>
      <c r="O65" s="62"/>
      <c r="P65" s="42"/>
      <c r="Q65" s="43"/>
      <c r="R65" s="42"/>
      <c r="S65" s="43"/>
    </row>
    <row r="66" spans="1:19" s="7" customFormat="1" ht="13.5">
      <c r="A66" s="16"/>
      <c r="B66" s="72" t="s">
        <v>38</v>
      </c>
      <c r="C66" s="58">
        <f>SUM(C24:D65)</f>
        <v>175</v>
      </c>
      <c r="D66" s="59"/>
      <c r="E66" s="58">
        <f>SUM(E24:F65)</f>
        <v>4</v>
      </c>
      <c r="F66" s="59"/>
      <c r="G66" s="58">
        <f>SUM(G24:H65)</f>
        <v>167</v>
      </c>
      <c r="H66" s="59"/>
      <c r="I66" s="21">
        <f>SUM(I24+I26+I28+I30+I32+I36+I38+I40+I42+I44+I46+I48+I50+I52+I54+I56+I58+I60+I62+I64)</f>
        <v>0</v>
      </c>
      <c r="J66" s="62">
        <f aca="true" t="shared" si="1" ref="J66:O66">SUM(J24:J65)</f>
        <v>2023</v>
      </c>
      <c r="K66" s="62">
        <f>SUM(K24:K65)</f>
        <v>2070</v>
      </c>
      <c r="L66" s="62">
        <f>SUM(L24:L65)</f>
        <v>916</v>
      </c>
      <c r="M66" s="62">
        <f t="shared" si="1"/>
        <v>14</v>
      </c>
      <c r="N66" s="78"/>
      <c r="O66" s="62">
        <f t="shared" si="1"/>
        <v>22</v>
      </c>
      <c r="P66" s="42"/>
      <c r="Q66" s="43"/>
      <c r="R66" s="42"/>
      <c r="S66" s="43"/>
    </row>
    <row r="67" spans="1:19" s="7" customFormat="1" ht="13.5">
      <c r="A67" s="17"/>
      <c r="B67" s="72"/>
      <c r="C67" s="60"/>
      <c r="D67" s="61"/>
      <c r="E67" s="60"/>
      <c r="F67" s="61"/>
      <c r="G67" s="60"/>
      <c r="H67" s="61"/>
      <c r="I67" s="25">
        <f>SUM(I25+I27+I29+I31+I33+I35+I37+I39+I41+I43+I45+I47+I49+I51+I53+I55+I57+I59+I61+I63+I65)</f>
        <v>19</v>
      </c>
      <c r="J67" s="62"/>
      <c r="K67" s="62"/>
      <c r="L67" s="62"/>
      <c r="M67" s="62"/>
      <c r="N67" s="79"/>
      <c r="O67" s="62"/>
      <c r="P67" s="44"/>
      <c r="Q67" s="45"/>
      <c r="R67" s="44"/>
      <c r="S67" s="45"/>
    </row>
    <row r="68" spans="1:19" s="7" customFormat="1" ht="15" customHeight="1">
      <c r="A68" s="36" t="s">
        <v>61</v>
      </c>
      <c r="B68" s="37"/>
      <c r="C68" s="19" t="s">
        <v>26</v>
      </c>
      <c r="D68" s="20">
        <f>SUM(D22)</f>
        <v>2125</v>
      </c>
      <c r="E68" s="19" t="s">
        <v>26</v>
      </c>
      <c r="F68" s="20">
        <f>SUM(F22)</f>
        <v>32</v>
      </c>
      <c r="G68" s="19" t="s">
        <v>26</v>
      </c>
      <c r="H68" s="20">
        <f>SUM(H22)</f>
        <v>867</v>
      </c>
      <c r="I68" s="21">
        <f>SUM(I66+I22)</f>
        <v>8</v>
      </c>
      <c r="J68" s="62">
        <f>SUM(J22+J66)</f>
        <v>16447</v>
      </c>
      <c r="K68" s="62">
        <f>SUM(K22+K66)</f>
        <v>16510</v>
      </c>
      <c r="L68" s="62">
        <f>SUM(L22+L66)</f>
        <v>4373</v>
      </c>
      <c r="M68" s="62">
        <f>SUM(M22+M66)</f>
        <v>64</v>
      </c>
      <c r="N68" s="62">
        <f>SUM(N22)</f>
        <v>0</v>
      </c>
      <c r="O68" s="62">
        <f>SUM(O22+O66)</f>
        <v>267</v>
      </c>
      <c r="P68" s="62">
        <f>SUM(P22)</f>
        <v>239</v>
      </c>
      <c r="Q68" s="62">
        <f>SUM(Q22+Q66)</f>
        <v>278</v>
      </c>
      <c r="R68" s="62">
        <f>SUM(R22+R66)</f>
        <v>7</v>
      </c>
      <c r="S68" s="62">
        <f>SUM(S22+S66)</f>
        <v>7</v>
      </c>
    </row>
    <row r="69" spans="1:19" s="7" customFormat="1" ht="15" customHeight="1">
      <c r="A69" s="38"/>
      <c r="B69" s="39"/>
      <c r="C69" s="22"/>
      <c r="D69" s="23">
        <f>SUM(C66+D23)</f>
        <v>2777</v>
      </c>
      <c r="E69" s="24"/>
      <c r="F69" s="23">
        <f>SUM(E66+F23)</f>
        <v>45</v>
      </c>
      <c r="G69" s="24"/>
      <c r="H69" s="23">
        <f>SUM(G66+H23)</f>
        <v>1476</v>
      </c>
      <c r="I69" s="28">
        <f>SUM(I23+I67)</f>
        <v>136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s="7" customFormat="1" ht="15" customHeight="1">
      <c r="A70" s="36" t="s">
        <v>79</v>
      </c>
      <c r="B70" s="37"/>
      <c r="C70" s="29" t="s">
        <v>26</v>
      </c>
      <c r="D70" s="30">
        <v>2434</v>
      </c>
      <c r="E70" s="31" t="s">
        <v>26</v>
      </c>
      <c r="F70" s="30">
        <v>39</v>
      </c>
      <c r="G70" s="31" t="s">
        <v>26</v>
      </c>
      <c r="H70" s="30">
        <v>799</v>
      </c>
      <c r="I70" s="21">
        <v>6</v>
      </c>
      <c r="J70" s="34">
        <v>19674</v>
      </c>
      <c r="K70" s="34">
        <v>18794</v>
      </c>
      <c r="L70" s="34">
        <v>3998</v>
      </c>
      <c r="M70" s="34">
        <v>24</v>
      </c>
      <c r="N70" s="34">
        <v>0</v>
      </c>
      <c r="O70" s="34">
        <v>286</v>
      </c>
      <c r="P70" s="34">
        <v>270</v>
      </c>
      <c r="Q70" s="34">
        <v>318</v>
      </c>
      <c r="R70" s="34">
        <v>11</v>
      </c>
      <c r="S70" s="34">
        <v>12</v>
      </c>
    </row>
    <row r="71" spans="1:19" s="7" customFormat="1" ht="15" customHeight="1">
      <c r="A71" s="38"/>
      <c r="B71" s="39"/>
      <c r="C71" s="22"/>
      <c r="D71" s="23">
        <v>3114</v>
      </c>
      <c r="E71" s="24"/>
      <c r="F71" s="23">
        <v>60</v>
      </c>
      <c r="G71" s="24"/>
      <c r="H71" s="23">
        <v>1378</v>
      </c>
      <c r="I71" s="20">
        <v>146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s="7" customFormat="1" ht="15" customHeight="1">
      <c r="A72" s="36" t="s">
        <v>77</v>
      </c>
      <c r="B72" s="37"/>
      <c r="C72" s="29" t="s">
        <v>26</v>
      </c>
      <c r="D72" s="30">
        <v>2563</v>
      </c>
      <c r="E72" s="31" t="s">
        <v>26</v>
      </c>
      <c r="F72" s="30">
        <v>31</v>
      </c>
      <c r="G72" s="31" t="s">
        <v>26</v>
      </c>
      <c r="H72" s="30">
        <v>687</v>
      </c>
      <c r="I72" s="21">
        <v>5</v>
      </c>
      <c r="J72" s="34">
        <v>17870</v>
      </c>
      <c r="K72" s="34">
        <v>17697</v>
      </c>
      <c r="L72" s="34">
        <v>3798</v>
      </c>
      <c r="M72" s="34">
        <v>22</v>
      </c>
      <c r="N72" s="34">
        <v>0</v>
      </c>
      <c r="O72" s="34">
        <v>265</v>
      </c>
      <c r="P72" s="34">
        <v>257</v>
      </c>
      <c r="Q72" s="34">
        <v>315</v>
      </c>
      <c r="R72" s="34">
        <v>6</v>
      </c>
      <c r="S72" s="34">
        <v>7</v>
      </c>
    </row>
    <row r="73" spans="1:19" s="7" customFormat="1" ht="15" customHeight="1">
      <c r="A73" s="38"/>
      <c r="B73" s="39"/>
      <c r="C73" s="22"/>
      <c r="D73" s="23">
        <v>3232</v>
      </c>
      <c r="E73" s="24"/>
      <c r="F73" s="23">
        <v>49</v>
      </c>
      <c r="G73" s="24"/>
      <c r="H73" s="23">
        <v>1261</v>
      </c>
      <c r="I73" s="20">
        <v>147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s="7" customFormat="1" ht="15" customHeight="1">
      <c r="A74" s="36" t="s">
        <v>78</v>
      </c>
      <c r="B74" s="37"/>
      <c r="C74" s="29" t="s">
        <v>26</v>
      </c>
      <c r="D74" s="30">
        <v>2800</v>
      </c>
      <c r="E74" s="31" t="s">
        <v>26</v>
      </c>
      <c r="F74" s="30">
        <v>33</v>
      </c>
      <c r="G74" s="31" t="s">
        <v>26</v>
      </c>
      <c r="H74" s="30">
        <v>702</v>
      </c>
      <c r="I74" s="21">
        <v>9</v>
      </c>
      <c r="J74" s="32">
        <v>18357</v>
      </c>
      <c r="K74" s="32">
        <v>17829</v>
      </c>
      <c r="L74" s="32">
        <v>3750</v>
      </c>
      <c r="M74" s="32">
        <v>2</v>
      </c>
      <c r="N74" s="32">
        <v>67</v>
      </c>
      <c r="O74" s="32">
        <v>293</v>
      </c>
      <c r="P74" s="32">
        <v>283</v>
      </c>
      <c r="Q74" s="32">
        <v>331</v>
      </c>
      <c r="R74" s="32">
        <v>5</v>
      </c>
      <c r="S74" s="32">
        <v>5</v>
      </c>
    </row>
    <row r="75" spans="1:19" s="7" customFormat="1" ht="15" customHeight="1">
      <c r="A75" s="38"/>
      <c r="B75" s="39"/>
      <c r="C75" s="22"/>
      <c r="D75" s="23">
        <v>3480</v>
      </c>
      <c r="E75" s="24"/>
      <c r="F75" s="23">
        <v>63</v>
      </c>
      <c r="G75" s="24"/>
      <c r="H75" s="23">
        <v>1292</v>
      </c>
      <c r="I75" s="20">
        <v>131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s="7" customFormat="1" ht="15" customHeight="1">
      <c r="A76" s="36" t="s">
        <v>75</v>
      </c>
      <c r="B76" s="37"/>
      <c r="C76" s="29" t="s">
        <v>26</v>
      </c>
      <c r="D76" s="30">
        <v>2697</v>
      </c>
      <c r="E76" s="31" t="s">
        <v>26</v>
      </c>
      <c r="F76" s="30">
        <v>51</v>
      </c>
      <c r="G76" s="31" t="s">
        <v>26</v>
      </c>
      <c r="H76" s="30">
        <v>593</v>
      </c>
      <c r="I76" s="21">
        <v>21</v>
      </c>
      <c r="J76" s="32">
        <v>16658</v>
      </c>
      <c r="K76" s="32">
        <v>16292</v>
      </c>
      <c r="L76" s="32">
        <v>3563</v>
      </c>
      <c r="M76" s="32">
        <v>21</v>
      </c>
      <c r="N76" s="32">
        <v>1</v>
      </c>
      <c r="O76" s="32">
        <v>265</v>
      </c>
      <c r="P76" s="32">
        <v>249</v>
      </c>
      <c r="Q76" s="32">
        <v>303</v>
      </c>
      <c r="R76" s="32">
        <v>4</v>
      </c>
      <c r="S76" s="32">
        <v>4</v>
      </c>
    </row>
    <row r="77" spans="1:19" s="7" customFormat="1" ht="15" customHeight="1">
      <c r="A77" s="38"/>
      <c r="B77" s="39"/>
      <c r="C77" s="22"/>
      <c r="D77" s="23">
        <v>3406</v>
      </c>
      <c r="E77" s="24"/>
      <c r="F77" s="23">
        <v>61</v>
      </c>
      <c r="G77" s="24"/>
      <c r="H77" s="23">
        <v>1248</v>
      </c>
      <c r="I77" s="20">
        <v>132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7" customFormat="1" ht="15" customHeight="1">
      <c r="A78" s="63" t="s">
        <v>76</v>
      </c>
      <c r="B78" s="64"/>
      <c r="C78" s="29" t="s">
        <v>26</v>
      </c>
      <c r="D78" s="30">
        <v>2442</v>
      </c>
      <c r="E78" s="31" t="s">
        <v>26</v>
      </c>
      <c r="F78" s="30">
        <v>56</v>
      </c>
      <c r="G78" s="31" t="s">
        <v>26</v>
      </c>
      <c r="H78" s="30">
        <v>566</v>
      </c>
      <c r="I78" s="21">
        <v>13</v>
      </c>
      <c r="J78" s="32">
        <v>17402</v>
      </c>
      <c r="K78" s="32">
        <v>17091</v>
      </c>
      <c r="L78" s="32">
        <v>3622</v>
      </c>
      <c r="M78" s="32">
        <v>37</v>
      </c>
      <c r="N78" s="32">
        <v>11</v>
      </c>
      <c r="O78" s="32">
        <v>297</v>
      </c>
      <c r="P78" s="32">
        <v>281</v>
      </c>
      <c r="Q78" s="32">
        <v>325</v>
      </c>
      <c r="R78" s="32">
        <v>5</v>
      </c>
      <c r="S78" s="32">
        <v>4</v>
      </c>
    </row>
    <row r="79" spans="1:19" s="7" customFormat="1" ht="15" customHeight="1">
      <c r="A79" s="65"/>
      <c r="B79" s="66"/>
      <c r="C79" s="22"/>
      <c r="D79" s="23">
        <v>3109</v>
      </c>
      <c r="E79" s="24"/>
      <c r="F79" s="23">
        <v>73</v>
      </c>
      <c r="G79" s="24"/>
      <c r="H79" s="23">
        <v>1136</v>
      </c>
      <c r="I79" s="20">
        <v>150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7" customFormat="1" ht="15" customHeight="1">
      <c r="A80" s="63" t="s">
        <v>74</v>
      </c>
      <c r="B80" s="64"/>
      <c r="C80" s="29" t="s">
        <v>26</v>
      </c>
      <c r="D80" s="30">
        <v>2235</v>
      </c>
      <c r="E80" s="31" t="s">
        <v>26</v>
      </c>
      <c r="F80" s="30">
        <v>56</v>
      </c>
      <c r="G80" s="31" t="s">
        <v>26</v>
      </c>
      <c r="H80" s="30">
        <v>471</v>
      </c>
      <c r="I80" s="21">
        <v>33</v>
      </c>
      <c r="J80" s="32">
        <v>13772</v>
      </c>
      <c r="K80" s="32">
        <v>13773</v>
      </c>
      <c r="L80" s="32">
        <v>3063</v>
      </c>
      <c r="M80" s="32">
        <v>45</v>
      </c>
      <c r="N80" s="32">
        <v>3</v>
      </c>
      <c r="O80" s="32">
        <v>304</v>
      </c>
      <c r="P80" s="32">
        <v>291</v>
      </c>
      <c r="Q80" s="32">
        <v>331</v>
      </c>
      <c r="R80" s="32">
        <v>1</v>
      </c>
      <c r="S80" s="32">
        <v>1</v>
      </c>
    </row>
    <row r="81" spans="1:19" s="7" customFormat="1" ht="15" customHeight="1">
      <c r="A81" s="65"/>
      <c r="B81" s="66"/>
      <c r="C81" s="22"/>
      <c r="D81" s="23">
        <v>2978</v>
      </c>
      <c r="E81" s="24"/>
      <c r="F81" s="23">
        <v>78</v>
      </c>
      <c r="G81" s="24"/>
      <c r="H81" s="23">
        <v>960</v>
      </c>
      <c r="I81" s="25">
        <v>165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="7" customFormat="1" ht="13.5"/>
    <row r="83" spans="1:2" s="7" customFormat="1" ht="13.5">
      <c r="A83" s="18" t="s">
        <v>62</v>
      </c>
      <c r="B83" s="7" t="s">
        <v>71</v>
      </c>
    </row>
    <row r="84" s="7" customFormat="1" ht="13.5">
      <c r="B84" s="7" t="s">
        <v>63</v>
      </c>
    </row>
  </sheetData>
  <sheetProtection/>
  <mergeCells count="345">
    <mergeCell ref="R72:R73"/>
    <mergeCell ref="S72:S73"/>
    <mergeCell ref="O34:O35"/>
    <mergeCell ref="L72:L73"/>
    <mergeCell ref="M72:M73"/>
    <mergeCell ref="N72:N73"/>
    <mergeCell ref="O72:O73"/>
    <mergeCell ref="P72:P73"/>
    <mergeCell ref="L64:L65"/>
    <mergeCell ref="M64:M65"/>
    <mergeCell ref="G64:H65"/>
    <mergeCell ref="M66:M67"/>
    <mergeCell ref="O66:O67"/>
    <mergeCell ref="G66:H67"/>
    <mergeCell ref="J66:J67"/>
    <mergeCell ref="K66:K67"/>
    <mergeCell ref="L66:L67"/>
    <mergeCell ref="K64:K65"/>
    <mergeCell ref="O64:O65"/>
    <mergeCell ref="J38:J39"/>
    <mergeCell ref="K38:K39"/>
    <mergeCell ref="L38:L39"/>
    <mergeCell ref="L40:L41"/>
    <mergeCell ref="L34:L35"/>
    <mergeCell ref="Q72:Q73"/>
    <mergeCell ref="L60:L61"/>
    <mergeCell ref="M60:M61"/>
    <mergeCell ref="J64:J65"/>
    <mergeCell ref="J42:J43"/>
    <mergeCell ref="L56:L57"/>
    <mergeCell ref="M56:M57"/>
    <mergeCell ref="O60:O61"/>
    <mergeCell ref="J62:J63"/>
    <mergeCell ref="K62:K63"/>
    <mergeCell ref="L62:L63"/>
    <mergeCell ref="M62:M63"/>
    <mergeCell ref="O62:O63"/>
    <mergeCell ref="J60:J61"/>
    <mergeCell ref="K60:K61"/>
    <mergeCell ref="L52:L53"/>
    <mergeCell ref="M52:M53"/>
    <mergeCell ref="O56:O57"/>
    <mergeCell ref="O58:O59"/>
    <mergeCell ref="J58:J59"/>
    <mergeCell ref="K58:K59"/>
    <mergeCell ref="L58:L59"/>
    <mergeCell ref="M58:M59"/>
    <mergeCell ref="J56:J57"/>
    <mergeCell ref="K56:K57"/>
    <mergeCell ref="L48:L49"/>
    <mergeCell ref="M48:M49"/>
    <mergeCell ref="O52:O53"/>
    <mergeCell ref="J54:J55"/>
    <mergeCell ref="K54:K55"/>
    <mergeCell ref="L54:L55"/>
    <mergeCell ref="M54:M55"/>
    <mergeCell ref="O54:O55"/>
    <mergeCell ref="J52:J53"/>
    <mergeCell ref="K52:K53"/>
    <mergeCell ref="M46:M47"/>
    <mergeCell ref="N24:N67"/>
    <mergeCell ref="O48:O49"/>
    <mergeCell ref="J50:J51"/>
    <mergeCell ref="K50:K51"/>
    <mergeCell ref="L50:L51"/>
    <mergeCell ref="M50:M51"/>
    <mergeCell ref="O50:O51"/>
    <mergeCell ref="J48:J49"/>
    <mergeCell ref="K48:K49"/>
    <mergeCell ref="M38:M39"/>
    <mergeCell ref="J36:J37"/>
    <mergeCell ref="O46:O47"/>
    <mergeCell ref="J44:J45"/>
    <mergeCell ref="K44:K45"/>
    <mergeCell ref="L44:L45"/>
    <mergeCell ref="M44:M45"/>
    <mergeCell ref="J46:J47"/>
    <mergeCell ref="K46:K47"/>
    <mergeCell ref="L46:L47"/>
    <mergeCell ref="M42:M43"/>
    <mergeCell ref="J40:J41"/>
    <mergeCell ref="K40:K41"/>
    <mergeCell ref="O40:O41"/>
    <mergeCell ref="M40:M41"/>
    <mergeCell ref="O42:O43"/>
    <mergeCell ref="O44:O45"/>
    <mergeCell ref="K42:K43"/>
    <mergeCell ref="L42:L43"/>
    <mergeCell ref="M26:M27"/>
    <mergeCell ref="J32:J33"/>
    <mergeCell ref="K32:K33"/>
    <mergeCell ref="L32:L33"/>
    <mergeCell ref="M32:M33"/>
    <mergeCell ref="J26:J27"/>
    <mergeCell ref="K26:K27"/>
    <mergeCell ref="L26:L27"/>
    <mergeCell ref="K36:K37"/>
    <mergeCell ref="L36:L37"/>
    <mergeCell ref="M36:M37"/>
    <mergeCell ref="J34:J35"/>
    <mergeCell ref="M34:M35"/>
    <mergeCell ref="K34:K35"/>
    <mergeCell ref="S22:S23"/>
    <mergeCell ref="J24:J25"/>
    <mergeCell ref="K24:K25"/>
    <mergeCell ref="L24:L25"/>
    <mergeCell ref="M24:M25"/>
    <mergeCell ref="O24:O25"/>
    <mergeCell ref="R24:S67"/>
    <mergeCell ref="O26:O27"/>
    <mergeCell ref="J30:J31"/>
    <mergeCell ref="K30:K31"/>
    <mergeCell ref="S20:S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18:S19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16:S17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4:S15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2:S13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M12:M13"/>
    <mergeCell ref="N12:N13"/>
    <mergeCell ref="O12:O13"/>
    <mergeCell ref="P12:P13"/>
    <mergeCell ref="Q12:Q13"/>
    <mergeCell ref="R12:R13"/>
    <mergeCell ref="N10:N11"/>
    <mergeCell ref="O10:O11"/>
    <mergeCell ref="P10:P11"/>
    <mergeCell ref="Q10:Q11"/>
    <mergeCell ref="R10:R11"/>
    <mergeCell ref="S10:S11"/>
    <mergeCell ref="J5:M6"/>
    <mergeCell ref="R5:S6"/>
    <mergeCell ref="R7:S8"/>
    <mergeCell ref="P5:Q6"/>
    <mergeCell ref="P7:Q8"/>
    <mergeCell ref="N6:N7"/>
    <mergeCell ref="O6:O7"/>
    <mergeCell ref="L7:L8"/>
    <mergeCell ref="M7:M8"/>
    <mergeCell ref="B62:B63"/>
    <mergeCell ref="B64:B65"/>
    <mergeCell ref="B66:B67"/>
    <mergeCell ref="C64:D65"/>
    <mergeCell ref="E64:F65"/>
    <mergeCell ref="C66:D67"/>
    <mergeCell ref="E66:F67"/>
    <mergeCell ref="C62:D63"/>
    <mergeCell ref="E62:F63"/>
    <mergeCell ref="B50:B51"/>
    <mergeCell ref="B52:B53"/>
    <mergeCell ref="B54:B55"/>
    <mergeCell ref="B56:B57"/>
    <mergeCell ref="B58:B59"/>
    <mergeCell ref="B60:B61"/>
    <mergeCell ref="L10:L11"/>
    <mergeCell ref="B40:B41"/>
    <mergeCell ref="B42:B43"/>
    <mergeCell ref="B44:B45"/>
    <mergeCell ref="B46:B47"/>
    <mergeCell ref="B48:B49"/>
    <mergeCell ref="J12:J13"/>
    <mergeCell ref="K12:K13"/>
    <mergeCell ref="L12:L13"/>
    <mergeCell ref="L30:L31"/>
    <mergeCell ref="I7:I8"/>
    <mergeCell ref="J7:J8"/>
    <mergeCell ref="K7:K8"/>
    <mergeCell ref="J10:J11"/>
    <mergeCell ref="K10:K11"/>
    <mergeCell ref="G9:H9"/>
    <mergeCell ref="B16:B17"/>
    <mergeCell ref="B18:B19"/>
    <mergeCell ref="B20:B21"/>
    <mergeCell ref="B10:B11"/>
    <mergeCell ref="B12:B13"/>
    <mergeCell ref="C20:D21"/>
    <mergeCell ref="C12:D13"/>
    <mergeCell ref="B32:B33"/>
    <mergeCell ref="B36:B37"/>
    <mergeCell ref="B38:B39"/>
    <mergeCell ref="B22:B23"/>
    <mergeCell ref="B24:B25"/>
    <mergeCell ref="B26:B27"/>
    <mergeCell ref="B30:B31"/>
    <mergeCell ref="B34:B35"/>
    <mergeCell ref="C34:D35"/>
    <mergeCell ref="C26:D27"/>
    <mergeCell ref="E26:F27"/>
    <mergeCell ref="G26:H27"/>
    <mergeCell ref="C28:D29"/>
    <mergeCell ref="E28:F29"/>
    <mergeCell ref="G28:H29"/>
    <mergeCell ref="E34:F35"/>
    <mergeCell ref="G34:H35"/>
    <mergeCell ref="C30:D31"/>
    <mergeCell ref="E30:F31"/>
    <mergeCell ref="G30:H31"/>
    <mergeCell ref="C32:D33"/>
    <mergeCell ref="E32:F33"/>
    <mergeCell ref="G32:H33"/>
    <mergeCell ref="C38:D39"/>
    <mergeCell ref="E38:F39"/>
    <mergeCell ref="G38:H39"/>
    <mergeCell ref="C36:D37"/>
    <mergeCell ref="E36:F37"/>
    <mergeCell ref="G36:H37"/>
    <mergeCell ref="C42:D43"/>
    <mergeCell ref="E42:F43"/>
    <mergeCell ref="G42:H43"/>
    <mergeCell ref="C40:D41"/>
    <mergeCell ref="E40:F41"/>
    <mergeCell ref="G40:H41"/>
    <mergeCell ref="C46:D47"/>
    <mergeCell ref="E46:F47"/>
    <mergeCell ref="G46:H47"/>
    <mergeCell ref="C44:D45"/>
    <mergeCell ref="E44:F45"/>
    <mergeCell ref="G44:H45"/>
    <mergeCell ref="E52:F53"/>
    <mergeCell ref="G52:H53"/>
    <mergeCell ref="C50:D51"/>
    <mergeCell ref="E50:F51"/>
    <mergeCell ref="G50:H51"/>
    <mergeCell ref="C48:D49"/>
    <mergeCell ref="E48:F49"/>
    <mergeCell ref="G48:H49"/>
    <mergeCell ref="M10:M11"/>
    <mergeCell ref="B14:B15"/>
    <mergeCell ref="C58:D59"/>
    <mergeCell ref="E58:F59"/>
    <mergeCell ref="G58:H59"/>
    <mergeCell ref="C56:D57"/>
    <mergeCell ref="E56:F57"/>
    <mergeCell ref="G56:H57"/>
    <mergeCell ref="C54:D55"/>
    <mergeCell ref="E54:F55"/>
    <mergeCell ref="O38:O39"/>
    <mergeCell ref="A3:S3"/>
    <mergeCell ref="P4:S4"/>
    <mergeCell ref="B28:B29"/>
    <mergeCell ref="J28:J29"/>
    <mergeCell ref="K28:K29"/>
    <mergeCell ref="L28:L29"/>
    <mergeCell ref="E12:F13"/>
    <mergeCell ref="G12:H13"/>
    <mergeCell ref="M28:M29"/>
    <mergeCell ref="O28:O29"/>
    <mergeCell ref="O32:O33"/>
    <mergeCell ref="O36:O37"/>
    <mergeCell ref="M30:M31"/>
    <mergeCell ref="O30:O31"/>
    <mergeCell ref="C14:D15"/>
    <mergeCell ref="E14:F15"/>
    <mergeCell ref="G14:H15"/>
    <mergeCell ref="C24:D25"/>
    <mergeCell ref="E24:F25"/>
    <mergeCell ref="E20:F21"/>
    <mergeCell ref="G20:H21"/>
    <mergeCell ref="A78:B79"/>
    <mergeCell ref="A80:B81"/>
    <mergeCell ref="A68:B69"/>
    <mergeCell ref="A72:B73"/>
    <mergeCell ref="E60:F61"/>
    <mergeCell ref="G60:H61"/>
    <mergeCell ref="G54:H55"/>
    <mergeCell ref="C52:D53"/>
    <mergeCell ref="K72:K73"/>
    <mergeCell ref="L68:L69"/>
    <mergeCell ref="A76:B77"/>
    <mergeCell ref="A74:B75"/>
    <mergeCell ref="J72:J73"/>
    <mergeCell ref="N68:N69"/>
    <mergeCell ref="N70:N71"/>
    <mergeCell ref="P68:P69"/>
    <mergeCell ref="S68:S69"/>
    <mergeCell ref="M68:M69"/>
    <mergeCell ref="J68:J69"/>
    <mergeCell ref="K68:K69"/>
    <mergeCell ref="Q68:Q69"/>
    <mergeCell ref="R68:R69"/>
    <mergeCell ref="O68:O69"/>
    <mergeCell ref="P24:Q67"/>
    <mergeCell ref="C5:I6"/>
    <mergeCell ref="C7:D8"/>
    <mergeCell ref="E7:F8"/>
    <mergeCell ref="G7:H8"/>
    <mergeCell ref="C9:D9"/>
    <mergeCell ref="E9:F9"/>
    <mergeCell ref="G62:H63"/>
    <mergeCell ref="C60:D61"/>
    <mergeCell ref="G24:H25"/>
    <mergeCell ref="S70:S71"/>
    <mergeCell ref="A70:B71"/>
    <mergeCell ref="J70:J71"/>
    <mergeCell ref="K70:K71"/>
    <mergeCell ref="L70:L71"/>
    <mergeCell ref="M70:M71"/>
    <mergeCell ref="O70:O71"/>
    <mergeCell ref="P70:P71"/>
    <mergeCell ref="Q70:Q71"/>
    <mergeCell ref="R70:R71"/>
  </mergeCells>
  <printOptions horizontalCentered="1"/>
  <pageMargins left="0.7874015748031497" right="0.7874015748031497" top="0.7874015748031497" bottom="0.7874015748031497" header="0.7480314960629921" footer="0.5118110236220472"/>
  <pageSetup horizontalDpi="600" verticalDpi="600" orientation="portrait" paperSize="9" scale="63" r:id="rId1"/>
  <ignoredErrors>
    <ignoredError sqref="N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2010-12-12T05:49:13Z</cp:lastPrinted>
  <dcterms:created xsi:type="dcterms:W3CDTF">2006-03-01T06:12:56Z</dcterms:created>
  <dcterms:modified xsi:type="dcterms:W3CDTF">2021-10-25T02:15:14Z</dcterms:modified>
  <cp:category/>
  <cp:version/>
  <cp:contentType/>
  <cp:contentStatus/>
</cp:coreProperties>
</file>