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船員労働環境・海技資格課\17所掌事務に関する事項\海技資格係\海技資格係\99その他\HP更新関係（統計）\R3年度更新\"/>
    </mc:Choice>
  </mc:AlternateContent>
  <bookViews>
    <workbookView xWindow="0" yWindow="0" windowWidth="20490" windowHeight="7770"/>
  </bookViews>
  <sheets>
    <sheet name="水先区別・邦外船別水先実績" sheetId="1" r:id="rId1"/>
  </sheets>
  <calcPr calcId="152511"/>
</workbook>
</file>

<file path=xl/calcChain.xml><?xml version="1.0" encoding="utf-8"?>
<calcChain xmlns="http://schemas.openxmlformats.org/spreadsheetml/2006/main">
  <c r="H20" i="1" l="1"/>
  <c r="F20" i="1"/>
  <c r="D20" i="1"/>
  <c r="E10" i="1"/>
  <c r="E17" i="1" l="1"/>
  <c r="I19" i="1" l="1"/>
  <c r="I18" i="1"/>
  <c r="I17" i="1"/>
  <c r="G19" i="1"/>
  <c r="G18" i="1"/>
  <c r="G17" i="1"/>
  <c r="E19" i="1"/>
  <c r="E18" i="1"/>
  <c r="I20" i="1"/>
  <c r="G20" i="1"/>
  <c r="E20" i="1"/>
  <c r="I15" i="1"/>
  <c r="I14" i="1"/>
  <c r="I13" i="1"/>
  <c r="I12" i="1"/>
  <c r="G15" i="1"/>
  <c r="G14" i="1"/>
  <c r="G13" i="1"/>
  <c r="G12" i="1"/>
  <c r="E15" i="1"/>
  <c r="E14" i="1"/>
  <c r="E13" i="1"/>
  <c r="E12" i="1"/>
  <c r="I10" i="1"/>
  <c r="I9" i="1"/>
  <c r="I8" i="1"/>
  <c r="I7" i="1"/>
  <c r="G10" i="1"/>
  <c r="G9" i="1"/>
  <c r="G8" i="1"/>
  <c r="G7" i="1"/>
  <c r="E9" i="1"/>
  <c r="E8" i="1"/>
  <c r="E7" i="1"/>
</calcChain>
</file>

<file path=xl/sharedStrings.xml><?xml version="1.0" encoding="utf-8"?>
<sst xmlns="http://schemas.openxmlformats.org/spreadsheetml/2006/main" count="35" uniqueCount="26">
  <si>
    <t>注）水先人数は１２月末現在である。</t>
    <rPh sb="0" eb="1">
      <t>チュウ</t>
    </rPh>
    <rPh sb="2" eb="4">
      <t>ミズサキ</t>
    </rPh>
    <rPh sb="4" eb="6">
      <t>ニンズウ</t>
    </rPh>
    <rPh sb="9" eb="11">
      <t>ガツマツ</t>
    </rPh>
    <rPh sb="11" eb="13">
      <t>ゲンザイ</t>
    </rPh>
    <phoneticPr fontId="3"/>
  </si>
  <si>
    <t>計</t>
    <rPh sb="0" eb="1">
      <t>ケイ</t>
    </rPh>
    <phoneticPr fontId="3"/>
  </si>
  <si>
    <t>指数</t>
    <rPh sb="0" eb="2">
      <t>シスウ</t>
    </rPh>
    <phoneticPr fontId="3"/>
  </si>
  <si>
    <t>隻数</t>
    <rPh sb="0" eb="2">
      <t>セキスウ</t>
    </rPh>
    <phoneticPr fontId="3"/>
  </si>
  <si>
    <t>水先人数</t>
    <rPh sb="0" eb="2">
      <t>ミズサキ</t>
    </rPh>
    <rPh sb="2" eb="4">
      <t>ニンズウ</t>
    </rPh>
    <phoneticPr fontId="3"/>
  </si>
  <si>
    <t>外国船舶</t>
    <rPh sb="0" eb="2">
      <t>ガイコク</t>
    </rPh>
    <rPh sb="2" eb="4">
      <t>センパク</t>
    </rPh>
    <phoneticPr fontId="3"/>
  </si>
  <si>
    <t>日本船舶</t>
    <rPh sb="0" eb="2">
      <t>ニホン</t>
    </rPh>
    <rPh sb="2" eb="4">
      <t>センパク</t>
    </rPh>
    <phoneticPr fontId="3"/>
  </si>
  <si>
    <t>種別</t>
    <rPh sb="0" eb="2">
      <t>シュベツ</t>
    </rPh>
    <phoneticPr fontId="3"/>
  </si>
  <si>
    <t>年別</t>
    <rPh sb="0" eb="2">
      <t>ネンベツ</t>
    </rPh>
    <phoneticPr fontId="3"/>
  </si>
  <si>
    <t>水先区</t>
    <rPh sb="0" eb="2">
      <t>ミズサキ</t>
    </rPh>
    <rPh sb="2" eb="3">
      <t>ク</t>
    </rPh>
    <phoneticPr fontId="3"/>
  </si>
  <si>
    <t>船舶職員及び水先業務</t>
  </si>
  <si>
    <t>東京湾水先区</t>
  </si>
  <si>
    <t>鹿島水先区</t>
  </si>
  <si>
    <t>計</t>
  </si>
  <si>
    <t>水先区別・邦外船別水先実績（令和２年１～１２月）</t>
    <rPh sb="0" eb="2">
      <t>ミズサキ</t>
    </rPh>
    <rPh sb="2" eb="4">
      <t>クベツ</t>
    </rPh>
    <rPh sb="5" eb="6">
      <t>ホウ</t>
    </rPh>
    <rPh sb="6" eb="7">
      <t>ガイ</t>
    </rPh>
    <rPh sb="7" eb="8">
      <t>フネ</t>
    </rPh>
    <rPh sb="8" eb="9">
      <t>ベツ</t>
    </rPh>
    <rPh sb="9" eb="11">
      <t>ミズサキ</t>
    </rPh>
    <rPh sb="11" eb="13">
      <t>ジッセキ</t>
    </rPh>
    <rPh sb="14" eb="16">
      <t>レイワ</t>
    </rPh>
    <rPh sb="17" eb="18">
      <t>ネン</t>
    </rPh>
    <rPh sb="22" eb="23">
      <t>ガツ</t>
    </rPh>
    <phoneticPr fontId="3"/>
  </si>
  <si>
    <t>H28</t>
    <phoneticPr fontId="2"/>
  </si>
  <si>
    <t>H29</t>
    <phoneticPr fontId="2"/>
  </si>
  <si>
    <t>H30</t>
    <phoneticPr fontId="2"/>
  </si>
  <si>
    <t>R1</t>
    <phoneticPr fontId="2"/>
  </si>
  <si>
    <t>R2</t>
    <phoneticPr fontId="2"/>
  </si>
  <si>
    <t>H28</t>
    <phoneticPr fontId="2"/>
  </si>
  <si>
    <t>H29</t>
    <phoneticPr fontId="2"/>
  </si>
  <si>
    <t>R2</t>
    <phoneticPr fontId="2"/>
  </si>
  <si>
    <t>H29</t>
    <phoneticPr fontId="2"/>
  </si>
  <si>
    <t>R1</t>
    <phoneticPr fontId="2"/>
  </si>
  <si>
    <t>　　平成１９年４月に東京・東京湾・横須賀各水先区が統合して東京湾水先区となった。</t>
    <rPh sb="2" eb="4">
      <t>ヘイセイ</t>
    </rPh>
    <rPh sb="6" eb="7">
      <t>ネン</t>
    </rPh>
    <rPh sb="8" eb="9">
      <t>ガツ</t>
    </rPh>
    <rPh sb="10" eb="12">
      <t>トウキョウ</t>
    </rPh>
    <rPh sb="13" eb="16">
      <t>トウキョウワン</t>
    </rPh>
    <rPh sb="17" eb="20">
      <t>ヨコスカ</t>
    </rPh>
    <rPh sb="20" eb="21">
      <t>カク</t>
    </rPh>
    <rPh sb="21" eb="23">
      <t>ミズサキ</t>
    </rPh>
    <rPh sb="23" eb="24">
      <t>ク</t>
    </rPh>
    <rPh sb="25" eb="27">
      <t>トウゴウ</t>
    </rPh>
    <rPh sb="29" eb="32">
      <t>トウキョウワン</t>
    </rPh>
    <rPh sb="32" eb="34">
      <t>ミズサキ</t>
    </rPh>
    <rPh sb="34" eb="35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</si>
</sst>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1" fillId="0" borderId="0" xfId="1" applyAlignment="1"/>
    <xf numFmtId="38" fontId="1" fillId="0" borderId="0" xfId="1" applyFont="1" applyAlignment="1"/>
    <xf numFmtId="38" fontId="1" fillId="0" borderId="1" xfId="1" applyBorder="1" applyAlignment="1"/>
    <xf numFmtId="38" fontId="1" fillId="0" borderId="1" xfId="1" applyFill="1" applyBorder="1" applyAlignment="1"/>
    <xf numFmtId="0" fontId="0" fillId="0" borderId="1" xfId="0" applyFill="1" applyBorder="1" applyAlignment="1">
      <alignment horizontal="center" vertical="center"/>
    </xf>
    <xf numFmtId="38" fontId="1" fillId="0" borderId="2" xfId="1" applyBorder="1" applyAlignment="1">
      <alignment horizontal="distributed" vertical="center"/>
    </xf>
    <xf numFmtId="38" fontId="1" fillId="0" borderId="3" xfId="1" applyBorder="1" applyAlignment="1">
      <alignment horizontal="distributed" vertical="center"/>
    </xf>
    <xf numFmtId="38" fontId="1" fillId="0" borderId="3" xfId="1" applyBorder="1" applyAlignment="1"/>
    <xf numFmtId="38" fontId="1" fillId="2" borderId="1" xfId="1" applyFill="1" applyBorder="1" applyAlignment="1"/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38" fontId="1" fillId="0" borderId="1" xfId="1" applyBorder="1" applyAlignment="1">
      <alignment horizontal="center"/>
    </xf>
    <xf numFmtId="38" fontId="4" fillId="0" borderId="0" xfId="1" applyFont="1" applyAlignment="1"/>
    <xf numFmtId="38" fontId="5" fillId="0" borderId="0" xfId="1" applyFont="1" applyAlignment="1"/>
    <xf numFmtId="38" fontId="1" fillId="0" borderId="4" xfId="1" applyBorder="1" applyAlignment="1"/>
    <xf numFmtId="176" fontId="1" fillId="0" borderId="1" xfId="1" applyNumberFormat="1" applyFill="1" applyBorder="1" applyAlignment="1"/>
    <xf numFmtId="38" fontId="0" fillId="0" borderId="0" xfId="1" applyFont="1" applyAlignment="1"/>
    <xf numFmtId="38" fontId="1" fillId="0" borderId="8" xfId="1" applyBorder="1" applyAlignment="1">
      <alignment horizontal="center" vertical="center"/>
    </xf>
    <xf numFmtId="38" fontId="1" fillId="0" borderId="2" xfId="1" applyBorder="1" applyAlignment="1">
      <alignment horizontal="center" vertical="center"/>
    </xf>
    <xf numFmtId="38" fontId="1" fillId="0" borderId="6" xfId="1" applyBorder="1" applyAlignment="1">
      <alignment horizontal="center"/>
    </xf>
    <xf numFmtId="38" fontId="1" fillId="0" borderId="5" xfId="1" applyBorder="1" applyAlignment="1">
      <alignment horizontal="center"/>
    </xf>
    <xf numFmtId="38" fontId="1" fillId="0" borderId="7" xfId="1" applyBorder="1" applyAlignment="1">
      <alignment horizontal="center" vertical="center"/>
    </xf>
    <xf numFmtId="38" fontId="1" fillId="0" borderId="4" xfId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C10" sqref="C10"/>
    </sheetView>
  </sheetViews>
  <sheetFormatPr defaultRowHeight="13.5"/>
  <cols>
    <col min="1" max="1" width="13.625" style="1" customWidth="1"/>
    <col min="2" max="10" width="9" style="1"/>
    <col min="11" max="11" width="17.5" style="1" customWidth="1"/>
    <col min="12" max="16384" width="9" style="1"/>
  </cols>
  <sheetData>
    <row r="1" spans="1:11" ht="14.25">
      <c r="A1" s="14" t="s">
        <v>10</v>
      </c>
    </row>
    <row r="3" spans="1:11" s="13" customFormat="1">
      <c r="A3" s="13" t="s">
        <v>14</v>
      </c>
    </row>
    <row r="4" spans="1:11">
      <c r="A4" s="18" t="s">
        <v>9</v>
      </c>
      <c r="B4" s="22" t="s">
        <v>8</v>
      </c>
      <c r="C4" s="12" t="s">
        <v>7</v>
      </c>
      <c r="D4" s="20" t="s">
        <v>6</v>
      </c>
      <c r="E4" s="21"/>
      <c r="F4" s="20" t="s">
        <v>5</v>
      </c>
      <c r="G4" s="21"/>
      <c r="H4" s="20" t="s">
        <v>1</v>
      </c>
      <c r="I4" s="21"/>
    </row>
    <row r="5" spans="1:11" ht="13.5" customHeight="1">
      <c r="A5" s="19"/>
      <c r="B5" s="23"/>
      <c r="C5" s="12" t="s">
        <v>4</v>
      </c>
      <c r="D5" s="12" t="s">
        <v>3</v>
      </c>
      <c r="E5" s="12" t="s">
        <v>2</v>
      </c>
      <c r="F5" s="12" t="s">
        <v>3</v>
      </c>
      <c r="G5" s="12" t="s">
        <v>2</v>
      </c>
      <c r="H5" s="12" t="s">
        <v>3</v>
      </c>
      <c r="I5" s="12" t="s">
        <v>2</v>
      </c>
    </row>
    <row r="6" spans="1:11">
      <c r="A6" s="8"/>
      <c r="B6" s="5" t="s">
        <v>15</v>
      </c>
      <c r="C6" s="11">
        <v>182</v>
      </c>
      <c r="D6" s="4">
        <v>2926</v>
      </c>
      <c r="E6" s="4">
        <v>100</v>
      </c>
      <c r="F6" s="4">
        <v>58238</v>
      </c>
      <c r="G6" s="4">
        <v>100</v>
      </c>
      <c r="H6" s="4">
        <v>55207</v>
      </c>
      <c r="I6" s="4">
        <v>100</v>
      </c>
    </row>
    <row r="7" spans="1:11">
      <c r="A7" s="7"/>
      <c r="B7" s="5" t="s">
        <v>16</v>
      </c>
      <c r="C7" s="10">
        <v>181</v>
      </c>
      <c r="D7" s="9">
        <v>3547</v>
      </c>
      <c r="E7" s="16">
        <f>D7/D6*100</f>
        <v>121.22351332877648</v>
      </c>
      <c r="F7" s="9">
        <v>47663</v>
      </c>
      <c r="G7" s="16">
        <f>F7/F6*100</f>
        <v>81.841752807445317</v>
      </c>
      <c r="H7" s="4">
        <v>51164</v>
      </c>
      <c r="I7" s="16">
        <f>H7/H6*100</f>
        <v>92.676653322948184</v>
      </c>
    </row>
    <row r="8" spans="1:11">
      <c r="A8" s="7" t="s">
        <v>11</v>
      </c>
      <c r="B8" s="5" t="s">
        <v>17</v>
      </c>
      <c r="C8" s="10">
        <v>182</v>
      </c>
      <c r="D8" s="9">
        <v>3808</v>
      </c>
      <c r="E8" s="16">
        <f>D8/D6*100</f>
        <v>130.14354066985646</v>
      </c>
      <c r="F8" s="9">
        <v>45104</v>
      </c>
      <c r="G8" s="16">
        <f>F8/F6*100</f>
        <v>77.447714550637031</v>
      </c>
      <c r="H8" s="4">
        <v>51210</v>
      </c>
      <c r="I8" s="16">
        <f>H8/H6*100</f>
        <v>92.759976089988598</v>
      </c>
    </row>
    <row r="9" spans="1:11">
      <c r="A9" s="7"/>
      <c r="B9" s="5" t="s">
        <v>18</v>
      </c>
      <c r="C9" s="10">
        <v>169</v>
      </c>
      <c r="D9" s="9">
        <v>3974</v>
      </c>
      <c r="E9" s="16">
        <f>D9/D6*100</f>
        <v>135.81681476418319</v>
      </c>
      <c r="F9" s="9">
        <v>43483</v>
      </c>
      <c r="G9" s="16">
        <f>F9/F6*100</f>
        <v>74.664308527078532</v>
      </c>
      <c r="H9" s="9">
        <v>47457</v>
      </c>
      <c r="I9" s="16">
        <f>H9/H6*100</f>
        <v>85.96192511819153</v>
      </c>
      <c r="K9" s="17"/>
    </row>
    <row r="10" spans="1:11">
      <c r="A10" s="6"/>
      <c r="B10" s="5" t="s">
        <v>19</v>
      </c>
      <c r="C10" s="10">
        <v>160</v>
      </c>
      <c r="D10" s="9">
        <v>3559</v>
      </c>
      <c r="E10" s="16">
        <f>D10/D6*100</f>
        <v>121.63362952836636</v>
      </c>
      <c r="F10" s="9">
        <v>39835</v>
      </c>
      <c r="G10" s="16">
        <f>F10/F6*100</f>
        <v>68.40035715512208</v>
      </c>
      <c r="H10" s="9">
        <v>43395</v>
      </c>
      <c r="I10" s="16">
        <f>H10/H6*100</f>
        <v>78.604162515623017</v>
      </c>
    </row>
    <row r="11" spans="1:11">
      <c r="A11" s="8"/>
      <c r="B11" s="5" t="s">
        <v>20</v>
      </c>
      <c r="C11" s="10">
        <v>7</v>
      </c>
      <c r="D11" s="9">
        <v>160</v>
      </c>
      <c r="E11" s="4">
        <v>100</v>
      </c>
      <c r="F11" s="9">
        <v>2648</v>
      </c>
      <c r="G11" s="4">
        <v>100</v>
      </c>
      <c r="H11" s="4">
        <v>2695</v>
      </c>
      <c r="I11" s="4">
        <v>100</v>
      </c>
    </row>
    <row r="12" spans="1:11">
      <c r="A12" s="7"/>
      <c r="B12" s="5" t="s">
        <v>21</v>
      </c>
      <c r="C12" s="10">
        <v>7</v>
      </c>
      <c r="D12" s="9">
        <v>190</v>
      </c>
      <c r="E12" s="16">
        <f>D12/D11*100</f>
        <v>118.75</v>
      </c>
      <c r="F12" s="9">
        <v>2588</v>
      </c>
      <c r="G12" s="16">
        <f>F12/F11*100</f>
        <v>97.734138972809674</v>
      </c>
      <c r="H12" s="4">
        <v>2808</v>
      </c>
      <c r="I12" s="16">
        <f>H12/H11*100</f>
        <v>104.19294990723562</v>
      </c>
    </row>
    <row r="13" spans="1:11">
      <c r="A13" s="7" t="s">
        <v>12</v>
      </c>
      <c r="B13" s="5" t="s">
        <v>17</v>
      </c>
      <c r="C13" s="10">
        <v>8</v>
      </c>
      <c r="D13" s="9">
        <v>260</v>
      </c>
      <c r="E13" s="16">
        <f>D13/D11*100</f>
        <v>162.5</v>
      </c>
      <c r="F13" s="9">
        <v>2639</v>
      </c>
      <c r="G13" s="16">
        <f>F13/F11*100</f>
        <v>99.660120845921455</v>
      </c>
      <c r="H13" s="9">
        <v>2778</v>
      </c>
      <c r="I13" s="16">
        <f>H13/H11*100</f>
        <v>103.07977736549165</v>
      </c>
    </row>
    <row r="14" spans="1:11">
      <c r="A14" s="7"/>
      <c r="B14" s="5" t="s">
        <v>18</v>
      </c>
      <c r="C14" s="10">
        <v>8</v>
      </c>
      <c r="D14" s="9">
        <v>218</v>
      </c>
      <c r="E14" s="16">
        <f>D14/D11*100</f>
        <v>136.25</v>
      </c>
      <c r="F14" s="9">
        <v>2774</v>
      </c>
      <c r="G14" s="16">
        <f>F14/F11*100</f>
        <v>104.75830815709971</v>
      </c>
      <c r="H14" s="9">
        <v>2992</v>
      </c>
      <c r="I14" s="16">
        <f>H14/H11*100</f>
        <v>111.0204081632653</v>
      </c>
    </row>
    <row r="15" spans="1:11">
      <c r="A15" s="6"/>
      <c r="B15" s="5" t="s">
        <v>22</v>
      </c>
      <c r="C15" s="10">
        <v>8</v>
      </c>
      <c r="D15" s="9">
        <v>200</v>
      </c>
      <c r="E15" s="16">
        <f>D15/D11*100</f>
        <v>125</v>
      </c>
      <c r="F15" s="9">
        <v>2194</v>
      </c>
      <c r="G15" s="16">
        <f>F15/F11*100</f>
        <v>82.854984894259815</v>
      </c>
      <c r="H15" s="9">
        <v>2394</v>
      </c>
      <c r="I15" s="16">
        <f>H15/H11*100</f>
        <v>88.831168831168824</v>
      </c>
    </row>
    <row r="16" spans="1:11">
      <c r="A16" s="7"/>
      <c r="B16" s="5" t="s">
        <v>20</v>
      </c>
      <c r="C16" s="3">
        <v>189</v>
      </c>
      <c r="D16" s="3">
        <v>3086</v>
      </c>
      <c r="E16" s="4">
        <v>100</v>
      </c>
      <c r="F16" s="3">
        <v>54850</v>
      </c>
      <c r="G16" s="4">
        <v>100</v>
      </c>
      <c r="H16" s="3">
        <v>57902</v>
      </c>
      <c r="I16" s="4">
        <v>100</v>
      </c>
    </row>
    <row r="17" spans="1:9">
      <c r="A17" s="7"/>
      <c r="B17" s="5" t="s">
        <v>23</v>
      </c>
      <c r="C17" s="3">
        <v>188</v>
      </c>
      <c r="D17" s="3">
        <v>3737</v>
      </c>
      <c r="E17" s="16">
        <f>D17/D16*100</f>
        <v>121.0952689565781</v>
      </c>
      <c r="F17" s="3">
        <v>50886</v>
      </c>
      <c r="G17" s="16">
        <f>F17/F16*100</f>
        <v>92.773017319963529</v>
      </c>
      <c r="H17" s="3">
        <v>53972</v>
      </c>
      <c r="I17" s="16">
        <f>H17/H16*100</f>
        <v>93.212669683257914</v>
      </c>
    </row>
    <row r="18" spans="1:9">
      <c r="A18" s="7" t="s">
        <v>13</v>
      </c>
      <c r="B18" s="5" t="s">
        <v>17</v>
      </c>
      <c r="C18" s="3">
        <v>190</v>
      </c>
      <c r="D18" s="3">
        <v>4068</v>
      </c>
      <c r="E18" s="16">
        <f>D18/D16*100</f>
        <v>131.82112767336358</v>
      </c>
      <c r="F18" s="3">
        <v>47743</v>
      </c>
      <c r="G18" s="16">
        <f>F18/F16*100</f>
        <v>87.042844120328169</v>
      </c>
      <c r="H18" s="3">
        <v>53988</v>
      </c>
      <c r="I18" s="16">
        <f>H18/H16*100</f>
        <v>93.240302580221751</v>
      </c>
    </row>
    <row r="19" spans="1:9">
      <c r="A19" s="7"/>
      <c r="B19" s="5" t="s">
        <v>24</v>
      </c>
      <c r="C19" s="3">
        <v>177</v>
      </c>
      <c r="D19" s="3">
        <v>4192</v>
      </c>
      <c r="E19" s="16">
        <f>D19/D16*100</f>
        <v>135.8392741412832</v>
      </c>
      <c r="F19" s="3">
        <v>46257</v>
      </c>
      <c r="G19" s="16">
        <f>F19/F16*100</f>
        <v>84.333637192342749</v>
      </c>
      <c r="H19" s="3">
        <v>50449</v>
      </c>
      <c r="I19" s="16">
        <f>H19/H16*100</f>
        <v>87.128251183033399</v>
      </c>
    </row>
    <row r="20" spans="1:9">
      <c r="A20" s="15"/>
      <c r="B20" s="5" t="s">
        <v>19</v>
      </c>
      <c r="C20" s="9">
        <v>168</v>
      </c>
      <c r="D20" s="3">
        <f>D10+D15</f>
        <v>3759</v>
      </c>
      <c r="E20" s="16">
        <f>D20/D16*100</f>
        <v>121.80816591056383</v>
      </c>
      <c r="F20" s="3">
        <f>F10+F15</f>
        <v>42029</v>
      </c>
      <c r="G20" s="16">
        <f>F20/F16*100</f>
        <v>76.625341841385591</v>
      </c>
      <c r="H20" s="3">
        <f>H10+H15</f>
        <v>45789</v>
      </c>
      <c r="I20" s="16">
        <f>H20/H16*100</f>
        <v>79.080169942316331</v>
      </c>
    </row>
    <row r="22" spans="1:9">
      <c r="A22" s="2" t="s">
        <v>0</v>
      </c>
    </row>
    <row r="23" spans="1:9">
      <c r="A23" s="17" t="s">
        <v>25</v>
      </c>
    </row>
    <row r="24" spans="1:9">
      <c r="A24" s="2"/>
    </row>
    <row r="32" spans="1:9" hidden="1"/>
    <row r="33" hidden="1"/>
  </sheetData>
  <mergeCells count="5">
    <mergeCell ref="A4:A5"/>
    <mergeCell ref="D4:E4"/>
    <mergeCell ref="F4:G4"/>
    <mergeCell ref="H4:I4"/>
    <mergeCell ref="B4:B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水先区別・邦外船別水先実績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dcterms:created xsi:type="dcterms:W3CDTF">2015-10-08T01:30:49Z</dcterms:created>
  <dcterms:modified xsi:type="dcterms:W3CDTF">2021-10-28T04:59:20Z</dcterms:modified>
</cp:coreProperties>
</file>