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1"/>
  </bookViews>
  <sheets>
    <sheet name="鉄道一覧（ＪＲ）" sheetId="1" r:id="rId1"/>
    <sheet name="（ＪＲ以外）" sheetId="2" r:id="rId2"/>
  </sheets>
  <definedNames>
    <definedName name="_xlnm.Print_Area" localSheetId="1">'（ＪＲ以外）'!$A$1:$H$148</definedName>
    <definedName name="_xlnm.Print_Area" localSheetId="0">'鉄道一覧（ＪＲ）'!$A$1:$G$84</definedName>
    <definedName name="_xlnm.Print_Titles" localSheetId="1">'（ＪＲ以外）'!$4:$5</definedName>
    <definedName name="_xlnm.Print_Titles" localSheetId="0">'鉄道一覧（ＪＲ）'!$7:$8</definedName>
  </definedNames>
  <calcPr fullCalcOnLoad="1"/>
</workbook>
</file>

<file path=xl/sharedStrings.xml><?xml version="1.0" encoding="utf-8"?>
<sst xmlns="http://schemas.openxmlformats.org/spreadsheetml/2006/main" count="1031" uniqueCount="486">
  <si>
    <t>京急蒲田～羽田空港</t>
  </si>
  <si>
    <t>〃</t>
  </si>
  <si>
    <t>大師線</t>
  </si>
  <si>
    <t>京急川崎～小島新田</t>
  </si>
  <si>
    <t>逗子線</t>
  </si>
  <si>
    <t>久里浜線</t>
  </si>
  <si>
    <t>堀之内～三崎口</t>
  </si>
  <si>
    <t>東京地下鉄㈱</t>
  </si>
  <si>
    <t>銀座線</t>
  </si>
  <si>
    <t>浅草～渋谷</t>
  </si>
  <si>
    <t>丸ノ内線</t>
  </si>
  <si>
    <t>池袋～荻窪</t>
  </si>
  <si>
    <t>中野坂上～方南町</t>
  </si>
  <si>
    <t>日比谷線</t>
  </si>
  <si>
    <t>北千住～中目黒</t>
  </si>
  <si>
    <t>東西線</t>
  </si>
  <si>
    <t>中野～西船橋</t>
  </si>
  <si>
    <t>千代田線</t>
  </si>
  <si>
    <t>北綾瀬～代々木上原</t>
  </si>
  <si>
    <t>有楽町線</t>
  </si>
  <si>
    <t>和光市～新木場</t>
  </si>
  <si>
    <t>複・複々</t>
  </si>
  <si>
    <t>半蔵門線</t>
  </si>
  <si>
    <t>渋谷～押上</t>
  </si>
  <si>
    <t>南北線</t>
  </si>
  <si>
    <t>目黒～赤羽岩淵</t>
  </si>
  <si>
    <t>東京都</t>
  </si>
  <si>
    <t>浅草線</t>
  </si>
  <si>
    <t>三田線</t>
  </si>
  <si>
    <t>新宿～本八幡</t>
  </si>
  <si>
    <t>大江戸線</t>
  </si>
  <si>
    <t>都庁前～光が丘</t>
  </si>
  <si>
    <t>上野懸垂線</t>
  </si>
  <si>
    <t>上野動物園東園 ～  
    上野動物園西園</t>
  </si>
  <si>
    <t>懸垂式</t>
  </si>
  <si>
    <t>モノレール線</t>
  </si>
  <si>
    <t>東京モノレール㈱</t>
  </si>
  <si>
    <t>東京モノレール羽田線</t>
  </si>
  <si>
    <t>跨座式</t>
  </si>
  <si>
    <t>高尾登山電鉄㈱</t>
  </si>
  <si>
    <t>清滝～高尾山</t>
  </si>
  <si>
    <t>御岳登山鉄道㈱</t>
  </si>
  <si>
    <t>滝本～御岳山</t>
  </si>
  <si>
    <t>相模鉄道㈱</t>
  </si>
  <si>
    <t>横浜～海老名</t>
  </si>
  <si>
    <t>いずみ野線</t>
  </si>
  <si>
    <t>二俣川～湘南台</t>
  </si>
  <si>
    <t>厚木線</t>
  </si>
  <si>
    <t>相模国分～厚木</t>
  </si>
  <si>
    <t>貨物線</t>
  </si>
  <si>
    <t>みなとみらい２１線</t>
  </si>
  <si>
    <t>横浜～元町･中華街</t>
  </si>
  <si>
    <t>箱根登山鉄道㈱</t>
  </si>
  <si>
    <t>鉄道線</t>
  </si>
  <si>
    <t>小田原～強羅</t>
  </si>
  <si>
    <t>強羅～早雲山</t>
  </si>
  <si>
    <t>江ノ島電鉄㈱</t>
  </si>
  <si>
    <t>江ノ島電鉄線</t>
  </si>
  <si>
    <t>藤沢～鎌倉</t>
  </si>
  <si>
    <t>横浜市</t>
  </si>
  <si>
    <t>１号線</t>
  </si>
  <si>
    <t>関内～湘南台</t>
  </si>
  <si>
    <t>３号線</t>
  </si>
  <si>
    <t>関内～あざみ野</t>
  </si>
  <si>
    <t>神奈川臨海鉄道㈱</t>
  </si>
  <si>
    <t>千鳥線</t>
  </si>
  <si>
    <t>川崎貨物～千鳥町</t>
  </si>
  <si>
    <t>浮島線</t>
  </si>
  <si>
    <t>川崎貨物～浮島町</t>
  </si>
  <si>
    <t>本牧線</t>
  </si>
  <si>
    <t>根岸～本牧埠頭</t>
  </si>
  <si>
    <t>湘南モノレール㈱</t>
  </si>
  <si>
    <t>江の島線</t>
  </si>
  <si>
    <t>大船～湘南江の島</t>
  </si>
  <si>
    <t>㈱舞浜リゾートライン</t>
  </si>
  <si>
    <t>大山観光電鉄㈱</t>
  </si>
  <si>
    <t>大山鋼索線</t>
  </si>
  <si>
    <t>富士急行㈱</t>
  </si>
  <si>
    <t>大月線</t>
  </si>
  <si>
    <t>大月～富士吉田</t>
  </si>
  <si>
    <t>河口湖線</t>
  </si>
  <si>
    <t>富士吉田～河口湖</t>
  </si>
  <si>
    <t>伊豆箱根鉄道㈱</t>
  </si>
  <si>
    <t>大雄山線</t>
  </si>
  <si>
    <t>小田原～大雄山</t>
  </si>
  <si>
    <t>山万㈱</t>
  </si>
  <si>
    <t>ユーカリが丘線</t>
  </si>
  <si>
    <t>ユーカリが丘～公園</t>
  </si>
  <si>
    <t>中央
案内式</t>
  </si>
  <si>
    <t>案内軌条式鉄道</t>
  </si>
  <si>
    <t>埼玉新都市交通㈱</t>
  </si>
  <si>
    <t>伊奈線</t>
  </si>
  <si>
    <t>大宮～内宿</t>
  </si>
  <si>
    <t>側方
案内式</t>
  </si>
  <si>
    <t>東京臨海新交通臨海線</t>
  </si>
  <si>
    <t>日の出～お台場海浜公園</t>
  </si>
  <si>
    <t>テレコムセンター     
      ～国際展示場正門</t>
  </si>
  <si>
    <t>計</t>
  </si>
  <si>
    <t>〃</t>
  </si>
  <si>
    <t>(JR東日本）</t>
  </si>
  <si>
    <t>線名</t>
  </si>
  <si>
    <t>区間</t>
  </si>
  <si>
    <t>営業キロ</t>
  </si>
  <si>
    <t>単線・複線等の別</t>
  </si>
  <si>
    <t>動力</t>
  </si>
  <si>
    <t>軌間</t>
  </si>
  <si>
    <t>備考</t>
  </si>
  <si>
    <t>吾妻線</t>
  </si>
  <si>
    <t>渋川　～　大前</t>
  </si>
  <si>
    <t>単線</t>
  </si>
  <si>
    <t>赤羽線</t>
  </si>
  <si>
    <t>池袋　～　赤羽</t>
  </si>
  <si>
    <t>電気
内燃</t>
  </si>
  <si>
    <t>五日市線</t>
  </si>
  <si>
    <t>拝島　～　武蔵五日市</t>
  </si>
  <si>
    <t>内房線</t>
  </si>
  <si>
    <t>蘇我　～　安房鴨川</t>
  </si>
  <si>
    <t>青梅線</t>
  </si>
  <si>
    <t>立川　～　奥多摩</t>
  </si>
  <si>
    <t>鹿島線</t>
  </si>
  <si>
    <t>烏山線</t>
  </si>
  <si>
    <t>宝積寺　～　烏山</t>
  </si>
  <si>
    <t>川越線</t>
  </si>
  <si>
    <t>大宮　～　高麗川</t>
  </si>
  <si>
    <t>久留里線</t>
  </si>
  <si>
    <t>木更津　～上総亀山</t>
  </si>
  <si>
    <t>京葉線</t>
  </si>
  <si>
    <t>西船橋　～　蘇我</t>
  </si>
  <si>
    <t>東京　～　南船橋</t>
  </si>
  <si>
    <t>上越線</t>
  </si>
  <si>
    <t>高崎　～　土合</t>
  </si>
  <si>
    <t>土合・宮内間は北陸信越運輸局</t>
  </si>
  <si>
    <t>常磐線</t>
  </si>
  <si>
    <t>日暮里　～　大津港</t>
  </si>
  <si>
    <t>大津港・岩沼間は東北運輸局</t>
  </si>
  <si>
    <t>三河島　～　南千住</t>
  </si>
  <si>
    <t>三河島　～　田端</t>
  </si>
  <si>
    <t>信越線</t>
  </si>
  <si>
    <t>高崎　～　横川</t>
  </si>
  <si>
    <t>水郡線</t>
  </si>
  <si>
    <t>水戸　～　下野宮</t>
  </si>
  <si>
    <t>下野宮・安積永盛間は東北運輸局</t>
  </si>
  <si>
    <t>上菅谷　～　常陸太田</t>
  </si>
  <si>
    <t>総武線</t>
  </si>
  <si>
    <t>東京　～　銚子</t>
  </si>
  <si>
    <t>錦糸町　～　御茶ノ水</t>
  </si>
  <si>
    <t>小岩　～　越中島貨物</t>
  </si>
  <si>
    <t>小岩　～　金町</t>
  </si>
  <si>
    <t>外房線</t>
  </si>
  <si>
    <t>千葉　～　安房鴨川</t>
  </si>
  <si>
    <t>高崎線</t>
  </si>
  <si>
    <t>大宮　～　高崎</t>
  </si>
  <si>
    <t>小海線</t>
  </si>
  <si>
    <t>野辺山　～　小淵沢</t>
  </si>
  <si>
    <t>小諸・野辺山間は北陸信越運輸局</t>
  </si>
  <si>
    <t>相模線</t>
  </si>
  <si>
    <t>茅ヶ崎　～　橋本</t>
  </si>
  <si>
    <t>鶴見線</t>
  </si>
  <si>
    <t>鶴見　～扇町</t>
  </si>
  <si>
    <t>浅野　～　海芝浦</t>
  </si>
  <si>
    <t>武蔵白石　～　大川</t>
  </si>
  <si>
    <t>東海道線</t>
  </si>
  <si>
    <t>東京　～　熱海</t>
  </si>
  <si>
    <t>品川　～　鶴見</t>
  </si>
  <si>
    <t>浜松町　～　浜川崎</t>
  </si>
  <si>
    <t>鶴見　～　東戸塚</t>
  </si>
  <si>
    <t>鶴見　～　八丁畷</t>
  </si>
  <si>
    <t>鶴見　～　桜木町</t>
  </si>
  <si>
    <t>東金線</t>
  </si>
  <si>
    <t>大網　～　成東</t>
  </si>
  <si>
    <t>東北線</t>
  </si>
  <si>
    <t>東京　～　白坂</t>
  </si>
  <si>
    <t>白坂・青森間、長町・東仙台間、岩切・利府間は東北運輸局</t>
  </si>
  <si>
    <t>日暮里　～　赤羽</t>
  </si>
  <si>
    <t>赤羽　～　大宮</t>
  </si>
  <si>
    <t>成田線</t>
  </si>
  <si>
    <t>佐倉　～　松岸</t>
  </si>
  <si>
    <t>成田　～　我孫子</t>
  </si>
  <si>
    <t>成田　～　成田空港</t>
  </si>
  <si>
    <t>電気</t>
  </si>
  <si>
    <t>横浜線</t>
  </si>
  <si>
    <t>東神奈川　～　八王子</t>
  </si>
  <si>
    <t>両毛線</t>
  </si>
  <si>
    <t>小山　～　新前橋</t>
  </si>
  <si>
    <t>中央線</t>
  </si>
  <si>
    <t>神田　～　代々木</t>
  </si>
  <si>
    <t>小淵沢・塩尻間、岡谷・塩尻間は北陸信越運輸局</t>
  </si>
  <si>
    <t>新宿　～　小淵沢</t>
  </si>
  <si>
    <t>南武線</t>
  </si>
  <si>
    <t>川崎　～　立川</t>
  </si>
  <si>
    <t>尻手　～　浜川崎</t>
  </si>
  <si>
    <t>尻手　～　鶴見</t>
  </si>
  <si>
    <t>日光線</t>
  </si>
  <si>
    <t>宇都宮　～　日光</t>
  </si>
  <si>
    <t>根岸線</t>
  </si>
  <si>
    <t>横浜　～　大船</t>
  </si>
  <si>
    <t>八高線</t>
  </si>
  <si>
    <t>八王子　～　倉賀野</t>
  </si>
  <si>
    <t>水戸線</t>
  </si>
  <si>
    <t>小山　～　友部</t>
  </si>
  <si>
    <t>武蔵野線</t>
  </si>
  <si>
    <t>鶴見　～　西船橋</t>
  </si>
  <si>
    <t>西浦和　～　与野</t>
  </si>
  <si>
    <t>山手線</t>
  </si>
  <si>
    <t>品川　～　田端</t>
  </si>
  <si>
    <t>横須賀線</t>
  </si>
  <si>
    <t>大船　～　久里浜</t>
  </si>
  <si>
    <t>在来線計</t>
  </si>
  <si>
    <t>東　　　北　　　　　　　新幹線</t>
  </si>
  <si>
    <t>東京　～　新白河</t>
  </si>
  <si>
    <t>電気　　　　</t>
  </si>
  <si>
    <t>上越　　　　　　　新幹線</t>
  </si>
  <si>
    <t>大宮　～　上毛高原</t>
  </si>
  <si>
    <t>上毛高原・新潟間は北陸信越運輸局</t>
  </si>
  <si>
    <t>北陸　　　　　　　新幹線</t>
  </si>
  <si>
    <t>高崎　～　軽井沢</t>
  </si>
  <si>
    <t>新幹線計</t>
  </si>
  <si>
    <t>ＪＲ東日本合計</t>
  </si>
  <si>
    <t>（ＪＲ東海）</t>
  </si>
  <si>
    <t>御殿場線</t>
  </si>
  <si>
    <t>国府津　～　駿河小山</t>
  </si>
  <si>
    <t>駿河小山・沼津間は中部運輸局</t>
  </si>
  <si>
    <t>身延線</t>
  </si>
  <si>
    <t>甲府　～　十島</t>
  </si>
  <si>
    <t>十島・富士間は中部運輸局</t>
  </si>
  <si>
    <t>東海道　　　　　　　新幹線</t>
  </si>
  <si>
    <t>熱海・新大阪間は中部・近畿運輸局</t>
  </si>
  <si>
    <t>ＪＲ東海合計</t>
  </si>
  <si>
    <t>（JR以外）</t>
  </si>
  <si>
    <t>事業者名</t>
  </si>
  <si>
    <t>関東鉄道㈱</t>
  </si>
  <si>
    <t>竜ヶ崎線</t>
  </si>
  <si>
    <t>佐貫～竜ヶ崎</t>
  </si>
  <si>
    <t>単</t>
  </si>
  <si>
    <t>内燃</t>
  </si>
  <si>
    <t>常総線</t>
  </si>
  <si>
    <t>取手～下館</t>
  </si>
  <si>
    <t>単・複</t>
  </si>
  <si>
    <t>湊線</t>
  </si>
  <si>
    <t>勝田～阿字ヶ浦</t>
  </si>
  <si>
    <t>鹿島臨海鉄道㈱</t>
  </si>
  <si>
    <t>鹿島臨港線</t>
  </si>
  <si>
    <t>貨物線</t>
  </si>
  <si>
    <t>大洗鹿島線</t>
  </si>
  <si>
    <t>筑波観光鉄道㈱</t>
  </si>
  <si>
    <t>鋼索線</t>
  </si>
  <si>
    <t>宮脇～筑波山頂</t>
  </si>
  <si>
    <t>鋼索線</t>
  </si>
  <si>
    <t>野岩鉄道㈱</t>
  </si>
  <si>
    <t>会津鬼怒川線</t>
  </si>
  <si>
    <t>真岡線</t>
  </si>
  <si>
    <t>下館～茂木</t>
  </si>
  <si>
    <t>上信電鉄㈱</t>
  </si>
  <si>
    <t>上信線</t>
  </si>
  <si>
    <t>高崎～下仁田</t>
  </si>
  <si>
    <t>上毛電気鉄道㈱</t>
  </si>
  <si>
    <t>上毛線</t>
  </si>
  <si>
    <t>中央前橋～西桐生</t>
  </si>
  <si>
    <t>わたらせ渓谷線</t>
  </si>
  <si>
    <t>桐生～間藤</t>
  </si>
  <si>
    <t>秩父鉄道㈱</t>
  </si>
  <si>
    <t>秩父本線</t>
  </si>
  <si>
    <t>羽生～三峰口</t>
  </si>
  <si>
    <t>三ヶ尻線</t>
  </si>
  <si>
    <t>埼玉高速鉄道㈱</t>
  </si>
  <si>
    <t>埼玉高速鉄道線</t>
  </si>
  <si>
    <t>赤羽岩淵～浦和美園</t>
  </si>
  <si>
    <t>複</t>
  </si>
  <si>
    <t>馬橋～流山</t>
  </si>
  <si>
    <t>新京成電鉄㈱</t>
  </si>
  <si>
    <t>新京成線</t>
  </si>
  <si>
    <t>京成津田沼～松戸</t>
  </si>
  <si>
    <t>銚子電気鉄道㈱</t>
  </si>
  <si>
    <t>銚子電気鉄道線</t>
  </si>
  <si>
    <t>銚子～外川</t>
  </si>
  <si>
    <t>いすみ鉄道㈱</t>
  </si>
  <si>
    <t>いすみ線</t>
  </si>
  <si>
    <t>大原～上総中野</t>
  </si>
  <si>
    <t>小湊鉄道㈱</t>
  </si>
  <si>
    <t>小湊鉄道線</t>
  </si>
  <si>
    <t>五井～上総中野</t>
  </si>
  <si>
    <t>京葉臨海鉄道㈱</t>
  </si>
  <si>
    <t>臨海本線</t>
  </si>
  <si>
    <t>蘇我～京葉久保田</t>
  </si>
  <si>
    <t>東葉高速鉄道㈱</t>
  </si>
  <si>
    <t>東葉高速線</t>
  </si>
  <si>
    <t>西船橋～東葉勝田台</t>
  </si>
  <si>
    <t>芝山鉄道㈱</t>
  </si>
  <si>
    <t>芝山鉄道線</t>
  </si>
  <si>
    <t>東成田～芝山千代田</t>
  </si>
  <si>
    <t>東京臨海高速鉄道㈱</t>
  </si>
  <si>
    <t>新木場～大崎</t>
  </si>
  <si>
    <t>北総鉄道㈱</t>
  </si>
  <si>
    <t>北総線</t>
  </si>
  <si>
    <t>京成高砂～印旛日本医大</t>
  </si>
  <si>
    <t>東武鉄道㈱</t>
  </si>
  <si>
    <t>伊勢崎線</t>
  </si>
  <si>
    <t>浅草～伊勢崎</t>
  </si>
  <si>
    <t>亀戸線</t>
  </si>
  <si>
    <t>曳舟～亀戸</t>
  </si>
  <si>
    <t>大師線</t>
  </si>
  <si>
    <t>西新井～大師前</t>
  </si>
  <si>
    <t>小泉線</t>
  </si>
  <si>
    <t>館林～西小泉</t>
  </si>
  <si>
    <t>佐野線</t>
  </si>
  <si>
    <t>館林～葛生</t>
  </si>
  <si>
    <t>桐生線</t>
  </si>
  <si>
    <t>太田～赤城</t>
  </si>
  <si>
    <t>日光線</t>
  </si>
  <si>
    <t>東武動物公園～東武日光</t>
  </si>
  <si>
    <t>鬼怒川線</t>
  </si>
  <si>
    <t>下今市～新藤原</t>
  </si>
  <si>
    <t>宇都宮線</t>
  </si>
  <si>
    <t>新栃木～東武宇都宮</t>
  </si>
  <si>
    <t>野田線</t>
  </si>
  <si>
    <t>東上本線</t>
  </si>
  <si>
    <t>池袋～寄居</t>
  </si>
  <si>
    <t>越生線</t>
  </si>
  <si>
    <t>坂戸～越生</t>
  </si>
  <si>
    <t>西武鉄道㈱</t>
  </si>
  <si>
    <t>池袋線</t>
  </si>
  <si>
    <t>池袋～吾野</t>
  </si>
  <si>
    <t>西武秩父線</t>
  </si>
  <si>
    <t>吾野～西武秩父</t>
  </si>
  <si>
    <t>新宿線</t>
  </si>
  <si>
    <t>西武新宿～本川越</t>
  </si>
  <si>
    <t>西武園線</t>
  </si>
  <si>
    <t>東村山～西武園</t>
  </si>
  <si>
    <t>国分寺線</t>
  </si>
  <si>
    <t>東村山～国分寺</t>
  </si>
  <si>
    <t>多摩湖線</t>
  </si>
  <si>
    <t>西武有楽町線</t>
  </si>
  <si>
    <t>練馬～小竹向原</t>
  </si>
  <si>
    <t>多摩川線</t>
  </si>
  <si>
    <t>武蔵境～是政</t>
  </si>
  <si>
    <t>拝島線</t>
  </si>
  <si>
    <t>小平～拝島</t>
  </si>
  <si>
    <t>豊島線</t>
  </si>
  <si>
    <t>練馬～豊島園</t>
  </si>
  <si>
    <t>狭山線</t>
  </si>
  <si>
    <t>西所沢～西武球場前</t>
  </si>
  <si>
    <t>山口線</t>
  </si>
  <si>
    <t>側方
案内式</t>
  </si>
  <si>
    <t>案内軌条式鉄道</t>
  </si>
  <si>
    <t>京成電鉄㈱</t>
  </si>
  <si>
    <t>本線</t>
  </si>
  <si>
    <t>京成上野～成田空港</t>
  </si>
  <si>
    <t>東成田線</t>
  </si>
  <si>
    <t>京成成田～東成田</t>
  </si>
  <si>
    <t>押上線</t>
  </si>
  <si>
    <t>押上～青砥</t>
  </si>
  <si>
    <t>千葉線</t>
  </si>
  <si>
    <t>京成津田沼～千葉中央</t>
  </si>
  <si>
    <t>金町線</t>
  </si>
  <si>
    <t>京成高砂～京成金町</t>
  </si>
  <si>
    <t>千原線</t>
  </si>
  <si>
    <t>千葉中央～ちはら台</t>
  </si>
  <si>
    <t>京王電鉄㈱</t>
  </si>
  <si>
    <t>京王線</t>
  </si>
  <si>
    <t>新宿～京王八王子</t>
  </si>
  <si>
    <t>高尾線</t>
  </si>
  <si>
    <t>北野～高尾山口</t>
  </si>
  <si>
    <t>相模原線</t>
  </si>
  <si>
    <t>調布～橋本</t>
  </si>
  <si>
    <t>競馬場線</t>
  </si>
  <si>
    <t>動物園線</t>
  </si>
  <si>
    <t>高幡不動～多摩動物公園</t>
  </si>
  <si>
    <t>井の頭線</t>
  </si>
  <si>
    <t>渋谷～吉祥寺</t>
  </si>
  <si>
    <t>小田急電鉄㈱</t>
  </si>
  <si>
    <t>小田原線</t>
  </si>
  <si>
    <t>新宿～小田原</t>
  </si>
  <si>
    <t>江ノ島線</t>
  </si>
  <si>
    <t>相模大野～片瀬江ノ島</t>
  </si>
  <si>
    <t>多摩線</t>
  </si>
  <si>
    <t>新百合ヶ丘～唐木田</t>
  </si>
  <si>
    <t>東横線</t>
  </si>
  <si>
    <t>渋谷～横浜</t>
  </si>
  <si>
    <t>目黒線</t>
  </si>
  <si>
    <t>目黒～田園調布</t>
  </si>
  <si>
    <t>大井町線</t>
  </si>
  <si>
    <t>大井町～二子玉川</t>
  </si>
  <si>
    <t>田園都市線</t>
  </si>
  <si>
    <t>渋谷～中央林間</t>
  </si>
  <si>
    <t>池上線</t>
  </si>
  <si>
    <t>五反田～蒲田</t>
  </si>
  <si>
    <t>東急多摩川線</t>
  </si>
  <si>
    <t>多摩川～蒲田</t>
  </si>
  <si>
    <t>こどもの国線</t>
  </si>
  <si>
    <t>長津田～こどもの国</t>
  </si>
  <si>
    <t>横浜高速鉄道㈱</t>
  </si>
  <si>
    <t>京浜急行電鉄㈱</t>
  </si>
  <si>
    <t>泉岳寺～浦賀</t>
  </si>
  <si>
    <t>空港線</t>
  </si>
  <si>
    <t>内燃
蒸気</t>
  </si>
  <si>
    <t>電気
蒸気</t>
  </si>
  <si>
    <t>水戸～鹿島サッカースタジアム</t>
  </si>
  <si>
    <t>鹿島サッカースタジアム～ 奥野谷浜</t>
  </si>
  <si>
    <t>香取～鹿島サッカースタジアム</t>
  </si>
  <si>
    <t>太田～東小泉</t>
  </si>
  <si>
    <t>大宮～船橋</t>
  </si>
  <si>
    <t>単・複・
複々</t>
  </si>
  <si>
    <t>丸ノ内線分岐線</t>
  </si>
  <si>
    <t>西馬込～押上</t>
  </si>
  <si>
    <t>目黒～西高島平</t>
  </si>
  <si>
    <t>筑波山鋼索鉄道線</t>
  </si>
  <si>
    <t>(km)</t>
  </si>
  <si>
    <t>(mm)</t>
  </si>
  <si>
    <t>ディズニーリゾートライン</t>
  </si>
  <si>
    <t>（km）</t>
  </si>
  <si>
    <t>（mm）</t>
  </si>
  <si>
    <t>高尾山鋼索線</t>
  </si>
  <si>
    <t>御岳登山鉄道線</t>
  </si>
  <si>
    <t>鉄道・軌道・索道事業者の概況</t>
  </si>
  <si>
    <t>鉄道一覧</t>
  </si>
  <si>
    <t>線   名</t>
  </si>
  <si>
    <t>区   間</t>
  </si>
  <si>
    <t>動  力</t>
  </si>
  <si>
    <t>備  考</t>
  </si>
  <si>
    <t>成田線分岐点・成田空港間8.7kmは
（２種鉄道事業者）
JR東日本
（３種鉄道事業者）
成田空港高速鉄道㈱</t>
  </si>
  <si>
    <t>電気・内燃</t>
  </si>
  <si>
    <t>首都圏新都市鉄道㈱</t>
  </si>
  <si>
    <t>常磐新線</t>
  </si>
  <si>
    <t>秋葉原～つくば</t>
  </si>
  <si>
    <t>新藤原～会津高原尾瀬口</t>
  </si>
  <si>
    <t>単・複</t>
  </si>
  <si>
    <t>単・複・３線</t>
  </si>
  <si>
    <t>単・３線</t>
  </si>
  <si>
    <t>複・複々</t>
  </si>
  <si>
    <t>単・複・複々</t>
  </si>
  <si>
    <t>複・３線</t>
  </si>
  <si>
    <t>複・複々・３複線・４複線</t>
  </si>
  <si>
    <t>複・複々・４複線</t>
  </si>
  <si>
    <t>4号線</t>
  </si>
  <si>
    <t>日吉～中山</t>
  </si>
  <si>
    <t>合計48社</t>
  </si>
  <si>
    <t>目黒～白金高輪間2.3kmは
(1種鉄道事業者）
東京地下鉄㈱
(2種鉄道事業者）
東京都</t>
  </si>
  <si>
    <t>ひたちなか海浜鉄道㈱</t>
  </si>
  <si>
    <t>流鉄㈱</t>
  </si>
  <si>
    <t>副都心線</t>
  </si>
  <si>
    <t>池袋　～　渋谷</t>
  </si>
  <si>
    <t>複・複々</t>
  </si>
  <si>
    <t>二子玉川～溝の口は複々線</t>
  </si>
  <si>
    <t>流山線</t>
  </si>
  <si>
    <t>小竹向原～池袋は複々線</t>
  </si>
  <si>
    <t>リゾートゲートウェイ・ステーション
    　　　～リゾートゲートウェイ・ステーション</t>
  </si>
  <si>
    <t>大山ケーブル～阿夫利神社</t>
  </si>
  <si>
    <t>㈱ゆりかもめ</t>
  </si>
  <si>
    <t>成田空港線</t>
  </si>
  <si>
    <t>京成高砂～成田空港</t>
  </si>
  <si>
    <t>駒井野～成田空港間2.1kmは
（2種鉄道事業者)
京成電鉄
（3種鉄道事業者）
成田空港高速鉄道㈱
東成田線のうち6.0kmは本線と重複</t>
  </si>
  <si>
    <t>1,435
1,067</t>
  </si>
  <si>
    <t>第2種鉄道事業線
（第1種鉄道事業者）北総鉄道㈱
（第3種鉄道事業者）千葉ﾆｭｰﾀｳﾝ鉄道㈱、成田高速鉄道ｱｸｾｽ㈱、成田空港高速鉄道㈱
1.5㎞は本線と重複</t>
  </si>
  <si>
    <t>新白河・新青森間は東北運輸局</t>
  </si>
  <si>
    <t>東府中～府中競馬正門前</t>
  </si>
  <si>
    <t>こどもの国線3.4kmは
（2種鉄道事業者）
東京急行電鉄㈱
（3種鉄道事業者）
横浜高速鉄道㈱</t>
  </si>
  <si>
    <t>複・複々・３複線・４複線・５複線</t>
  </si>
  <si>
    <t>真岡鐵道㈱</t>
  </si>
  <si>
    <t>わたらせ渓谷鐵道㈱</t>
  </si>
  <si>
    <t>小室～印旛日本医大間12.5kmは
（2種鉄道事業者)
北総鉄道㈱
（3種鉄道事業者）
千葉ニュータウン鉄道㈱</t>
  </si>
  <si>
    <t>蒸気は西武秩父駅構内</t>
  </si>
  <si>
    <t>臨海副都心線</t>
  </si>
  <si>
    <t>軽井沢・金沢間は北陸信越運輸局</t>
  </si>
  <si>
    <t>東急電鉄㈱</t>
  </si>
  <si>
    <t>金沢八景～逗子・葉山</t>
  </si>
  <si>
    <t>相鉄新横浜線</t>
  </si>
  <si>
    <t>羽田空港第2ターミナル～ モ ノ レ ー ル 浜 松 町</t>
  </si>
  <si>
    <t>三ヶ尻～武川</t>
  </si>
  <si>
    <t>未開業線</t>
  </si>
  <si>
    <t>阿字ヶ浦～（仮称）新駅２</t>
  </si>
  <si>
    <t>〃</t>
  </si>
  <si>
    <t>東京貨物ターミナル　～　羽田空港新駅（仮称）</t>
  </si>
  <si>
    <t>東京貨物ターミナル～羽田空港新駅（仮称）間は未開業線</t>
  </si>
  <si>
    <t>国分寺～多摩湖</t>
  </si>
  <si>
    <t>多摩湖～西武球場前</t>
  </si>
  <si>
    <t>品川～白金高輪</t>
  </si>
  <si>
    <t>未開業線</t>
  </si>
  <si>
    <t>豊洲～住吉</t>
  </si>
  <si>
    <t>未開業線</t>
  </si>
  <si>
    <t>電気・内燃・
蒸気</t>
  </si>
  <si>
    <t>蒸気は下今市～鬼怒川温泉</t>
  </si>
  <si>
    <t>電気・内燃・蒸気</t>
  </si>
  <si>
    <t>R5.3.31現在</t>
  </si>
  <si>
    <t>新横浜線</t>
  </si>
  <si>
    <t>新横浜～日吉</t>
  </si>
  <si>
    <t>西谷～新横浜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</si>
</sst>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.\)"/>
    <numFmt numFmtId="178" formatCode="\(#.#\)"/>
    <numFmt numFmtId="179" formatCode="0.0_ "/>
    <numFmt numFmtId="180" formatCode="0.0_);[Red]\(0.0\)"/>
    <numFmt numFmtId="181" formatCode="0_);[Red]\(0\)"/>
    <numFmt numFmtId="182" formatCode="#,##0_);[Red]\(#,##0\)"/>
    <numFmt numFmtId="183" formatCode="#,##0_ "/>
    <numFmt numFmtId="184" formatCode="#,##0.0_ "/>
    <numFmt numFmtId="185" formatCode="\(\,#.#\)"/>
    <numFmt numFmtId="186" formatCode="\(#,###.#\)"/>
    <numFmt numFmtId="187" formatCode="#,##0.0_);[Red]\(#,##0.0\)"/>
    <numFmt numFmtId="188" formatCode="0.0%"/>
    <numFmt numFmtId="189" formatCode="#,##0.000_ "/>
    <numFmt numFmtId="190" formatCode="&quot;(&quot;#&quot;)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57" fontId="45" fillId="0" borderId="0" xfId="0" applyNumberFormat="1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distributed" vertical="center" indent="1"/>
    </xf>
    <xf numFmtId="0" fontId="45" fillId="0" borderId="12" xfId="0" applyFont="1" applyBorder="1" applyAlignment="1">
      <alignment horizontal="distributed" vertical="center" wrapText="1"/>
    </xf>
    <xf numFmtId="184" fontId="45" fillId="0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Continuous" vertical="center" shrinkToFi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/>
    </xf>
    <xf numFmtId="0" fontId="45" fillId="0" borderId="10" xfId="0" applyFont="1" applyBorder="1" applyAlignment="1">
      <alignment horizontal="distributed" vertical="center" wrapText="1"/>
    </xf>
    <xf numFmtId="184" fontId="45" fillId="0" borderId="1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distributed" vertical="center" indent="1"/>
    </xf>
    <xf numFmtId="0" fontId="45" fillId="0" borderId="10" xfId="0" applyFont="1" applyFill="1" applyBorder="1" applyAlignment="1">
      <alignment horizontal="distributed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distributed" vertical="center" wrapText="1"/>
    </xf>
    <xf numFmtId="184" fontId="45" fillId="0" borderId="11" xfId="0" applyNumberFormat="1" applyFont="1" applyFill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distributed" vertical="center"/>
    </xf>
    <xf numFmtId="184" fontId="45" fillId="0" borderId="10" xfId="0" applyNumberFormat="1" applyFont="1" applyFill="1" applyBorder="1" applyAlignment="1">
      <alignment vertical="center"/>
    </xf>
    <xf numFmtId="0" fontId="45" fillId="0" borderId="12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 indent="1"/>
    </xf>
    <xf numFmtId="0" fontId="48" fillId="0" borderId="10" xfId="0" applyFont="1" applyBorder="1" applyAlignment="1">
      <alignment vertical="center"/>
    </xf>
    <xf numFmtId="187" fontId="45" fillId="0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horizontal="distributed" vertical="center" indent="1"/>
    </xf>
    <xf numFmtId="187" fontId="45" fillId="0" borderId="11" xfId="0" applyNumberFormat="1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187" fontId="45" fillId="0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horizontal="distributed" vertical="center" indent="1"/>
    </xf>
    <xf numFmtId="0" fontId="45" fillId="0" borderId="14" xfId="0" applyFont="1" applyBorder="1" applyAlignment="1">
      <alignment horizontal="distributed" vertical="center" wrapText="1"/>
    </xf>
    <xf numFmtId="187" fontId="45" fillId="0" borderId="14" xfId="0" applyNumberFormat="1" applyFont="1" applyFill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87" fontId="45" fillId="0" borderId="15" xfId="0" applyNumberFormat="1" applyFont="1" applyBorder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horizontal="distributed" vertical="center" indent="1"/>
    </xf>
    <xf numFmtId="184" fontId="45" fillId="0" borderId="11" xfId="0" applyNumberFormat="1" applyFont="1" applyBorder="1" applyAlignment="1">
      <alignment vertical="center"/>
    </xf>
    <xf numFmtId="183" fontId="45" fillId="0" borderId="11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184" fontId="45" fillId="0" borderId="12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18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184" fontId="45" fillId="0" borderId="15" xfId="0" applyNumberFormat="1" applyFont="1" applyBorder="1" applyAlignment="1">
      <alignment vertical="center"/>
    </xf>
    <xf numFmtId="184" fontId="45" fillId="0" borderId="16" xfId="0" applyNumberFormat="1" applyFont="1" applyBorder="1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5" fillId="0" borderId="20" xfId="0" applyFont="1" applyBorder="1" applyAlignment="1">
      <alignment horizontal="distributed" vertical="center" wrapText="1"/>
    </xf>
    <xf numFmtId="184" fontId="45" fillId="0" borderId="20" xfId="0" applyNumberFormat="1" applyFont="1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3" xfId="0" applyFont="1" applyBorder="1" applyAlignment="1">
      <alignment horizontal="distributed" vertical="center"/>
    </xf>
    <xf numFmtId="184" fontId="45" fillId="0" borderId="13" xfId="0" applyNumberFormat="1" applyFont="1" applyBorder="1" applyAlignment="1">
      <alignment vertical="center"/>
    </xf>
    <xf numFmtId="183" fontId="45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184" fontId="45" fillId="0" borderId="16" xfId="0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7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184" fontId="0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187" fontId="0" fillId="0" borderId="0" xfId="0" applyNumberFormat="1" applyFont="1" applyAlignment="1">
      <alignment vertical="center"/>
    </xf>
    <xf numFmtId="0" fontId="6" fillId="0" borderId="13" xfId="0" applyFont="1" applyFill="1" applyBorder="1" applyAlignment="1">
      <alignment horizontal="centerContinuous" vertical="center" shrinkToFit="1"/>
    </xf>
    <xf numFmtId="0" fontId="5" fillId="0" borderId="13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distributed" vertical="center" wrapText="1" shrinkToFit="1"/>
    </xf>
    <xf numFmtId="38" fontId="4" fillId="0" borderId="13" xfId="49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Continuous" vertical="center" shrinkToFit="1"/>
    </xf>
    <xf numFmtId="38" fontId="4" fillId="0" borderId="13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/>
    </xf>
    <xf numFmtId="187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horizontal="distributed" vertical="center" indent="1"/>
    </xf>
    <xf numFmtId="0" fontId="45" fillId="0" borderId="13" xfId="0" applyFont="1" applyBorder="1" applyAlignment="1">
      <alignment horizontal="distributed" vertical="center" indent="1"/>
    </xf>
    <xf numFmtId="0" fontId="45" fillId="0" borderId="11" xfId="0" applyFont="1" applyBorder="1" applyAlignment="1">
      <alignment horizontal="distributed" vertical="center" inden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 wrapText="1"/>
    </xf>
    <xf numFmtId="0" fontId="45" fillId="0" borderId="13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distributed" vertical="center" wrapText="1"/>
    </xf>
    <xf numFmtId="184" fontId="45" fillId="0" borderId="10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22" xfId="0" applyFont="1" applyBorder="1" applyAlignment="1">
      <alignment horizontal="distributed" vertical="center"/>
    </xf>
    <xf numFmtId="0" fontId="45" fillId="0" borderId="23" xfId="0" applyFont="1" applyBorder="1" applyAlignment="1">
      <alignment horizontal="distributed" vertical="center"/>
    </xf>
    <xf numFmtId="0" fontId="45" fillId="0" borderId="22" xfId="0" applyFont="1" applyBorder="1" applyAlignment="1">
      <alignment horizontal="distributed" vertical="center" indent="1"/>
    </xf>
    <xf numFmtId="0" fontId="45" fillId="0" borderId="23" xfId="0" applyFont="1" applyBorder="1" applyAlignment="1">
      <alignment horizontal="distributed" vertical="center" indent="1"/>
    </xf>
    <xf numFmtId="0" fontId="45" fillId="0" borderId="24" xfId="0" applyFont="1" applyBorder="1" applyAlignment="1">
      <alignment horizontal="distributed" vertical="center" indent="1"/>
    </xf>
    <xf numFmtId="0" fontId="45" fillId="0" borderId="25" xfId="0" applyFont="1" applyBorder="1" applyAlignment="1">
      <alignment horizontal="distributed" vertical="center" indent="1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13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13.625" style="2" customWidth="1"/>
    <col min="2" max="2" width="19.375" style="2" customWidth="1"/>
    <col min="3" max="3" width="9.625" style="2" customWidth="1"/>
    <col min="4" max="4" width="10.75390625" style="3" customWidth="1"/>
    <col min="5" max="5" width="11.00390625" style="3" customWidth="1"/>
    <col min="6" max="6" width="9.625" style="3" customWidth="1"/>
    <col min="7" max="7" width="12.625" style="2" customWidth="1"/>
    <col min="8" max="8" width="9.375" style="2" customWidth="1"/>
    <col min="9" max="16384" width="9.00390625" style="2" customWidth="1"/>
  </cols>
  <sheetData>
    <row r="1" ht="14.25">
      <c r="A1" s="1" t="s">
        <v>413</v>
      </c>
    </row>
    <row r="3" ht="12.75">
      <c r="A3" s="4" t="s">
        <v>414</v>
      </c>
    </row>
    <row r="4" ht="3.75" customHeight="1">
      <c r="A4" s="5"/>
    </row>
    <row r="5" spans="1:7" ht="12.75">
      <c r="A5" s="6" t="s">
        <v>99</v>
      </c>
      <c r="G5" s="89" t="s">
        <v>482</v>
      </c>
    </row>
    <row r="6" spans="1:7" ht="6" customHeight="1">
      <c r="A6" s="6"/>
      <c r="G6" s="7"/>
    </row>
    <row r="7" spans="1:7" ht="12.75">
      <c r="A7" s="160" t="s">
        <v>415</v>
      </c>
      <c r="B7" s="160" t="s">
        <v>416</v>
      </c>
      <c r="C7" s="8" t="s">
        <v>102</v>
      </c>
      <c r="D7" s="158" t="s">
        <v>103</v>
      </c>
      <c r="E7" s="160" t="s">
        <v>417</v>
      </c>
      <c r="F7" s="8" t="s">
        <v>105</v>
      </c>
      <c r="G7" s="160" t="s">
        <v>418</v>
      </c>
    </row>
    <row r="8" spans="1:7" ht="12.75">
      <c r="A8" s="161"/>
      <c r="B8" s="161"/>
      <c r="C8" s="9" t="s">
        <v>409</v>
      </c>
      <c r="D8" s="159"/>
      <c r="E8" s="161"/>
      <c r="F8" s="9" t="s">
        <v>410</v>
      </c>
      <c r="G8" s="161"/>
    </row>
    <row r="9" spans="1:7" ht="27" customHeight="1">
      <c r="A9" s="10" t="s">
        <v>107</v>
      </c>
      <c r="B9" s="11" t="s">
        <v>108</v>
      </c>
      <c r="C9" s="88">
        <v>55.3</v>
      </c>
      <c r="D9" s="13" t="s">
        <v>233</v>
      </c>
      <c r="E9" s="13" t="s">
        <v>179</v>
      </c>
      <c r="F9" s="14">
        <v>1067</v>
      </c>
      <c r="G9" s="15"/>
    </row>
    <row r="10" spans="1:7" ht="27" customHeight="1">
      <c r="A10" s="10" t="s">
        <v>110</v>
      </c>
      <c r="B10" s="11" t="s">
        <v>111</v>
      </c>
      <c r="C10" s="12">
        <v>5.5</v>
      </c>
      <c r="D10" s="13" t="s">
        <v>267</v>
      </c>
      <c r="E10" s="13" t="s">
        <v>1</v>
      </c>
      <c r="F10" s="16" t="s">
        <v>1</v>
      </c>
      <c r="G10" s="15"/>
    </row>
    <row r="11" spans="1:7" ht="27" customHeight="1">
      <c r="A11" s="10" t="s">
        <v>113</v>
      </c>
      <c r="B11" s="11" t="s">
        <v>114</v>
      </c>
      <c r="C11" s="12">
        <v>11.1</v>
      </c>
      <c r="D11" s="13" t="s">
        <v>233</v>
      </c>
      <c r="E11" s="13" t="s">
        <v>1</v>
      </c>
      <c r="F11" s="16" t="s">
        <v>98</v>
      </c>
      <c r="G11" s="15"/>
    </row>
    <row r="12" spans="1:7" ht="27" customHeight="1">
      <c r="A12" s="10" t="s">
        <v>115</v>
      </c>
      <c r="B12" s="11" t="s">
        <v>116</v>
      </c>
      <c r="C12" s="12">
        <v>119.4</v>
      </c>
      <c r="D12" s="13" t="s">
        <v>425</v>
      </c>
      <c r="E12" s="13" t="s">
        <v>1</v>
      </c>
      <c r="F12" s="16" t="s">
        <v>98</v>
      </c>
      <c r="G12" s="15"/>
    </row>
    <row r="13" spans="1:7" ht="27" customHeight="1">
      <c r="A13" s="10" t="s">
        <v>117</v>
      </c>
      <c r="B13" s="11" t="s">
        <v>118</v>
      </c>
      <c r="C13" s="12">
        <v>37.2</v>
      </c>
      <c r="D13" s="13" t="s">
        <v>426</v>
      </c>
      <c r="E13" s="13" t="s">
        <v>1</v>
      </c>
      <c r="F13" s="16" t="s">
        <v>98</v>
      </c>
      <c r="G13" s="15"/>
    </row>
    <row r="14" spans="1:7" ht="27" customHeight="1">
      <c r="A14" s="10" t="s">
        <v>119</v>
      </c>
      <c r="B14" s="17" t="s">
        <v>398</v>
      </c>
      <c r="C14" s="12">
        <v>17.4</v>
      </c>
      <c r="D14" s="13" t="s">
        <v>233</v>
      </c>
      <c r="E14" s="13" t="s">
        <v>1</v>
      </c>
      <c r="F14" s="16" t="s">
        <v>98</v>
      </c>
      <c r="G14" s="15"/>
    </row>
    <row r="15" spans="1:7" ht="27" customHeight="1">
      <c r="A15" s="10" t="s">
        <v>120</v>
      </c>
      <c r="B15" s="11" t="s">
        <v>121</v>
      </c>
      <c r="C15" s="12">
        <v>20.4</v>
      </c>
      <c r="D15" s="13" t="s">
        <v>1</v>
      </c>
      <c r="E15" s="13" t="s">
        <v>234</v>
      </c>
      <c r="F15" s="16" t="s">
        <v>98</v>
      </c>
      <c r="G15" s="15"/>
    </row>
    <row r="16" spans="1:7" ht="27" customHeight="1">
      <c r="A16" s="10" t="s">
        <v>122</v>
      </c>
      <c r="B16" s="11" t="s">
        <v>123</v>
      </c>
      <c r="C16" s="12">
        <v>30.6</v>
      </c>
      <c r="D16" s="13" t="s">
        <v>427</v>
      </c>
      <c r="E16" s="13" t="s">
        <v>179</v>
      </c>
      <c r="F16" s="16" t="s">
        <v>98</v>
      </c>
      <c r="G16" s="15"/>
    </row>
    <row r="17" spans="1:7" ht="27" customHeight="1">
      <c r="A17" s="10" t="s">
        <v>124</v>
      </c>
      <c r="B17" s="11" t="s">
        <v>125</v>
      </c>
      <c r="C17" s="12">
        <v>32.2</v>
      </c>
      <c r="D17" s="13" t="s">
        <v>233</v>
      </c>
      <c r="E17" s="13" t="s">
        <v>234</v>
      </c>
      <c r="F17" s="16" t="s">
        <v>98</v>
      </c>
      <c r="G17" s="15"/>
    </row>
    <row r="18" spans="1:7" ht="27" customHeight="1">
      <c r="A18" s="155" t="s">
        <v>126</v>
      </c>
      <c r="B18" s="11" t="s">
        <v>127</v>
      </c>
      <c r="C18" s="12">
        <v>22.4</v>
      </c>
      <c r="D18" s="13" t="s">
        <v>267</v>
      </c>
      <c r="E18" s="13" t="s">
        <v>179</v>
      </c>
      <c r="F18" s="16" t="s">
        <v>98</v>
      </c>
      <c r="G18" s="167"/>
    </row>
    <row r="19" spans="1:7" ht="27" customHeight="1">
      <c r="A19" s="157"/>
      <c r="B19" s="11" t="s">
        <v>128</v>
      </c>
      <c r="C19" s="12">
        <v>31.9</v>
      </c>
      <c r="D19" s="13" t="s">
        <v>1</v>
      </c>
      <c r="E19" s="13" t="s">
        <v>1</v>
      </c>
      <c r="F19" s="16" t="s">
        <v>98</v>
      </c>
      <c r="G19" s="168"/>
    </row>
    <row r="20" spans="1:7" ht="27" customHeight="1">
      <c r="A20" s="10" t="s">
        <v>129</v>
      </c>
      <c r="B20" s="11" t="s">
        <v>130</v>
      </c>
      <c r="C20" s="12">
        <v>69.3</v>
      </c>
      <c r="D20" s="13" t="s">
        <v>1</v>
      </c>
      <c r="E20" s="13" t="s">
        <v>1</v>
      </c>
      <c r="F20" s="16" t="s">
        <v>98</v>
      </c>
      <c r="G20" s="18" t="s">
        <v>131</v>
      </c>
    </row>
    <row r="21" spans="1:7" ht="27" customHeight="1">
      <c r="A21" s="155" t="s">
        <v>132</v>
      </c>
      <c r="B21" s="11" t="s">
        <v>133</v>
      </c>
      <c r="C21" s="12">
        <v>178.7</v>
      </c>
      <c r="D21" s="13" t="s">
        <v>428</v>
      </c>
      <c r="E21" s="13" t="s">
        <v>1</v>
      </c>
      <c r="F21" s="16" t="s">
        <v>98</v>
      </c>
      <c r="G21" s="152" t="s">
        <v>134</v>
      </c>
    </row>
    <row r="22" spans="1:7" ht="27" customHeight="1">
      <c r="A22" s="156"/>
      <c r="B22" s="11" t="s">
        <v>135</v>
      </c>
      <c r="C22" s="12">
        <v>5.7</v>
      </c>
      <c r="D22" s="13" t="s">
        <v>233</v>
      </c>
      <c r="E22" s="13" t="s">
        <v>1</v>
      </c>
      <c r="F22" s="16" t="s">
        <v>98</v>
      </c>
      <c r="G22" s="154"/>
    </row>
    <row r="23" spans="1:7" ht="27" customHeight="1">
      <c r="A23" s="157"/>
      <c r="B23" s="11" t="s">
        <v>136</v>
      </c>
      <c r="C23" s="12">
        <v>1.6</v>
      </c>
      <c r="D23" s="13" t="s">
        <v>267</v>
      </c>
      <c r="E23" s="13" t="s">
        <v>1</v>
      </c>
      <c r="F23" s="16" t="s">
        <v>98</v>
      </c>
      <c r="G23" s="153"/>
    </row>
    <row r="24" spans="1:7" ht="27" customHeight="1">
      <c r="A24" s="10" t="s">
        <v>137</v>
      </c>
      <c r="B24" s="11" t="s">
        <v>138</v>
      </c>
      <c r="C24" s="12">
        <v>29.7</v>
      </c>
      <c r="D24" s="13" t="s">
        <v>1</v>
      </c>
      <c r="E24" s="13" t="s">
        <v>1</v>
      </c>
      <c r="F24" s="16" t="s">
        <v>98</v>
      </c>
      <c r="G24" s="15"/>
    </row>
    <row r="25" spans="1:7" ht="27" customHeight="1">
      <c r="A25" s="155" t="s">
        <v>139</v>
      </c>
      <c r="B25" s="11" t="s">
        <v>140</v>
      </c>
      <c r="C25" s="12">
        <v>62</v>
      </c>
      <c r="D25" s="13" t="s">
        <v>233</v>
      </c>
      <c r="E25" s="13" t="s">
        <v>234</v>
      </c>
      <c r="F25" s="16" t="s">
        <v>98</v>
      </c>
      <c r="G25" s="152" t="s">
        <v>141</v>
      </c>
    </row>
    <row r="26" spans="1:7" ht="27" customHeight="1">
      <c r="A26" s="157"/>
      <c r="B26" s="11" t="s">
        <v>142</v>
      </c>
      <c r="C26" s="12">
        <v>9.5</v>
      </c>
      <c r="D26" s="13" t="s">
        <v>1</v>
      </c>
      <c r="E26" s="13" t="s">
        <v>1</v>
      </c>
      <c r="F26" s="16" t="s">
        <v>98</v>
      </c>
      <c r="G26" s="153"/>
    </row>
    <row r="27" spans="1:7" ht="27" customHeight="1">
      <c r="A27" s="155" t="s">
        <v>143</v>
      </c>
      <c r="B27" s="11" t="s">
        <v>144</v>
      </c>
      <c r="C27" s="12">
        <v>120.5</v>
      </c>
      <c r="D27" s="13" t="s">
        <v>429</v>
      </c>
      <c r="E27" s="13" t="s">
        <v>179</v>
      </c>
      <c r="F27" s="16" t="s">
        <v>98</v>
      </c>
      <c r="G27" s="19"/>
    </row>
    <row r="28" spans="1:7" ht="27" customHeight="1">
      <c r="A28" s="156"/>
      <c r="B28" s="11" t="s">
        <v>145</v>
      </c>
      <c r="C28" s="12">
        <v>4.3</v>
      </c>
      <c r="D28" s="13" t="s">
        <v>267</v>
      </c>
      <c r="E28" s="13" t="s">
        <v>1</v>
      </c>
      <c r="F28" s="16" t="s">
        <v>98</v>
      </c>
      <c r="G28" s="19"/>
    </row>
    <row r="29" spans="1:7" ht="27" customHeight="1">
      <c r="A29" s="156"/>
      <c r="B29" s="11" t="s">
        <v>146</v>
      </c>
      <c r="C29" s="12">
        <v>11.7</v>
      </c>
      <c r="D29" s="13" t="s">
        <v>233</v>
      </c>
      <c r="E29" s="13" t="s">
        <v>234</v>
      </c>
      <c r="F29" s="16" t="s">
        <v>98</v>
      </c>
      <c r="G29" s="19"/>
    </row>
    <row r="30" spans="1:7" ht="27" customHeight="1">
      <c r="A30" s="156"/>
      <c r="B30" s="20" t="s">
        <v>147</v>
      </c>
      <c r="C30" s="21">
        <v>8.9</v>
      </c>
      <c r="D30" s="13" t="s">
        <v>98</v>
      </c>
      <c r="E30" s="13" t="s">
        <v>179</v>
      </c>
      <c r="F30" s="8" t="s">
        <v>98</v>
      </c>
      <c r="G30" s="19"/>
    </row>
    <row r="31" spans="1:7" ht="27" customHeight="1">
      <c r="A31" s="10" t="s">
        <v>148</v>
      </c>
      <c r="B31" s="22" t="s">
        <v>149</v>
      </c>
      <c r="C31" s="12">
        <v>93.3</v>
      </c>
      <c r="D31" s="13" t="s">
        <v>425</v>
      </c>
      <c r="E31" s="23" t="s">
        <v>1</v>
      </c>
      <c r="F31" s="24" t="s">
        <v>1</v>
      </c>
      <c r="G31" s="15"/>
    </row>
    <row r="32" spans="1:7" ht="27" customHeight="1">
      <c r="A32" s="10" t="s">
        <v>150</v>
      </c>
      <c r="B32" s="22" t="s">
        <v>151</v>
      </c>
      <c r="C32" s="12">
        <v>74.7</v>
      </c>
      <c r="D32" s="23" t="s">
        <v>267</v>
      </c>
      <c r="E32" s="23" t="s">
        <v>1</v>
      </c>
      <c r="F32" s="24" t="s">
        <v>1</v>
      </c>
      <c r="G32" s="15"/>
    </row>
    <row r="33" spans="1:7" ht="27" customHeight="1">
      <c r="A33" s="25" t="s">
        <v>152</v>
      </c>
      <c r="B33" s="26" t="s">
        <v>153</v>
      </c>
      <c r="C33" s="21">
        <v>23.4</v>
      </c>
      <c r="D33" s="27" t="s">
        <v>233</v>
      </c>
      <c r="E33" s="13" t="s">
        <v>234</v>
      </c>
      <c r="F33" s="28" t="s">
        <v>1</v>
      </c>
      <c r="G33" s="29" t="s">
        <v>154</v>
      </c>
    </row>
    <row r="34" spans="1:7" ht="27" customHeight="1">
      <c r="A34" s="10" t="s">
        <v>155</v>
      </c>
      <c r="B34" s="11" t="s">
        <v>156</v>
      </c>
      <c r="C34" s="12">
        <v>33.3</v>
      </c>
      <c r="D34" s="13" t="s">
        <v>98</v>
      </c>
      <c r="E34" s="13" t="s">
        <v>179</v>
      </c>
      <c r="F34" s="14" t="s">
        <v>98</v>
      </c>
      <c r="G34" s="15"/>
    </row>
    <row r="35" spans="1:7" ht="27" customHeight="1">
      <c r="A35" s="156" t="s">
        <v>157</v>
      </c>
      <c r="B35" s="30" t="s">
        <v>158</v>
      </c>
      <c r="C35" s="31">
        <v>7</v>
      </c>
      <c r="D35" s="32" t="s">
        <v>430</v>
      </c>
      <c r="E35" s="13" t="s">
        <v>179</v>
      </c>
      <c r="F35" s="14">
        <v>1067</v>
      </c>
      <c r="G35" s="169"/>
    </row>
    <row r="36" spans="1:7" ht="27" customHeight="1">
      <c r="A36" s="156"/>
      <c r="B36" s="11" t="s">
        <v>159</v>
      </c>
      <c r="C36" s="12">
        <v>1.7</v>
      </c>
      <c r="D36" s="13" t="s">
        <v>425</v>
      </c>
      <c r="E36" s="13" t="s">
        <v>1</v>
      </c>
      <c r="F36" s="16" t="s">
        <v>98</v>
      </c>
      <c r="G36" s="169"/>
    </row>
    <row r="37" spans="1:7" ht="27" customHeight="1">
      <c r="A37" s="157"/>
      <c r="B37" s="11" t="s">
        <v>160</v>
      </c>
      <c r="C37" s="12">
        <v>1</v>
      </c>
      <c r="D37" s="13" t="s">
        <v>233</v>
      </c>
      <c r="E37" s="13" t="s">
        <v>1</v>
      </c>
      <c r="F37" s="16" t="s">
        <v>98</v>
      </c>
      <c r="G37" s="168"/>
    </row>
    <row r="38" spans="1:7" ht="27" customHeight="1">
      <c r="A38" s="155" t="s">
        <v>161</v>
      </c>
      <c r="B38" s="101" t="s">
        <v>162</v>
      </c>
      <c r="C38" s="102">
        <v>104.6</v>
      </c>
      <c r="D38" s="103" t="s">
        <v>431</v>
      </c>
      <c r="E38" s="104" t="s">
        <v>1</v>
      </c>
      <c r="F38" s="105" t="s">
        <v>98</v>
      </c>
      <c r="G38" s="164" t="s">
        <v>472</v>
      </c>
    </row>
    <row r="39" spans="1:7" ht="27" customHeight="1">
      <c r="A39" s="156"/>
      <c r="B39" s="106" t="s">
        <v>163</v>
      </c>
      <c r="C39" s="88">
        <v>17.8</v>
      </c>
      <c r="D39" s="104" t="s">
        <v>267</v>
      </c>
      <c r="E39" s="104" t="s">
        <v>1</v>
      </c>
      <c r="F39" s="105" t="s">
        <v>98</v>
      </c>
      <c r="G39" s="165"/>
    </row>
    <row r="40" spans="1:7" ht="27" customHeight="1">
      <c r="A40" s="156"/>
      <c r="B40" s="107" t="s">
        <v>164</v>
      </c>
      <c r="C40" s="88">
        <v>20</v>
      </c>
      <c r="D40" s="104" t="s">
        <v>1</v>
      </c>
      <c r="E40" s="104" t="s">
        <v>1</v>
      </c>
      <c r="F40" s="105" t="s">
        <v>98</v>
      </c>
      <c r="G40" s="165"/>
    </row>
    <row r="41" spans="1:7" ht="27" customHeight="1">
      <c r="A41" s="156"/>
      <c r="B41" s="107" t="s">
        <v>471</v>
      </c>
      <c r="C41" s="88">
        <v>5</v>
      </c>
      <c r="D41" s="104" t="s">
        <v>1</v>
      </c>
      <c r="E41" s="104" t="s">
        <v>1</v>
      </c>
      <c r="F41" s="105" t="s">
        <v>98</v>
      </c>
      <c r="G41" s="165"/>
    </row>
    <row r="42" spans="1:7" ht="27" customHeight="1">
      <c r="A42" s="156"/>
      <c r="B42" s="107" t="s">
        <v>165</v>
      </c>
      <c r="C42" s="88">
        <v>16</v>
      </c>
      <c r="D42" s="104" t="s">
        <v>1</v>
      </c>
      <c r="E42" s="104" t="s">
        <v>1</v>
      </c>
      <c r="F42" s="105" t="s">
        <v>98</v>
      </c>
      <c r="G42" s="165"/>
    </row>
    <row r="43" spans="1:7" ht="27" customHeight="1">
      <c r="A43" s="156"/>
      <c r="B43" s="107" t="s">
        <v>166</v>
      </c>
      <c r="C43" s="88">
        <v>2.3</v>
      </c>
      <c r="D43" s="104" t="s">
        <v>1</v>
      </c>
      <c r="E43" s="104" t="s">
        <v>1</v>
      </c>
      <c r="F43" s="105" t="s">
        <v>98</v>
      </c>
      <c r="G43" s="165"/>
    </row>
    <row r="44" spans="1:7" ht="27" customHeight="1">
      <c r="A44" s="157"/>
      <c r="B44" s="107" t="s">
        <v>167</v>
      </c>
      <c r="C44" s="88">
        <v>8.5</v>
      </c>
      <c r="D44" s="104" t="s">
        <v>425</v>
      </c>
      <c r="E44" s="104" t="s">
        <v>1</v>
      </c>
      <c r="F44" s="105" t="s">
        <v>98</v>
      </c>
      <c r="G44" s="166"/>
    </row>
    <row r="45" spans="1:7" ht="27" customHeight="1">
      <c r="A45" s="10" t="s">
        <v>168</v>
      </c>
      <c r="B45" s="11" t="s">
        <v>169</v>
      </c>
      <c r="C45" s="12">
        <v>13.8</v>
      </c>
      <c r="D45" s="13" t="s">
        <v>109</v>
      </c>
      <c r="E45" s="13" t="s">
        <v>1</v>
      </c>
      <c r="F45" s="16" t="s">
        <v>98</v>
      </c>
      <c r="G45" s="15"/>
    </row>
    <row r="46" spans="1:7" ht="27" customHeight="1">
      <c r="A46" s="155" t="s">
        <v>170</v>
      </c>
      <c r="B46" s="20" t="s">
        <v>171</v>
      </c>
      <c r="C46" s="34">
        <v>182</v>
      </c>
      <c r="D46" s="87" t="s">
        <v>456</v>
      </c>
      <c r="E46" s="13" t="s">
        <v>1</v>
      </c>
      <c r="F46" s="16" t="s">
        <v>98</v>
      </c>
      <c r="G46" s="152" t="s">
        <v>172</v>
      </c>
    </row>
    <row r="47" spans="1:7" ht="27" customHeight="1">
      <c r="A47" s="156"/>
      <c r="B47" s="11" t="s">
        <v>173</v>
      </c>
      <c r="C47" s="12">
        <v>7.6</v>
      </c>
      <c r="D47" s="13" t="s">
        <v>21</v>
      </c>
      <c r="E47" s="13" t="s">
        <v>1</v>
      </c>
      <c r="F47" s="16" t="s">
        <v>98</v>
      </c>
      <c r="G47" s="154"/>
    </row>
    <row r="48" spans="1:7" ht="27" customHeight="1">
      <c r="A48" s="157"/>
      <c r="B48" s="11" t="s">
        <v>174</v>
      </c>
      <c r="C48" s="12">
        <v>18</v>
      </c>
      <c r="D48" s="13" t="s">
        <v>267</v>
      </c>
      <c r="E48" s="13" t="s">
        <v>1</v>
      </c>
      <c r="F48" s="16" t="s">
        <v>98</v>
      </c>
      <c r="G48" s="153"/>
    </row>
    <row r="49" spans="1:7" ht="27" customHeight="1">
      <c r="A49" s="155" t="s">
        <v>175</v>
      </c>
      <c r="B49" s="11" t="s">
        <v>176</v>
      </c>
      <c r="C49" s="12">
        <v>75.4</v>
      </c>
      <c r="D49" s="13" t="s">
        <v>425</v>
      </c>
      <c r="E49" s="13" t="s">
        <v>1</v>
      </c>
      <c r="F49" s="16" t="s">
        <v>98</v>
      </c>
      <c r="G49" s="19"/>
    </row>
    <row r="50" spans="1:7" ht="27" customHeight="1">
      <c r="A50" s="156"/>
      <c r="B50" s="11" t="s">
        <v>177</v>
      </c>
      <c r="C50" s="12">
        <v>32.9</v>
      </c>
      <c r="D50" s="13" t="s">
        <v>233</v>
      </c>
      <c r="E50" s="13" t="s">
        <v>1</v>
      </c>
      <c r="F50" s="16" t="s">
        <v>98</v>
      </c>
      <c r="G50" s="19"/>
    </row>
    <row r="51" spans="1:7" ht="27" customHeight="1">
      <c r="A51" s="156"/>
      <c r="B51" s="174" t="s">
        <v>178</v>
      </c>
      <c r="C51" s="177">
        <v>10.8</v>
      </c>
      <c r="D51" s="160" t="s">
        <v>98</v>
      </c>
      <c r="E51" s="158" t="s">
        <v>98</v>
      </c>
      <c r="F51" s="160" t="s">
        <v>98</v>
      </c>
      <c r="G51" s="152" t="s">
        <v>419</v>
      </c>
    </row>
    <row r="52" spans="1:7" ht="27" customHeight="1">
      <c r="A52" s="156"/>
      <c r="B52" s="175"/>
      <c r="C52" s="178"/>
      <c r="D52" s="162"/>
      <c r="E52" s="163"/>
      <c r="F52" s="162"/>
      <c r="G52" s="154"/>
    </row>
    <row r="53" spans="1:7" ht="27" customHeight="1">
      <c r="A53" s="157"/>
      <c r="B53" s="176"/>
      <c r="C53" s="179"/>
      <c r="D53" s="161"/>
      <c r="E53" s="159"/>
      <c r="F53" s="161"/>
      <c r="G53" s="170"/>
    </row>
    <row r="54" spans="1:7" ht="27" customHeight="1">
      <c r="A54" s="10" t="s">
        <v>180</v>
      </c>
      <c r="B54" s="11" t="s">
        <v>181</v>
      </c>
      <c r="C54" s="12">
        <v>42.6</v>
      </c>
      <c r="D54" s="13" t="s">
        <v>267</v>
      </c>
      <c r="E54" s="13" t="s">
        <v>1</v>
      </c>
      <c r="F54" s="16" t="s">
        <v>98</v>
      </c>
      <c r="G54" s="15"/>
    </row>
    <row r="55" spans="1:7" ht="27" customHeight="1">
      <c r="A55" s="36" t="s">
        <v>182</v>
      </c>
      <c r="B55" s="20" t="s">
        <v>183</v>
      </c>
      <c r="C55" s="21">
        <v>84.4</v>
      </c>
      <c r="D55" s="13" t="s">
        <v>425</v>
      </c>
      <c r="E55" s="23" t="s">
        <v>1</v>
      </c>
      <c r="F55" s="8" t="s">
        <v>98</v>
      </c>
      <c r="G55" s="37"/>
    </row>
    <row r="56" spans="1:7" ht="27" customHeight="1">
      <c r="A56" s="171" t="s">
        <v>184</v>
      </c>
      <c r="B56" s="22" t="s">
        <v>185</v>
      </c>
      <c r="C56" s="12">
        <v>8.3</v>
      </c>
      <c r="D56" s="13" t="s">
        <v>21</v>
      </c>
      <c r="E56" s="23" t="s">
        <v>1</v>
      </c>
      <c r="F56" s="24" t="s">
        <v>1</v>
      </c>
      <c r="G56" s="152" t="s">
        <v>186</v>
      </c>
    </row>
    <row r="57" spans="1:7" ht="27" customHeight="1">
      <c r="A57" s="173"/>
      <c r="B57" s="22" t="s">
        <v>187</v>
      </c>
      <c r="C57" s="12">
        <v>163.4</v>
      </c>
      <c r="D57" s="23" t="s">
        <v>1</v>
      </c>
      <c r="E57" s="23" t="s">
        <v>1</v>
      </c>
      <c r="F57" s="24" t="s">
        <v>1</v>
      </c>
      <c r="G57" s="153"/>
    </row>
    <row r="58" spans="1:7" ht="27" customHeight="1">
      <c r="A58" s="171" t="s">
        <v>188</v>
      </c>
      <c r="B58" s="22" t="s">
        <v>189</v>
      </c>
      <c r="C58" s="12">
        <v>35.5</v>
      </c>
      <c r="D58" s="23" t="s">
        <v>267</v>
      </c>
      <c r="E58" s="23" t="s">
        <v>98</v>
      </c>
      <c r="F58" s="24" t="s">
        <v>98</v>
      </c>
      <c r="G58" s="18"/>
    </row>
    <row r="59" spans="1:7" ht="27" customHeight="1">
      <c r="A59" s="172"/>
      <c r="B59" s="22" t="s">
        <v>190</v>
      </c>
      <c r="C59" s="12">
        <v>4.1</v>
      </c>
      <c r="D59" s="13" t="s">
        <v>426</v>
      </c>
      <c r="E59" s="16" t="s">
        <v>98</v>
      </c>
      <c r="F59" s="16" t="s">
        <v>98</v>
      </c>
      <c r="G59" s="18"/>
    </row>
    <row r="60" spans="1:7" ht="27" customHeight="1">
      <c r="A60" s="173"/>
      <c r="B60" s="22" t="s">
        <v>191</v>
      </c>
      <c r="C60" s="12">
        <v>5.4</v>
      </c>
      <c r="D60" s="16" t="s">
        <v>233</v>
      </c>
      <c r="E60" s="16" t="s">
        <v>98</v>
      </c>
      <c r="F60" s="16" t="s">
        <v>98</v>
      </c>
      <c r="G60" s="18"/>
    </row>
    <row r="61" spans="1:7" ht="27" customHeight="1">
      <c r="A61" s="10" t="s">
        <v>192</v>
      </c>
      <c r="B61" s="11" t="s">
        <v>193</v>
      </c>
      <c r="C61" s="38">
        <v>40.5</v>
      </c>
      <c r="D61" s="13" t="s">
        <v>98</v>
      </c>
      <c r="E61" s="13" t="s">
        <v>98</v>
      </c>
      <c r="F61" s="14" t="s">
        <v>98</v>
      </c>
      <c r="G61" s="39"/>
    </row>
    <row r="62" spans="1:7" ht="27" customHeight="1">
      <c r="A62" s="40" t="s">
        <v>194</v>
      </c>
      <c r="B62" s="30" t="s">
        <v>195</v>
      </c>
      <c r="C62" s="41">
        <v>22.1</v>
      </c>
      <c r="D62" s="32" t="s">
        <v>430</v>
      </c>
      <c r="E62" s="32" t="s">
        <v>1</v>
      </c>
      <c r="F62" s="14" t="s">
        <v>98</v>
      </c>
      <c r="G62" s="42"/>
    </row>
    <row r="63" spans="1:7" ht="27" customHeight="1">
      <c r="A63" s="10" t="s">
        <v>196</v>
      </c>
      <c r="B63" s="11" t="s">
        <v>197</v>
      </c>
      <c r="C63" s="38">
        <v>92</v>
      </c>
      <c r="D63" s="13" t="s">
        <v>233</v>
      </c>
      <c r="E63" s="13" t="s">
        <v>420</v>
      </c>
      <c r="F63" s="16" t="s">
        <v>98</v>
      </c>
      <c r="G63" s="39"/>
    </row>
    <row r="64" spans="1:7" ht="27" customHeight="1">
      <c r="A64" s="10" t="s">
        <v>198</v>
      </c>
      <c r="B64" s="11" t="s">
        <v>199</v>
      </c>
      <c r="C64" s="38">
        <v>50.2</v>
      </c>
      <c r="D64" s="13" t="s">
        <v>233</v>
      </c>
      <c r="E64" s="13" t="s">
        <v>179</v>
      </c>
      <c r="F64" s="14">
        <v>1067</v>
      </c>
      <c r="G64" s="39"/>
    </row>
    <row r="65" spans="1:7" ht="27" customHeight="1">
      <c r="A65" s="155" t="s">
        <v>200</v>
      </c>
      <c r="B65" s="35" t="s">
        <v>201</v>
      </c>
      <c r="C65" s="43">
        <v>100.6</v>
      </c>
      <c r="D65" s="13" t="s">
        <v>425</v>
      </c>
      <c r="E65" s="13" t="s">
        <v>1</v>
      </c>
      <c r="F65" s="16" t="s">
        <v>98</v>
      </c>
      <c r="G65" s="44"/>
    </row>
    <row r="66" spans="1:7" ht="27" customHeight="1">
      <c r="A66" s="157"/>
      <c r="B66" s="35" t="s">
        <v>202</v>
      </c>
      <c r="C66" s="43">
        <v>4.9</v>
      </c>
      <c r="D66" s="13" t="s">
        <v>267</v>
      </c>
      <c r="E66" s="13" t="s">
        <v>1</v>
      </c>
      <c r="F66" s="16" t="s">
        <v>98</v>
      </c>
      <c r="G66" s="44"/>
    </row>
    <row r="67" spans="1:7" ht="27" customHeight="1">
      <c r="A67" s="10" t="s">
        <v>203</v>
      </c>
      <c r="B67" s="11" t="s">
        <v>204</v>
      </c>
      <c r="C67" s="38">
        <v>20.6</v>
      </c>
      <c r="D67" s="13" t="s">
        <v>432</v>
      </c>
      <c r="E67" s="13" t="s">
        <v>1</v>
      </c>
      <c r="F67" s="16" t="s">
        <v>98</v>
      </c>
      <c r="G67" s="42"/>
    </row>
    <row r="68" spans="1:7" ht="27" customHeight="1" thickBot="1">
      <c r="A68" s="45" t="s">
        <v>205</v>
      </c>
      <c r="B68" s="46" t="s">
        <v>206</v>
      </c>
      <c r="C68" s="47">
        <v>23.9</v>
      </c>
      <c r="D68" s="48" t="s">
        <v>425</v>
      </c>
      <c r="E68" s="48" t="s">
        <v>1</v>
      </c>
      <c r="F68" s="49" t="s">
        <v>98</v>
      </c>
      <c r="G68" s="50"/>
    </row>
    <row r="69" spans="1:7" ht="27" customHeight="1" thickBot="1" thickTop="1">
      <c r="A69" s="180" t="s">
        <v>207</v>
      </c>
      <c r="B69" s="181"/>
      <c r="C69" s="51">
        <f>SUM(C9:C68)</f>
        <v>2332.8999999999996</v>
      </c>
      <c r="D69" s="52"/>
      <c r="E69" s="52"/>
      <c r="F69" s="53"/>
      <c r="G69" s="54"/>
    </row>
    <row r="70" spans="1:7" ht="27" customHeight="1" thickTop="1">
      <c r="A70" s="55" t="s">
        <v>208</v>
      </c>
      <c r="B70" s="30" t="s">
        <v>209</v>
      </c>
      <c r="C70" s="56">
        <v>185.4</v>
      </c>
      <c r="D70" s="32" t="s">
        <v>267</v>
      </c>
      <c r="E70" s="32" t="s">
        <v>210</v>
      </c>
      <c r="F70" s="57">
        <v>1435</v>
      </c>
      <c r="G70" s="58" t="s">
        <v>453</v>
      </c>
    </row>
    <row r="71" spans="1:7" ht="27" customHeight="1">
      <c r="A71" s="10" t="s">
        <v>211</v>
      </c>
      <c r="B71" s="11" t="s">
        <v>212</v>
      </c>
      <c r="C71" s="59">
        <v>121.3</v>
      </c>
      <c r="D71" s="13" t="s">
        <v>1</v>
      </c>
      <c r="E71" s="13" t="s">
        <v>1</v>
      </c>
      <c r="F71" s="16" t="s">
        <v>98</v>
      </c>
      <c r="G71" s="60" t="s">
        <v>213</v>
      </c>
    </row>
    <row r="72" spans="1:7" ht="27" customHeight="1" thickBot="1">
      <c r="A72" s="45" t="s">
        <v>214</v>
      </c>
      <c r="B72" s="20" t="s">
        <v>215</v>
      </c>
      <c r="C72" s="61">
        <v>41.8</v>
      </c>
      <c r="D72" s="62" t="s">
        <v>1</v>
      </c>
      <c r="E72" s="62" t="s">
        <v>1</v>
      </c>
      <c r="F72" s="8" t="s">
        <v>98</v>
      </c>
      <c r="G72" s="91" t="s">
        <v>462</v>
      </c>
    </row>
    <row r="73" spans="1:7" ht="27" customHeight="1" thickBot="1" thickTop="1">
      <c r="A73" s="182" t="s">
        <v>216</v>
      </c>
      <c r="B73" s="183"/>
      <c r="C73" s="63">
        <f>SUM(C70:C72)</f>
        <v>348.5</v>
      </c>
      <c r="D73" s="52"/>
      <c r="E73" s="52"/>
      <c r="F73" s="53"/>
      <c r="G73" s="54"/>
    </row>
    <row r="74" spans="1:7" ht="27" customHeight="1" thickTop="1">
      <c r="A74" s="184" t="s">
        <v>217</v>
      </c>
      <c r="B74" s="185"/>
      <c r="C74" s="64">
        <f>C69+C73</f>
        <v>2681.3999999999996</v>
      </c>
      <c r="D74" s="65"/>
      <c r="E74" s="65"/>
      <c r="F74" s="66"/>
      <c r="G74" s="67"/>
    </row>
    <row r="75" spans="1:7" ht="27" customHeight="1">
      <c r="A75" s="68"/>
      <c r="B75" s="69"/>
      <c r="C75" s="69"/>
      <c r="D75" s="70"/>
      <c r="E75" s="70"/>
      <c r="F75" s="70"/>
      <c r="G75" s="71"/>
    </row>
    <row r="76" spans="1:7" ht="27" customHeight="1">
      <c r="A76" s="72" t="s">
        <v>218</v>
      </c>
      <c r="B76" s="73"/>
      <c r="C76" s="74"/>
      <c r="D76" s="75"/>
      <c r="E76" s="75"/>
      <c r="F76" s="76"/>
      <c r="G76" s="77"/>
    </row>
    <row r="77" spans="1:7" ht="13.5" customHeight="1">
      <c r="A77" s="162" t="s">
        <v>415</v>
      </c>
      <c r="B77" s="162" t="s">
        <v>416</v>
      </c>
      <c r="C77" s="78" t="s">
        <v>102</v>
      </c>
      <c r="D77" s="163" t="s">
        <v>103</v>
      </c>
      <c r="E77" s="162" t="s">
        <v>417</v>
      </c>
      <c r="F77" s="78" t="s">
        <v>105</v>
      </c>
      <c r="G77" s="162" t="s">
        <v>418</v>
      </c>
    </row>
    <row r="78" spans="1:7" ht="13.5" customHeight="1">
      <c r="A78" s="161"/>
      <c r="B78" s="161"/>
      <c r="C78" s="9" t="s">
        <v>409</v>
      </c>
      <c r="D78" s="159"/>
      <c r="E78" s="161"/>
      <c r="F78" s="9" t="s">
        <v>410</v>
      </c>
      <c r="G78" s="161"/>
    </row>
    <row r="79" spans="1:7" ht="27" customHeight="1">
      <c r="A79" s="10" t="s">
        <v>219</v>
      </c>
      <c r="B79" s="35" t="s">
        <v>220</v>
      </c>
      <c r="C79" s="59">
        <v>24.6</v>
      </c>
      <c r="D79" s="16" t="s">
        <v>233</v>
      </c>
      <c r="E79" s="13" t="s">
        <v>179</v>
      </c>
      <c r="F79" s="14">
        <v>1067</v>
      </c>
      <c r="G79" s="18" t="s">
        <v>221</v>
      </c>
    </row>
    <row r="80" spans="1:7" ht="27" customHeight="1" thickBot="1">
      <c r="A80" s="45" t="s">
        <v>222</v>
      </c>
      <c r="B80" s="33" t="s">
        <v>223</v>
      </c>
      <c r="C80" s="61">
        <v>62.1</v>
      </c>
      <c r="D80" s="8" t="s">
        <v>98</v>
      </c>
      <c r="E80" s="8" t="s">
        <v>98</v>
      </c>
      <c r="F80" s="8" t="s">
        <v>98</v>
      </c>
      <c r="G80" s="79" t="s">
        <v>224</v>
      </c>
    </row>
    <row r="81" spans="1:7" ht="27" customHeight="1" thickBot="1" thickTop="1">
      <c r="A81" s="182" t="s">
        <v>207</v>
      </c>
      <c r="B81" s="181"/>
      <c r="C81" s="63">
        <f>C79+C80</f>
        <v>86.7</v>
      </c>
      <c r="D81" s="53"/>
      <c r="E81" s="53"/>
      <c r="F81" s="53"/>
      <c r="G81" s="80"/>
    </row>
    <row r="82" spans="1:7" ht="27" customHeight="1" thickBot="1" thickTop="1">
      <c r="A82" s="36" t="s">
        <v>225</v>
      </c>
      <c r="B82" s="81" t="s">
        <v>162</v>
      </c>
      <c r="C82" s="82">
        <v>104.6</v>
      </c>
      <c r="D82" s="78" t="s">
        <v>267</v>
      </c>
      <c r="E82" s="78" t="s">
        <v>179</v>
      </c>
      <c r="F82" s="83">
        <v>1435</v>
      </c>
      <c r="G82" s="84" t="s">
        <v>226</v>
      </c>
    </row>
    <row r="83" spans="1:7" ht="27" customHeight="1" thickBot="1" thickTop="1">
      <c r="A83" s="182" t="s">
        <v>216</v>
      </c>
      <c r="B83" s="183"/>
      <c r="C83" s="63">
        <f>C82</f>
        <v>104.6</v>
      </c>
      <c r="D83" s="53"/>
      <c r="E83" s="53"/>
      <c r="F83" s="53"/>
      <c r="G83" s="54"/>
    </row>
    <row r="84" spans="1:7" ht="27" customHeight="1" thickTop="1">
      <c r="A84" s="184" t="s">
        <v>227</v>
      </c>
      <c r="B84" s="185"/>
      <c r="C84" s="85">
        <f>C81+C83</f>
        <v>191.3</v>
      </c>
      <c r="D84" s="86"/>
      <c r="E84" s="86"/>
      <c r="F84" s="86"/>
      <c r="G84" s="67"/>
    </row>
  </sheetData>
  <sheetProtection/>
  <mergeCells count="40">
    <mergeCell ref="A83:B83"/>
    <mergeCell ref="A84:B84"/>
    <mergeCell ref="D77:D78"/>
    <mergeCell ref="E77:E78"/>
    <mergeCell ref="G77:G78"/>
    <mergeCell ref="A81:B81"/>
    <mergeCell ref="A69:B69"/>
    <mergeCell ref="A73:B73"/>
    <mergeCell ref="A74:B74"/>
    <mergeCell ref="A77:A78"/>
    <mergeCell ref="B77:B78"/>
    <mergeCell ref="A56:A57"/>
    <mergeCell ref="G56:G57"/>
    <mergeCell ref="F51:F53"/>
    <mergeCell ref="G51:G53"/>
    <mergeCell ref="A58:A60"/>
    <mergeCell ref="A65:A66"/>
    <mergeCell ref="A46:A48"/>
    <mergeCell ref="G46:G48"/>
    <mergeCell ref="A49:A53"/>
    <mergeCell ref="B51:B53"/>
    <mergeCell ref="C51:C53"/>
    <mergeCell ref="D51:D53"/>
    <mergeCell ref="E51:E53"/>
    <mergeCell ref="G7:G8"/>
    <mergeCell ref="A18:A19"/>
    <mergeCell ref="A21:A23"/>
    <mergeCell ref="A38:A44"/>
    <mergeCell ref="G38:G44"/>
    <mergeCell ref="G18:G19"/>
    <mergeCell ref="A35:A37"/>
    <mergeCell ref="G35:G37"/>
    <mergeCell ref="G25:G26"/>
    <mergeCell ref="G21:G23"/>
    <mergeCell ref="A27:A30"/>
    <mergeCell ref="A25:A26"/>
    <mergeCell ref="D7:D8"/>
    <mergeCell ref="E7:E8"/>
    <mergeCell ref="B7:B8"/>
    <mergeCell ref="A7:A8"/>
  </mergeCells>
  <printOptions/>
  <pageMargins left="0.984251968503937" right="0.5905511811023623" top="0.5511811023622047" bottom="0.984251968503937" header="0.5118110236220472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34" sqref="H34:H37"/>
    </sheetView>
  </sheetViews>
  <sheetFormatPr defaultColWidth="9.00390625" defaultRowHeight="13.5"/>
  <cols>
    <col min="1" max="1" width="18.625" style="108" customWidth="1"/>
    <col min="2" max="2" width="15.00390625" style="109" customWidth="1"/>
    <col min="3" max="3" width="20.625" style="108" customWidth="1"/>
    <col min="4" max="4" width="9.00390625" style="108" customWidth="1"/>
    <col min="5" max="5" width="8.50390625" style="108" customWidth="1"/>
    <col min="6" max="6" width="5.25390625" style="110" bestFit="1" customWidth="1"/>
    <col min="7" max="7" width="5.625" style="111" customWidth="1"/>
    <col min="8" max="8" width="14.00390625" style="112" customWidth="1"/>
    <col min="9" max="16384" width="9.00390625" style="108" customWidth="1"/>
  </cols>
  <sheetData>
    <row r="1" spans="2:8" ht="12.75">
      <c r="B1" s="186"/>
      <c r="C1" s="186"/>
      <c r="D1" s="186"/>
      <c r="E1" s="186"/>
      <c r="F1" s="186"/>
      <c r="G1" s="186"/>
      <c r="H1" s="186"/>
    </row>
    <row r="2" spans="1:8" ht="13.5" customHeight="1">
      <c r="A2" s="108" t="s">
        <v>228</v>
      </c>
      <c r="H2" s="89" t="s">
        <v>482</v>
      </c>
    </row>
    <row r="3" ht="6" customHeight="1"/>
    <row r="4" spans="1:8" ht="12.75">
      <c r="A4" s="187" t="s">
        <v>229</v>
      </c>
      <c r="B4" s="191" t="s">
        <v>100</v>
      </c>
      <c r="C4" s="187" t="s">
        <v>101</v>
      </c>
      <c r="D4" s="113" t="s">
        <v>102</v>
      </c>
      <c r="E4" s="189" t="s">
        <v>103</v>
      </c>
      <c r="F4" s="187" t="s">
        <v>104</v>
      </c>
      <c r="G4" s="114" t="s">
        <v>105</v>
      </c>
      <c r="H4" s="187" t="s">
        <v>106</v>
      </c>
    </row>
    <row r="5" spans="1:8" ht="12.75">
      <c r="A5" s="188"/>
      <c r="B5" s="192"/>
      <c r="C5" s="188"/>
      <c r="D5" s="115" t="s">
        <v>406</v>
      </c>
      <c r="E5" s="190"/>
      <c r="F5" s="188"/>
      <c r="G5" s="116" t="s">
        <v>407</v>
      </c>
      <c r="H5" s="188"/>
    </row>
    <row r="6" spans="1:9" ht="21.75" customHeight="1">
      <c r="A6" s="93" t="s">
        <v>230</v>
      </c>
      <c r="B6" s="94" t="s">
        <v>231</v>
      </c>
      <c r="C6" s="117" t="s">
        <v>232</v>
      </c>
      <c r="D6" s="98">
        <v>4.5</v>
      </c>
      <c r="E6" s="97" t="s">
        <v>233</v>
      </c>
      <c r="F6" s="97" t="s">
        <v>234</v>
      </c>
      <c r="G6" s="100">
        <v>1067</v>
      </c>
      <c r="H6" s="90"/>
      <c r="I6" s="118"/>
    </row>
    <row r="7" spans="1:9" ht="21.75" customHeight="1">
      <c r="A7" s="93"/>
      <c r="B7" s="94" t="s">
        <v>235</v>
      </c>
      <c r="C7" s="117" t="s">
        <v>236</v>
      </c>
      <c r="D7" s="98">
        <v>51.1</v>
      </c>
      <c r="E7" s="97" t="s">
        <v>237</v>
      </c>
      <c r="F7" s="97" t="s">
        <v>1</v>
      </c>
      <c r="G7" s="100" t="s">
        <v>1</v>
      </c>
      <c r="H7" s="90"/>
      <c r="I7" s="118"/>
    </row>
    <row r="8" spans="1:9" ht="21.75" customHeight="1">
      <c r="A8" s="93" t="s">
        <v>97</v>
      </c>
      <c r="B8" s="94"/>
      <c r="C8" s="117"/>
      <c r="D8" s="98">
        <f>SUM(D6:D7)</f>
        <v>55.6</v>
      </c>
      <c r="E8" s="97"/>
      <c r="F8" s="97"/>
      <c r="G8" s="100"/>
      <c r="H8" s="90"/>
      <c r="I8" s="118"/>
    </row>
    <row r="9" spans="1:9" ht="21.75" customHeight="1">
      <c r="A9" s="93" t="s">
        <v>437</v>
      </c>
      <c r="B9" s="94" t="s">
        <v>238</v>
      </c>
      <c r="C9" s="93" t="s">
        <v>239</v>
      </c>
      <c r="D9" s="98">
        <v>14.3</v>
      </c>
      <c r="E9" s="97" t="s">
        <v>233</v>
      </c>
      <c r="F9" s="97" t="s">
        <v>1</v>
      </c>
      <c r="G9" s="100" t="s">
        <v>98</v>
      </c>
      <c r="H9" s="90"/>
      <c r="I9" s="118"/>
    </row>
    <row r="10" spans="1:9" ht="21.75" customHeight="1">
      <c r="A10" s="93"/>
      <c r="B10" s="94"/>
      <c r="C10" s="93" t="s">
        <v>469</v>
      </c>
      <c r="D10" s="98">
        <v>3.1</v>
      </c>
      <c r="E10" s="97" t="s">
        <v>470</v>
      </c>
      <c r="F10" s="97" t="s">
        <v>1</v>
      </c>
      <c r="G10" s="100" t="s">
        <v>98</v>
      </c>
      <c r="H10" s="90" t="s">
        <v>468</v>
      </c>
      <c r="I10" s="118"/>
    </row>
    <row r="11" spans="1:9" ht="21.75" customHeight="1">
      <c r="A11" s="93" t="s">
        <v>240</v>
      </c>
      <c r="B11" s="94" t="s">
        <v>241</v>
      </c>
      <c r="C11" s="119" t="s">
        <v>397</v>
      </c>
      <c r="D11" s="98">
        <v>19.2</v>
      </c>
      <c r="E11" s="97" t="s">
        <v>1</v>
      </c>
      <c r="F11" s="97" t="s">
        <v>234</v>
      </c>
      <c r="G11" s="100" t="s">
        <v>98</v>
      </c>
      <c r="H11" s="90" t="s">
        <v>242</v>
      </c>
      <c r="I11" s="118"/>
    </row>
    <row r="12" spans="1:9" ht="21.75" customHeight="1">
      <c r="A12" s="93"/>
      <c r="B12" s="94" t="s">
        <v>243</v>
      </c>
      <c r="C12" s="119" t="s">
        <v>396</v>
      </c>
      <c r="D12" s="98">
        <v>53</v>
      </c>
      <c r="E12" s="97" t="s">
        <v>1</v>
      </c>
      <c r="F12" s="97" t="s">
        <v>1</v>
      </c>
      <c r="G12" s="100" t="s">
        <v>98</v>
      </c>
      <c r="H12" s="90"/>
      <c r="I12" s="118"/>
    </row>
    <row r="13" spans="1:9" ht="21.75" customHeight="1">
      <c r="A13" s="93" t="s">
        <v>97</v>
      </c>
      <c r="B13" s="94"/>
      <c r="C13" s="93"/>
      <c r="D13" s="98">
        <f>SUM(D11:D12)</f>
        <v>72.2</v>
      </c>
      <c r="E13" s="97"/>
      <c r="F13" s="97"/>
      <c r="G13" s="100"/>
      <c r="H13" s="90"/>
      <c r="I13" s="118"/>
    </row>
    <row r="14" spans="1:9" ht="21.75" customHeight="1">
      <c r="A14" s="93" t="s">
        <v>244</v>
      </c>
      <c r="B14" s="120" t="s">
        <v>405</v>
      </c>
      <c r="C14" s="117" t="s">
        <v>246</v>
      </c>
      <c r="D14" s="98">
        <v>1.6</v>
      </c>
      <c r="E14" s="97" t="s">
        <v>233</v>
      </c>
      <c r="F14" s="97" t="s">
        <v>179</v>
      </c>
      <c r="G14" s="100">
        <v>1067</v>
      </c>
      <c r="H14" s="90" t="s">
        <v>247</v>
      </c>
      <c r="I14" s="118"/>
    </row>
    <row r="15" spans="1:9" ht="21.75" customHeight="1">
      <c r="A15" s="93" t="s">
        <v>248</v>
      </c>
      <c r="B15" s="94" t="s">
        <v>249</v>
      </c>
      <c r="C15" s="117" t="s">
        <v>424</v>
      </c>
      <c r="D15" s="98">
        <v>30.7</v>
      </c>
      <c r="E15" s="97" t="s">
        <v>1</v>
      </c>
      <c r="F15" s="97" t="s">
        <v>1</v>
      </c>
      <c r="G15" s="100" t="s">
        <v>98</v>
      </c>
      <c r="H15" s="90"/>
      <c r="I15" s="118"/>
    </row>
    <row r="16" spans="1:9" ht="21.75" customHeight="1">
      <c r="A16" s="93" t="s">
        <v>457</v>
      </c>
      <c r="B16" s="94" t="s">
        <v>250</v>
      </c>
      <c r="C16" s="117" t="s">
        <v>251</v>
      </c>
      <c r="D16" s="98">
        <v>41.9</v>
      </c>
      <c r="E16" s="97" t="s">
        <v>1</v>
      </c>
      <c r="F16" s="95" t="s">
        <v>394</v>
      </c>
      <c r="G16" s="100" t="s">
        <v>98</v>
      </c>
      <c r="H16" s="90"/>
      <c r="I16" s="118"/>
    </row>
    <row r="17" spans="1:9" ht="21.75" customHeight="1">
      <c r="A17" s="93" t="s">
        <v>252</v>
      </c>
      <c r="B17" s="94" t="s">
        <v>253</v>
      </c>
      <c r="C17" s="93" t="s">
        <v>254</v>
      </c>
      <c r="D17" s="98">
        <v>33.7</v>
      </c>
      <c r="E17" s="97" t="s">
        <v>1</v>
      </c>
      <c r="F17" s="97" t="s">
        <v>179</v>
      </c>
      <c r="G17" s="100" t="s">
        <v>98</v>
      </c>
      <c r="H17" s="90"/>
      <c r="I17" s="118"/>
    </row>
    <row r="18" spans="1:9" ht="21.75" customHeight="1">
      <c r="A18" s="93" t="s">
        <v>255</v>
      </c>
      <c r="B18" s="94" t="s">
        <v>256</v>
      </c>
      <c r="C18" s="93" t="s">
        <v>257</v>
      </c>
      <c r="D18" s="98">
        <v>25.4</v>
      </c>
      <c r="E18" s="97" t="s">
        <v>1</v>
      </c>
      <c r="F18" s="97" t="s">
        <v>1</v>
      </c>
      <c r="G18" s="100" t="s">
        <v>98</v>
      </c>
      <c r="H18" s="90"/>
      <c r="I18" s="118"/>
    </row>
    <row r="19" spans="1:9" ht="21.75" customHeight="1">
      <c r="A19" s="94" t="s">
        <v>458</v>
      </c>
      <c r="B19" s="94" t="s">
        <v>258</v>
      </c>
      <c r="C19" s="117" t="s">
        <v>259</v>
      </c>
      <c r="D19" s="98">
        <v>44.1</v>
      </c>
      <c r="E19" s="97" t="s">
        <v>1</v>
      </c>
      <c r="F19" s="97" t="s">
        <v>234</v>
      </c>
      <c r="G19" s="100" t="s">
        <v>98</v>
      </c>
      <c r="H19" s="90"/>
      <c r="I19" s="118"/>
    </row>
    <row r="20" spans="1:9" ht="21.75" customHeight="1">
      <c r="A20" s="93" t="s">
        <v>260</v>
      </c>
      <c r="B20" s="94" t="s">
        <v>261</v>
      </c>
      <c r="C20" s="93" t="s">
        <v>262</v>
      </c>
      <c r="D20" s="98">
        <v>71.7</v>
      </c>
      <c r="E20" s="97" t="s">
        <v>1</v>
      </c>
      <c r="F20" s="95" t="s">
        <v>395</v>
      </c>
      <c r="G20" s="100" t="s">
        <v>98</v>
      </c>
      <c r="H20" s="90"/>
      <c r="I20" s="118"/>
    </row>
    <row r="21" spans="1:9" ht="21.75" customHeight="1">
      <c r="A21" s="93"/>
      <c r="B21" s="94" t="s">
        <v>263</v>
      </c>
      <c r="C21" s="93" t="s">
        <v>467</v>
      </c>
      <c r="D21" s="98">
        <v>3.7</v>
      </c>
      <c r="E21" s="97" t="s">
        <v>1</v>
      </c>
      <c r="F21" s="99" t="s">
        <v>179</v>
      </c>
      <c r="G21" s="100" t="s">
        <v>98</v>
      </c>
      <c r="H21" s="90" t="s">
        <v>242</v>
      </c>
      <c r="I21" s="118"/>
    </row>
    <row r="22" spans="1:9" ht="21.75" customHeight="1">
      <c r="A22" s="93" t="s">
        <v>97</v>
      </c>
      <c r="B22" s="94"/>
      <c r="C22" s="93"/>
      <c r="D22" s="98">
        <f>SUM(D20:D21)</f>
        <v>75.4</v>
      </c>
      <c r="E22" s="99"/>
      <c r="F22" s="97"/>
      <c r="G22" s="100"/>
      <c r="H22" s="90"/>
      <c r="I22" s="118"/>
    </row>
    <row r="23" spans="1:9" ht="21.75" customHeight="1">
      <c r="A23" s="93" t="s">
        <v>264</v>
      </c>
      <c r="B23" s="120" t="s">
        <v>265</v>
      </c>
      <c r="C23" s="93" t="s">
        <v>266</v>
      </c>
      <c r="D23" s="98">
        <v>14.6</v>
      </c>
      <c r="E23" s="99" t="s">
        <v>267</v>
      </c>
      <c r="F23" s="99" t="s">
        <v>179</v>
      </c>
      <c r="G23" s="100">
        <v>1067</v>
      </c>
      <c r="H23" s="90"/>
      <c r="I23" s="118"/>
    </row>
    <row r="24" spans="1:9" ht="21.75" customHeight="1">
      <c r="A24" s="93" t="s">
        <v>438</v>
      </c>
      <c r="B24" s="94" t="s">
        <v>443</v>
      </c>
      <c r="C24" s="93" t="s">
        <v>268</v>
      </c>
      <c r="D24" s="98">
        <v>5.7</v>
      </c>
      <c r="E24" s="99" t="s">
        <v>233</v>
      </c>
      <c r="F24" s="95" t="s">
        <v>112</v>
      </c>
      <c r="G24" s="100" t="s">
        <v>98</v>
      </c>
      <c r="H24" s="90"/>
      <c r="I24" s="118"/>
    </row>
    <row r="25" spans="1:9" ht="21.75" customHeight="1">
      <c r="A25" s="93" t="s">
        <v>269</v>
      </c>
      <c r="B25" s="94" t="s">
        <v>270</v>
      </c>
      <c r="C25" s="93" t="s">
        <v>271</v>
      </c>
      <c r="D25" s="98">
        <v>26.5</v>
      </c>
      <c r="E25" s="99" t="s">
        <v>237</v>
      </c>
      <c r="F25" s="99" t="s">
        <v>179</v>
      </c>
      <c r="G25" s="100">
        <v>1435</v>
      </c>
      <c r="H25" s="90"/>
      <c r="I25" s="118"/>
    </row>
    <row r="26" spans="1:9" ht="21.75" customHeight="1">
      <c r="A26" s="93" t="s">
        <v>272</v>
      </c>
      <c r="B26" s="120" t="s">
        <v>273</v>
      </c>
      <c r="C26" s="93" t="s">
        <v>274</v>
      </c>
      <c r="D26" s="98">
        <v>6.4</v>
      </c>
      <c r="E26" s="99" t="s">
        <v>233</v>
      </c>
      <c r="F26" s="99" t="s">
        <v>1</v>
      </c>
      <c r="G26" s="100">
        <v>1067</v>
      </c>
      <c r="H26" s="90"/>
      <c r="I26" s="118"/>
    </row>
    <row r="27" spans="1:9" ht="21.75" customHeight="1">
      <c r="A27" s="93" t="s">
        <v>275</v>
      </c>
      <c r="B27" s="94" t="s">
        <v>276</v>
      </c>
      <c r="C27" s="93" t="s">
        <v>277</v>
      </c>
      <c r="D27" s="98">
        <v>26.8</v>
      </c>
      <c r="E27" s="99" t="s">
        <v>1</v>
      </c>
      <c r="F27" s="99" t="s">
        <v>234</v>
      </c>
      <c r="G27" s="100" t="s">
        <v>98</v>
      </c>
      <c r="H27" s="90"/>
      <c r="I27" s="118"/>
    </row>
    <row r="28" spans="1:9" ht="21.75" customHeight="1">
      <c r="A28" s="93" t="s">
        <v>278</v>
      </c>
      <c r="B28" s="94" t="s">
        <v>279</v>
      </c>
      <c r="C28" s="93" t="s">
        <v>280</v>
      </c>
      <c r="D28" s="98">
        <v>39.1</v>
      </c>
      <c r="E28" s="99" t="s">
        <v>1</v>
      </c>
      <c r="F28" s="99" t="s">
        <v>1</v>
      </c>
      <c r="G28" s="100" t="s">
        <v>98</v>
      </c>
      <c r="H28" s="90"/>
      <c r="I28" s="118"/>
    </row>
    <row r="29" spans="1:9" ht="21.75" customHeight="1">
      <c r="A29" s="93" t="s">
        <v>281</v>
      </c>
      <c r="B29" s="94" t="s">
        <v>282</v>
      </c>
      <c r="C29" s="93" t="s">
        <v>283</v>
      </c>
      <c r="D29" s="98">
        <v>23.8</v>
      </c>
      <c r="E29" s="99" t="s">
        <v>1</v>
      </c>
      <c r="F29" s="99" t="s">
        <v>1</v>
      </c>
      <c r="G29" s="100" t="s">
        <v>98</v>
      </c>
      <c r="H29" s="90" t="s">
        <v>242</v>
      </c>
      <c r="I29" s="118"/>
    </row>
    <row r="30" spans="1:9" ht="21.75" customHeight="1">
      <c r="A30" s="93" t="s">
        <v>421</v>
      </c>
      <c r="B30" s="94" t="s">
        <v>422</v>
      </c>
      <c r="C30" s="93" t="s">
        <v>423</v>
      </c>
      <c r="D30" s="98">
        <v>58.3</v>
      </c>
      <c r="E30" s="99" t="s">
        <v>267</v>
      </c>
      <c r="F30" s="99" t="s">
        <v>179</v>
      </c>
      <c r="G30" s="100" t="s">
        <v>98</v>
      </c>
      <c r="H30" s="90"/>
      <c r="I30" s="118"/>
    </row>
    <row r="31" spans="1:9" ht="21.75" customHeight="1">
      <c r="A31" s="93" t="s">
        <v>284</v>
      </c>
      <c r="B31" s="94" t="s">
        <v>285</v>
      </c>
      <c r="C31" s="93" t="s">
        <v>286</v>
      </c>
      <c r="D31" s="98">
        <v>16.2</v>
      </c>
      <c r="E31" s="99" t="s">
        <v>267</v>
      </c>
      <c r="F31" s="99" t="s">
        <v>179</v>
      </c>
      <c r="G31" s="100" t="s">
        <v>98</v>
      </c>
      <c r="H31" s="90"/>
      <c r="I31" s="118"/>
    </row>
    <row r="32" spans="1:9" ht="21.75" customHeight="1">
      <c r="A32" s="93" t="s">
        <v>287</v>
      </c>
      <c r="B32" s="94" t="s">
        <v>288</v>
      </c>
      <c r="C32" s="93" t="s">
        <v>289</v>
      </c>
      <c r="D32" s="98">
        <v>2.2</v>
      </c>
      <c r="E32" s="99" t="s">
        <v>233</v>
      </c>
      <c r="F32" s="99" t="s">
        <v>1</v>
      </c>
      <c r="G32" s="100">
        <v>1435</v>
      </c>
      <c r="H32" s="90"/>
      <c r="I32" s="118"/>
    </row>
    <row r="33" spans="1:9" ht="21.75" customHeight="1">
      <c r="A33" s="94" t="s">
        <v>290</v>
      </c>
      <c r="B33" s="94" t="s">
        <v>461</v>
      </c>
      <c r="C33" s="93" t="s">
        <v>291</v>
      </c>
      <c r="D33" s="98">
        <v>12.2</v>
      </c>
      <c r="E33" s="99" t="s">
        <v>267</v>
      </c>
      <c r="F33" s="99" t="s">
        <v>1</v>
      </c>
      <c r="G33" s="100">
        <v>1067</v>
      </c>
      <c r="H33" s="90"/>
      <c r="I33" s="118"/>
    </row>
    <row r="34" spans="1:9" ht="21.75" customHeight="1">
      <c r="A34" s="93" t="s">
        <v>292</v>
      </c>
      <c r="B34" s="94" t="s">
        <v>293</v>
      </c>
      <c r="C34" s="93" t="s">
        <v>294</v>
      </c>
      <c r="D34" s="98">
        <v>32.3</v>
      </c>
      <c r="E34" s="99" t="s">
        <v>1</v>
      </c>
      <c r="F34" s="99" t="s">
        <v>1</v>
      </c>
      <c r="G34" s="100">
        <v>1435</v>
      </c>
      <c r="H34" s="197" t="s">
        <v>459</v>
      </c>
      <c r="I34" s="118"/>
    </row>
    <row r="35" spans="1:9" ht="36" customHeight="1">
      <c r="A35" s="93" t="s">
        <v>295</v>
      </c>
      <c r="B35" s="94" t="s">
        <v>296</v>
      </c>
      <c r="C35" s="93" t="s">
        <v>297</v>
      </c>
      <c r="D35" s="98">
        <v>114.5</v>
      </c>
      <c r="E35" s="95" t="s">
        <v>401</v>
      </c>
      <c r="F35" s="95" t="s">
        <v>481</v>
      </c>
      <c r="G35" s="100">
        <v>1067</v>
      </c>
      <c r="H35" s="197"/>
      <c r="I35" s="118"/>
    </row>
    <row r="36" spans="1:9" ht="21.75" customHeight="1">
      <c r="A36" s="93"/>
      <c r="B36" s="94" t="s">
        <v>298</v>
      </c>
      <c r="C36" s="93" t="s">
        <v>299</v>
      </c>
      <c r="D36" s="98">
        <v>3.4</v>
      </c>
      <c r="E36" s="99" t="s">
        <v>267</v>
      </c>
      <c r="F36" s="99" t="s">
        <v>179</v>
      </c>
      <c r="G36" s="99" t="s">
        <v>1</v>
      </c>
      <c r="H36" s="197"/>
      <c r="I36" s="118"/>
    </row>
    <row r="37" spans="1:9" ht="21.75" customHeight="1">
      <c r="A37" s="93"/>
      <c r="B37" s="94" t="s">
        <v>300</v>
      </c>
      <c r="C37" s="93" t="s">
        <v>301</v>
      </c>
      <c r="D37" s="98">
        <v>1</v>
      </c>
      <c r="E37" s="99" t="s">
        <v>233</v>
      </c>
      <c r="F37" s="99" t="s">
        <v>1</v>
      </c>
      <c r="G37" s="99" t="s">
        <v>1</v>
      </c>
      <c r="H37" s="197"/>
      <c r="I37" s="118"/>
    </row>
    <row r="38" spans="1:9" ht="21.75" customHeight="1">
      <c r="A38" s="93"/>
      <c r="B38" s="94" t="s">
        <v>302</v>
      </c>
      <c r="C38" s="93" t="s">
        <v>303</v>
      </c>
      <c r="D38" s="98">
        <v>12</v>
      </c>
      <c r="E38" s="99" t="s">
        <v>1</v>
      </c>
      <c r="F38" s="99" t="s">
        <v>1</v>
      </c>
      <c r="G38" s="99" t="s">
        <v>1</v>
      </c>
      <c r="H38" s="90"/>
      <c r="I38" s="118"/>
    </row>
    <row r="39" spans="1:9" ht="21.75" customHeight="1">
      <c r="A39" s="93"/>
      <c r="B39" s="94" t="s">
        <v>1</v>
      </c>
      <c r="C39" s="93" t="s">
        <v>399</v>
      </c>
      <c r="D39" s="98">
        <v>6.4</v>
      </c>
      <c r="E39" s="99" t="s">
        <v>1</v>
      </c>
      <c r="F39" s="99" t="s">
        <v>1</v>
      </c>
      <c r="G39" s="99" t="s">
        <v>1</v>
      </c>
      <c r="H39" s="90"/>
      <c r="I39" s="118"/>
    </row>
    <row r="40" spans="1:9" ht="21.75" customHeight="1">
      <c r="A40" s="93"/>
      <c r="B40" s="94" t="s">
        <v>304</v>
      </c>
      <c r="C40" s="93" t="s">
        <v>305</v>
      </c>
      <c r="D40" s="98">
        <v>22.1</v>
      </c>
      <c r="E40" s="99" t="s">
        <v>1</v>
      </c>
      <c r="F40" s="99" t="s">
        <v>1</v>
      </c>
      <c r="G40" s="99" t="s">
        <v>1</v>
      </c>
      <c r="H40" s="90"/>
      <c r="I40" s="118"/>
    </row>
    <row r="41" spans="1:9" ht="21.75" customHeight="1">
      <c r="A41" s="93"/>
      <c r="B41" s="94" t="s">
        <v>306</v>
      </c>
      <c r="C41" s="117" t="s">
        <v>307</v>
      </c>
      <c r="D41" s="98">
        <v>20.3</v>
      </c>
      <c r="E41" s="99" t="s">
        <v>233</v>
      </c>
      <c r="F41" s="99" t="s">
        <v>1</v>
      </c>
      <c r="G41" s="99" t="s">
        <v>1</v>
      </c>
      <c r="H41" s="90"/>
      <c r="I41" s="118"/>
    </row>
    <row r="42" spans="1:9" ht="36" customHeight="1">
      <c r="A42" s="93"/>
      <c r="B42" s="94" t="s">
        <v>308</v>
      </c>
      <c r="C42" s="93" t="s">
        <v>309</v>
      </c>
      <c r="D42" s="98">
        <v>94.5</v>
      </c>
      <c r="E42" s="97" t="s">
        <v>267</v>
      </c>
      <c r="F42" s="95" t="s">
        <v>479</v>
      </c>
      <c r="G42" s="100" t="s">
        <v>1</v>
      </c>
      <c r="H42" s="90"/>
      <c r="I42" s="118"/>
    </row>
    <row r="43" spans="1:9" ht="21.75" customHeight="1">
      <c r="A43" s="93"/>
      <c r="B43" s="94" t="s">
        <v>310</v>
      </c>
      <c r="C43" s="117" t="s">
        <v>311</v>
      </c>
      <c r="D43" s="98">
        <v>16.2</v>
      </c>
      <c r="E43" s="97" t="s">
        <v>237</v>
      </c>
      <c r="F43" s="95" t="s">
        <v>1</v>
      </c>
      <c r="G43" s="100" t="s">
        <v>98</v>
      </c>
      <c r="H43" s="92" t="s">
        <v>480</v>
      </c>
      <c r="I43" s="118"/>
    </row>
    <row r="44" spans="1:9" ht="21.75" customHeight="1">
      <c r="A44" s="93"/>
      <c r="B44" s="94" t="s">
        <v>312</v>
      </c>
      <c r="C44" s="117" t="s">
        <v>313</v>
      </c>
      <c r="D44" s="98">
        <v>24.3</v>
      </c>
      <c r="E44" s="97" t="s">
        <v>233</v>
      </c>
      <c r="F44" s="97" t="s">
        <v>179</v>
      </c>
      <c r="G44" s="100" t="s">
        <v>98</v>
      </c>
      <c r="H44" s="90"/>
      <c r="I44" s="118"/>
    </row>
    <row r="45" spans="1:9" ht="21.75" customHeight="1">
      <c r="A45" s="93"/>
      <c r="B45" s="94" t="s">
        <v>314</v>
      </c>
      <c r="C45" s="117" t="s">
        <v>400</v>
      </c>
      <c r="D45" s="98">
        <v>62.7</v>
      </c>
      <c r="E45" s="97" t="s">
        <v>237</v>
      </c>
      <c r="F45" s="97" t="s">
        <v>1</v>
      </c>
      <c r="G45" s="100" t="s">
        <v>98</v>
      </c>
      <c r="H45" s="90"/>
      <c r="I45" s="118"/>
    </row>
    <row r="46" spans="1:9" ht="21.75" customHeight="1">
      <c r="A46" s="93"/>
      <c r="B46" s="94" t="s">
        <v>315</v>
      </c>
      <c r="C46" s="93" t="s">
        <v>316</v>
      </c>
      <c r="D46" s="98">
        <v>75</v>
      </c>
      <c r="E46" s="95" t="s">
        <v>401</v>
      </c>
      <c r="F46" s="97" t="s">
        <v>1</v>
      </c>
      <c r="G46" s="100" t="s">
        <v>98</v>
      </c>
      <c r="H46" s="90"/>
      <c r="I46" s="118"/>
    </row>
    <row r="47" spans="1:9" ht="21.75" customHeight="1">
      <c r="A47" s="93"/>
      <c r="B47" s="94" t="s">
        <v>317</v>
      </c>
      <c r="C47" s="93" t="s">
        <v>318</v>
      </c>
      <c r="D47" s="98">
        <v>10.9</v>
      </c>
      <c r="E47" s="97" t="s">
        <v>237</v>
      </c>
      <c r="F47" s="97" t="s">
        <v>1</v>
      </c>
      <c r="G47" s="100" t="s">
        <v>98</v>
      </c>
      <c r="H47" s="90"/>
      <c r="I47" s="118"/>
    </row>
    <row r="48" spans="1:9" ht="21.75" customHeight="1">
      <c r="A48" s="93" t="s">
        <v>97</v>
      </c>
      <c r="B48" s="94"/>
      <c r="C48" s="121"/>
      <c r="D48" s="98">
        <f>SUM(D35:D47)</f>
        <v>463.3</v>
      </c>
      <c r="E48" s="97"/>
      <c r="F48" s="97"/>
      <c r="G48" s="100"/>
      <c r="H48" s="90"/>
      <c r="I48" s="118"/>
    </row>
    <row r="49" spans="1:9" ht="21.75" customHeight="1">
      <c r="A49" s="93" t="s">
        <v>319</v>
      </c>
      <c r="B49" s="94" t="s">
        <v>320</v>
      </c>
      <c r="C49" s="93" t="s">
        <v>321</v>
      </c>
      <c r="D49" s="98">
        <v>57.8</v>
      </c>
      <c r="E49" s="95" t="s">
        <v>401</v>
      </c>
      <c r="F49" s="97" t="s">
        <v>179</v>
      </c>
      <c r="G49" s="100">
        <v>1067</v>
      </c>
      <c r="H49" s="90"/>
      <c r="I49" s="118"/>
    </row>
    <row r="50" spans="1:9" ht="21.75" customHeight="1">
      <c r="A50" s="93"/>
      <c r="B50" s="94" t="s">
        <v>322</v>
      </c>
      <c r="C50" s="117" t="s">
        <v>323</v>
      </c>
      <c r="D50" s="98">
        <v>19</v>
      </c>
      <c r="E50" s="97" t="s">
        <v>233</v>
      </c>
      <c r="F50" s="96" t="s">
        <v>395</v>
      </c>
      <c r="G50" s="100" t="s">
        <v>98</v>
      </c>
      <c r="H50" s="92" t="s">
        <v>460</v>
      </c>
      <c r="I50" s="118"/>
    </row>
    <row r="51" spans="1:9" ht="21.75" customHeight="1">
      <c r="A51" s="93"/>
      <c r="B51" s="94" t="s">
        <v>324</v>
      </c>
      <c r="C51" s="117" t="s">
        <v>325</v>
      </c>
      <c r="D51" s="98">
        <v>47.5</v>
      </c>
      <c r="E51" s="97" t="s">
        <v>237</v>
      </c>
      <c r="F51" s="97" t="s">
        <v>179</v>
      </c>
      <c r="G51" s="100" t="s">
        <v>98</v>
      </c>
      <c r="H51" s="90"/>
      <c r="I51" s="118"/>
    </row>
    <row r="52" spans="1:9" ht="21.75" customHeight="1">
      <c r="A52" s="93"/>
      <c r="B52" s="94" t="s">
        <v>326</v>
      </c>
      <c r="C52" s="117" t="s">
        <v>327</v>
      </c>
      <c r="D52" s="98">
        <v>2.4</v>
      </c>
      <c r="E52" s="97" t="s">
        <v>233</v>
      </c>
      <c r="F52" s="97" t="s">
        <v>1</v>
      </c>
      <c r="G52" s="100" t="s">
        <v>98</v>
      </c>
      <c r="H52" s="90"/>
      <c r="I52" s="118"/>
    </row>
    <row r="53" spans="1:9" ht="21.75" customHeight="1">
      <c r="A53" s="93"/>
      <c r="B53" s="94" t="s">
        <v>328</v>
      </c>
      <c r="C53" s="93" t="s">
        <v>329</v>
      </c>
      <c r="D53" s="98">
        <v>7.8</v>
      </c>
      <c r="E53" s="97" t="s">
        <v>237</v>
      </c>
      <c r="F53" s="97" t="s">
        <v>1</v>
      </c>
      <c r="G53" s="100" t="s">
        <v>98</v>
      </c>
      <c r="H53" s="90"/>
      <c r="I53" s="118"/>
    </row>
    <row r="54" spans="1:9" ht="21.75" customHeight="1">
      <c r="A54" s="93"/>
      <c r="B54" s="94" t="s">
        <v>330</v>
      </c>
      <c r="C54" s="93" t="s">
        <v>473</v>
      </c>
      <c r="D54" s="98">
        <v>9.2</v>
      </c>
      <c r="E54" s="97" t="s">
        <v>233</v>
      </c>
      <c r="F54" s="97" t="s">
        <v>1</v>
      </c>
      <c r="G54" s="100" t="s">
        <v>98</v>
      </c>
      <c r="H54" s="90"/>
      <c r="I54" s="118"/>
    </row>
    <row r="55" spans="1:9" ht="21.75" customHeight="1">
      <c r="A55" s="93"/>
      <c r="B55" s="94" t="s">
        <v>331</v>
      </c>
      <c r="C55" s="117" t="s">
        <v>332</v>
      </c>
      <c r="D55" s="98">
        <v>2.6</v>
      </c>
      <c r="E55" s="97" t="s">
        <v>267</v>
      </c>
      <c r="F55" s="97" t="s">
        <v>1</v>
      </c>
      <c r="G55" s="100" t="s">
        <v>98</v>
      </c>
      <c r="H55" s="90"/>
      <c r="I55" s="118"/>
    </row>
    <row r="56" spans="1:9" ht="21.75" customHeight="1">
      <c r="A56" s="93"/>
      <c r="B56" s="94" t="s">
        <v>333</v>
      </c>
      <c r="C56" s="93" t="s">
        <v>334</v>
      </c>
      <c r="D56" s="98">
        <v>8</v>
      </c>
      <c r="E56" s="97" t="s">
        <v>233</v>
      </c>
      <c r="F56" s="97" t="s">
        <v>1</v>
      </c>
      <c r="G56" s="100" t="s">
        <v>98</v>
      </c>
      <c r="H56" s="90"/>
      <c r="I56" s="118"/>
    </row>
    <row r="57" spans="1:9" ht="21.75" customHeight="1">
      <c r="A57" s="93"/>
      <c r="B57" s="94" t="s">
        <v>335</v>
      </c>
      <c r="C57" s="93" t="s">
        <v>336</v>
      </c>
      <c r="D57" s="98">
        <v>14.3</v>
      </c>
      <c r="E57" s="97" t="s">
        <v>237</v>
      </c>
      <c r="F57" s="97" t="s">
        <v>1</v>
      </c>
      <c r="G57" s="100" t="s">
        <v>98</v>
      </c>
      <c r="H57" s="90"/>
      <c r="I57" s="118"/>
    </row>
    <row r="58" spans="1:9" ht="21.75" customHeight="1">
      <c r="A58" s="93"/>
      <c r="B58" s="94" t="s">
        <v>337</v>
      </c>
      <c r="C58" s="93" t="s">
        <v>338</v>
      </c>
      <c r="D58" s="98">
        <v>1</v>
      </c>
      <c r="E58" s="99" t="s">
        <v>233</v>
      </c>
      <c r="F58" s="97" t="s">
        <v>1</v>
      </c>
      <c r="G58" s="100" t="s">
        <v>98</v>
      </c>
      <c r="H58" s="90"/>
      <c r="I58" s="118"/>
    </row>
    <row r="59" spans="1:9" ht="21.75" customHeight="1">
      <c r="A59" s="93"/>
      <c r="B59" s="94" t="s">
        <v>339</v>
      </c>
      <c r="C59" s="93" t="s">
        <v>340</v>
      </c>
      <c r="D59" s="98">
        <v>4.2</v>
      </c>
      <c r="E59" s="99" t="s">
        <v>1</v>
      </c>
      <c r="F59" s="99" t="s">
        <v>1</v>
      </c>
      <c r="G59" s="100" t="s">
        <v>98</v>
      </c>
      <c r="H59" s="90"/>
      <c r="I59" s="118"/>
    </row>
    <row r="60" spans="1:9" ht="21.75" customHeight="1">
      <c r="A60" s="93"/>
      <c r="B60" s="94" t="s">
        <v>341</v>
      </c>
      <c r="C60" s="93" t="s">
        <v>474</v>
      </c>
      <c r="D60" s="98">
        <v>2.8</v>
      </c>
      <c r="E60" s="99" t="s">
        <v>1</v>
      </c>
      <c r="F60" s="99" t="s">
        <v>1</v>
      </c>
      <c r="G60" s="122" t="s">
        <v>342</v>
      </c>
      <c r="H60" s="123" t="s">
        <v>343</v>
      </c>
      <c r="I60" s="118"/>
    </row>
    <row r="61" spans="1:9" ht="21.75" customHeight="1">
      <c r="A61" s="93" t="s">
        <v>97</v>
      </c>
      <c r="B61" s="94"/>
      <c r="C61" s="93"/>
      <c r="D61" s="98">
        <f>SUM(D49:D60)</f>
        <v>176.6</v>
      </c>
      <c r="E61" s="99"/>
      <c r="F61" s="99"/>
      <c r="G61" s="100"/>
      <c r="H61" s="90"/>
      <c r="I61" s="118"/>
    </row>
    <row r="62" spans="1:9" ht="21.75" customHeight="1">
      <c r="A62" s="93" t="s">
        <v>344</v>
      </c>
      <c r="B62" s="94" t="s">
        <v>345</v>
      </c>
      <c r="C62" s="93" t="s">
        <v>346</v>
      </c>
      <c r="D62" s="98">
        <v>69.3</v>
      </c>
      <c r="E62" s="95" t="s">
        <v>401</v>
      </c>
      <c r="F62" s="99" t="s">
        <v>179</v>
      </c>
      <c r="G62" s="100">
        <v>1435</v>
      </c>
      <c r="H62" s="197" t="s">
        <v>450</v>
      </c>
      <c r="I62" s="118"/>
    </row>
    <row r="63" spans="1:9" ht="21.75" customHeight="1">
      <c r="A63" s="93"/>
      <c r="B63" s="94" t="s">
        <v>347</v>
      </c>
      <c r="C63" s="93" t="s">
        <v>348</v>
      </c>
      <c r="D63" s="98">
        <v>7.1</v>
      </c>
      <c r="E63" s="99" t="s">
        <v>267</v>
      </c>
      <c r="F63" s="99" t="s">
        <v>1</v>
      </c>
      <c r="G63" s="100" t="s">
        <v>98</v>
      </c>
      <c r="H63" s="197"/>
      <c r="I63" s="118"/>
    </row>
    <row r="64" spans="1:9" ht="21.75" customHeight="1">
      <c r="A64" s="93"/>
      <c r="B64" s="94" t="s">
        <v>349</v>
      </c>
      <c r="C64" s="93" t="s">
        <v>350</v>
      </c>
      <c r="D64" s="98">
        <v>5.7</v>
      </c>
      <c r="E64" s="99" t="s">
        <v>1</v>
      </c>
      <c r="F64" s="99" t="s">
        <v>1</v>
      </c>
      <c r="G64" s="100" t="s">
        <v>98</v>
      </c>
      <c r="H64" s="197"/>
      <c r="I64" s="118"/>
    </row>
    <row r="65" spans="1:9" ht="21.75" customHeight="1">
      <c r="A65" s="93"/>
      <c r="B65" s="94" t="s">
        <v>351</v>
      </c>
      <c r="C65" s="93" t="s">
        <v>352</v>
      </c>
      <c r="D65" s="98">
        <v>12.9</v>
      </c>
      <c r="E65" s="99" t="s">
        <v>1</v>
      </c>
      <c r="F65" s="99" t="s">
        <v>1</v>
      </c>
      <c r="G65" s="100" t="s">
        <v>98</v>
      </c>
      <c r="H65" s="197"/>
      <c r="I65" s="118"/>
    </row>
    <row r="66" spans="1:9" ht="21.75" customHeight="1">
      <c r="A66" s="93"/>
      <c r="B66" s="94" t="s">
        <v>353</v>
      </c>
      <c r="C66" s="93" t="s">
        <v>354</v>
      </c>
      <c r="D66" s="98">
        <v>2.5</v>
      </c>
      <c r="E66" s="99" t="s">
        <v>237</v>
      </c>
      <c r="F66" s="99" t="s">
        <v>1</v>
      </c>
      <c r="G66" s="100" t="s">
        <v>98</v>
      </c>
      <c r="H66" s="198"/>
      <c r="I66" s="118"/>
    </row>
    <row r="67" spans="1:9" ht="21.75" customHeight="1">
      <c r="A67" s="93"/>
      <c r="B67" s="94" t="s">
        <v>355</v>
      </c>
      <c r="C67" s="93" t="s">
        <v>356</v>
      </c>
      <c r="D67" s="98">
        <v>10.9</v>
      </c>
      <c r="E67" s="99" t="s">
        <v>233</v>
      </c>
      <c r="F67" s="99" t="s">
        <v>1</v>
      </c>
      <c r="G67" s="100" t="s">
        <v>98</v>
      </c>
      <c r="H67" s="90"/>
      <c r="I67" s="118"/>
    </row>
    <row r="68" spans="1:9" ht="21.75" customHeight="1">
      <c r="A68" s="93"/>
      <c r="B68" s="94" t="s">
        <v>448</v>
      </c>
      <c r="C68" s="93" t="s">
        <v>449</v>
      </c>
      <c r="D68" s="98">
        <v>51.4</v>
      </c>
      <c r="E68" s="99" t="s">
        <v>237</v>
      </c>
      <c r="F68" s="99" t="s">
        <v>1</v>
      </c>
      <c r="G68" s="100" t="s">
        <v>1</v>
      </c>
      <c r="H68" s="197" t="s">
        <v>452</v>
      </c>
      <c r="I68" s="118"/>
    </row>
    <row r="69" spans="1:9" ht="21.75" customHeight="1">
      <c r="A69" s="93" t="s">
        <v>97</v>
      </c>
      <c r="B69" s="94"/>
      <c r="C69" s="93"/>
      <c r="D69" s="98">
        <f>SUM(D62:D68)-7.5</f>
        <v>152.3</v>
      </c>
      <c r="E69" s="99"/>
      <c r="F69" s="99"/>
      <c r="G69" s="100"/>
      <c r="H69" s="199"/>
      <c r="I69" s="118"/>
    </row>
    <row r="70" spans="1:9" ht="21.75" customHeight="1">
      <c r="A70" s="93" t="s">
        <v>357</v>
      </c>
      <c r="B70" s="94" t="s">
        <v>358</v>
      </c>
      <c r="C70" s="93" t="s">
        <v>359</v>
      </c>
      <c r="D70" s="98">
        <v>37.9</v>
      </c>
      <c r="E70" s="99" t="s">
        <v>21</v>
      </c>
      <c r="F70" s="99" t="s">
        <v>179</v>
      </c>
      <c r="G70" s="100">
        <v>1372</v>
      </c>
      <c r="H70" s="199"/>
      <c r="I70" s="118"/>
    </row>
    <row r="71" spans="1:9" ht="21.75" customHeight="1">
      <c r="A71" s="93"/>
      <c r="B71" s="94" t="s">
        <v>360</v>
      </c>
      <c r="C71" s="93" t="s">
        <v>361</v>
      </c>
      <c r="D71" s="98">
        <v>8.6</v>
      </c>
      <c r="E71" s="99" t="s">
        <v>237</v>
      </c>
      <c r="F71" s="99" t="s">
        <v>1</v>
      </c>
      <c r="G71" s="99" t="s">
        <v>1</v>
      </c>
      <c r="H71" s="199"/>
      <c r="I71" s="118"/>
    </row>
    <row r="72" spans="1:9" ht="21.75" customHeight="1">
      <c r="A72" s="93"/>
      <c r="B72" s="94" t="s">
        <v>362</v>
      </c>
      <c r="C72" s="93" t="s">
        <v>363</v>
      </c>
      <c r="D72" s="98">
        <v>22.6</v>
      </c>
      <c r="E72" s="99" t="s">
        <v>267</v>
      </c>
      <c r="F72" s="99" t="s">
        <v>1</v>
      </c>
      <c r="G72" s="99" t="s">
        <v>1</v>
      </c>
      <c r="H72" s="199"/>
      <c r="I72" s="118"/>
    </row>
    <row r="73" spans="1:9" ht="21.75" customHeight="1">
      <c r="A73" s="93"/>
      <c r="B73" s="94" t="s">
        <v>364</v>
      </c>
      <c r="C73" s="120" t="s">
        <v>454</v>
      </c>
      <c r="D73" s="98">
        <v>0.9</v>
      </c>
      <c r="E73" s="99" t="s">
        <v>1</v>
      </c>
      <c r="F73" s="99" t="s">
        <v>1</v>
      </c>
      <c r="G73" s="99" t="s">
        <v>1</v>
      </c>
      <c r="H73" s="90"/>
      <c r="I73" s="118"/>
    </row>
    <row r="74" spans="1:9" ht="21.75" customHeight="1">
      <c r="A74" s="93"/>
      <c r="B74" s="94" t="s">
        <v>365</v>
      </c>
      <c r="C74" s="125" t="s">
        <v>366</v>
      </c>
      <c r="D74" s="98">
        <v>2</v>
      </c>
      <c r="E74" s="99" t="s">
        <v>233</v>
      </c>
      <c r="F74" s="99" t="s">
        <v>1</v>
      </c>
      <c r="G74" s="99" t="s">
        <v>1</v>
      </c>
      <c r="H74" s="90"/>
      <c r="I74" s="118"/>
    </row>
    <row r="75" spans="1:9" ht="21.75" customHeight="1">
      <c r="A75" s="93"/>
      <c r="B75" s="94" t="s">
        <v>367</v>
      </c>
      <c r="C75" s="93" t="s">
        <v>368</v>
      </c>
      <c r="D75" s="98">
        <v>12.7</v>
      </c>
      <c r="E75" s="99" t="s">
        <v>267</v>
      </c>
      <c r="F75" s="99" t="s">
        <v>1</v>
      </c>
      <c r="G75" s="100">
        <v>1067</v>
      </c>
      <c r="H75" s="90"/>
      <c r="I75" s="118"/>
    </row>
    <row r="76" spans="1:9" ht="21.75" customHeight="1">
      <c r="A76" s="93" t="s">
        <v>97</v>
      </c>
      <c r="B76" s="94"/>
      <c r="C76" s="93"/>
      <c r="D76" s="98">
        <f>SUM(D70:D75)</f>
        <v>84.7</v>
      </c>
      <c r="E76" s="99"/>
      <c r="F76" s="99"/>
      <c r="G76" s="99"/>
      <c r="H76" s="90"/>
      <c r="I76" s="118"/>
    </row>
    <row r="77" spans="1:9" ht="21.75" customHeight="1">
      <c r="A77" s="93" t="s">
        <v>369</v>
      </c>
      <c r="B77" s="94" t="s">
        <v>370</v>
      </c>
      <c r="C77" s="117" t="s">
        <v>371</v>
      </c>
      <c r="D77" s="98">
        <v>82.5</v>
      </c>
      <c r="E77" s="97" t="s">
        <v>21</v>
      </c>
      <c r="F77" s="97" t="s">
        <v>179</v>
      </c>
      <c r="G77" s="100">
        <v>1067</v>
      </c>
      <c r="H77" s="90"/>
      <c r="I77" s="118"/>
    </row>
    <row r="78" spans="1:9" ht="21.75" customHeight="1">
      <c r="A78" s="93"/>
      <c r="B78" s="94" t="s">
        <v>372</v>
      </c>
      <c r="C78" s="117" t="s">
        <v>373</v>
      </c>
      <c r="D78" s="98">
        <v>27.4</v>
      </c>
      <c r="E78" s="97" t="s">
        <v>267</v>
      </c>
      <c r="F78" s="97" t="s">
        <v>1</v>
      </c>
      <c r="G78" s="100" t="s">
        <v>1</v>
      </c>
      <c r="H78" s="90"/>
      <c r="I78" s="118"/>
    </row>
    <row r="79" spans="1:9" ht="21.75" customHeight="1">
      <c r="A79" s="93"/>
      <c r="B79" s="94" t="s">
        <v>374</v>
      </c>
      <c r="C79" s="117" t="s">
        <v>375</v>
      </c>
      <c r="D79" s="98">
        <v>10.6</v>
      </c>
      <c r="E79" s="97" t="s">
        <v>1</v>
      </c>
      <c r="F79" s="97" t="s">
        <v>1</v>
      </c>
      <c r="G79" s="100" t="s">
        <v>98</v>
      </c>
      <c r="H79" s="90"/>
      <c r="I79" s="118"/>
    </row>
    <row r="80" spans="1:9" ht="21.75" customHeight="1">
      <c r="A80" s="93" t="s">
        <v>97</v>
      </c>
      <c r="B80" s="94"/>
      <c r="C80" s="117"/>
      <c r="D80" s="98">
        <f>SUM(D77:D79)</f>
        <v>120.5</v>
      </c>
      <c r="E80" s="97"/>
      <c r="F80" s="97"/>
      <c r="G80" s="100"/>
      <c r="H80" s="90"/>
      <c r="I80" s="118"/>
    </row>
    <row r="81" spans="1:9" ht="21.75" customHeight="1">
      <c r="A81" s="93" t="s">
        <v>463</v>
      </c>
      <c r="B81" s="94" t="s">
        <v>376</v>
      </c>
      <c r="C81" s="117" t="s">
        <v>377</v>
      </c>
      <c r="D81" s="98">
        <v>24.2</v>
      </c>
      <c r="E81" s="97" t="s">
        <v>21</v>
      </c>
      <c r="F81" s="97" t="s">
        <v>179</v>
      </c>
      <c r="G81" s="100">
        <v>1067</v>
      </c>
      <c r="H81" s="90"/>
      <c r="I81" s="118"/>
    </row>
    <row r="82" spans="1:9" ht="21.75" customHeight="1">
      <c r="A82" s="93"/>
      <c r="B82" s="94" t="s">
        <v>378</v>
      </c>
      <c r="C82" s="93" t="s">
        <v>379</v>
      </c>
      <c r="D82" s="98">
        <v>6.5</v>
      </c>
      <c r="E82" s="97" t="s">
        <v>267</v>
      </c>
      <c r="F82" s="97" t="s">
        <v>1</v>
      </c>
      <c r="G82" s="100" t="s">
        <v>98</v>
      </c>
      <c r="H82" s="90"/>
      <c r="I82" s="118"/>
    </row>
    <row r="83" spans="1:9" ht="21.75" customHeight="1">
      <c r="A83" s="93"/>
      <c r="B83" s="94" t="s">
        <v>380</v>
      </c>
      <c r="C83" s="93" t="s">
        <v>381</v>
      </c>
      <c r="D83" s="98">
        <v>10.4</v>
      </c>
      <c r="E83" s="97" t="s">
        <v>98</v>
      </c>
      <c r="F83" s="97" t="s">
        <v>98</v>
      </c>
      <c r="G83" s="100" t="s">
        <v>98</v>
      </c>
      <c r="H83" s="90"/>
      <c r="I83" s="118"/>
    </row>
    <row r="84" spans="1:9" ht="21.75" customHeight="1">
      <c r="A84" s="93"/>
      <c r="B84" s="94" t="s">
        <v>382</v>
      </c>
      <c r="C84" s="126" t="s">
        <v>383</v>
      </c>
      <c r="D84" s="98">
        <v>31.5</v>
      </c>
      <c r="E84" s="97" t="s">
        <v>441</v>
      </c>
      <c r="F84" s="97" t="s">
        <v>98</v>
      </c>
      <c r="G84" s="100" t="s">
        <v>98</v>
      </c>
      <c r="H84" s="127" t="s">
        <v>442</v>
      </c>
      <c r="I84" s="118"/>
    </row>
    <row r="85" spans="1:9" ht="21.75" customHeight="1">
      <c r="A85" s="93"/>
      <c r="B85" s="94" t="s">
        <v>384</v>
      </c>
      <c r="C85" s="93" t="s">
        <v>385</v>
      </c>
      <c r="D85" s="98">
        <v>10.9</v>
      </c>
      <c r="E85" s="97" t="s">
        <v>267</v>
      </c>
      <c r="F85" s="97" t="s">
        <v>1</v>
      </c>
      <c r="G85" s="100" t="s">
        <v>98</v>
      </c>
      <c r="H85" s="193" t="s">
        <v>455</v>
      </c>
      <c r="I85" s="118"/>
    </row>
    <row r="86" spans="1:9" ht="21.75" customHeight="1">
      <c r="A86" s="93"/>
      <c r="B86" s="94" t="s">
        <v>386</v>
      </c>
      <c r="C86" s="117" t="s">
        <v>387</v>
      </c>
      <c r="D86" s="98">
        <v>5.6</v>
      </c>
      <c r="E86" s="97" t="s">
        <v>1</v>
      </c>
      <c r="F86" s="97" t="s">
        <v>1</v>
      </c>
      <c r="G86" s="100" t="s">
        <v>98</v>
      </c>
      <c r="H86" s="194"/>
      <c r="I86" s="118"/>
    </row>
    <row r="87" spans="1:9" ht="21.75" customHeight="1">
      <c r="A87" s="93"/>
      <c r="B87" s="94" t="s">
        <v>388</v>
      </c>
      <c r="C87" s="93" t="s">
        <v>389</v>
      </c>
      <c r="D87" s="98">
        <v>3.4</v>
      </c>
      <c r="E87" s="97" t="s">
        <v>233</v>
      </c>
      <c r="F87" s="97" t="s">
        <v>1</v>
      </c>
      <c r="G87" s="100" t="s">
        <v>1</v>
      </c>
      <c r="H87" s="194"/>
      <c r="I87" s="118"/>
    </row>
    <row r="88" spans="1:9" ht="21.75" customHeight="1">
      <c r="A88" s="93"/>
      <c r="B88" s="94" t="s">
        <v>483</v>
      </c>
      <c r="C88" s="93" t="s">
        <v>484</v>
      </c>
      <c r="D88" s="98">
        <v>5.8</v>
      </c>
      <c r="E88" s="97" t="s">
        <v>267</v>
      </c>
      <c r="F88" s="97" t="s">
        <v>1</v>
      </c>
      <c r="G88" s="100" t="s">
        <v>1</v>
      </c>
      <c r="H88" s="151"/>
      <c r="I88" s="118"/>
    </row>
    <row r="89" spans="1:9" ht="21.75" customHeight="1">
      <c r="A89" s="93" t="s">
        <v>97</v>
      </c>
      <c r="B89" s="94"/>
      <c r="C89" s="117"/>
      <c r="D89" s="98">
        <f>SUM(D81:D88)</f>
        <v>98.3</v>
      </c>
      <c r="E89" s="97"/>
      <c r="F89" s="97"/>
      <c r="G89" s="100"/>
      <c r="H89" s="90"/>
      <c r="I89" s="118"/>
    </row>
    <row r="90" spans="1:9" ht="21.75" customHeight="1">
      <c r="A90" s="93" t="s">
        <v>391</v>
      </c>
      <c r="B90" s="94" t="s">
        <v>345</v>
      </c>
      <c r="C90" s="93" t="s">
        <v>392</v>
      </c>
      <c r="D90" s="98">
        <v>56.7</v>
      </c>
      <c r="E90" s="97" t="s">
        <v>21</v>
      </c>
      <c r="F90" s="97" t="s">
        <v>179</v>
      </c>
      <c r="G90" s="100">
        <v>1435</v>
      </c>
      <c r="H90" s="90"/>
      <c r="I90" s="118"/>
    </row>
    <row r="91" spans="1:9" ht="21.75" customHeight="1">
      <c r="A91" s="93"/>
      <c r="B91" s="94" t="s">
        <v>393</v>
      </c>
      <c r="C91" s="117" t="s">
        <v>0</v>
      </c>
      <c r="D91" s="98">
        <v>6.5</v>
      </c>
      <c r="E91" s="97" t="s">
        <v>267</v>
      </c>
      <c r="F91" s="97" t="s">
        <v>1</v>
      </c>
      <c r="G91" s="100" t="s">
        <v>98</v>
      </c>
      <c r="H91" s="90"/>
      <c r="I91" s="118"/>
    </row>
    <row r="92" spans="1:9" ht="21.75" customHeight="1">
      <c r="A92" s="93"/>
      <c r="B92" s="94" t="s">
        <v>2</v>
      </c>
      <c r="C92" s="93" t="s">
        <v>3</v>
      </c>
      <c r="D92" s="98">
        <v>4.5</v>
      </c>
      <c r="E92" s="97" t="s">
        <v>1</v>
      </c>
      <c r="F92" s="97" t="s">
        <v>1</v>
      </c>
      <c r="G92" s="100" t="s">
        <v>98</v>
      </c>
      <c r="H92" s="90"/>
      <c r="I92" s="118"/>
    </row>
    <row r="93" spans="1:9" ht="21.75" customHeight="1">
      <c r="A93" s="93"/>
      <c r="B93" s="94" t="s">
        <v>4</v>
      </c>
      <c r="C93" s="93" t="s">
        <v>464</v>
      </c>
      <c r="D93" s="98">
        <v>5.9</v>
      </c>
      <c r="E93" s="97" t="s">
        <v>1</v>
      </c>
      <c r="F93" s="97" t="s">
        <v>1</v>
      </c>
      <c r="G93" s="100" t="s">
        <v>98</v>
      </c>
      <c r="H93" s="90"/>
      <c r="I93" s="118"/>
    </row>
    <row r="94" spans="1:9" ht="21.75" customHeight="1">
      <c r="A94" s="93"/>
      <c r="B94" s="94" t="s">
        <v>5</v>
      </c>
      <c r="C94" s="93" t="s">
        <v>6</v>
      </c>
      <c r="D94" s="98">
        <v>13.4</v>
      </c>
      <c r="E94" s="97" t="s">
        <v>237</v>
      </c>
      <c r="F94" s="97" t="s">
        <v>1</v>
      </c>
      <c r="G94" s="100" t="s">
        <v>98</v>
      </c>
      <c r="H94" s="90"/>
      <c r="I94" s="118"/>
    </row>
    <row r="95" spans="1:9" ht="21.75" customHeight="1">
      <c r="A95" s="93" t="s">
        <v>97</v>
      </c>
      <c r="B95" s="94"/>
      <c r="C95" s="93"/>
      <c r="D95" s="98">
        <f>SUM(D90:D94)</f>
        <v>87.00000000000001</v>
      </c>
      <c r="E95" s="99"/>
      <c r="F95" s="97"/>
      <c r="G95" s="100"/>
      <c r="H95" s="90"/>
      <c r="I95" s="118"/>
    </row>
    <row r="96" spans="1:9" ht="21.75" customHeight="1">
      <c r="A96" s="93" t="s">
        <v>7</v>
      </c>
      <c r="B96" s="94" t="s">
        <v>8</v>
      </c>
      <c r="C96" s="93" t="s">
        <v>9</v>
      </c>
      <c r="D96" s="98">
        <v>14.2</v>
      </c>
      <c r="E96" s="99" t="s">
        <v>267</v>
      </c>
      <c r="F96" s="99" t="s">
        <v>179</v>
      </c>
      <c r="G96" s="100">
        <v>1435</v>
      </c>
      <c r="H96" s="90"/>
      <c r="I96" s="118"/>
    </row>
    <row r="97" spans="1:9" ht="21.75" customHeight="1">
      <c r="A97" s="93"/>
      <c r="B97" s="94" t="s">
        <v>10</v>
      </c>
      <c r="C97" s="93" t="s">
        <v>11</v>
      </c>
      <c r="D97" s="98">
        <v>24.2</v>
      </c>
      <c r="E97" s="99" t="s">
        <v>1</v>
      </c>
      <c r="F97" s="99" t="s">
        <v>1</v>
      </c>
      <c r="G97" s="99" t="s">
        <v>1</v>
      </c>
      <c r="H97" s="123"/>
      <c r="I97" s="118"/>
    </row>
    <row r="98" spans="1:9" ht="21.75" customHeight="1">
      <c r="A98" s="93"/>
      <c r="B98" s="120" t="s">
        <v>402</v>
      </c>
      <c r="C98" s="93" t="s">
        <v>12</v>
      </c>
      <c r="D98" s="98">
        <v>3.2</v>
      </c>
      <c r="E98" s="99" t="s">
        <v>1</v>
      </c>
      <c r="F98" s="99" t="s">
        <v>1</v>
      </c>
      <c r="G98" s="99" t="s">
        <v>1</v>
      </c>
      <c r="H98" s="90"/>
      <c r="I98" s="118"/>
    </row>
    <row r="99" spans="1:9" ht="21.75" customHeight="1">
      <c r="A99" s="93"/>
      <c r="B99" s="94" t="s">
        <v>13</v>
      </c>
      <c r="C99" s="93" t="s">
        <v>14</v>
      </c>
      <c r="D99" s="98">
        <v>20.3</v>
      </c>
      <c r="E99" s="99" t="s">
        <v>1</v>
      </c>
      <c r="F99" s="99" t="s">
        <v>1</v>
      </c>
      <c r="G99" s="100">
        <v>1067</v>
      </c>
      <c r="H99" s="90"/>
      <c r="I99" s="118"/>
    </row>
    <row r="100" spans="1:9" ht="21.75" customHeight="1">
      <c r="A100" s="93"/>
      <c r="B100" s="94" t="s">
        <v>15</v>
      </c>
      <c r="C100" s="93" t="s">
        <v>16</v>
      </c>
      <c r="D100" s="98">
        <v>30.8</v>
      </c>
      <c r="E100" s="99" t="s">
        <v>1</v>
      </c>
      <c r="F100" s="99" t="s">
        <v>1</v>
      </c>
      <c r="G100" s="100" t="s">
        <v>98</v>
      </c>
      <c r="H100" s="90"/>
      <c r="I100" s="118"/>
    </row>
    <row r="101" spans="1:9" ht="21.75" customHeight="1">
      <c r="A101" s="93"/>
      <c r="B101" s="94" t="s">
        <v>17</v>
      </c>
      <c r="C101" s="93" t="s">
        <v>18</v>
      </c>
      <c r="D101" s="98">
        <v>24</v>
      </c>
      <c r="E101" s="99" t="s">
        <v>1</v>
      </c>
      <c r="F101" s="99" t="s">
        <v>1</v>
      </c>
      <c r="G101" s="100" t="s">
        <v>98</v>
      </c>
      <c r="H101" s="90"/>
      <c r="I101" s="118"/>
    </row>
    <row r="102" spans="1:9" ht="21.75" customHeight="1">
      <c r="A102" s="93"/>
      <c r="B102" s="201" t="s">
        <v>19</v>
      </c>
      <c r="C102" s="93" t="s">
        <v>20</v>
      </c>
      <c r="D102" s="98">
        <v>28.3</v>
      </c>
      <c r="E102" s="99" t="s">
        <v>21</v>
      </c>
      <c r="F102" s="99" t="s">
        <v>1</v>
      </c>
      <c r="G102" s="100" t="s">
        <v>98</v>
      </c>
      <c r="H102" s="127" t="s">
        <v>444</v>
      </c>
      <c r="I102" s="118"/>
    </row>
    <row r="103" spans="1:9" ht="21.75" customHeight="1">
      <c r="A103" s="93"/>
      <c r="B103" s="201"/>
      <c r="C103" s="93" t="s">
        <v>477</v>
      </c>
      <c r="D103" s="98">
        <v>5.2</v>
      </c>
      <c r="E103" s="99" t="s">
        <v>267</v>
      </c>
      <c r="F103" s="99" t="s">
        <v>1</v>
      </c>
      <c r="G103" s="100" t="s">
        <v>98</v>
      </c>
      <c r="H103" s="150" t="s">
        <v>478</v>
      </c>
      <c r="I103" s="118"/>
    </row>
    <row r="104" spans="1:9" ht="21.75" customHeight="1">
      <c r="A104" s="93"/>
      <c r="B104" s="94" t="s">
        <v>22</v>
      </c>
      <c r="C104" s="93" t="s">
        <v>23</v>
      </c>
      <c r="D104" s="98">
        <v>16.8</v>
      </c>
      <c r="E104" s="99" t="s">
        <v>1</v>
      </c>
      <c r="F104" s="99" t="s">
        <v>1</v>
      </c>
      <c r="G104" s="100" t="s">
        <v>98</v>
      </c>
      <c r="H104" s="90"/>
      <c r="I104" s="118"/>
    </row>
    <row r="105" spans="1:9" ht="21.75" customHeight="1">
      <c r="A105" s="93"/>
      <c r="B105" s="200" t="s">
        <v>24</v>
      </c>
      <c r="C105" s="93" t="s">
        <v>25</v>
      </c>
      <c r="D105" s="98">
        <v>21.3</v>
      </c>
      <c r="E105" s="99" t="s">
        <v>1</v>
      </c>
      <c r="F105" s="99" t="s">
        <v>1</v>
      </c>
      <c r="G105" s="100" t="s">
        <v>98</v>
      </c>
      <c r="H105" s="90"/>
      <c r="I105" s="118"/>
    </row>
    <row r="106" spans="1:9" ht="21.75" customHeight="1">
      <c r="A106" s="93"/>
      <c r="B106" s="200"/>
      <c r="C106" s="93" t="s">
        <v>475</v>
      </c>
      <c r="D106" s="98">
        <v>2.8</v>
      </c>
      <c r="E106" s="99" t="s">
        <v>1</v>
      </c>
      <c r="F106" s="99" t="s">
        <v>1</v>
      </c>
      <c r="G106" s="100" t="s">
        <v>98</v>
      </c>
      <c r="H106" s="90" t="s">
        <v>476</v>
      </c>
      <c r="I106" s="118"/>
    </row>
    <row r="107" spans="1:9" ht="21.75" customHeight="1">
      <c r="A107" s="93"/>
      <c r="B107" s="94" t="s">
        <v>439</v>
      </c>
      <c r="C107" s="93" t="s">
        <v>440</v>
      </c>
      <c r="D107" s="98">
        <v>8.9</v>
      </c>
      <c r="E107" s="99" t="s">
        <v>1</v>
      </c>
      <c r="F107" s="99" t="s">
        <v>1</v>
      </c>
      <c r="G107" s="100" t="s">
        <v>98</v>
      </c>
      <c r="H107" s="90"/>
      <c r="I107" s="118"/>
    </row>
    <row r="108" spans="1:9" ht="21.75" customHeight="1">
      <c r="A108" s="93" t="s">
        <v>97</v>
      </c>
      <c r="B108" s="94"/>
      <c r="C108" s="93"/>
      <c r="D108" s="98">
        <f>SUM(D96:D107)</f>
        <v>200.00000000000003</v>
      </c>
      <c r="E108" s="99"/>
      <c r="F108" s="99"/>
      <c r="G108" s="100"/>
      <c r="H108" s="124"/>
      <c r="I108" s="118"/>
    </row>
    <row r="109" spans="1:9" ht="21.75" customHeight="1">
      <c r="A109" s="93" t="s">
        <v>26</v>
      </c>
      <c r="B109" s="94" t="s">
        <v>27</v>
      </c>
      <c r="C109" s="93" t="s">
        <v>403</v>
      </c>
      <c r="D109" s="98">
        <v>18.3</v>
      </c>
      <c r="E109" s="99" t="s">
        <v>267</v>
      </c>
      <c r="F109" s="99" t="s">
        <v>179</v>
      </c>
      <c r="G109" s="100">
        <v>1435</v>
      </c>
      <c r="H109" s="124"/>
      <c r="I109" s="118"/>
    </row>
    <row r="110" spans="1:9" ht="21.75" customHeight="1">
      <c r="A110" s="93"/>
      <c r="B110" s="94" t="s">
        <v>28</v>
      </c>
      <c r="C110" s="93" t="s">
        <v>404</v>
      </c>
      <c r="D110" s="98">
        <v>26.5</v>
      </c>
      <c r="E110" s="99" t="s">
        <v>1</v>
      </c>
      <c r="F110" s="99" t="s">
        <v>1</v>
      </c>
      <c r="G110" s="100">
        <v>1067</v>
      </c>
      <c r="H110" s="195" t="s">
        <v>436</v>
      </c>
      <c r="I110" s="118"/>
    </row>
    <row r="111" spans="1:9" ht="21.75" customHeight="1">
      <c r="A111" s="93"/>
      <c r="B111" s="94" t="s">
        <v>324</v>
      </c>
      <c r="C111" s="93" t="s">
        <v>29</v>
      </c>
      <c r="D111" s="98">
        <v>23.5</v>
      </c>
      <c r="E111" s="99" t="s">
        <v>1</v>
      </c>
      <c r="F111" s="99" t="s">
        <v>1</v>
      </c>
      <c r="G111" s="100">
        <v>1372</v>
      </c>
      <c r="H111" s="196"/>
      <c r="I111" s="118"/>
    </row>
    <row r="112" spans="1:9" ht="21.75" customHeight="1">
      <c r="A112" s="93"/>
      <c r="B112" s="94" t="s">
        <v>30</v>
      </c>
      <c r="C112" s="93" t="s">
        <v>31</v>
      </c>
      <c r="D112" s="98">
        <v>40.7</v>
      </c>
      <c r="E112" s="99" t="s">
        <v>1</v>
      </c>
      <c r="F112" s="99" t="s">
        <v>1</v>
      </c>
      <c r="G112" s="100">
        <v>1435</v>
      </c>
      <c r="H112" s="196"/>
      <c r="I112" s="118"/>
    </row>
    <row r="113" spans="1:9" ht="21.75" customHeight="1">
      <c r="A113" s="93"/>
      <c r="B113" s="94" t="s">
        <v>32</v>
      </c>
      <c r="C113" s="128" t="s">
        <v>33</v>
      </c>
      <c r="D113" s="98">
        <v>0.3</v>
      </c>
      <c r="E113" s="99" t="s">
        <v>233</v>
      </c>
      <c r="F113" s="99" t="s">
        <v>1</v>
      </c>
      <c r="G113" s="129" t="s">
        <v>34</v>
      </c>
      <c r="H113" s="90" t="s">
        <v>35</v>
      </c>
      <c r="I113" s="118"/>
    </row>
    <row r="114" spans="1:9" ht="21.75" customHeight="1">
      <c r="A114" s="93" t="s">
        <v>97</v>
      </c>
      <c r="B114" s="94"/>
      <c r="C114" s="93"/>
      <c r="D114" s="98">
        <f>SUM(D109:D113)</f>
        <v>109.3</v>
      </c>
      <c r="E114" s="99"/>
      <c r="F114" s="99"/>
      <c r="G114" s="100"/>
      <c r="H114" s="90"/>
      <c r="I114" s="118"/>
    </row>
    <row r="115" spans="1:9" ht="21.75" customHeight="1">
      <c r="A115" s="93" t="s">
        <v>36</v>
      </c>
      <c r="B115" s="130" t="s">
        <v>37</v>
      </c>
      <c r="C115" s="131" t="s">
        <v>466</v>
      </c>
      <c r="D115" s="98">
        <v>17.8</v>
      </c>
      <c r="E115" s="97" t="s">
        <v>267</v>
      </c>
      <c r="F115" s="97" t="s">
        <v>179</v>
      </c>
      <c r="G115" s="132" t="s">
        <v>38</v>
      </c>
      <c r="H115" s="90" t="s">
        <v>35</v>
      </c>
      <c r="I115" s="118"/>
    </row>
    <row r="116" spans="1:9" ht="21.75" customHeight="1">
      <c r="A116" s="93" t="s">
        <v>39</v>
      </c>
      <c r="B116" s="94" t="s">
        <v>411</v>
      </c>
      <c r="C116" s="117" t="s">
        <v>40</v>
      </c>
      <c r="D116" s="98">
        <v>1</v>
      </c>
      <c r="E116" s="97" t="s">
        <v>233</v>
      </c>
      <c r="F116" s="97" t="s">
        <v>1</v>
      </c>
      <c r="G116" s="100">
        <v>1067</v>
      </c>
      <c r="H116" s="90" t="s">
        <v>245</v>
      </c>
      <c r="I116" s="118"/>
    </row>
    <row r="117" spans="1:9" ht="21.75" customHeight="1">
      <c r="A117" s="93" t="s">
        <v>41</v>
      </c>
      <c r="B117" s="120" t="s">
        <v>412</v>
      </c>
      <c r="C117" s="117" t="s">
        <v>42</v>
      </c>
      <c r="D117" s="98">
        <v>1</v>
      </c>
      <c r="E117" s="97" t="s">
        <v>1</v>
      </c>
      <c r="F117" s="97" t="s">
        <v>1</v>
      </c>
      <c r="G117" s="100">
        <v>1049</v>
      </c>
      <c r="H117" s="90" t="s">
        <v>245</v>
      </c>
      <c r="I117" s="118"/>
    </row>
    <row r="118" spans="1:9" ht="21.75" customHeight="1">
      <c r="A118" s="93" t="s">
        <v>43</v>
      </c>
      <c r="B118" s="94" t="s">
        <v>345</v>
      </c>
      <c r="C118" s="93" t="s">
        <v>44</v>
      </c>
      <c r="D118" s="98">
        <v>24.6</v>
      </c>
      <c r="E118" s="97" t="s">
        <v>267</v>
      </c>
      <c r="F118" s="97" t="s">
        <v>1</v>
      </c>
      <c r="G118" s="100">
        <v>1067</v>
      </c>
      <c r="H118" s="90"/>
      <c r="I118" s="118"/>
    </row>
    <row r="119" spans="1:9" ht="21.75" customHeight="1">
      <c r="A119" s="93"/>
      <c r="B119" s="94" t="s">
        <v>45</v>
      </c>
      <c r="C119" s="93" t="s">
        <v>46</v>
      </c>
      <c r="D119" s="98">
        <v>11.3</v>
      </c>
      <c r="E119" s="97" t="s">
        <v>1</v>
      </c>
      <c r="F119" s="97" t="s">
        <v>1</v>
      </c>
      <c r="G119" s="100" t="s">
        <v>98</v>
      </c>
      <c r="H119" s="90"/>
      <c r="I119" s="118"/>
    </row>
    <row r="120" spans="1:9" ht="21.75" customHeight="1">
      <c r="A120" s="93"/>
      <c r="B120" s="94" t="s">
        <v>47</v>
      </c>
      <c r="C120" s="121" t="s">
        <v>48</v>
      </c>
      <c r="D120" s="98">
        <v>2.2</v>
      </c>
      <c r="E120" s="97" t="s">
        <v>233</v>
      </c>
      <c r="F120" s="97" t="s">
        <v>1</v>
      </c>
      <c r="G120" s="100" t="s">
        <v>98</v>
      </c>
      <c r="H120" s="90" t="s">
        <v>49</v>
      </c>
      <c r="I120" s="118"/>
    </row>
    <row r="121" spans="1:9" ht="21.75" customHeight="1">
      <c r="A121" s="93"/>
      <c r="B121" s="94" t="s">
        <v>465</v>
      </c>
      <c r="C121" s="121" t="s">
        <v>485</v>
      </c>
      <c r="D121" s="98">
        <v>6.3</v>
      </c>
      <c r="E121" s="97" t="s">
        <v>267</v>
      </c>
      <c r="F121" s="97" t="s">
        <v>1</v>
      </c>
      <c r="G121" s="97" t="s">
        <v>1</v>
      </c>
      <c r="H121" s="90"/>
      <c r="I121" s="118"/>
    </row>
    <row r="122" spans="1:9" ht="21.75" customHeight="1">
      <c r="A122" s="93" t="s">
        <v>97</v>
      </c>
      <c r="B122" s="94"/>
      <c r="C122" s="93"/>
      <c r="D122" s="98">
        <f>SUM(D118:D121)</f>
        <v>44.400000000000006</v>
      </c>
      <c r="E122" s="97"/>
      <c r="F122" s="97"/>
      <c r="G122" s="100"/>
      <c r="H122" s="90"/>
      <c r="I122" s="118"/>
    </row>
    <row r="123" spans="1:9" ht="21.75" customHeight="1">
      <c r="A123" s="93" t="s">
        <v>390</v>
      </c>
      <c r="B123" s="130" t="s">
        <v>50</v>
      </c>
      <c r="C123" s="117" t="s">
        <v>51</v>
      </c>
      <c r="D123" s="98">
        <v>4.1</v>
      </c>
      <c r="E123" s="97" t="s">
        <v>267</v>
      </c>
      <c r="F123" s="97" t="s">
        <v>179</v>
      </c>
      <c r="G123" s="100">
        <v>1067</v>
      </c>
      <c r="H123" s="90"/>
      <c r="I123" s="118"/>
    </row>
    <row r="124" spans="1:9" ht="21.75" customHeight="1">
      <c r="A124" s="93" t="s">
        <v>52</v>
      </c>
      <c r="B124" s="94" t="s">
        <v>53</v>
      </c>
      <c r="C124" s="117" t="s">
        <v>54</v>
      </c>
      <c r="D124" s="98">
        <v>15</v>
      </c>
      <c r="E124" s="97" t="s">
        <v>233</v>
      </c>
      <c r="F124" s="97" t="s">
        <v>1</v>
      </c>
      <c r="G124" s="133" t="s">
        <v>451</v>
      </c>
      <c r="H124" s="90"/>
      <c r="I124" s="118"/>
    </row>
    <row r="125" spans="1:9" ht="21.75" customHeight="1">
      <c r="A125" s="93"/>
      <c r="B125" s="94" t="s">
        <v>247</v>
      </c>
      <c r="C125" s="117" t="s">
        <v>55</v>
      </c>
      <c r="D125" s="98">
        <v>1.2</v>
      </c>
      <c r="E125" s="97" t="s">
        <v>1</v>
      </c>
      <c r="F125" s="97" t="s">
        <v>1</v>
      </c>
      <c r="G125" s="100">
        <v>983</v>
      </c>
      <c r="H125" s="90" t="s">
        <v>245</v>
      </c>
      <c r="I125" s="118"/>
    </row>
    <row r="126" spans="1:9" ht="21.75" customHeight="1">
      <c r="A126" s="93" t="s">
        <v>97</v>
      </c>
      <c r="B126" s="94"/>
      <c r="C126" s="117"/>
      <c r="D126" s="98">
        <f>SUM(D124:D125)</f>
        <v>16.2</v>
      </c>
      <c r="E126" s="97"/>
      <c r="F126" s="97"/>
      <c r="G126" s="100"/>
      <c r="H126" s="134"/>
      <c r="I126" s="118"/>
    </row>
    <row r="127" spans="1:9" ht="21.75" customHeight="1">
      <c r="A127" s="93" t="s">
        <v>56</v>
      </c>
      <c r="B127" s="94" t="s">
        <v>57</v>
      </c>
      <c r="C127" s="93" t="s">
        <v>58</v>
      </c>
      <c r="D127" s="98">
        <v>10</v>
      </c>
      <c r="E127" s="97" t="s">
        <v>233</v>
      </c>
      <c r="F127" s="97" t="s">
        <v>179</v>
      </c>
      <c r="G127" s="100">
        <v>1067</v>
      </c>
      <c r="H127" s="134"/>
      <c r="I127" s="118"/>
    </row>
    <row r="128" spans="1:9" ht="21.75" customHeight="1">
      <c r="A128" s="93" t="s">
        <v>59</v>
      </c>
      <c r="B128" s="94" t="s">
        <v>60</v>
      </c>
      <c r="C128" s="93" t="s">
        <v>61</v>
      </c>
      <c r="D128" s="98">
        <v>19.7</v>
      </c>
      <c r="E128" s="97" t="s">
        <v>267</v>
      </c>
      <c r="F128" s="97" t="s">
        <v>1</v>
      </c>
      <c r="G128" s="100">
        <v>1435</v>
      </c>
      <c r="H128" s="90"/>
      <c r="I128" s="118"/>
    </row>
    <row r="129" spans="1:9" ht="21.75" customHeight="1">
      <c r="A129" s="93"/>
      <c r="B129" s="94" t="s">
        <v>62</v>
      </c>
      <c r="C129" s="117" t="s">
        <v>63</v>
      </c>
      <c r="D129" s="98">
        <v>20.7</v>
      </c>
      <c r="E129" s="97" t="s">
        <v>1</v>
      </c>
      <c r="F129" s="97" t="s">
        <v>1</v>
      </c>
      <c r="G129" s="100" t="s">
        <v>98</v>
      </c>
      <c r="H129" s="90"/>
      <c r="I129" s="118"/>
    </row>
    <row r="130" spans="1:9" ht="21.75" customHeight="1">
      <c r="A130" s="93"/>
      <c r="B130" s="94" t="s">
        <v>433</v>
      </c>
      <c r="C130" s="117" t="s">
        <v>434</v>
      </c>
      <c r="D130" s="98">
        <v>13</v>
      </c>
      <c r="E130" s="97" t="s">
        <v>1</v>
      </c>
      <c r="F130" s="97" t="s">
        <v>1</v>
      </c>
      <c r="G130" s="100" t="s">
        <v>98</v>
      </c>
      <c r="H130" s="90"/>
      <c r="I130" s="118"/>
    </row>
    <row r="131" spans="1:9" ht="21.75" customHeight="1">
      <c r="A131" s="93" t="s">
        <v>97</v>
      </c>
      <c r="B131" s="94"/>
      <c r="C131" s="93"/>
      <c r="D131" s="98">
        <f>SUM(D128:D130)</f>
        <v>53.4</v>
      </c>
      <c r="E131" s="97"/>
      <c r="F131" s="97"/>
      <c r="G131" s="100"/>
      <c r="H131" s="90"/>
      <c r="I131" s="118"/>
    </row>
    <row r="132" spans="1:9" ht="21.75" customHeight="1">
      <c r="A132" s="93" t="s">
        <v>64</v>
      </c>
      <c r="B132" s="94" t="s">
        <v>65</v>
      </c>
      <c r="C132" s="93" t="s">
        <v>66</v>
      </c>
      <c r="D132" s="98">
        <v>4</v>
      </c>
      <c r="E132" s="97" t="s">
        <v>233</v>
      </c>
      <c r="F132" s="97" t="s">
        <v>234</v>
      </c>
      <c r="G132" s="100">
        <v>1067</v>
      </c>
      <c r="H132" s="90" t="s">
        <v>242</v>
      </c>
      <c r="I132" s="118"/>
    </row>
    <row r="133" spans="1:9" ht="21.75" customHeight="1">
      <c r="A133" s="93"/>
      <c r="B133" s="94" t="s">
        <v>67</v>
      </c>
      <c r="C133" s="93" t="s">
        <v>68</v>
      </c>
      <c r="D133" s="98">
        <v>3.9</v>
      </c>
      <c r="E133" s="97" t="s">
        <v>1</v>
      </c>
      <c r="F133" s="97" t="s">
        <v>1</v>
      </c>
      <c r="G133" s="97" t="s">
        <v>1</v>
      </c>
      <c r="H133" s="90" t="s">
        <v>1</v>
      </c>
      <c r="I133" s="118"/>
    </row>
    <row r="134" spans="1:9" ht="21.75" customHeight="1">
      <c r="A134" s="93"/>
      <c r="B134" s="94" t="s">
        <v>69</v>
      </c>
      <c r="C134" s="93" t="s">
        <v>70</v>
      </c>
      <c r="D134" s="98">
        <v>5.6</v>
      </c>
      <c r="E134" s="97" t="s">
        <v>1</v>
      </c>
      <c r="F134" s="97" t="s">
        <v>1</v>
      </c>
      <c r="G134" s="97" t="s">
        <v>1</v>
      </c>
      <c r="H134" s="90" t="s">
        <v>1</v>
      </c>
      <c r="I134" s="118"/>
    </row>
    <row r="135" spans="1:9" ht="21.75" customHeight="1">
      <c r="A135" s="93" t="s">
        <v>97</v>
      </c>
      <c r="B135" s="94"/>
      <c r="C135" s="93"/>
      <c r="D135" s="98">
        <f>SUM(D132:D134)</f>
        <v>13.5</v>
      </c>
      <c r="E135" s="99"/>
      <c r="F135" s="99"/>
      <c r="G135" s="99"/>
      <c r="H135" s="123"/>
      <c r="I135" s="118"/>
    </row>
    <row r="136" spans="1:9" ht="21.75" customHeight="1">
      <c r="A136" s="93" t="s">
        <v>71</v>
      </c>
      <c r="B136" s="94" t="s">
        <v>72</v>
      </c>
      <c r="C136" s="93" t="s">
        <v>73</v>
      </c>
      <c r="D136" s="98">
        <v>6.6</v>
      </c>
      <c r="E136" s="99" t="s">
        <v>233</v>
      </c>
      <c r="F136" s="99" t="s">
        <v>179</v>
      </c>
      <c r="G136" s="135" t="s">
        <v>34</v>
      </c>
      <c r="H136" s="90" t="s">
        <v>35</v>
      </c>
      <c r="I136" s="118"/>
    </row>
    <row r="137" spans="1:9" ht="21.75" customHeight="1">
      <c r="A137" s="94" t="s">
        <v>74</v>
      </c>
      <c r="B137" s="130" t="s">
        <v>408</v>
      </c>
      <c r="C137" s="136" t="s">
        <v>445</v>
      </c>
      <c r="D137" s="98">
        <v>5</v>
      </c>
      <c r="E137" s="99" t="s">
        <v>1</v>
      </c>
      <c r="F137" s="99" t="s">
        <v>1</v>
      </c>
      <c r="G137" s="122" t="s">
        <v>38</v>
      </c>
      <c r="H137" s="90" t="s">
        <v>35</v>
      </c>
      <c r="I137" s="118"/>
    </row>
    <row r="138" spans="1:9" ht="21.75" customHeight="1">
      <c r="A138" s="93" t="s">
        <v>75</v>
      </c>
      <c r="B138" s="94" t="s">
        <v>76</v>
      </c>
      <c r="C138" s="137" t="s">
        <v>446</v>
      </c>
      <c r="D138" s="98">
        <v>0.8</v>
      </c>
      <c r="E138" s="99" t="s">
        <v>1</v>
      </c>
      <c r="F138" s="99" t="s">
        <v>1</v>
      </c>
      <c r="G138" s="100">
        <v>1067</v>
      </c>
      <c r="H138" s="90" t="s">
        <v>245</v>
      </c>
      <c r="I138" s="118"/>
    </row>
    <row r="139" spans="1:9" ht="21.75" customHeight="1">
      <c r="A139" s="93" t="s">
        <v>77</v>
      </c>
      <c r="B139" s="94" t="s">
        <v>78</v>
      </c>
      <c r="C139" s="93" t="s">
        <v>79</v>
      </c>
      <c r="D139" s="98">
        <v>23.6</v>
      </c>
      <c r="E139" s="99" t="s">
        <v>1</v>
      </c>
      <c r="F139" s="99" t="s">
        <v>1</v>
      </c>
      <c r="G139" s="100" t="s">
        <v>98</v>
      </c>
      <c r="H139" s="90"/>
      <c r="I139" s="118"/>
    </row>
    <row r="140" spans="1:9" ht="21.75" customHeight="1">
      <c r="A140" s="93"/>
      <c r="B140" s="94" t="s">
        <v>80</v>
      </c>
      <c r="C140" s="93" t="s">
        <v>81</v>
      </c>
      <c r="D140" s="98">
        <v>3</v>
      </c>
      <c r="E140" s="99" t="s">
        <v>1</v>
      </c>
      <c r="F140" s="99" t="s">
        <v>1</v>
      </c>
      <c r="G140" s="100" t="s">
        <v>98</v>
      </c>
      <c r="H140" s="90"/>
      <c r="I140" s="118"/>
    </row>
    <row r="141" spans="1:9" ht="21.75" customHeight="1">
      <c r="A141" s="93" t="s">
        <v>97</v>
      </c>
      <c r="B141" s="94"/>
      <c r="C141" s="93"/>
      <c r="D141" s="98">
        <f>SUM(D139:D140)</f>
        <v>26.6</v>
      </c>
      <c r="E141" s="99"/>
      <c r="F141" s="99"/>
      <c r="G141" s="100"/>
      <c r="H141" s="90"/>
      <c r="I141" s="118"/>
    </row>
    <row r="142" spans="1:9" ht="21.75" customHeight="1">
      <c r="A142" s="93" t="s">
        <v>82</v>
      </c>
      <c r="B142" s="94" t="s">
        <v>83</v>
      </c>
      <c r="C142" s="93" t="s">
        <v>84</v>
      </c>
      <c r="D142" s="98">
        <v>9.6</v>
      </c>
      <c r="E142" s="99" t="s">
        <v>233</v>
      </c>
      <c r="F142" s="99" t="s">
        <v>179</v>
      </c>
      <c r="G142" s="100">
        <v>1067</v>
      </c>
      <c r="H142" s="90"/>
      <c r="I142" s="118"/>
    </row>
    <row r="143" spans="1:9" ht="21.75" customHeight="1">
      <c r="A143" s="93" t="s">
        <v>85</v>
      </c>
      <c r="B143" s="94" t="s">
        <v>86</v>
      </c>
      <c r="C143" s="137" t="s">
        <v>87</v>
      </c>
      <c r="D143" s="98">
        <v>4.1</v>
      </c>
      <c r="E143" s="99" t="s">
        <v>233</v>
      </c>
      <c r="F143" s="99" t="s">
        <v>1</v>
      </c>
      <c r="G143" s="122" t="s">
        <v>88</v>
      </c>
      <c r="H143" s="92" t="s">
        <v>89</v>
      </c>
      <c r="I143" s="118"/>
    </row>
    <row r="144" spans="1:9" ht="21.75" customHeight="1">
      <c r="A144" s="93" t="s">
        <v>90</v>
      </c>
      <c r="B144" s="94" t="s">
        <v>91</v>
      </c>
      <c r="C144" s="93" t="s">
        <v>92</v>
      </c>
      <c r="D144" s="98">
        <v>12.7</v>
      </c>
      <c r="E144" s="99" t="s">
        <v>237</v>
      </c>
      <c r="F144" s="99" t="s">
        <v>1</v>
      </c>
      <c r="G144" s="122" t="s">
        <v>93</v>
      </c>
      <c r="H144" s="90" t="s">
        <v>1</v>
      </c>
      <c r="I144" s="118"/>
    </row>
    <row r="145" spans="1:9" ht="21.75" customHeight="1">
      <c r="A145" s="93" t="s">
        <v>447</v>
      </c>
      <c r="B145" s="130" t="s">
        <v>94</v>
      </c>
      <c r="C145" s="135" t="s">
        <v>95</v>
      </c>
      <c r="D145" s="98">
        <v>4.7</v>
      </c>
      <c r="E145" s="99" t="s">
        <v>267</v>
      </c>
      <c r="F145" s="99" t="s">
        <v>1</v>
      </c>
      <c r="G145" s="135" t="s">
        <v>93</v>
      </c>
      <c r="H145" s="90" t="s">
        <v>1</v>
      </c>
      <c r="I145" s="118"/>
    </row>
    <row r="146" spans="1:9" ht="21.75" customHeight="1">
      <c r="A146" s="93"/>
      <c r="B146" s="94" t="s">
        <v>1</v>
      </c>
      <c r="C146" s="135" t="s">
        <v>96</v>
      </c>
      <c r="D146" s="98">
        <v>2.1</v>
      </c>
      <c r="E146" s="99" t="s">
        <v>1</v>
      </c>
      <c r="F146" s="99" t="s">
        <v>1</v>
      </c>
      <c r="G146" s="100" t="s">
        <v>1</v>
      </c>
      <c r="H146" s="90" t="s">
        <v>1</v>
      </c>
      <c r="I146" s="118"/>
    </row>
    <row r="147" spans="1:9" ht="21.75" customHeight="1">
      <c r="A147" s="93" t="s">
        <v>97</v>
      </c>
      <c r="B147" s="94"/>
      <c r="C147" s="93"/>
      <c r="D147" s="98">
        <f>SUM(D145:D146)</f>
        <v>6.800000000000001</v>
      </c>
      <c r="E147" s="99"/>
      <c r="F147" s="99"/>
      <c r="G147" s="100"/>
      <c r="H147" s="90"/>
      <c r="I147" s="118"/>
    </row>
    <row r="148" spans="1:12" ht="21.75" customHeight="1">
      <c r="A148" s="138" t="s">
        <v>435</v>
      </c>
      <c r="B148" s="139"/>
      <c r="C148" s="140"/>
      <c r="D148" s="141">
        <f>SUM(D6:D147)-D8-D13-D22-D48-D61-D69-D76-D80-D89-D95-D108-D114-D122-D126-D131-D135-D141-D147-7.5</f>
        <v>2387.700000000002</v>
      </c>
      <c r="E148" s="142"/>
      <c r="F148" s="142"/>
      <c r="G148" s="143"/>
      <c r="H148" s="144"/>
      <c r="I148" s="118"/>
      <c r="J148" s="118"/>
      <c r="K148" s="118"/>
      <c r="L148" s="118"/>
    </row>
    <row r="149" spans="1:8" ht="12.75">
      <c r="A149" s="145"/>
      <c r="B149" s="146"/>
      <c r="C149" s="145"/>
      <c r="D149" s="145"/>
      <c r="E149" s="145"/>
      <c r="F149" s="147"/>
      <c r="G149" s="148"/>
      <c r="H149" s="149"/>
    </row>
    <row r="150" spans="1:8" ht="12.75">
      <c r="A150" s="145"/>
      <c r="B150" s="146"/>
      <c r="C150" s="145"/>
      <c r="D150" s="145"/>
      <c r="E150" s="145"/>
      <c r="F150" s="147"/>
      <c r="G150" s="148"/>
      <c r="H150" s="149"/>
    </row>
    <row r="151" spans="1:8" ht="12.75">
      <c r="A151" s="145"/>
      <c r="B151" s="146"/>
      <c r="C151" s="145"/>
      <c r="D151" s="145"/>
      <c r="E151" s="145"/>
      <c r="F151" s="147"/>
      <c r="G151" s="148"/>
      <c r="H151" s="149"/>
    </row>
    <row r="152" spans="1:8" ht="12.75">
      <c r="A152" s="145"/>
      <c r="B152" s="146"/>
      <c r="C152" s="145"/>
      <c r="D152" s="145"/>
      <c r="E152" s="145"/>
      <c r="F152" s="147"/>
      <c r="G152" s="148"/>
      <c r="H152" s="149"/>
    </row>
    <row r="153" spans="1:8" ht="12.75">
      <c r="A153" s="145"/>
      <c r="B153" s="146"/>
      <c r="C153" s="145"/>
      <c r="D153" s="145"/>
      <c r="E153" s="145"/>
      <c r="F153" s="147"/>
      <c r="G153" s="148"/>
      <c r="H153" s="149"/>
    </row>
    <row r="154" spans="1:8" ht="12.75">
      <c r="A154" s="145"/>
      <c r="B154" s="146"/>
      <c r="C154" s="145"/>
      <c r="D154" s="145"/>
      <c r="E154" s="145"/>
      <c r="F154" s="147"/>
      <c r="G154" s="148"/>
      <c r="H154" s="149"/>
    </row>
    <row r="155" spans="1:8" ht="12.75">
      <c r="A155" s="145"/>
      <c r="B155" s="146"/>
      <c r="C155" s="145"/>
      <c r="D155" s="145"/>
      <c r="E155" s="145"/>
      <c r="F155" s="147"/>
      <c r="G155" s="148"/>
      <c r="H155" s="149"/>
    </row>
    <row r="156" spans="1:8" ht="12.75">
      <c r="A156" s="145"/>
      <c r="B156" s="146"/>
      <c r="C156" s="145"/>
      <c r="D156" s="145"/>
      <c r="E156" s="145"/>
      <c r="F156" s="147"/>
      <c r="G156" s="148"/>
      <c r="H156" s="149"/>
    </row>
  </sheetData>
  <sheetProtection/>
  <mergeCells count="14">
    <mergeCell ref="H85:H87"/>
    <mergeCell ref="H110:H112"/>
    <mergeCell ref="H62:H66"/>
    <mergeCell ref="H34:H37"/>
    <mergeCell ref="H68:H72"/>
    <mergeCell ref="A4:A5"/>
    <mergeCell ref="B105:B106"/>
    <mergeCell ref="B102:B103"/>
    <mergeCell ref="B1:H1"/>
    <mergeCell ref="H4:H5"/>
    <mergeCell ref="E4:E5"/>
    <mergeCell ref="F4:F5"/>
    <mergeCell ref="C4:C5"/>
    <mergeCell ref="B4:B5"/>
  </mergeCells>
  <printOptions/>
  <pageMargins left="0.5905511811023623" right="0.3937007874015748" top="0.3937007874015748" bottom="0.5118110236220472" header="0.5118110236220472" footer="0.31496062992125984"/>
  <pageSetup horizontalDpi="600" verticalDpi="600" orientation="portrait" paperSize="9" scale="97" r:id="rId1"/>
  <rowBreaks count="3" manualBreakCount="3">
    <brk id="76" max="255" man="1"/>
    <brk id="114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2010-12-19T05:20:49Z</cp:lastPrinted>
  <dcterms:created xsi:type="dcterms:W3CDTF">2006-01-20T08:13:30Z</dcterms:created>
  <dcterms:modified xsi:type="dcterms:W3CDTF">2023-12-26T06:40:36Z</dcterms:modified>
  <cp:category/>
  <cp:version/>
  <cp:contentType/>
  <cp:contentStatus/>
</cp:coreProperties>
</file>