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80" yWindow="120" windowWidth="18315" windowHeight="8490" activeTab="1"/>
  </bookViews>
  <sheets>
    <sheet name="CODE（削除禁止）" sheetId="10" r:id="rId1"/>
    <sheet name="5号様式入力用（旧2号）" sheetId="4" r:id="rId2"/>
    <sheet name="5号様式・記載要領" sheetId="11" r:id="rId3"/>
    <sheet name="6号様式入力用（旧3号）" sheetId="5" r:id="rId4"/>
    <sheet name="6号様式・記載要領" sheetId="12" r:id="rId5"/>
    <sheet name="8号様式入力用（旧5号）" sheetId="6" r:id="rId6"/>
    <sheet name="8号様式・記載要領" sheetId="13" r:id="rId7"/>
    <sheet name="9号様式入力用（旧6号）" sheetId="7" r:id="rId8"/>
    <sheet name="9号様式・記載要領" sheetId="16" r:id="rId9"/>
    <sheet name="10号様式入力用（旧7号）" sheetId="8" r:id="rId10"/>
    <sheet name="10号様式・記載要領" sheetId="15" r:id="rId11"/>
  </sheets>
  <externalReferences>
    <externalReference r:id="rId12"/>
  </externalReferences>
  <definedNames>
    <definedName name="_xlnm.Print_Area" localSheetId="10">'10号様式・記載要領'!$A$1:$N$43</definedName>
    <definedName name="_xlnm.Print_Area" localSheetId="9">'10号様式入力用（旧7号）'!$A$2:$O$41</definedName>
    <definedName name="_xlnm.Print_Area" localSheetId="2">'5号様式・記載要領'!$A$1:$K$74</definedName>
    <definedName name="_xlnm.Print_Area" localSheetId="1">'5号様式入力用（旧2号）'!$B$1:$K$74</definedName>
    <definedName name="_xlnm.Print_Area" localSheetId="4">'6号様式・記載要領'!$A$1:$Q$24</definedName>
    <definedName name="_xlnm.Print_Area" localSheetId="3">'6号様式入力用（旧3号）'!$A$1:$H$16</definedName>
    <definedName name="_xlnm.Print_Area" localSheetId="6">'8号様式・記載要領'!$A$1:$R$43</definedName>
    <definedName name="_xlnm.Print_Area" localSheetId="5">'8号様式入力用（旧5号）'!$B$1:$O$38</definedName>
    <definedName name="_xlnm.Print_Area" localSheetId="8">'9号様式・記載要領'!$A$1:$I$22</definedName>
    <definedName name="_xlnm.Print_Area" localSheetId="7">'9号様式入力用（旧6号）'!$B$1:$F$19</definedName>
    <definedName name="_xlnm.Print_Area" localSheetId="0">'CODE（削除禁止）'!$A:$F</definedName>
    <definedName name="労働者コード">[1]労働者区分!$C$2:$D$6</definedName>
  </definedNames>
  <calcPr calcId="152511"/>
</workbook>
</file>

<file path=xl/calcChain.xml><?xml version="1.0" encoding="utf-8"?>
<calcChain xmlns="http://schemas.openxmlformats.org/spreadsheetml/2006/main">
  <c r="G11" i="5" l="1"/>
  <c r="C8" i="16" l="1"/>
  <c r="C6" i="16"/>
  <c r="G4" i="16"/>
  <c r="I42" i="13" l="1"/>
  <c r="M37" i="13"/>
  <c r="L37" i="13"/>
  <c r="K37" i="13"/>
  <c r="J37" i="13"/>
  <c r="I37" i="13"/>
  <c r="H37" i="13"/>
  <c r="G37" i="13"/>
  <c r="F37" i="13"/>
  <c r="M36" i="13"/>
  <c r="N36" i="13" s="1"/>
  <c r="L36" i="13"/>
  <c r="K36" i="13"/>
  <c r="H36" i="13"/>
  <c r="N35" i="13"/>
  <c r="M35" i="13"/>
  <c r="L35" i="13"/>
  <c r="K35" i="13"/>
  <c r="H35" i="13"/>
  <c r="M34" i="13"/>
  <c r="L34" i="13"/>
  <c r="N34" i="13" s="1"/>
  <c r="K34" i="13"/>
  <c r="H34" i="13"/>
  <c r="L33" i="13"/>
  <c r="K33" i="13"/>
  <c r="J33" i="13"/>
  <c r="I33" i="13"/>
  <c r="H33" i="13"/>
  <c r="G33" i="13"/>
  <c r="M33" i="13" s="1"/>
  <c r="F33" i="13"/>
  <c r="M32" i="13"/>
  <c r="L32" i="13"/>
  <c r="N32" i="13" s="1"/>
  <c r="H32" i="13"/>
  <c r="M31" i="13"/>
  <c r="L31" i="13"/>
  <c r="N31" i="13" s="1"/>
  <c r="K31" i="13"/>
  <c r="H31" i="13"/>
  <c r="M30" i="13"/>
  <c r="L30" i="13"/>
  <c r="K30" i="13"/>
  <c r="H30" i="13"/>
  <c r="M29" i="13"/>
  <c r="L29" i="13"/>
  <c r="K29" i="13"/>
  <c r="J29" i="13"/>
  <c r="I29" i="13"/>
  <c r="H29" i="13"/>
  <c r="G29" i="13"/>
  <c r="F29" i="13"/>
  <c r="M28" i="13"/>
  <c r="N28" i="13" s="1"/>
  <c r="L28" i="13"/>
  <c r="K28" i="13"/>
  <c r="H28" i="13"/>
  <c r="N27" i="13"/>
  <c r="M27" i="13"/>
  <c r="L27" i="13"/>
  <c r="K27" i="13"/>
  <c r="H27" i="13"/>
  <c r="M26" i="13"/>
  <c r="L26" i="13"/>
  <c r="K26" i="13"/>
  <c r="H26" i="13"/>
  <c r="K25" i="13"/>
  <c r="J25" i="13"/>
  <c r="J42" i="13" s="1"/>
  <c r="I25" i="13"/>
  <c r="H25" i="13"/>
  <c r="G25" i="13"/>
  <c r="G42" i="13" s="1"/>
  <c r="F25" i="13"/>
  <c r="F42" i="13" s="1"/>
  <c r="M24" i="13"/>
  <c r="L24" i="13"/>
  <c r="N24" i="13" s="1"/>
  <c r="K24" i="13"/>
  <c r="H24" i="13"/>
  <c r="M23" i="13"/>
  <c r="L23" i="13"/>
  <c r="N23" i="13" s="1"/>
  <c r="K23" i="13"/>
  <c r="H23" i="13"/>
  <c r="M22" i="13"/>
  <c r="L22" i="13"/>
  <c r="K22" i="13"/>
  <c r="H22" i="13"/>
  <c r="M21" i="13"/>
  <c r="L21" i="13"/>
  <c r="K21" i="13"/>
  <c r="J21" i="13"/>
  <c r="I21" i="13"/>
  <c r="H21" i="13"/>
  <c r="G21" i="13"/>
  <c r="F21" i="13"/>
  <c r="M20" i="13"/>
  <c r="N20" i="13" s="1"/>
  <c r="L20" i="13"/>
  <c r="K20" i="13"/>
  <c r="H20" i="13"/>
  <c r="M19" i="13"/>
  <c r="L19" i="13"/>
  <c r="K19" i="13"/>
  <c r="H19" i="13"/>
  <c r="M18" i="13"/>
  <c r="L18" i="13"/>
  <c r="K18" i="13"/>
  <c r="H18" i="13"/>
  <c r="M17" i="13"/>
  <c r="L17" i="13"/>
  <c r="K17" i="13"/>
  <c r="H17" i="13"/>
  <c r="M16" i="13"/>
  <c r="L16" i="13"/>
  <c r="K16" i="13"/>
  <c r="H16" i="13"/>
  <c r="M15" i="13"/>
  <c r="L15" i="13"/>
  <c r="K15" i="13"/>
  <c r="H15" i="13"/>
  <c r="J58" i="11"/>
  <c r="I58" i="11"/>
  <c r="H58" i="11"/>
  <c r="F58" i="11"/>
  <c r="E58" i="11"/>
  <c r="K57" i="11"/>
  <c r="J57" i="11"/>
  <c r="G57" i="11"/>
  <c r="K56" i="11"/>
  <c r="J56" i="11"/>
  <c r="G56" i="11"/>
  <c r="K55" i="11"/>
  <c r="J55" i="11"/>
  <c r="G55" i="11"/>
  <c r="K54" i="11"/>
  <c r="J54" i="11"/>
  <c r="G54" i="11"/>
  <c r="K53" i="11"/>
  <c r="J53" i="11"/>
  <c r="G53" i="11"/>
  <c r="K52" i="11"/>
  <c r="J52" i="11"/>
  <c r="G52" i="11"/>
  <c r="J51" i="11"/>
  <c r="I51" i="11"/>
  <c r="H51" i="11"/>
  <c r="G51" i="11"/>
  <c r="F51" i="11"/>
  <c r="E51" i="11"/>
  <c r="G58" i="11" s="1"/>
  <c r="K50" i="11"/>
  <c r="J50" i="11"/>
  <c r="G50" i="11"/>
  <c r="K49" i="11"/>
  <c r="J49" i="11"/>
  <c r="G49" i="11"/>
  <c r="K48" i="11"/>
  <c r="J48" i="11"/>
  <c r="G48" i="11"/>
  <c r="K47" i="11"/>
  <c r="J47" i="11"/>
  <c r="G47" i="11"/>
  <c r="K46" i="11"/>
  <c r="J46" i="11"/>
  <c r="G46" i="11"/>
  <c r="K45" i="11"/>
  <c r="J45" i="11"/>
  <c r="G45" i="11"/>
  <c r="K44" i="11"/>
  <c r="J44" i="11"/>
  <c r="G44" i="11"/>
  <c r="K43" i="11"/>
  <c r="J43" i="11"/>
  <c r="G43" i="11"/>
  <c r="K42" i="11"/>
  <c r="J42" i="11"/>
  <c r="G42" i="11"/>
  <c r="K41" i="11"/>
  <c r="J41" i="11"/>
  <c r="G41" i="11"/>
  <c r="K40" i="11"/>
  <c r="J40" i="11"/>
  <c r="G40" i="11"/>
  <c r="K39" i="11"/>
  <c r="J39" i="11"/>
  <c r="G39" i="11"/>
  <c r="K38" i="11"/>
  <c r="J38" i="11"/>
  <c r="G38" i="11"/>
  <c r="K37" i="11"/>
  <c r="J37" i="11"/>
  <c r="G37" i="11"/>
  <c r="K36" i="11"/>
  <c r="J36" i="11"/>
  <c r="G36" i="11"/>
  <c r="K35" i="11"/>
  <c r="J35" i="11"/>
  <c r="G35" i="11"/>
  <c r="K34" i="11"/>
  <c r="J34" i="11"/>
  <c r="G34" i="11"/>
  <c r="K33" i="11"/>
  <c r="J33" i="11"/>
  <c r="G33" i="11"/>
  <c r="K32" i="11"/>
  <c r="J32" i="11"/>
  <c r="G32" i="11"/>
  <c r="K31" i="11"/>
  <c r="J31" i="11"/>
  <c r="G31" i="11"/>
  <c r="K30" i="11"/>
  <c r="J30" i="11"/>
  <c r="G30" i="11"/>
  <c r="K29" i="11"/>
  <c r="J29" i="11"/>
  <c r="G29" i="11"/>
  <c r="K28" i="11"/>
  <c r="J28" i="11"/>
  <c r="G28" i="11"/>
  <c r="K27" i="11"/>
  <c r="J27" i="11"/>
  <c r="G27" i="11"/>
  <c r="K26" i="11"/>
  <c r="J26" i="11"/>
  <c r="G26" i="11"/>
  <c r="K25" i="11"/>
  <c r="J25" i="11"/>
  <c r="G25" i="11"/>
  <c r="K24" i="11"/>
  <c r="J24" i="11"/>
  <c r="G24" i="11"/>
  <c r="K23" i="11"/>
  <c r="J23" i="11"/>
  <c r="G23" i="11"/>
  <c r="K22" i="11"/>
  <c r="J22" i="11"/>
  <c r="G22" i="11"/>
  <c r="K21" i="11"/>
  <c r="J21" i="11"/>
  <c r="G21" i="11"/>
  <c r="K20" i="11"/>
  <c r="J20" i="11"/>
  <c r="G20" i="11"/>
  <c r="K19" i="11"/>
  <c r="J19" i="11"/>
  <c r="G19" i="11"/>
  <c r="K18" i="11"/>
  <c r="J18" i="11"/>
  <c r="G18" i="11"/>
  <c r="K17" i="11"/>
  <c r="J17" i="11"/>
  <c r="G17" i="11"/>
  <c r="K16" i="11"/>
  <c r="J16" i="11"/>
  <c r="G16" i="11"/>
  <c r="K15" i="11"/>
  <c r="J15" i="11"/>
  <c r="G15" i="11"/>
  <c r="K14" i="11"/>
  <c r="J14" i="11"/>
  <c r="G14" i="11"/>
  <c r="K13" i="11"/>
  <c r="J13" i="11"/>
  <c r="G13" i="11"/>
  <c r="K12" i="11"/>
  <c r="J12" i="11"/>
  <c r="G12" i="11"/>
  <c r="K11" i="11"/>
  <c r="J11" i="11"/>
  <c r="G11" i="11"/>
  <c r="L25" i="13" l="1"/>
  <c r="M25" i="13"/>
  <c r="L4" i="8" l="1"/>
  <c r="BF44" i="8" s="1"/>
  <c r="D15" i="8"/>
  <c r="E15" i="8"/>
  <c r="F15" i="8"/>
  <c r="G15" i="8"/>
  <c r="D18" i="8"/>
  <c r="E18" i="8"/>
  <c r="F18" i="8"/>
  <c r="G18" i="8"/>
  <c r="D19" i="8"/>
  <c r="E19" i="8"/>
  <c r="F19" i="8"/>
  <c r="G19" i="8"/>
  <c r="D20" i="8"/>
  <c r="E20" i="8"/>
  <c r="F20" i="8"/>
  <c r="G20" i="8"/>
  <c r="G21" i="8"/>
  <c r="D24" i="8"/>
  <c r="E24" i="8"/>
  <c r="F24" i="8"/>
  <c r="G24" i="8"/>
  <c r="D27" i="8"/>
  <c r="E27" i="8"/>
  <c r="F27" i="8"/>
  <c r="G27" i="8"/>
  <c r="D30" i="8"/>
  <c r="E30" i="8"/>
  <c r="F30" i="8"/>
  <c r="G30" i="8"/>
  <c r="D31" i="8"/>
  <c r="E31" i="8"/>
  <c r="F31" i="8"/>
  <c r="G31" i="8"/>
  <c r="D32" i="8"/>
  <c r="E32" i="8"/>
  <c r="F32" i="8"/>
  <c r="G32" i="8"/>
  <c r="G35" i="8" s="1"/>
  <c r="D33" i="8"/>
  <c r="E33" i="8"/>
  <c r="F33" i="8"/>
  <c r="G33" i="8"/>
  <c r="G36" i="8" s="1"/>
  <c r="G34" i="8"/>
  <c r="M44" i="8"/>
  <c r="O44" i="8"/>
  <c r="Q44" i="8"/>
  <c r="C7" i="8" s="1"/>
  <c r="P44" i="8" s="1"/>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F21" i="8" l="1"/>
  <c r="F36" i="8" s="1"/>
  <c r="E35" i="8"/>
  <c r="E34" i="8"/>
  <c r="E21" i="8"/>
  <c r="E36" i="8" s="1"/>
  <c r="F35" i="8"/>
  <c r="F34" i="8"/>
  <c r="D21" i="8"/>
  <c r="D36" i="8" s="1"/>
  <c r="D34" i="8"/>
  <c r="D35" i="8"/>
  <c r="C5" i="8"/>
  <c r="N44" i="8" s="1"/>
  <c r="Q43" i="7"/>
  <c r="P43" i="7"/>
  <c r="O43" i="7"/>
  <c r="N43" i="7"/>
  <c r="M43" i="7"/>
  <c r="C7" i="7" s="1"/>
  <c r="L43" i="7" s="1"/>
  <c r="K43" i="7"/>
  <c r="C5" i="7" s="1"/>
  <c r="J43" i="7" s="1"/>
  <c r="I43" i="7"/>
  <c r="E12" i="7"/>
  <c r="S43" i="7" s="1"/>
  <c r="E11" i="7"/>
  <c r="G4" i="7"/>
  <c r="T43" i="7" s="1"/>
  <c r="R43" i="7" l="1"/>
  <c r="F11" i="7"/>
  <c r="F12" i="7"/>
  <c r="CH51" i="6" l="1"/>
  <c r="CD51" i="6"/>
  <c r="AH51" i="6"/>
  <c r="CN48" i="6"/>
  <c r="CN51" i="6" s="1"/>
  <c r="CM48" i="6"/>
  <c r="CM51" i="6" s="1"/>
  <c r="CL48" i="6"/>
  <c r="CL51" i="6" s="1"/>
  <c r="CK48" i="6"/>
  <c r="CK51" i="6" s="1"/>
  <c r="CJ48" i="6"/>
  <c r="CJ51" i="6" s="1"/>
  <c r="CI48" i="6"/>
  <c r="CI51" i="6" s="1"/>
  <c r="CH48" i="6"/>
  <c r="CG48" i="6"/>
  <c r="CG51" i="6" s="1"/>
  <c r="CF48" i="6"/>
  <c r="CF51" i="6" s="1"/>
  <c r="CE48" i="6"/>
  <c r="CE51" i="6" s="1"/>
  <c r="CD48" i="6"/>
  <c r="CC48" i="6"/>
  <c r="CC51" i="6" s="1"/>
  <c r="CB48" i="6"/>
  <c r="CB51" i="6" s="1"/>
  <c r="CA48" i="6"/>
  <c r="CA51" i="6" s="1"/>
  <c r="BZ48" i="6"/>
  <c r="BZ51" i="6" s="1"/>
  <c r="BY48" i="6"/>
  <c r="BY51" i="6" s="1"/>
  <c r="BX48" i="6"/>
  <c r="BX51" i="6" s="1"/>
  <c r="BW48" i="6"/>
  <c r="BW51" i="6" s="1"/>
  <c r="BV48" i="6"/>
  <c r="BV51" i="6" s="1"/>
  <c r="BU48" i="6"/>
  <c r="BU51" i="6" s="1"/>
  <c r="BT48" i="6"/>
  <c r="BT51" i="6" s="1"/>
  <c r="BS48" i="6"/>
  <c r="BS51" i="6" s="1"/>
  <c r="BR48" i="6"/>
  <c r="BR51" i="6" s="1"/>
  <c r="BQ48" i="6"/>
  <c r="BQ51" i="6" s="1"/>
  <c r="BP48" i="6"/>
  <c r="BP51" i="6" s="1"/>
  <c r="BO48" i="6"/>
  <c r="BO51" i="6" s="1"/>
  <c r="BN48" i="6"/>
  <c r="BN51" i="6" s="1"/>
  <c r="BM48" i="6"/>
  <c r="BM51" i="6" s="1"/>
  <c r="BL48" i="6"/>
  <c r="BL51" i="6" s="1"/>
  <c r="BK48" i="6"/>
  <c r="BK51" i="6" s="1"/>
  <c r="BJ48" i="6"/>
  <c r="BJ51" i="6" s="1"/>
  <c r="BI48" i="6"/>
  <c r="BI51" i="6" s="1"/>
  <c r="BH48" i="6"/>
  <c r="BH51" i="6" s="1"/>
  <c r="BG48" i="6"/>
  <c r="BG51" i="6" s="1"/>
  <c r="BF48" i="6"/>
  <c r="BF51" i="6" s="1"/>
  <c r="BE48" i="6"/>
  <c r="BE51" i="6" s="1"/>
  <c r="BD48" i="6"/>
  <c r="BD51" i="6" s="1"/>
  <c r="BC48" i="6"/>
  <c r="BC51" i="6" s="1"/>
  <c r="BB48" i="6"/>
  <c r="BB51" i="6" s="1"/>
  <c r="BA48" i="6"/>
  <c r="BA51" i="6" s="1"/>
  <c r="AZ48" i="6"/>
  <c r="AZ51" i="6" s="1"/>
  <c r="AY48" i="6"/>
  <c r="AY51" i="6" s="1"/>
  <c r="AX48" i="6"/>
  <c r="AX51" i="6" s="1"/>
  <c r="AW48" i="6"/>
  <c r="AW51" i="6" s="1"/>
  <c r="AV48" i="6"/>
  <c r="AV51" i="6" s="1"/>
  <c r="AU48" i="6"/>
  <c r="AU51" i="6" s="1"/>
  <c r="AT48" i="6"/>
  <c r="AT51" i="6" s="1"/>
  <c r="AS48" i="6"/>
  <c r="AS51" i="6" s="1"/>
  <c r="AR48" i="6"/>
  <c r="AR51" i="6" s="1"/>
  <c r="AQ48" i="6"/>
  <c r="AQ51" i="6" s="1"/>
  <c r="AP48" i="6"/>
  <c r="AP51" i="6" s="1"/>
  <c r="AO48" i="6"/>
  <c r="AO51" i="6" s="1"/>
  <c r="AN48" i="6"/>
  <c r="AN51" i="6" s="1"/>
  <c r="AM48" i="6"/>
  <c r="AM51" i="6" s="1"/>
  <c r="AL48" i="6"/>
  <c r="AL51" i="6" s="1"/>
  <c r="AK48" i="6"/>
  <c r="AK51" i="6" s="1"/>
  <c r="AJ48" i="6"/>
  <c r="AJ51" i="6" s="1"/>
  <c r="AI48" i="6"/>
  <c r="AI51" i="6" s="1"/>
  <c r="AH48" i="6"/>
  <c r="AG48" i="6"/>
  <c r="AG51" i="6" s="1"/>
  <c r="AF48" i="6"/>
  <c r="AF51" i="6" s="1"/>
  <c r="AE48" i="6"/>
  <c r="AE51" i="6" s="1"/>
  <c r="AD48" i="6"/>
  <c r="AD51" i="6" s="1"/>
  <c r="AC48" i="6"/>
  <c r="AC51" i="6" s="1"/>
  <c r="AB48" i="6"/>
  <c r="AB51" i="6" s="1"/>
  <c r="AA48" i="6"/>
  <c r="AA51" i="6" s="1"/>
  <c r="Z48" i="6"/>
  <c r="Z51" i="6" s="1"/>
  <c r="Y48" i="6"/>
  <c r="Y51" i="6" s="1"/>
  <c r="X48" i="6"/>
  <c r="X51" i="6" s="1"/>
  <c r="W48" i="6"/>
  <c r="W51" i="6" s="1"/>
  <c r="V48" i="6"/>
  <c r="V51" i="6" s="1"/>
  <c r="U48" i="6"/>
  <c r="U51" i="6" s="1"/>
  <c r="T48" i="6"/>
  <c r="T51" i="6" s="1"/>
  <c r="D7" i="6" s="1"/>
  <c r="S48" i="6" s="1"/>
  <c r="S51" i="6" s="1"/>
  <c r="R48" i="6"/>
  <c r="R51" i="6" s="1"/>
  <c r="D5" i="6" s="1"/>
  <c r="Q48" i="6" s="1"/>
  <c r="Q51" i="6" s="1"/>
  <c r="P48" i="6"/>
  <c r="P51" i="6" s="1"/>
  <c r="J34" i="6"/>
  <c r="I34" i="6"/>
  <c r="G34" i="6"/>
  <c r="F34" i="6"/>
  <c r="M33" i="6"/>
  <c r="L33" i="6"/>
  <c r="N33" i="6" s="1"/>
  <c r="K33" i="6"/>
  <c r="H33" i="6"/>
  <c r="M32" i="6"/>
  <c r="N32" i="6" s="1"/>
  <c r="L32" i="6"/>
  <c r="K32" i="6"/>
  <c r="H32" i="6"/>
  <c r="M31" i="6"/>
  <c r="L31" i="6"/>
  <c r="K31" i="6"/>
  <c r="H31" i="6"/>
  <c r="H34" i="6" s="1"/>
  <c r="J30" i="6"/>
  <c r="I30" i="6"/>
  <c r="G30" i="6"/>
  <c r="F30" i="6"/>
  <c r="M29" i="6"/>
  <c r="L29" i="6"/>
  <c r="K29" i="6"/>
  <c r="H29" i="6"/>
  <c r="M28" i="6"/>
  <c r="L28" i="6"/>
  <c r="K28" i="6"/>
  <c r="H28" i="6"/>
  <c r="M27" i="6"/>
  <c r="L27" i="6"/>
  <c r="K27" i="6"/>
  <c r="H27" i="6"/>
  <c r="J26" i="6"/>
  <c r="I26" i="6"/>
  <c r="G26" i="6"/>
  <c r="F26" i="6"/>
  <c r="M25" i="6"/>
  <c r="L25" i="6"/>
  <c r="K25" i="6"/>
  <c r="H25" i="6"/>
  <c r="M24" i="6"/>
  <c r="L24" i="6"/>
  <c r="K24" i="6"/>
  <c r="H24" i="6"/>
  <c r="M23" i="6"/>
  <c r="L23" i="6"/>
  <c r="K23" i="6"/>
  <c r="H23" i="6"/>
  <c r="J22" i="6"/>
  <c r="I22" i="6"/>
  <c r="I9" i="6" s="1"/>
  <c r="G22" i="6"/>
  <c r="F22" i="6"/>
  <c r="F9" i="6" s="1"/>
  <c r="M21" i="6"/>
  <c r="L21" i="6"/>
  <c r="K21" i="6"/>
  <c r="H21" i="6"/>
  <c r="M20" i="6"/>
  <c r="L20" i="6"/>
  <c r="K20" i="6"/>
  <c r="H20" i="6"/>
  <c r="M19" i="6"/>
  <c r="L19" i="6"/>
  <c r="K19" i="6"/>
  <c r="H19" i="6"/>
  <c r="J18" i="6"/>
  <c r="I18" i="6"/>
  <c r="G18" i="6"/>
  <c r="F18" i="6"/>
  <c r="M17" i="6"/>
  <c r="L17" i="6"/>
  <c r="K17" i="6"/>
  <c r="H17" i="6"/>
  <c r="M16" i="6"/>
  <c r="L16" i="6"/>
  <c r="K16" i="6"/>
  <c r="H16" i="6"/>
  <c r="M15" i="6"/>
  <c r="L15" i="6"/>
  <c r="K15" i="6"/>
  <c r="H15" i="6"/>
  <c r="M14" i="6"/>
  <c r="L14" i="6"/>
  <c r="K14" i="6"/>
  <c r="H14" i="6"/>
  <c r="M13" i="6"/>
  <c r="L13" i="6"/>
  <c r="K13" i="6"/>
  <c r="H13" i="6"/>
  <c r="M12" i="6"/>
  <c r="L12" i="6"/>
  <c r="K12" i="6"/>
  <c r="H12" i="6"/>
  <c r="J9" i="6"/>
  <c r="P5" i="6"/>
  <c r="CO48" i="6" s="1"/>
  <c r="N15" i="6" l="1"/>
  <c r="K34" i="6"/>
  <c r="N31" i="6"/>
  <c r="N23" i="6"/>
  <c r="N17" i="6"/>
  <c r="N16" i="6"/>
  <c r="N14" i="6"/>
  <c r="K30" i="6"/>
  <c r="K26" i="6"/>
  <c r="N21" i="6"/>
  <c r="N20" i="6"/>
  <c r="K22" i="6"/>
  <c r="N13" i="6"/>
  <c r="K18" i="6"/>
  <c r="N28" i="6"/>
  <c r="M30" i="6"/>
  <c r="M18" i="6"/>
  <c r="L30" i="6"/>
  <c r="H26" i="6"/>
  <c r="H18" i="6"/>
  <c r="G9" i="6"/>
  <c r="M22" i="6"/>
  <c r="N27" i="6"/>
  <c r="H30" i="6"/>
  <c r="N29" i="6"/>
  <c r="H22" i="6"/>
  <c r="L22" i="6"/>
  <c r="N25" i="6"/>
  <c r="L18" i="6"/>
  <c r="N24" i="6"/>
  <c r="N12" i="6"/>
  <c r="L26" i="6"/>
  <c r="L34" i="6"/>
  <c r="CO51" i="6"/>
  <c r="M26" i="6"/>
  <c r="M34" i="6"/>
  <c r="N19" i="6"/>
  <c r="N18" i="6" l="1"/>
  <c r="N30" i="6"/>
  <c r="O28" i="6" s="1"/>
  <c r="N26" i="6"/>
  <c r="O25" i="6" s="1"/>
  <c r="N22" i="6"/>
  <c r="O24" i="6"/>
  <c r="O21" i="6"/>
  <c r="O20" i="6"/>
  <c r="N34" i="6"/>
  <c r="O29" i="6" l="1"/>
  <c r="O33" i="6"/>
  <c r="O32" i="6"/>
  <c r="T30" i="5" l="1"/>
  <c r="S30" i="5"/>
  <c r="R30" i="5"/>
  <c r="Q30" i="5"/>
  <c r="P30" i="5"/>
  <c r="O30" i="5"/>
  <c r="N30" i="5"/>
  <c r="M30" i="5"/>
  <c r="C7" i="5" s="1"/>
  <c r="L30" i="5" s="1"/>
  <c r="K30" i="5"/>
  <c r="C5" i="5" s="1"/>
  <c r="J30" i="5" s="1"/>
  <c r="I30" i="5"/>
  <c r="U30" i="5"/>
  <c r="L4" i="5"/>
  <c r="V30" i="5" s="1"/>
  <c r="GX77" i="4" l="1"/>
  <c r="GX80" i="4" s="1"/>
  <c r="GW77" i="4"/>
  <c r="GW80" i="4" s="1"/>
  <c r="GV77" i="4"/>
  <c r="GV80" i="4" s="1"/>
  <c r="GU77" i="4"/>
  <c r="GU80" i="4" s="1"/>
  <c r="GT77" i="4"/>
  <c r="GT80" i="4" s="1"/>
  <c r="GS77" i="4"/>
  <c r="GS80" i="4" s="1"/>
  <c r="GR77" i="4"/>
  <c r="GR80" i="4" s="1"/>
  <c r="GQ77" i="4"/>
  <c r="GQ80" i="4" s="1"/>
  <c r="GP77" i="4"/>
  <c r="GP80" i="4" s="1"/>
  <c r="GO77" i="4"/>
  <c r="GO80" i="4" s="1"/>
  <c r="GN77" i="4"/>
  <c r="GN80" i="4" s="1"/>
  <c r="GM77" i="4"/>
  <c r="GM80" i="4" s="1"/>
  <c r="GL77" i="4"/>
  <c r="GL80" i="4" s="1"/>
  <c r="GK77" i="4"/>
  <c r="GK80" i="4" s="1"/>
  <c r="GJ77" i="4"/>
  <c r="GJ80" i="4" s="1"/>
  <c r="GI77" i="4"/>
  <c r="GI80" i="4" s="1"/>
  <c r="GH77" i="4"/>
  <c r="GH80" i="4" s="1"/>
  <c r="GG77" i="4"/>
  <c r="GG80" i="4" s="1"/>
  <c r="GF77" i="4"/>
  <c r="GF80" i="4" s="1"/>
  <c r="GE77" i="4"/>
  <c r="GE80" i="4" s="1"/>
  <c r="GD77" i="4"/>
  <c r="GD80" i="4" s="1"/>
  <c r="GC77" i="4"/>
  <c r="GC80" i="4" s="1"/>
  <c r="GB77" i="4"/>
  <c r="GB80" i="4" s="1"/>
  <c r="GA77" i="4"/>
  <c r="GA80" i="4" s="1"/>
  <c r="FZ77" i="4"/>
  <c r="FZ80" i="4" s="1"/>
  <c r="FY77" i="4"/>
  <c r="FY80" i="4" s="1"/>
  <c r="FX77" i="4"/>
  <c r="FX80" i="4" s="1"/>
  <c r="FW77" i="4"/>
  <c r="FW80" i="4" s="1"/>
  <c r="FV77" i="4"/>
  <c r="FV80" i="4" s="1"/>
  <c r="FU77" i="4"/>
  <c r="FU80" i="4" s="1"/>
  <c r="FT77" i="4"/>
  <c r="FT80" i="4" s="1"/>
  <c r="FS77" i="4"/>
  <c r="FS80" i="4" s="1"/>
  <c r="FR77" i="4"/>
  <c r="FR80" i="4" s="1"/>
  <c r="FQ77" i="4"/>
  <c r="FQ80" i="4" s="1"/>
  <c r="FP77" i="4"/>
  <c r="FP80" i="4" s="1"/>
  <c r="FO77" i="4"/>
  <c r="FO80" i="4" s="1"/>
  <c r="FN77" i="4"/>
  <c r="FN80" i="4" s="1"/>
  <c r="FM77" i="4"/>
  <c r="FM80" i="4" s="1"/>
  <c r="FL77" i="4"/>
  <c r="FL80" i="4" s="1"/>
  <c r="FK77" i="4"/>
  <c r="FK80" i="4" s="1"/>
  <c r="FJ77" i="4"/>
  <c r="FJ80" i="4" s="1"/>
  <c r="FI77" i="4"/>
  <c r="FI80" i="4" s="1"/>
  <c r="FH77" i="4"/>
  <c r="FH80" i="4" s="1"/>
  <c r="FG77" i="4"/>
  <c r="FG80" i="4" s="1"/>
  <c r="FF77" i="4"/>
  <c r="FF80" i="4" s="1"/>
  <c r="FE77" i="4"/>
  <c r="FE80" i="4" s="1"/>
  <c r="FD77" i="4"/>
  <c r="FD80" i="4" s="1"/>
  <c r="FC77" i="4"/>
  <c r="FC80" i="4" s="1"/>
  <c r="FB77" i="4"/>
  <c r="FB80" i="4" s="1"/>
  <c r="FA77" i="4"/>
  <c r="FA80" i="4" s="1"/>
  <c r="EZ77" i="4"/>
  <c r="EZ80" i="4" s="1"/>
  <c r="EY77" i="4"/>
  <c r="EY80" i="4" s="1"/>
  <c r="EX77" i="4"/>
  <c r="EX80" i="4" s="1"/>
  <c r="EW77" i="4"/>
  <c r="EW80" i="4" s="1"/>
  <c r="EV77" i="4"/>
  <c r="EV80" i="4" s="1"/>
  <c r="EU77" i="4"/>
  <c r="EU80" i="4" s="1"/>
  <c r="ET77" i="4"/>
  <c r="ET80" i="4" s="1"/>
  <c r="ES77" i="4"/>
  <c r="ES80" i="4" s="1"/>
  <c r="ER77" i="4"/>
  <c r="ER80" i="4" s="1"/>
  <c r="EQ77" i="4"/>
  <c r="EQ80" i="4" s="1"/>
  <c r="EP77" i="4"/>
  <c r="EP80" i="4" s="1"/>
  <c r="EO77" i="4"/>
  <c r="EO80" i="4" s="1"/>
  <c r="EN77" i="4"/>
  <c r="EN80" i="4" s="1"/>
  <c r="EM77" i="4"/>
  <c r="EM80" i="4" s="1"/>
  <c r="EL77" i="4"/>
  <c r="EL80" i="4" s="1"/>
  <c r="EK77" i="4"/>
  <c r="EK80" i="4" s="1"/>
  <c r="EJ77" i="4"/>
  <c r="EJ80" i="4" s="1"/>
  <c r="EI77" i="4"/>
  <c r="EI80" i="4" s="1"/>
  <c r="EH77" i="4"/>
  <c r="EH80" i="4" s="1"/>
  <c r="EG77" i="4"/>
  <c r="EG80" i="4" s="1"/>
  <c r="EF77" i="4"/>
  <c r="EF80" i="4" s="1"/>
  <c r="EE77" i="4"/>
  <c r="EE80" i="4" s="1"/>
  <c r="ED77" i="4"/>
  <c r="ED80" i="4" s="1"/>
  <c r="EC77" i="4"/>
  <c r="EC80" i="4" s="1"/>
  <c r="EB77" i="4"/>
  <c r="EB80" i="4" s="1"/>
  <c r="EA77" i="4"/>
  <c r="EA80" i="4" s="1"/>
  <c r="DZ77" i="4"/>
  <c r="DZ80" i="4" s="1"/>
  <c r="DY77" i="4"/>
  <c r="DY80" i="4" s="1"/>
  <c r="DX77" i="4"/>
  <c r="DX80" i="4" s="1"/>
  <c r="DW77" i="4"/>
  <c r="DW80" i="4" s="1"/>
  <c r="DV77" i="4"/>
  <c r="DV80" i="4" s="1"/>
  <c r="DU77" i="4"/>
  <c r="DU80" i="4" s="1"/>
  <c r="DT77" i="4"/>
  <c r="DT80" i="4" s="1"/>
  <c r="DS77" i="4"/>
  <c r="DS80" i="4" s="1"/>
  <c r="DR77" i="4"/>
  <c r="DR80" i="4" s="1"/>
  <c r="DQ77" i="4"/>
  <c r="DQ80" i="4" s="1"/>
  <c r="DP77" i="4"/>
  <c r="DP80" i="4" s="1"/>
  <c r="DO77" i="4"/>
  <c r="DO80" i="4" s="1"/>
  <c r="DN77" i="4"/>
  <c r="DN80" i="4" s="1"/>
  <c r="DM77" i="4"/>
  <c r="DM80" i="4" s="1"/>
  <c r="DL77" i="4"/>
  <c r="DL80" i="4" s="1"/>
  <c r="DK77" i="4"/>
  <c r="DK80" i="4" s="1"/>
  <c r="DJ77" i="4"/>
  <c r="DJ80" i="4" s="1"/>
  <c r="DI77" i="4"/>
  <c r="DI80" i="4" s="1"/>
  <c r="DH77" i="4"/>
  <c r="DH80" i="4" s="1"/>
  <c r="DG77" i="4"/>
  <c r="DG80" i="4" s="1"/>
  <c r="DF77" i="4"/>
  <c r="DF80" i="4" s="1"/>
  <c r="DE77" i="4"/>
  <c r="DE80" i="4" s="1"/>
  <c r="DD77" i="4"/>
  <c r="DD80" i="4" s="1"/>
  <c r="DC77" i="4"/>
  <c r="DC80" i="4" s="1"/>
  <c r="DB77" i="4"/>
  <c r="DB80" i="4" s="1"/>
  <c r="DA77" i="4"/>
  <c r="DA80" i="4" s="1"/>
  <c r="CZ77" i="4"/>
  <c r="CZ80" i="4" s="1"/>
  <c r="CY77" i="4"/>
  <c r="CY80" i="4" s="1"/>
  <c r="CX77" i="4"/>
  <c r="CX80" i="4" s="1"/>
  <c r="CW77" i="4"/>
  <c r="CW80" i="4" s="1"/>
  <c r="CV77" i="4"/>
  <c r="CV80" i="4" s="1"/>
  <c r="CU77" i="4"/>
  <c r="CU80" i="4" s="1"/>
  <c r="CT77" i="4"/>
  <c r="CT80" i="4" s="1"/>
  <c r="CS77" i="4"/>
  <c r="CS80" i="4" s="1"/>
  <c r="CR77" i="4"/>
  <c r="CR80" i="4" s="1"/>
  <c r="CQ77" i="4"/>
  <c r="CQ80" i="4" s="1"/>
  <c r="CP77" i="4"/>
  <c r="CP80" i="4" s="1"/>
  <c r="CO77" i="4"/>
  <c r="CO80" i="4" s="1"/>
  <c r="CN77" i="4"/>
  <c r="CN80" i="4" s="1"/>
  <c r="CM77" i="4"/>
  <c r="CM80" i="4" s="1"/>
  <c r="CL77" i="4"/>
  <c r="CL80" i="4" s="1"/>
  <c r="CK77" i="4"/>
  <c r="CK80" i="4" s="1"/>
  <c r="CJ77" i="4"/>
  <c r="CJ80" i="4" s="1"/>
  <c r="CI77" i="4"/>
  <c r="CI80" i="4" s="1"/>
  <c r="CH77" i="4"/>
  <c r="CH80" i="4" s="1"/>
  <c r="CG77" i="4"/>
  <c r="CG80" i="4" s="1"/>
  <c r="CF77" i="4"/>
  <c r="CF80" i="4" s="1"/>
  <c r="CE77" i="4"/>
  <c r="CE80" i="4" s="1"/>
  <c r="CD77" i="4"/>
  <c r="CD80" i="4" s="1"/>
  <c r="CC77" i="4"/>
  <c r="CC80" i="4" s="1"/>
  <c r="CB77" i="4"/>
  <c r="CB80" i="4" s="1"/>
  <c r="CA77" i="4"/>
  <c r="CA80" i="4" s="1"/>
  <c r="BZ77" i="4"/>
  <c r="BZ80" i="4" s="1"/>
  <c r="BY77" i="4"/>
  <c r="BY80" i="4" s="1"/>
  <c r="BX77" i="4"/>
  <c r="BX80" i="4" s="1"/>
  <c r="BW77" i="4"/>
  <c r="BW80" i="4" s="1"/>
  <c r="BV77" i="4"/>
  <c r="BV80" i="4" s="1"/>
  <c r="BU77" i="4"/>
  <c r="BU80" i="4" s="1"/>
  <c r="BT77" i="4"/>
  <c r="BT80" i="4" s="1"/>
  <c r="BS77" i="4"/>
  <c r="BS80" i="4" s="1"/>
  <c r="BR77" i="4"/>
  <c r="BR80" i="4" s="1"/>
  <c r="BQ77" i="4"/>
  <c r="BQ80" i="4" s="1"/>
  <c r="BP77" i="4"/>
  <c r="BP80" i="4" s="1"/>
  <c r="BO77" i="4"/>
  <c r="BO80" i="4" s="1"/>
  <c r="BN77" i="4"/>
  <c r="BN80" i="4" s="1"/>
  <c r="BM77" i="4"/>
  <c r="BM80" i="4" s="1"/>
  <c r="BL77" i="4"/>
  <c r="BL80" i="4" s="1"/>
  <c r="BK77" i="4"/>
  <c r="BK80" i="4" s="1"/>
  <c r="BJ77" i="4"/>
  <c r="BJ80" i="4" s="1"/>
  <c r="BI77" i="4"/>
  <c r="BI80" i="4" s="1"/>
  <c r="BH77" i="4"/>
  <c r="BH80" i="4" s="1"/>
  <c r="BG77" i="4"/>
  <c r="BG80" i="4" s="1"/>
  <c r="BF77" i="4"/>
  <c r="BF80" i="4" s="1"/>
  <c r="BE77" i="4"/>
  <c r="BE80" i="4" s="1"/>
  <c r="BD77" i="4"/>
  <c r="BD80" i="4" s="1"/>
  <c r="BC77" i="4"/>
  <c r="BC80" i="4" s="1"/>
  <c r="BB77" i="4"/>
  <c r="BB80" i="4" s="1"/>
  <c r="BA77" i="4"/>
  <c r="BA80" i="4" s="1"/>
  <c r="AZ77" i="4"/>
  <c r="AZ80" i="4" s="1"/>
  <c r="AY77" i="4"/>
  <c r="AY80" i="4" s="1"/>
  <c r="AX77" i="4"/>
  <c r="AX80" i="4" s="1"/>
  <c r="AW77" i="4"/>
  <c r="AW80" i="4" s="1"/>
  <c r="AV77" i="4"/>
  <c r="AV80" i="4" s="1"/>
  <c r="AU77" i="4"/>
  <c r="AU80" i="4" s="1"/>
  <c r="AT77" i="4"/>
  <c r="AT80" i="4" s="1"/>
  <c r="AS77" i="4"/>
  <c r="AS80" i="4" s="1"/>
  <c r="AR77" i="4"/>
  <c r="AR80" i="4" s="1"/>
  <c r="AQ77" i="4"/>
  <c r="AQ80" i="4" s="1"/>
  <c r="AP77" i="4"/>
  <c r="AP80" i="4" s="1"/>
  <c r="AO77" i="4"/>
  <c r="AO80" i="4" s="1"/>
  <c r="AN77" i="4"/>
  <c r="AN80" i="4" s="1"/>
  <c r="AM77" i="4"/>
  <c r="AM80" i="4" s="1"/>
  <c r="AL77" i="4"/>
  <c r="AL80" i="4" s="1"/>
  <c r="AK77" i="4"/>
  <c r="AK80" i="4" s="1"/>
  <c r="AJ77" i="4"/>
  <c r="AJ80" i="4" s="1"/>
  <c r="AI77" i="4"/>
  <c r="AI80" i="4" s="1"/>
  <c r="AH77" i="4"/>
  <c r="AH80" i="4" s="1"/>
  <c r="AG77" i="4"/>
  <c r="AG80" i="4" s="1"/>
  <c r="AF77" i="4"/>
  <c r="AF80" i="4" s="1"/>
  <c r="AE77" i="4"/>
  <c r="AE80" i="4" s="1"/>
  <c r="AD77" i="4"/>
  <c r="AD80" i="4" s="1"/>
  <c r="AC77" i="4"/>
  <c r="AC80" i="4" s="1"/>
  <c r="AB77" i="4"/>
  <c r="AB80" i="4" s="1"/>
  <c r="AA77" i="4"/>
  <c r="AA80" i="4" s="1"/>
  <c r="Z77" i="4"/>
  <c r="Z80" i="4" s="1"/>
  <c r="Y77" i="4"/>
  <c r="Y80" i="4" s="1"/>
  <c r="X77" i="4"/>
  <c r="X80" i="4" s="1"/>
  <c r="W77" i="4"/>
  <c r="W80" i="4" s="1"/>
  <c r="V77" i="4"/>
  <c r="V80" i="4" s="1"/>
  <c r="U77" i="4"/>
  <c r="U80" i="4" s="1"/>
  <c r="T77" i="4"/>
  <c r="T80" i="4" s="1"/>
  <c r="S77" i="4"/>
  <c r="S80" i="4" s="1"/>
  <c r="R77" i="4"/>
  <c r="R80" i="4" s="1"/>
  <c r="Q77" i="4"/>
  <c r="D4" i="4" s="1"/>
  <c r="P77" i="4" s="1"/>
  <c r="P80" i="4" s="1"/>
  <c r="O77" i="4"/>
  <c r="M77" i="4"/>
  <c r="M80" i="4" s="1"/>
  <c r="K60" i="4"/>
  <c r="J60" i="4"/>
  <c r="I60" i="4"/>
  <c r="H60" i="4"/>
  <c r="G60" i="4"/>
  <c r="F60" i="4"/>
  <c r="E60" i="4"/>
  <c r="I58" i="4"/>
  <c r="H58" i="4"/>
  <c r="F58" i="4"/>
  <c r="E58" i="4"/>
  <c r="K57" i="4"/>
  <c r="J57" i="4"/>
  <c r="G57" i="4"/>
  <c r="K56" i="4"/>
  <c r="J56" i="4"/>
  <c r="G56" i="4"/>
  <c r="K55" i="4"/>
  <c r="J55" i="4"/>
  <c r="G55" i="4"/>
  <c r="K54" i="4"/>
  <c r="J54" i="4"/>
  <c r="G54" i="4"/>
  <c r="K53" i="4"/>
  <c r="J53" i="4"/>
  <c r="G53" i="4"/>
  <c r="K52" i="4"/>
  <c r="J52" i="4"/>
  <c r="G52" i="4"/>
  <c r="I49" i="4"/>
  <c r="H49" i="4"/>
  <c r="F49" i="4"/>
  <c r="E49" i="4"/>
  <c r="K48" i="4"/>
  <c r="J48" i="4"/>
  <c r="G48" i="4"/>
  <c r="K47" i="4"/>
  <c r="J47" i="4"/>
  <c r="G47" i="4"/>
  <c r="K46" i="4"/>
  <c r="J46" i="4"/>
  <c r="G46" i="4"/>
  <c r="K45" i="4"/>
  <c r="J45" i="4"/>
  <c r="G45" i="4"/>
  <c r="K44" i="4"/>
  <c r="J44" i="4"/>
  <c r="G44" i="4"/>
  <c r="K43" i="4"/>
  <c r="J43" i="4"/>
  <c r="G43" i="4"/>
  <c r="K42" i="4"/>
  <c r="J42" i="4"/>
  <c r="G42" i="4"/>
  <c r="K41" i="4"/>
  <c r="J41" i="4"/>
  <c r="G41" i="4"/>
  <c r="K40" i="4"/>
  <c r="J40" i="4"/>
  <c r="G40" i="4"/>
  <c r="K39" i="4"/>
  <c r="J39" i="4"/>
  <c r="G39" i="4"/>
  <c r="K38" i="4"/>
  <c r="J38" i="4"/>
  <c r="G38" i="4"/>
  <c r="K37" i="4"/>
  <c r="J37" i="4"/>
  <c r="G37" i="4"/>
  <c r="K36" i="4"/>
  <c r="J36" i="4"/>
  <c r="G36" i="4"/>
  <c r="K35" i="4"/>
  <c r="J35" i="4"/>
  <c r="G35" i="4"/>
  <c r="K34" i="4"/>
  <c r="J34" i="4"/>
  <c r="G34" i="4"/>
  <c r="K33" i="4"/>
  <c r="J33" i="4"/>
  <c r="G33" i="4"/>
  <c r="K32" i="4"/>
  <c r="J32" i="4"/>
  <c r="G32" i="4"/>
  <c r="K31" i="4"/>
  <c r="J31" i="4"/>
  <c r="G31" i="4"/>
  <c r="K30" i="4"/>
  <c r="J30" i="4"/>
  <c r="G30" i="4"/>
  <c r="K29" i="4"/>
  <c r="J29" i="4"/>
  <c r="G29" i="4"/>
  <c r="K28" i="4"/>
  <c r="J28" i="4"/>
  <c r="G28" i="4"/>
  <c r="K27" i="4"/>
  <c r="J27" i="4"/>
  <c r="G27" i="4"/>
  <c r="K26" i="4"/>
  <c r="J26" i="4"/>
  <c r="G26" i="4"/>
  <c r="K25" i="4"/>
  <c r="J25" i="4"/>
  <c r="G25" i="4"/>
  <c r="K24" i="4"/>
  <c r="J24" i="4"/>
  <c r="G24" i="4"/>
  <c r="K23" i="4"/>
  <c r="J23" i="4"/>
  <c r="G23" i="4"/>
  <c r="K22" i="4"/>
  <c r="J22" i="4"/>
  <c r="G22" i="4"/>
  <c r="K21" i="4"/>
  <c r="J21" i="4"/>
  <c r="G21" i="4"/>
  <c r="K20" i="4"/>
  <c r="J20" i="4"/>
  <c r="G20" i="4"/>
  <c r="K19" i="4"/>
  <c r="J19" i="4"/>
  <c r="G19" i="4"/>
  <c r="K18" i="4"/>
  <c r="J18" i="4"/>
  <c r="G18" i="4"/>
  <c r="K17" i="4"/>
  <c r="J17" i="4"/>
  <c r="G17" i="4"/>
  <c r="K16" i="4"/>
  <c r="J16" i="4"/>
  <c r="G16" i="4"/>
  <c r="K15" i="4"/>
  <c r="J15" i="4"/>
  <c r="G15" i="4"/>
  <c r="K14" i="4"/>
  <c r="J14" i="4"/>
  <c r="G14" i="4"/>
  <c r="K13" i="4"/>
  <c r="J13" i="4"/>
  <c r="G13" i="4"/>
  <c r="K12" i="4"/>
  <c r="J12" i="4"/>
  <c r="G12" i="4"/>
  <c r="K11" i="4"/>
  <c r="J11" i="4"/>
  <c r="G11" i="4"/>
  <c r="K10" i="4"/>
  <c r="J10" i="4"/>
  <c r="G10" i="4"/>
  <c r="K9" i="4"/>
  <c r="J9" i="4"/>
  <c r="G9" i="4"/>
  <c r="N5" i="4"/>
  <c r="GY77" i="4" s="1"/>
  <c r="GY80" i="4" s="1"/>
  <c r="J58" i="4" l="1"/>
  <c r="J49" i="4"/>
  <c r="K49" i="4"/>
  <c r="K58" i="4"/>
  <c r="Q80" i="4"/>
  <c r="O80" i="4"/>
  <c r="D3" i="4"/>
  <c r="N77" i="4" s="1"/>
  <c r="N80" i="4" s="1"/>
  <c r="G58" i="4"/>
  <c r="G49" i="4"/>
</calcChain>
</file>

<file path=xl/sharedStrings.xml><?xml version="1.0" encoding="utf-8"?>
<sst xmlns="http://schemas.openxmlformats.org/spreadsheetml/2006/main" count="1177" uniqueCount="847">
  <si>
    <t>第５号様式（第２条関係）</t>
    <phoneticPr fontId="1"/>
  </si>
  <si>
    <r>
      <rPr>
        <sz val="14"/>
        <rFont val="ＭＳ Ｐゴシック"/>
        <family val="3"/>
        <charset val="128"/>
      </rPr>
      <t xml:space="preserve">                       </t>
    </r>
    <r>
      <rPr>
        <u/>
        <sz val="14"/>
        <rFont val="ＭＳ Ｐゴシック"/>
        <family val="3"/>
        <charset val="128"/>
      </rPr>
      <t>港　湾　荷　役　実　績　報　告　書</t>
    </r>
    <phoneticPr fontId="1"/>
  </si>
  <si>
    <t>港名</t>
  </si>
  <si>
    <t>事業者名</t>
  </si>
  <si>
    <t>コード番号</t>
  </si>
  <si>
    <t>港ｺｰﾄﾞ(K5桁)</t>
    <phoneticPr fontId="1"/>
  </si>
  <si>
    <t>事業者ｺｰﾄﾞ(J6桁)</t>
  </si>
  <si>
    <t>船舶積卸し実績</t>
  </si>
  <si>
    <t>（単位：トン）</t>
  </si>
  <si>
    <t>輸・移入、輸・移出の別</t>
  </si>
  <si>
    <t>輸・移入</t>
  </si>
  <si>
    <t>輸・移出</t>
  </si>
  <si>
    <t>合計</t>
  </si>
  <si>
    <t>品目</t>
  </si>
  <si>
    <t>輸入</t>
  </si>
  <si>
    <t>移入</t>
  </si>
  <si>
    <t>計</t>
  </si>
  <si>
    <t>輸出</t>
  </si>
  <si>
    <t>移出</t>
  </si>
  <si>
    <t>農</t>
  </si>
  <si>
    <t>穀物</t>
  </si>
  <si>
    <t>ばら</t>
  </si>
  <si>
    <t>水</t>
  </si>
  <si>
    <t>包装</t>
  </si>
  <si>
    <t>産</t>
  </si>
  <si>
    <t>綿花</t>
  </si>
  <si>
    <t>品</t>
  </si>
  <si>
    <t>その他</t>
  </si>
  <si>
    <t>農水産品</t>
  </si>
  <si>
    <t>包装・有姿</t>
  </si>
  <si>
    <t>林産</t>
  </si>
  <si>
    <t>原木</t>
  </si>
  <si>
    <t>その他林産品</t>
  </si>
  <si>
    <t>鉱</t>
  </si>
  <si>
    <t>石炭</t>
  </si>
  <si>
    <t>金属鉱</t>
  </si>
  <si>
    <t>砂・砂利・石材</t>
  </si>
  <si>
    <t>原塩</t>
  </si>
  <si>
    <t>その他鉱産品</t>
  </si>
  <si>
    <t>金属</t>
  </si>
  <si>
    <t>鉄鋼</t>
  </si>
  <si>
    <t>機械</t>
  </si>
  <si>
    <t>非鉄金属</t>
  </si>
  <si>
    <t>工</t>
  </si>
  <si>
    <t>自動車</t>
  </si>
  <si>
    <t>トン</t>
  </si>
  <si>
    <t>業</t>
  </si>
  <si>
    <t>台数</t>
  </si>
  <si>
    <t>その他金属機械工業品</t>
  </si>
  <si>
    <t>化</t>
  </si>
  <si>
    <t>セメント</t>
  </si>
  <si>
    <t>学</t>
  </si>
  <si>
    <t>その他窯業品</t>
  </si>
  <si>
    <t>石炭製品</t>
  </si>
  <si>
    <t>化学肥料</t>
  </si>
  <si>
    <t>その他化学工業品</t>
  </si>
  <si>
    <t>軽</t>
  </si>
  <si>
    <t>紙・パルプ</t>
  </si>
  <si>
    <t>繊維工業品</t>
  </si>
  <si>
    <t>砂糖</t>
  </si>
  <si>
    <t>その他軽工業品</t>
  </si>
  <si>
    <t>雑　　工　　業　　品</t>
  </si>
  <si>
    <t>金属くず</t>
  </si>
  <si>
    <t>動植物性飼・肥料</t>
  </si>
  <si>
    <t>特</t>
  </si>
  <si>
    <t>実入りｺﾝﾃﾅ</t>
  </si>
  <si>
    <t>20ﾌｨｰﾄ・個数</t>
  </si>
  <si>
    <t>40ﾌｨｰﾄ・個数</t>
  </si>
  <si>
    <t>殊</t>
  </si>
  <si>
    <t>その他・個数</t>
  </si>
  <si>
    <t>空ｺﾝﾃﾅ</t>
  </si>
  <si>
    <t>その他特殊品</t>
  </si>
  <si>
    <t>分類不能のもの</t>
  </si>
  <si>
    <t>荷役形態</t>
    <rPh sb="0" eb="2">
      <t>ニヤク</t>
    </rPh>
    <rPh sb="2" eb="4">
      <t>ケイタイ</t>
    </rPh>
    <phoneticPr fontId="1"/>
  </si>
  <si>
    <t>接</t>
  </si>
  <si>
    <t>経　　　岸</t>
  </si>
  <si>
    <t>公共埠頭</t>
  </si>
  <si>
    <t>専用埠頭</t>
  </si>
  <si>
    <t>岸</t>
  </si>
  <si>
    <t>はしけ取り</t>
  </si>
  <si>
    <t>水面落とし</t>
  </si>
  <si>
    <t>沖</t>
  </si>
  <si>
    <t>取</t>
  </si>
  <si>
    <t>品目別・形態別の合計値の整合</t>
  </si>
  <si>
    <t>上段（品目別）の計と下段（荷役形態別）の計は必ず一致すること。</t>
    <rPh sb="0" eb="2">
      <t>ジョウダン</t>
    </rPh>
    <rPh sb="3" eb="6">
      <t>ヒンモクベツ</t>
    </rPh>
    <rPh sb="8" eb="9">
      <t>ケイ</t>
    </rPh>
    <rPh sb="10" eb="12">
      <t>ゲダン</t>
    </rPh>
    <rPh sb="13" eb="15">
      <t>ニヤク</t>
    </rPh>
    <rPh sb="15" eb="18">
      <t>ケイタイベツ</t>
    </rPh>
    <rPh sb="20" eb="21">
      <t>ケイ</t>
    </rPh>
    <rPh sb="22" eb="23">
      <t>カナラ</t>
    </rPh>
    <rPh sb="24" eb="26">
      <t>イッチ</t>
    </rPh>
    <phoneticPr fontId="1"/>
  </si>
  <si>
    <t>沿岸荷役実績</t>
  </si>
  <si>
    <t>区　分</t>
  </si>
  <si>
    <t>取扱貨物量</t>
  </si>
  <si>
    <t>接岸船舶に係る積卸し（上記の積卸しを除く。）に直接接続して行った沿岸荷役</t>
  </si>
  <si>
    <t>はしけ積卸し</t>
  </si>
  <si>
    <t>荷さばき場から荷さばき場への横持ち</t>
  </si>
  <si>
    <t>コンテナ詰出し</t>
  </si>
  <si>
    <t>コピー元（データ更新用）</t>
  </si>
  <si>
    <t>第６号様式（第２条関係）</t>
    <phoneticPr fontId="1"/>
  </si>
  <si>
    <t>は　し　け　稼　働　実　績　報　告　書</t>
  </si>
  <si>
    <t>年月</t>
  </si>
  <si>
    <t>稼働可能</t>
  </si>
  <si>
    <t>隻数（隻）</t>
  </si>
  <si>
    <t>はしけ</t>
  </si>
  <si>
    <t>総積トン数</t>
  </si>
  <si>
    <t>港湾ｺｰﾄﾞ</t>
  </si>
  <si>
    <t>稼働延積トン数（トン）</t>
  </si>
  <si>
    <t>船→陸</t>
  </si>
  <si>
    <t>事業者ｺｰﾄﾞ</t>
  </si>
  <si>
    <t>輸送</t>
  </si>
  <si>
    <t>陸→船</t>
  </si>
  <si>
    <t>貨物量</t>
  </si>
  <si>
    <t>船→船</t>
  </si>
  <si>
    <t>（トン）</t>
  </si>
  <si>
    <t>陸→陸</t>
  </si>
  <si>
    <t>備　考　</t>
    <rPh sb="0" eb="1">
      <t>ソナエ</t>
    </rPh>
    <rPh sb="2" eb="3">
      <t>コウ</t>
    </rPh>
    <phoneticPr fontId="3"/>
  </si>
  <si>
    <t>１．　この報告書は、一般港湾運送事業者及びはしけ運送事業者が、自ら行ったはしけ運送について港湾ごとに作成すること。</t>
    <rPh sb="5" eb="8">
      <t>ホウコクショ</t>
    </rPh>
    <rPh sb="10" eb="12">
      <t>イッパン</t>
    </rPh>
    <rPh sb="12" eb="14">
      <t>コウワン</t>
    </rPh>
    <rPh sb="14" eb="16">
      <t>ウンソウ</t>
    </rPh>
    <rPh sb="16" eb="18">
      <t>ジギョウ</t>
    </rPh>
    <rPh sb="18" eb="19">
      <t>シャ</t>
    </rPh>
    <rPh sb="19" eb="20">
      <t>オヨ</t>
    </rPh>
    <rPh sb="24" eb="26">
      <t>ウンソウ</t>
    </rPh>
    <rPh sb="26" eb="28">
      <t>ジギョウ</t>
    </rPh>
    <rPh sb="28" eb="29">
      <t>シャ</t>
    </rPh>
    <rPh sb="31" eb="32">
      <t>ミズカ</t>
    </rPh>
    <rPh sb="33" eb="34">
      <t>オコナ</t>
    </rPh>
    <rPh sb="39" eb="41">
      <t>ウンソウ</t>
    </rPh>
    <rPh sb="45" eb="47">
      <t>コウワン</t>
    </rPh>
    <rPh sb="50" eb="52">
      <t>サクセイ</t>
    </rPh>
    <phoneticPr fontId="3"/>
  </si>
  <si>
    <t>２．　輸送貨物量は、港湾運送事業法施行規則第１１条の６に規定する算出方法により算出し、小数点１位以下を４捨５入して整数で記入すること。</t>
    <rPh sb="3" eb="5">
      <t>ユソウ</t>
    </rPh>
    <rPh sb="5" eb="8">
      <t>カモツリョウ</t>
    </rPh>
    <rPh sb="10" eb="12">
      <t>コウワン</t>
    </rPh>
    <rPh sb="12" eb="14">
      <t>ウンソウ</t>
    </rPh>
    <rPh sb="14" eb="17">
      <t>ジギョウホウ</t>
    </rPh>
    <rPh sb="17" eb="19">
      <t>セコウ</t>
    </rPh>
    <rPh sb="19" eb="21">
      <t>キソク</t>
    </rPh>
    <rPh sb="21" eb="22">
      <t>ダイ</t>
    </rPh>
    <rPh sb="24" eb="25">
      <t>ジョウ</t>
    </rPh>
    <rPh sb="28" eb="30">
      <t>キテイ</t>
    </rPh>
    <rPh sb="32" eb="34">
      <t>サンシュツ</t>
    </rPh>
    <rPh sb="34" eb="36">
      <t>ホウホウ</t>
    </rPh>
    <rPh sb="39" eb="41">
      <t>サンシュツ</t>
    </rPh>
    <rPh sb="43" eb="46">
      <t>ショウスウテン</t>
    </rPh>
    <rPh sb="47" eb="48">
      <t>イ</t>
    </rPh>
    <rPh sb="48" eb="50">
      <t>イカ</t>
    </rPh>
    <rPh sb="52" eb="53">
      <t>ス</t>
    </rPh>
    <rPh sb="54" eb="55">
      <t>ニュウ</t>
    </rPh>
    <phoneticPr fontId="3"/>
  </si>
  <si>
    <t>コピー元</t>
  </si>
  <si>
    <t>第８号様式（第２条関係）</t>
    <phoneticPr fontId="1"/>
  </si>
  <si>
    <r>
      <rPr>
        <sz val="14"/>
        <rFont val="ＭＳ Ｐゴシック"/>
        <family val="3"/>
        <charset val="128"/>
      </rPr>
      <t>　　　　</t>
    </r>
    <r>
      <rPr>
        <u/>
        <sz val="14"/>
        <rFont val="ＭＳ Ｐゴシック"/>
        <family val="3"/>
        <charset val="128"/>
      </rPr>
      <t>一　般　港　湾　運　送　引　受　け　実　績　報　告　書</t>
    </r>
    <phoneticPr fontId="1"/>
  </si>
  <si>
    <t>事業者ｺｰﾄﾞ</t>
    <phoneticPr fontId="1"/>
  </si>
  <si>
    <t>入力内容の適正判定</t>
    <rPh sb="0" eb="2">
      <t>ニュウリョク</t>
    </rPh>
    <rPh sb="2" eb="4">
      <t>ナイヨウ</t>
    </rPh>
    <rPh sb="5" eb="7">
      <t>テキセイ</t>
    </rPh>
    <rPh sb="7" eb="9">
      <t>ゴハンテイ</t>
    </rPh>
    <phoneticPr fontId="1"/>
  </si>
  <si>
    <t>法１６条１項</t>
    <rPh sb="0" eb="1">
      <t>ホウ</t>
    </rPh>
    <rPh sb="3" eb="4">
      <t>ジョウ</t>
    </rPh>
    <rPh sb="5" eb="6">
      <t>コウ</t>
    </rPh>
    <phoneticPr fontId="1"/>
  </si>
  <si>
    <t>委託者</t>
  </si>
  <si>
    <t>荷　　　　主</t>
  </si>
  <si>
    <t>船舶運送事業者</t>
  </si>
  <si>
    <t>合　　　　　計</t>
  </si>
  <si>
    <t>【自営率判定】</t>
    <rPh sb="1" eb="3">
      <t>ジエイ</t>
    </rPh>
    <rPh sb="3" eb="4">
      <t>リツ</t>
    </rPh>
    <rPh sb="4" eb="6">
      <t>ハンテイ</t>
    </rPh>
    <phoneticPr fontId="1"/>
  </si>
  <si>
    <t>輸移入</t>
  </si>
  <si>
    <t>輸移出</t>
  </si>
  <si>
    <t>※各行為「自営」+「関連下請」が引受量の70%以上であること。</t>
    <rPh sb="1" eb="2">
      <t>カク</t>
    </rPh>
    <rPh sb="2" eb="4">
      <t>コウイ</t>
    </rPh>
    <rPh sb="5" eb="7">
      <t>ジエイ</t>
    </rPh>
    <rPh sb="10" eb="12">
      <t>カンレン</t>
    </rPh>
    <rPh sb="12" eb="14">
      <t>シタウケ</t>
    </rPh>
    <rPh sb="16" eb="18">
      <t>ヒキウ</t>
    </rPh>
    <rPh sb="18" eb="19">
      <t>リョウ</t>
    </rPh>
    <rPh sb="23" eb="25">
      <t>イジョウ</t>
    </rPh>
    <phoneticPr fontId="1"/>
  </si>
  <si>
    <t>船内荷役－はしけ運送－沿岸荷役【一貫引受】</t>
    <rPh sb="16" eb="18">
      <t>イッカン</t>
    </rPh>
    <rPh sb="18" eb="20">
      <t>ヒキウ</t>
    </rPh>
    <phoneticPr fontId="1"/>
  </si>
  <si>
    <t>引</t>
  </si>
  <si>
    <t>船内荷役 － はしけ運送【一貫引受】</t>
    <rPh sb="13" eb="15">
      <t>イッカン</t>
    </rPh>
    <rPh sb="15" eb="17">
      <t>ヒキウ</t>
    </rPh>
    <phoneticPr fontId="1"/>
  </si>
  <si>
    <t>受</t>
  </si>
  <si>
    <t>船内荷役 － 沿岸荷役【一貫引受】</t>
    <rPh sb="12" eb="14">
      <t>イッカン</t>
    </rPh>
    <rPh sb="14" eb="16">
      <t>ヒキウ</t>
    </rPh>
    <phoneticPr fontId="1"/>
  </si>
  <si>
    <t>ただし京浜港については、横浜港・東京港・川崎港すべての数値を合算して計算するため、本判定と異なる場合がある。</t>
    <rPh sb="3" eb="5">
      <t>ケイヒン</t>
    </rPh>
    <rPh sb="5" eb="6">
      <t>コウ</t>
    </rPh>
    <rPh sb="12" eb="15">
      <t>ヨコハマコウ</t>
    </rPh>
    <rPh sb="16" eb="19">
      <t>トウキョウコウ</t>
    </rPh>
    <rPh sb="20" eb="23">
      <t>カワサキコウ</t>
    </rPh>
    <rPh sb="27" eb="29">
      <t>スウチ</t>
    </rPh>
    <rPh sb="30" eb="32">
      <t>ガッサン</t>
    </rPh>
    <rPh sb="34" eb="36">
      <t>ケイサン</t>
    </rPh>
    <rPh sb="41" eb="42">
      <t>ホン</t>
    </rPh>
    <rPh sb="42" eb="44">
      <t>ハンテイ</t>
    </rPh>
    <rPh sb="45" eb="46">
      <t>コト</t>
    </rPh>
    <rPh sb="48" eb="50">
      <t>バアイ</t>
    </rPh>
    <phoneticPr fontId="1"/>
  </si>
  <si>
    <t>の</t>
  </si>
  <si>
    <t>船内荷役 － いかだ運送【一貫引受】</t>
    <rPh sb="13" eb="15">
      <t>イッカン</t>
    </rPh>
    <rPh sb="15" eb="17">
      <t>ヒキウ</t>
    </rPh>
    <phoneticPr fontId="1"/>
  </si>
  <si>
    <t>態</t>
  </si>
  <si>
    <t>はしけ運送 － 沿岸荷役【一貫引受】</t>
    <rPh sb="13" eb="15">
      <t>イッカン</t>
    </rPh>
    <rPh sb="15" eb="17">
      <t>ヒキウ</t>
    </rPh>
    <phoneticPr fontId="1"/>
  </si>
  <si>
    <t>様</t>
  </si>
  <si>
    <t>その他【各行為を個別に引受】</t>
    <rPh sb="4" eb="5">
      <t>カク</t>
    </rPh>
    <rPh sb="5" eb="7">
      <t>コウイ</t>
    </rPh>
    <rPh sb="8" eb="10">
      <t>コベツ</t>
    </rPh>
    <rPh sb="11" eb="13">
      <t>ヒキウ</t>
    </rPh>
    <phoneticPr fontId="1"/>
  </si>
  <si>
    <t>自営した量</t>
  </si>
  <si>
    <t>船内荷役</t>
    <rPh sb="0" eb="2">
      <t>センナイ</t>
    </rPh>
    <rPh sb="2" eb="4">
      <t>ニヤク</t>
    </rPh>
    <phoneticPr fontId="1"/>
  </si>
  <si>
    <t>船内荷役</t>
  </si>
  <si>
    <t>下請けさせた量</t>
  </si>
  <si>
    <t>関連下請</t>
  </si>
  <si>
    <t>行</t>
  </si>
  <si>
    <t>はしけ運送</t>
    <rPh sb="3" eb="5">
      <t>ウンソウ</t>
    </rPh>
    <phoneticPr fontId="1"/>
  </si>
  <si>
    <t>為</t>
  </si>
  <si>
    <t>はしけ運送</t>
  </si>
  <si>
    <t>沿岸荷役</t>
    <rPh sb="0" eb="2">
      <t>エンガン</t>
    </rPh>
    <rPh sb="2" eb="4">
      <t>ニヤク</t>
    </rPh>
    <phoneticPr fontId="1"/>
  </si>
  <si>
    <t>種</t>
  </si>
  <si>
    <t>沿岸荷役</t>
  </si>
  <si>
    <t>別</t>
  </si>
  <si>
    <t>いかだ運送</t>
    <rPh sb="3" eb="5">
      <t>ウンソウ</t>
    </rPh>
    <phoneticPr fontId="1"/>
  </si>
  <si>
    <t>いかだ運送</t>
  </si>
  <si>
    <t>↓※データベース用変換データ</t>
  </si>
  <si>
    <t>↓※データベースコピー用データ（注：必ず形式指定（値）張り付けを行うこと。）</t>
  </si>
  <si>
    <t>第９号様式（第２条関係）</t>
    <phoneticPr fontId="1"/>
  </si>
  <si>
    <t>統　括　管　理　実　績　報　告　書</t>
  </si>
  <si>
    <t>　　　　　　　　　　　　　　　　　　　　　　輸・移入、輸・移出の区分
区分</t>
    <rPh sb="22" eb="23">
      <t>ユ</t>
    </rPh>
    <rPh sb="24" eb="26">
      <t>イニュウ</t>
    </rPh>
    <rPh sb="27" eb="28">
      <t>ユ</t>
    </rPh>
    <rPh sb="29" eb="31">
      <t>イシュツ</t>
    </rPh>
    <rPh sb="32" eb="34">
      <t>クブン</t>
    </rPh>
    <rPh sb="35" eb="37">
      <t>クブン</t>
    </rPh>
    <phoneticPr fontId="1"/>
  </si>
  <si>
    <t>引き受けた貨物量</t>
  </si>
  <si>
    <t>統括管理の下において行った港湾運送に係る貨物量</t>
  </si>
  <si>
    <t>※京浜港については、横浜港・東京港・川崎港すべての数値を合算して計算するため、本判定と異なる場合がある。</t>
    <rPh sb="1" eb="3">
      <t>ケイヒン</t>
    </rPh>
    <rPh sb="3" eb="4">
      <t>コウ</t>
    </rPh>
    <rPh sb="10" eb="13">
      <t>ヨコハマコウ</t>
    </rPh>
    <rPh sb="14" eb="17">
      <t>トウキョウコウ</t>
    </rPh>
    <rPh sb="18" eb="21">
      <t>カワサキコウ</t>
    </rPh>
    <rPh sb="25" eb="27">
      <t>スウチ</t>
    </rPh>
    <rPh sb="28" eb="30">
      <t>ガッサン</t>
    </rPh>
    <rPh sb="32" eb="34">
      <t>ケイサン</t>
    </rPh>
    <rPh sb="39" eb="40">
      <t>ホン</t>
    </rPh>
    <rPh sb="40" eb="42">
      <t>ハンテイ</t>
    </rPh>
    <rPh sb="43" eb="44">
      <t>コト</t>
    </rPh>
    <rPh sb="46" eb="48">
      <t>バアイ</t>
    </rPh>
    <phoneticPr fontId="1"/>
  </si>
  <si>
    <t>　　備考　　　１．この報告書は、一般港湾運送事業者のうち港湾運送事業法第１６条第２項第２号に規定する統括管理を行った者が港湾ごとに</t>
    <rPh sb="2" eb="4">
      <t>ビコウ</t>
    </rPh>
    <rPh sb="11" eb="14">
      <t>ホウコクショ</t>
    </rPh>
    <rPh sb="16" eb="18">
      <t>イッパン</t>
    </rPh>
    <rPh sb="18" eb="20">
      <t>コウワン</t>
    </rPh>
    <rPh sb="20" eb="22">
      <t>ウンソウ</t>
    </rPh>
    <rPh sb="22" eb="25">
      <t>ジギョウシャ</t>
    </rPh>
    <rPh sb="28" eb="30">
      <t>コウワン</t>
    </rPh>
    <rPh sb="30" eb="32">
      <t>ウンソウ</t>
    </rPh>
    <rPh sb="32" eb="35">
      <t>ジギョウホウ</t>
    </rPh>
    <rPh sb="35" eb="36">
      <t>ダイ</t>
    </rPh>
    <rPh sb="38" eb="39">
      <t>ジョウ</t>
    </rPh>
    <rPh sb="39" eb="40">
      <t>ダイ</t>
    </rPh>
    <rPh sb="41" eb="42">
      <t>コウ</t>
    </rPh>
    <rPh sb="42" eb="43">
      <t>ダイ</t>
    </rPh>
    <rPh sb="44" eb="45">
      <t>ゴウ</t>
    </rPh>
    <rPh sb="46" eb="48">
      <t>キテイ</t>
    </rPh>
    <rPh sb="50" eb="52">
      <t>トウカツ</t>
    </rPh>
    <rPh sb="52" eb="54">
      <t>カンリ</t>
    </rPh>
    <rPh sb="55" eb="56">
      <t>オコナ</t>
    </rPh>
    <rPh sb="58" eb="59">
      <t>モノ</t>
    </rPh>
    <rPh sb="60" eb="62">
      <t>コウワン</t>
    </rPh>
    <phoneticPr fontId="1"/>
  </si>
  <si>
    <t>　　　　　　　　　　作成すること。</t>
    <phoneticPr fontId="1"/>
  </si>
  <si>
    <t>　　　　　　　　２．取扱貨物量は、港湾運送事業法施行規則第１１条の６に規定する算出方法により算出し、小数点１位以下を４捨５入して整数で</t>
    <rPh sb="10" eb="12">
      <t>トリアツカイ</t>
    </rPh>
    <rPh sb="12" eb="15">
      <t>カモツリョウ</t>
    </rPh>
    <rPh sb="17" eb="19">
      <t>コウワン</t>
    </rPh>
    <rPh sb="19" eb="21">
      <t>ウンソウ</t>
    </rPh>
    <rPh sb="21" eb="24">
      <t>ジギョウホウ</t>
    </rPh>
    <rPh sb="24" eb="26">
      <t>セコウ</t>
    </rPh>
    <rPh sb="26" eb="28">
      <t>キソク</t>
    </rPh>
    <rPh sb="28" eb="29">
      <t>ダイ</t>
    </rPh>
    <rPh sb="31" eb="32">
      <t>ジョウ</t>
    </rPh>
    <rPh sb="35" eb="37">
      <t>キテイ</t>
    </rPh>
    <rPh sb="39" eb="41">
      <t>サンシュツ</t>
    </rPh>
    <rPh sb="41" eb="43">
      <t>ホウホウ</t>
    </rPh>
    <rPh sb="46" eb="48">
      <t>サンシュツ</t>
    </rPh>
    <rPh sb="50" eb="53">
      <t>ショウスウテン</t>
    </rPh>
    <rPh sb="54" eb="55">
      <t>イ</t>
    </rPh>
    <rPh sb="55" eb="57">
      <t>イカ</t>
    </rPh>
    <rPh sb="59" eb="60">
      <t>ス</t>
    </rPh>
    <rPh sb="61" eb="62">
      <t>ニュウ</t>
    </rPh>
    <rPh sb="64" eb="66">
      <t>セイスウ</t>
    </rPh>
    <phoneticPr fontId="1"/>
  </si>
  <si>
    <t>　　　　　　　　　　記入すること。</t>
    <rPh sb="10" eb="12">
      <t>キニュウ</t>
    </rPh>
    <phoneticPr fontId="1"/>
  </si>
  <si>
    <t>　　　　　　　　３．（　）内には引き受けた貨物量のうち統括管理の下において行った港湾運送に係る貨物量の占める割合を百分率（％）で記入すること。</t>
    <rPh sb="13" eb="14">
      <t>ナイ</t>
    </rPh>
    <rPh sb="16" eb="17">
      <t>ヒ</t>
    </rPh>
    <rPh sb="18" eb="19">
      <t>ウ</t>
    </rPh>
    <rPh sb="21" eb="24">
      <t>カモツリョウ</t>
    </rPh>
    <rPh sb="27" eb="29">
      <t>トウカツ</t>
    </rPh>
    <rPh sb="29" eb="31">
      <t>カンリ</t>
    </rPh>
    <rPh sb="32" eb="33">
      <t>モト</t>
    </rPh>
    <rPh sb="37" eb="38">
      <t>オコナ</t>
    </rPh>
    <rPh sb="40" eb="42">
      <t>コウワン</t>
    </rPh>
    <rPh sb="42" eb="44">
      <t>ウンソウ</t>
    </rPh>
    <rPh sb="45" eb="46">
      <t>カカ</t>
    </rPh>
    <rPh sb="47" eb="50">
      <t>カモツリョウ</t>
    </rPh>
    <rPh sb="51" eb="52">
      <t>シ</t>
    </rPh>
    <rPh sb="54" eb="56">
      <t>ワリアイ</t>
    </rPh>
    <rPh sb="57" eb="60">
      <t>ヒャクブンリツ</t>
    </rPh>
    <rPh sb="64" eb="66">
      <t>キニュウ</t>
    </rPh>
    <phoneticPr fontId="1"/>
  </si>
  <si>
    <t>　　　　３．「関連下請の関係にある一般港湾運送事業者」の欄には、港湾運送事業法第１６条第２項の規定により、密接な関係を有すると関東運輸局長に認められた一般港湾運送事業者から委託された取扱貨物量を記入すること。</t>
    <rPh sb="7" eb="9">
      <t>カンレン</t>
    </rPh>
    <rPh sb="9" eb="11">
      <t>シタウ</t>
    </rPh>
    <rPh sb="12" eb="14">
      <t>カンケイ</t>
    </rPh>
    <rPh sb="17" eb="19">
      <t>イッパン</t>
    </rPh>
    <rPh sb="19" eb="21">
      <t>コウワン</t>
    </rPh>
    <rPh sb="21" eb="23">
      <t>ウンソウ</t>
    </rPh>
    <rPh sb="23" eb="26">
      <t>ジギョウシャ</t>
    </rPh>
    <rPh sb="28" eb="29">
      <t>ラン</t>
    </rPh>
    <rPh sb="32" eb="34">
      <t>コウワン</t>
    </rPh>
    <rPh sb="34" eb="36">
      <t>ウンソウ</t>
    </rPh>
    <rPh sb="36" eb="39">
      <t>ジギョウホウ</t>
    </rPh>
    <rPh sb="39" eb="40">
      <t>ダイ</t>
    </rPh>
    <rPh sb="42" eb="43">
      <t>ジョウ</t>
    </rPh>
    <rPh sb="43" eb="44">
      <t>ダイ</t>
    </rPh>
    <rPh sb="45" eb="46">
      <t>コウ</t>
    </rPh>
    <rPh sb="47" eb="49">
      <t>キテイ</t>
    </rPh>
    <rPh sb="53" eb="55">
      <t>ミッセツ</t>
    </rPh>
    <rPh sb="56" eb="58">
      <t>カンケイ</t>
    </rPh>
    <rPh sb="59" eb="60">
      <t>ユウ</t>
    </rPh>
    <rPh sb="63" eb="65">
      <t>カントウ</t>
    </rPh>
    <rPh sb="65" eb="67">
      <t>ウンユ</t>
    </rPh>
    <rPh sb="67" eb="69">
      <t>キョクチョウ</t>
    </rPh>
    <rPh sb="70" eb="71">
      <t>ミト</t>
    </rPh>
    <rPh sb="75" eb="77">
      <t>イッパン</t>
    </rPh>
    <rPh sb="77" eb="79">
      <t>コウワン</t>
    </rPh>
    <rPh sb="79" eb="81">
      <t>ウンソウ</t>
    </rPh>
    <rPh sb="81" eb="83">
      <t>ジギョウ</t>
    </rPh>
    <rPh sb="86" eb="88">
      <t>イタク</t>
    </rPh>
    <phoneticPr fontId="1"/>
  </si>
  <si>
    <t>　　　　２．取扱貨物量は、港湾運送事業法施行規則第１１条の６に規定する算出方法により算出し、小数点１位以下を４捨５入して整数で記入すること。</t>
    <rPh sb="6" eb="8">
      <t>トリアツカイ</t>
    </rPh>
    <rPh sb="8" eb="11">
      <t>カモツリョウ</t>
    </rPh>
    <rPh sb="13" eb="15">
      <t>コウワン</t>
    </rPh>
    <rPh sb="15" eb="17">
      <t>ウンソウ</t>
    </rPh>
    <rPh sb="17" eb="19">
      <t>ジギョウ</t>
    </rPh>
    <rPh sb="19" eb="20">
      <t>ホウ</t>
    </rPh>
    <rPh sb="20" eb="22">
      <t>セコウ</t>
    </rPh>
    <rPh sb="22" eb="24">
      <t>キソク</t>
    </rPh>
    <rPh sb="24" eb="25">
      <t>ダイ</t>
    </rPh>
    <rPh sb="27" eb="28">
      <t>ジョウ</t>
    </rPh>
    <rPh sb="31" eb="33">
      <t>キテイ</t>
    </rPh>
    <rPh sb="35" eb="37">
      <t>サンシュツ</t>
    </rPh>
    <rPh sb="37" eb="39">
      <t>ホウホウ</t>
    </rPh>
    <rPh sb="42" eb="44">
      <t>サンシュツ</t>
    </rPh>
    <rPh sb="46" eb="49">
      <t>ショウスウテン</t>
    </rPh>
    <rPh sb="50" eb="51">
      <t>イ</t>
    </rPh>
    <rPh sb="51" eb="53">
      <t>イカ</t>
    </rPh>
    <rPh sb="55" eb="56">
      <t>シャ</t>
    </rPh>
    <rPh sb="57" eb="58">
      <t>イ</t>
    </rPh>
    <phoneticPr fontId="1"/>
  </si>
  <si>
    <t>　　　　　　それぞれ作成すること。</t>
    <phoneticPr fontId="1"/>
  </si>
  <si>
    <t>備考　１．この報告書は、港湾荷役事業者（港湾荷役事業の許可を受けた者をいう。）、はしけ運送事業者及びいかだ運送事業者（いかだ運送事業の許可を受けた者をいう。）が、港湾ごとに</t>
    <rPh sb="0" eb="2">
      <t>ビコウ</t>
    </rPh>
    <rPh sb="7" eb="10">
      <t>ホウコクショ</t>
    </rPh>
    <rPh sb="12" eb="16">
      <t>コウワンニヤク</t>
    </rPh>
    <rPh sb="16" eb="19">
      <t>ジギョウシャ</t>
    </rPh>
    <rPh sb="20" eb="24">
      <t>コウワンニヤク</t>
    </rPh>
    <rPh sb="24" eb="26">
      <t>ジギョウ</t>
    </rPh>
    <rPh sb="27" eb="29">
      <t>キョカ</t>
    </rPh>
    <rPh sb="30" eb="31">
      <t>ウ</t>
    </rPh>
    <rPh sb="33" eb="34">
      <t>モノ</t>
    </rPh>
    <rPh sb="43" eb="45">
      <t>ウンソウ</t>
    </rPh>
    <rPh sb="45" eb="48">
      <t>ジギョウシャ</t>
    </rPh>
    <rPh sb="48" eb="49">
      <t>オヨ</t>
    </rPh>
    <rPh sb="53" eb="55">
      <t>ウンソウ</t>
    </rPh>
    <rPh sb="55" eb="58">
      <t>ジギョウシャ</t>
    </rPh>
    <phoneticPr fontId="1"/>
  </si>
  <si>
    <t>総　　　　　　計</t>
  </si>
  <si>
    <t>合　　　　　　計</t>
  </si>
  <si>
    <t>運送事業者</t>
  </si>
  <si>
    <t>運送事業者、又はいかだ</t>
  </si>
  <si>
    <t>港湾荷役事業者、はしけ</t>
  </si>
  <si>
    <t>請</t>
  </si>
  <si>
    <t>一般港湾運送事業者</t>
  </si>
  <si>
    <t>その他の</t>
  </si>
  <si>
    <t>下</t>
  </si>
  <si>
    <t>関係にある</t>
  </si>
  <si>
    <t>関連下請けの</t>
  </si>
  <si>
    <t>合　計</t>
  </si>
  <si>
    <t>船舶運航事業者</t>
  </si>
  <si>
    <t>直</t>
  </si>
  <si>
    <t>荷　主</t>
  </si>
  <si>
    <t>取り扱い貨物量</t>
  </si>
  <si>
    <t>・移出の別</t>
    <rPh sb="1" eb="3">
      <t>イシュツ</t>
    </rPh>
    <rPh sb="4" eb="5">
      <t>ベツ</t>
    </rPh>
    <phoneticPr fontId="1"/>
  </si>
  <si>
    <t>いかだ</t>
  </si>
  <si>
    <t>沿岸</t>
  </si>
  <si>
    <t>船内</t>
  </si>
  <si>
    <t>輸・移入、輸</t>
    <rPh sb="0" eb="1">
      <t>ユ</t>
    </rPh>
    <rPh sb="2" eb="4">
      <t>イニュウ</t>
    </rPh>
    <rPh sb="5" eb="6">
      <t>ユ</t>
    </rPh>
    <phoneticPr fontId="1"/>
  </si>
  <si>
    <t>（単位：トン）</t>
    <rPh sb="1" eb="3">
      <t>タンイ</t>
    </rPh>
    <phoneticPr fontId="1"/>
  </si>
  <si>
    <r>
      <rPr>
        <sz val="14"/>
        <rFont val="ＭＳ Ｐゴシック"/>
        <family val="3"/>
        <charset val="128"/>
      </rPr>
      <t>　　　　　</t>
    </r>
    <r>
      <rPr>
        <u/>
        <sz val="14"/>
        <rFont val="ＭＳ Ｐゴシック"/>
        <family val="3"/>
        <charset val="128"/>
      </rPr>
      <t>港　湾　運　送　引　受　け　実　績　報　告　書</t>
    </r>
    <phoneticPr fontId="1"/>
  </si>
  <si>
    <t>第１０号様式（第２条関係）</t>
    <phoneticPr fontId="1"/>
  </si>
  <si>
    <t>港湾・事業者コード一覧</t>
  </si>
  <si>
    <t>よみがな</t>
  </si>
  <si>
    <t>備考</t>
  </si>
  <si>
    <t>K04040</t>
  </si>
  <si>
    <t>J306181</t>
  </si>
  <si>
    <t>東洋船舶作業</t>
  </si>
  <si>
    <t>J880435</t>
  </si>
  <si>
    <t>日立埠頭</t>
  </si>
  <si>
    <t>J306288</t>
  </si>
  <si>
    <t>丸池海運</t>
  </si>
  <si>
    <t>K04050</t>
  </si>
  <si>
    <t>J880436</t>
  </si>
  <si>
    <t>鹿島港湾運送</t>
  </si>
  <si>
    <t>J301003</t>
  </si>
  <si>
    <t>鹿島東洋埠頭</t>
  </si>
  <si>
    <t>J880703</t>
  </si>
  <si>
    <t>上組</t>
  </si>
  <si>
    <t>J880410</t>
  </si>
  <si>
    <t>栗林運輸</t>
  </si>
  <si>
    <t>J881009</t>
  </si>
  <si>
    <t>山九</t>
  </si>
  <si>
    <t>J880416</t>
  </si>
  <si>
    <t>鈴江コーポレーション</t>
  </si>
  <si>
    <t>J301001</t>
  </si>
  <si>
    <t>全農サイロ</t>
  </si>
  <si>
    <t>J880422</t>
  </si>
  <si>
    <t>東洋埠頭</t>
  </si>
  <si>
    <t>J880440</t>
  </si>
  <si>
    <t>J880425</t>
  </si>
  <si>
    <t>日本通運</t>
  </si>
  <si>
    <t>J880512</t>
  </si>
  <si>
    <t>日本トランスシティ</t>
  </si>
  <si>
    <t>J880427</t>
  </si>
  <si>
    <t>J880429</t>
  </si>
  <si>
    <t>丸全昭和運輸</t>
  </si>
  <si>
    <t>K04060</t>
  </si>
  <si>
    <t>J304001</t>
  </si>
  <si>
    <t>大川海運</t>
  </si>
  <si>
    <t>J304002</t>
  </si>
  <si>
    <t>基行</t>
  </si>
  <si>
    <t>J304004</t>
  </si>
  <si>
    <t>共栄運輸</t>
  </si>
  <si>
    <t>J304003</t>
  </si>
  <si>
    <t>J304007</t>
  </si>
  <si>
    <t>J304009</t>
  </si>
  <si>
    <t>山九重機工</t>
  </si>
  <si>
    <t>J305025</t>
  </si>
  <si>
    <t>山九東日本サービス</t>
  </si>
  <si>
    <t>J304012</t>
  </si>
  <si>
    <t>J304008</t>
  </si>
  <si>
    <t>三栄港運</t>
  </si>
  <si>
    <t>J304011</t>
  </si>
  <si>
    <t>中央航運</t>
  </si>
  <si>
    <t>J304010</t>
  </si>
  <si>
    <t>J306239</t>
  </si>
  <si>
    <t>房州物流</t>
  </si>
  <si>
    <t>J305021</t>
  </si>
  <si>
    <t>丸徳</t>
  </si>
  <si>
    <t>J304013</t>
  </si>
  <si>
    <t>K04070</t>
  </si>
  <si>
    <t>J880439</t>
  </si>
  <si>
    <t>アサガミ</t>
  </si>
  <si>
    <t>J880406</t>
  </si>
  <si>
    <t>J305023</t>
  </si>
  <si>
    <t>出光バルクターミナル</t>
  </si>
  <si>
    <t>J881113</t>
  </si>
  <si>
    <t>J305015</t>
  </si>
  <si>
    <t>J305026</t>
  </si>
  <si>
    <t>J880409</t>
  </si>
  <si>
    <t>楠原輸送</t>
  </si>
  <si>
    <t>J305002</t>
  </si>
  <si>
    <t>京葉鐵鋼埠頭</t>
  </si>
  <si>
    <t>J305003</t>
  </si>
  <si>
    <t>京葉埠頭港運</t>
  </si>
  <si>
    <t>J880405</t>
  </si>
  <si>
    <t>毛塚運輸</t>
  </si>
  <si>
    <t>J305004</t>
  </si>
  <si>
    <t>小島</t>
  </si>
  <si>
    <t>J880434</t>
  </si>
  <si>
    <t>相模運輸倉庫</t>
  </si>
  <si>
    <t>J306081</t>
  </si>
  <si>
    <t>山九海陸</t>
  </si>
  <si>
    <t>J306082</t>
  </si>
  <si>
    <t>三協</t>
  </si>
  <si>
    <t>J880428</t>
  </si>
  <si>
    <t>ＪＦＥ物流</t>
  </si>
  <si>
    <t>J880404</t>
  </si>
  <si>
    <t>芝海</t>
  </si>
  <si>
    <t>J880414</t>
  </si>
  <si>
    <t>澁澤倉庫</t>
  </si>
  <si>
    <t>J305022</t>
  </si>
  <si>
    <t>Ｊ－ロジテック</t>
  </si>
  <si>
    <t>J306106</t>
  </si>
  <si>
    <t>新興運輸倉庫</t>
  </si>
  <si>
    <t>J880415</t>
  </si>
  <si>
    <t>新興海陸運輸</t>
  </si>
  <si>
    <t>J880705</t>
  </si>
  <si>
    <t>神鋼物流</t>
  </si>
  <si>
    <t>J305005</t>
  </si>
  <si>
    <t>袖ヶ浦港運</t>
  </si>
  <si>
    <t>J306126</t>
  </si>
  <si>
    <t>相東運輸</t>
  </si>
  <si>
    <t>J880418</t>
  </si>
  <si>
    <t>ダイトーコーポレーション</t>
  </si>
  <si>
    <t>J880419</t>
  </si>
  <si>
    <t>大東港運</t>
  </si>
  <si>
    <t>J306139</t>
  </si>
  <si>
    <t>第一船舶企業</t>
  </si>
  <si>
    <t>J305007</t>
  </si>
  <si>
    <t>千葉共同サイロ</t>
  </si>
  <si>
    <t>J305010</t>
  </si>
  <si>
    <t>千葉港運倉庫</t>
  </si>
  <si>
    <t>J305001</t>
  </si>
  <si>
    <t>中央港荷役</t>
  </si>
  <si>
    <t>J305008</t>
  </si>
  <si>
    <t>千葉港栄</t>
  </si>
  <si>
    <t>J306153</t>
  </si>
  <si>
    <t>東海海運</t>
  </si>
  <si>
    <t>J305009</t>
  </si>
  <si>
    <t>中村荷役</t>
  </si>
  <si>
    <t>J880423</t>
  </si>
  <si>
    <t>日新</t>
  </si>
  <si>
    <t>J306217</t>
  </si>
  <si>
    <t>日本埠頭倉庫</t>
  </si>
  <si>
    <t>J305016</t>
  </si>
  <si>
    <t>日本サイロ</t>
  </si>
  <si>
    <t>J306215</t>
  </si>
  <si>
    <t>日本製粉</t>
  </si>
  <si>
    <t>J306293</t>
  </si>
  <si>
    <t>ニューポート港運</t>
  </si>
  <si>
    <t>J305017</t>
  </si>
  <si>
    <t>ニューポート産業</t>
  </si>
  <si>
    <t>J305013</t>
  </si>
  <si>
    <t>日誠港運</t>
  </si>
  <si>
    <t>J306220</t>
  </si>
  <si>
    <t>早川運輸</t>
  </si>
  <si>
    <t>J709015</t>
  </si>
  <si>
    <t>マツダロジスティクス</t>
  </si>
  <si>
    <t>J306270</t>
  </si>
  <si>
    <t>八楠</t>
  </si>
  <si>
    <t>J306275</t>
  </si>
  <si>
    <t>結城運輸倉庫</t>
  </si>
  <si>
    <t>J306261</t>
  </si>
  <si>
    <t>J306237</t>
  </si>
  <si>
    <t>菱鋼運輸</t>
  </si>
  <si>
    <t>K04011</t>
  </si>
  <si>
    <t>J306002</t>
  </si>
  <si>
    <t>秋元運輸倉庫</t>
  </si>
  <si>
    <t>J306017</t>
  </si>
  <si>
    <t>泉海陸作業</t>
  </si>
  <si>
    <t>J880507</t>
  </si>
  <si>
    <t>伊勢湾海運</t>
  </si>
  <si>
    <t>J306133</t>
  </si>
  <si>
    <t>J306225</t>
  </si>
  <si>
    <t>エンジニアリングヒロ</t>
  </si>
  <si>
    <t>J306031</t>
  </si>
  <si>
    <t>J306032</t>
  </si>
  <si>
    <t>岡本物流</t>
  </si>
  <si>
    <t>J306128</t>
  </si>
  <si>
    <t>関東海陸企業</t>
  </si>
  <si>
    <t>J306025</t>
  </si>
  <si>
    <t>関東企業</t>
  </si>
  <si>
    <t>J306050</t>
  </si>
  <si>
    <t>京極運輸商事</t>
  </si>
  <si>
    <t>J880602</t>
  </si>
  <si>
    <t>鴻池運輸</t>
  </si>
  <si>
    <t>J306090</t>
  </si>
  <si>
    <t>J306089</t>
  </si>
  <si>
    <t>三東食品加工</t>
  </si>
  <si>
    <t>J880403</t>
  </si>
  <si>
    <t>J306094</t>
  </si>
  <si>
    <t>J306046</t>
  </si>
  <si>
    <t>ジェイアール東日本物流</t>
  </si>
  <si>
    <t>J306112</t>
  </si>
  <si>
    <t>新東企業</t>
  </si>
  <si>
    <t>J880417</t>
  </si>
  <si>
    <t>J306118</t>
  </si>
  <si>
    <t>J306131</t>
  </si>
  <si>
    <t>太洋マリーン</t>
  </si>
  <si>
    <t>J306132</t>
  </si>
  <si>
    <t>タカセ</t>
  </si>
  <si>
    <t>J880401</t>
  </si>
  <si>
    <t>J306134</t>
  </si>
  <si>
    <t>J306154</t>
  </si>
  <si>
    <t>東海汽船</t>
  </si>
  <si>
    <t>J306157</t>
  </si>
  <si>
    <t>J306159</t>
  </si>
  <si>
    <t>東京港運</t>
  </si>
  <si>
    <t>J880420</t>
  </si>
  <si>
    <t>東京国際埠頭</t>
  </si>
  <si>
    <t>J306247</t>
  </si>
  <si>
    <t>東京水産運輸</t>
  </si>
  <si>
    <t>J306163</t>
  </si>
  <si>
    <t>東京荷役管理</t>
  </si>
  <si>
    <t>J306166</t>
  </si>
  <si>
    <t>J880421</t>
  </si>
  <si>
    <t>東港丸楽海運</t>
  </si>
  <si>
    <t>J306176</t>
  </si>
  <si>
    <t>東京冷凍</t>
  </si>
  <si>
    <t>J306177</t>
  </si>
  <si>
    <t>J306184</t>
  </si>
  <si>
    <t>東菱企業</t>
  </si>
  <si>
    <t>J306085</t>
  </si>
  <si>
    <t>豊通物流</t>
  </si>
  <si>
    <t>J306195</t>
  </si>
  <si>
    <t>ナカムラロジスティクス</t>
  </si>
  <si>
    <t>J306292</t>
  </si>
  <si>
    <t>J306207</t>
  </si>
  <si>
    <t>日本運搬社</t>
  </si>
  <si>
    <t>J306206</t>
  </si>
  <si>
    <t>日東富士製粉</t>
  </si>
  <si>
    <t>J306204</t>
  </si>
  <si>
    <t>J306196</t>
  </si>
  <si>
    <t>二光商運</t>
  </si>
  <si>
    <t>J306214</t>
  </si>
  <si>
    <t>日本塩回送</t>
  </si>
  <si>
    <t>J306205</t>
  </si>
  <si>
    <t>日成</t>
  </si>
  <si>
    <t>J880714</t>
  </si>
  <si>
    <t>J306222</t>
  </si>
  <si>
    <t>原田荷役</t>
  </si>
  <si>
    <t>J306233</t>
  </si>
  <si>
    <t>富士倉庫運輸</t>
  </si>
  <si>
    <t>J306209</t>
  </si>
  <si>
    <t>J306243</t>
  </si>
  <si>
    <t>丸運</t>
  </si>
  <si>
    <t>J306252</t>
  </si>
  <si>
    <t>万年屋回漕店</t>
  </si>
  <si>
    <t>J306254</t>
  </si>
  <si>
    <t>三国屋</t>
  </si>
  <si>
    <t>J880433</t>
  </si>
  <si>
    <t>望月海運</t>
  </si>
  <si>
    <t>J306007</t>
  </si>
  <si>
    <t>モロホシフレイテイジ</t>
  </si>
  <si>
    <t>J306269</t>
  </si>
  <si>
    <t>J306272</t>
  </si>
  <si>
    <t>J306136</t>
  </si>
  <si>
    <t>ヤマタネ</t>
  </si>
  <si>
    <t>J306071</t>
  </si>
  <si>
    <t>ロジテムインターナショナル</t>
  </si>
  <si>
    <t>K04021</t>
  </si>
  <si>
    <t>J306018</t>
  </si>
  <si>
    <t>J306041</t>
  </si>
  <si>
    <t>川崎荷役</t>
  </si>
  <si>
    <t>J306038</t>
  </si>
  <si>
    <t>川一産業</t>
  </si>
  <si>
    <t>J306198</t>
  </si>
  <si>
    <t>J306097</t>
  </si>
  <si>
    <t>シムラ</t>
  </si>
  <si>
    <t>J306124</t>
  </si>
  <si>
    <t>船舶企業</t>
  </si>
  <si>
    <t>J306193</t>
  </si>
  <si>
    <t>中田回漕店</t>
  </si>
  <si>
    <t>J306291</t>
  </si>
  <si>
    <t>日清サイロ</t>
  </si>
  <si>
    <t>J880431</t>
  </si>
  <si>
    <t>三井埠頭</t>
  </si>
  <si>
    <t>J306256</t>
  </si>
  <si>
    <t>三田港運</t>
  </si>
  <si>
    <t>J306263</t>
  </si>
  <si>
    <t>村山商店</t>
  </si>
  <si>
    <t>K04031</t>
  </si>
  <si>
    <t>J306001</t>
  </si>
  <si>
    <t>青葉興業</t>
  </si>
  <si>
    <t>J306012</t>
  </si>
  <si>
    <t>石川組</t>
  </si>
  <si>
    <t>J306022</t>
  </si>
  <si>
    <t>J306011</t>
  </si>
  <si>
    <t>J880407</t>
  </si>
  <si>
    <t>J306290</t>
  </si>
  <si>
    <t>宇徳港運</t>
  </si>
  <si>
    <t>J306026</t>
  </si>
  <si>
    <t>J306027</t>
  </si>
  <si>
    <t>J306161</t>
  </si>
  <si>
    <t>ＳＢＳロジコム</t>
  </si>
  <si>
    <t>J880702</t>
  </si>
  <si>
    <t>大森廻漕店</t>
  </si>
  <si>
    <t>J306043</t>
  </si>
  <si>
    <t>関東港運</t>
  </si>
  <si>
    <t>J306037</t>
  </si>
  <si>
    <t>J306044</t>
  </si>
  <si>
    <t>J306039</t>
  </si>
  <si>
    <t>川岸</t>
  </si>
  <si>
    <t>J306049</t>
  </si>
  <si>
    <t>協栄運輸</t>
  </si>
  <si>
    <t>J306047</t>
  </si>
  <si>
    <t>北村回漕店</t>
  </si>
  <si>
    <t>J602020</t>
  </si>
  <si>
    <t>義勇海運</t>
  </si>
  <si>
    <t>J306055</t>
  </si>
  <si>
    <t>楠原作業</t>
  </si>
  <si>
    <t>J880412</t>
  </si>
  <si>
    <t>ケイヒン</t>
  </si>
  <si>
    <t>J880411</t>
  </si>
  <si>
    <t>京濱港運</t>
  </si>
  <si>
    <t>J306064</t>
  </si>
  <si>
    <t>ケイナラ</t>
  </si>
  <si>
    <t>J306063</t>
  </si>
  <si>
    <t>京浜内外フォワーディング</t>
  </si>
  <si>
    <t>J306058</t>
  </si>
  <si>
    <t>京浜海上</t>
  </si>
  <si>
    <t>J306067</t>
  </si>
  <si>
    <t>港栄作業</t>
  </si>
  <si>
    <t>J306068</t>
  </si>
  <si>
    <t>港進海運</t>
  </si>
  <si>
    <t>J306073</t>
  </si>
  <si>
    <t>コクサイエアロマリン</t>
  </si>
  <si>
    <t>J306078</t>
  </si>
  <si>
    <t>互興運輸</t>
  </si>
  <si>
    <t>J306074</t>
  </si>
  <si>
    <t>国際埠頭</t>
  </si>
  <si>
    <t>J307004</t>
  </si>
  <si>
    <t>相模船舶作業</t>
  </si>
  <si>
    <t>J306093</t>
  </si>
  <si>
    <t>笹田組</t>
  </si>
  <si>
    <t>J306083</t>
  </si>
  <si>
    <t>産業振興</t>
  </si>
  <si>
    <t>J306023</t>
  </si>
  <si>
    <t>サンライズオイルサービス</t>
  </si>
  <si>
    <t>J306273</t>
  </si>
  <si>
    <t>三和フォワーディング</t>
  </si>
  <si>
    <t>J306099</t>
  </si>
  <si>
    <t>湘南企業</t>
  </si>
  <si>
    <t>J306102</t>
  </si>
  <si>
    <t>白鳥運輸</t>
  </si>
  <si>
    <t>J306113</t>
  </si>
  <si>
    <t>ジャパンエキスプレス</t>
  </si>
  <si>
    <t>J306114</t>
  </si>
  <si>
    <t>ジャパン・バン・ラインズ</t>
  </si>
  <si>
    <t>J306152</t>
  </si>
  <si>
    <t>ジェイペック</t>
  </si>
  <si>
    <t>J306119</t>
  </si>
  <si>
    <t>鈴江組</t>
  </si>
  <si>
    <t>J880616</t>
  </si>
  <si>
    <t>住友倉庫</t>
  </si>
  <si>
    <t>J405005</t>
  </si>
  <si>
    <t>鈴与</t>
  </si>
  <si>
    <t>J306075</t>
  </si>
  <si>
    <t>菅沼運輸</t>
  </si>
  <si>
    <t>J306123</t>
  </si>
  <si>
    <t>関野運輸</t>
  </si>
  <si>
    <t>J306130</t>
  </si>
  <si>
    <t>J306140</t>
  </si>
  <si>
    <t>大黒倉庫</t>
  </si>
  <si>
    <t>J306144</t>
  </si>
  <si>
    <t>ダイドウトランスプラネット</t>
  </si>
  <si>
    <t>J306127</t>
  </si>
  <si>
    <t>泰運商会</t>
  </si>
  <si>
    <t>J506136</t>
  </si>
  <si>
    <t>辰巳商会</t>
  </si>
  <si>
    <t>J306148</t>
  </si>
  <si>
    <t>中外倉庫運輸</t>
  </si>
  <si>
    <t>J306150</t>
  </si>
  <si>
    <t>千代田企業</t>
  </si>
  <si>
    <t>J602083</t>
  </si>
  <si>
    <t>築港</t>
  </si>
  <si>
    <t>J306151</t>
  </si>
  <si>
    <t>鶴見倉庫</t>
  </si>
  <si>
    <t>J306192</t>
  </si>
  <si>
    <t>ＴＬロジサービス</t>
  </si>
  <si>
    <t>J306164</t>
  </si>
  <si>
    <t>東京貿易運輸</t>
  </si>
  <si>
    <t>J306169</t>
  </si>
  <si>
    <t>東西上屋倉庫</t>
  </si>
  <si>
    <t>J306171</t>
  </si>
  <si>
    <t>東西荷扱所</t>
  </si>
  <si>
    <t>J306174</t>
  </si>
  <si>
    <t>東清海運</t>
  </si>
  <si>
    <t>J306172</t>
  </si>
  <si>
    <t>東照海運</t>
  </si>
  <si>
    <t>J306179</t>
  </si>
  <si>
    <t>J306183</t>
  </si>
  <si>
    <t>東横商船</t>
  </si>
  <si>
    <t>J306186</t>
  </si>
  <si>
    <t>常盤運輸</t>
  </si>
  <si>
    <t>J306185</t>
  </si>
  <si>
    <t>常盤海運</t>
  </si>
  <si>
    <t>J306187</t>
  </si>
  <si>
    <t>徳松運輸</t>
  </si>
  <si>
    <t>J306208</t>
  </si>
  <si>
    <t>トナミ国際物流</t>
  </si>
  <si>
    <t>J306188</t>
  </si>
  <si>
    <t>富島運輸</t>
  </si>
  <si>
    <t>J880707</t>
  </si>
  <si>
    <t>トレーディア</t>
  </si>
  <si>
    <t>J306190</t>
  </si>
  <si>
    <t>内外日東</t>
  </si>
  <si>
    <t>J306197</t>
  </si>
  <si>
    <t>ニチウン</t>
  </si>
  <si>
    <t>J306199</t>
  </si>
  <si>
    <t>日塩</t>
  </si>
  <si>
    <t>J306203</t>
  </si>
  <si>
    <t>日清物流</t>
  </si>
  <si>
    <t>J306210</t>
  </si>
  <si>
    <t>日本紙運輸倉庫</t>
  </si>
  <si>
    <t>J306211</t>
  </si>
  <si>
    <t>日本港運協業組合</t>
  </si>
  <si>
    <t>J880424</t>
  </si>
  <si>
    <t>日本国際輸送</t>
  </si>
  <si>
    <t>J306221</t>
  </si>
  <si>
    <t>原田港湾</t>
  </si>
  <si>
    <t>J306219</t>
  </si>
  <si>
    <t>J306115</t>
  </si>
  <si>
    <t>J306284</t>
  </si>
  <si>
    <t>バンテック</t>
  </si>
  <si>
    <t>J306170</t>
  </si>
  <si>
    <t>J601005</t>
  </si>
  <si>
    <t>ビューテック</t>
  </si>
  <si>
    <t>J306228</t>
  </si>
  <si>
    <t>藤木企業</t>
  </si>
  <si>
    <t>J306234</t>
  </si>
  <si>
    <t>二葉</t>
  </si>
  <si>
    <t>J306218</t>
  </si>
  <si>
    <t>富士物流</t>
  </si>
  <si>
    <t>J306238</t>
  </si>
  <si>
    <t>ホンマ</t>
  </si>
  <si>
    <t>J306015</t>
  </si>
  <si>
    <t>前原港湾</t>
  </si>
  <si>
    <t>J306201</t>
  </si>
  <si>
    <t>丸新</t>
  </si>
  <si>
    <t>J307008</t>
  </si>
  <si>
    <t>丸全港運</t>
  </si>
  <si>
    <t>J306242</t>
  </si>
  <si>
    <t>松喜回漕店</t>
  </si>
  <si>
    <t>J306250</t>
  </si>
  <si>
    <t>丸八回漕店</t>
  </si>
  <si>
    <t>J306241</t>
  </si>
  <si>
    <t>誠貿易運輸</t>
  </si>
  <si>
    <t>J306249</t>
  </si>
  <si>
    <t>丸辰海運</t>
  </si>
  <si>
    <t>J306260</t>
  </si>
  <si>
    <t>J880430</t>
  </si>
  <si>
    <t>三井倉庫</t>
  </si>
  <si>
    <t>J880432</t>
  </si>
  <si>
    <t>三菱倉庫</t>
  </si>
  <si>
    <t>J306281</t>
  </si>
  <si>
    <t>みなと輸送</t>
  </si>
  <si>
    <t>J306262</t>
  </si>
  <si>
    <t>武蔵貿易通関</t>
  </si>
  <si>
    <t>J306264</t>
  </si>
  <si>
    <t>明港運輸</t>
  </si>
  <si>
    <t>J306265</t>
  </si>
  <si>
    <t>明正</t>
  </si>
  <si>
    <t>J306268</t>
  </si>
  <si>
    <t>八洲海運</t>
  </si>
  <si>
    <t>J306271</t>
  </si>
  <si>
    <t>矢吹海運</t>
  </si>
  <si>
    <t>J306036</t>
  </si>
  <si>
    <t>ヤスダワークス</t>
  </si>
  <si>
    <t>J880408</t>
  </si>
  <si>
    <t>J306278</t>
  </si>
  <si>
    <t>横浜石油企業</t>
  </si>
  <si>
    <t>J306069</t>
  </si>
  <si>
    <t>J306277</t>
  </si>
  <si>
    <t>横浜港湾作業</t>
  </si>
  <si>
    <t>J306279</t>
  </si>
  <si>
    <t>横浜船舶作業</t>
  </si>
  <si>
    <t>J306276</t>
  </si>
  <si>
    <t>横浜海陸商会</t>
  </si>
  <si>
    <t>J306280</t>
  </si>
  <si>
    <t>横浜富島組</t>
  </si>
  <si>
    <t>J306285</t>
  </si>
  <si>
    <t>J306286</t>
  </si>
  <si>
    <t>K04080</t>
  </si>
  <si>
    <t>J307005</t>
  </si>
  <si>
    <t>昌栄産業</t>
  </si>
  <si>
    <t>J307001</t>
  </si>
  <si>
    <t>住重横須賀工業</t>
  </si>
  <si>
    <t>J307007</t>
  </si>
  <si>
    <t>横荷企業</t>
  </si>
  <si>
    <t>法１６条２項
【統括率判定】</t>
    <rPh sb="0" eb="1">
      <t>ホウ</t>
    </rPh>
    <rPh sb="3" eb="4">
      <t>ジョウ</t>
    </rPh>
    <rPh sb="5" eb="6">
      <t>コウ</t>
    </rPh>
    <rPh sb="8" eb="10">
      <t>トウカツ</t>
    </rPh>
    <phoneticPr fontId="1"/>
  </si>
  <si>
    <t>第５号様式（第２条関係）</t>
    <phoneticPr fontId="1"/>
  </si>
  <si>
    <r>
      <rPr>
        <sz val="14"/>
        <rFont val="ＭＳ Ｐゴシック"/>
        <family val="3"/>
        <charset val="128"/>
      </rPr>
      <t xml:space="preserve">                       </t>
    </r>
    <r>
      <rPr>
        <u/>
        <sz val="14"/>
        <rFont val="ＭＳ Ｐゴシック"/>
        <family val="3"/>
        <charset val="128"/>
      </rPr>
      <t>港　湾　荷　役　実　績　報　告　書</t>
    </r>
    <phoneticPr fontId="1"/>
  </si>
  <si>
    <t>【対象事業者　：　１種、２種、４種】</t>
    <rPh sb="1" eb="3">
      <t>タイショウ</t>
    </rPh>
    <rPh sb="3" eb="6">
      <t>ジギョウシャ</t>
    </rPh>
    <rPh sb="10" eb="11">
      <t>シュ</t>
    </rPh>
    <rPh sb="13" eb="14">
      <t>シュ</t>
    </rPh>
    <rPh sb="16" eb="17">
      <t>シュ</t>
    </rPh>
    <phoneticPr fontId="1"/>
  </si>
  <si>
    <t>※上記のうち、事業計画上、自社労働者を保有する事業者が作成する。下請に委託した実績は、元請事業者ではなく、実際に荷役を行った下請事業者が計上すること。</t>
    <rPh sb="1" eb="3">
      <t>ジョウキ</t>
    </rPh>
    <rPh sb="7" eb="9">
      <t>ジギョウ</t>
    </rPh>
    <rPh sb="9" eb="11">
      <t>ケイカク</t>
    </rPh>
    <rPh sb="11" eb="12">
      <t>ジョウ</t>
    </rPh>
    <rPh sb="13" eb="15">
      <t>ジシャ</t>
    </rPh>
    <rPh sb="15" eb="18">
      <t>ロウドウシャ</t>
    </rPh>
    <rPh sb="19" eb="21">
      <t>ホユウ</t>
    </rPh>
    <rPh sb="23" eb="26">
      <t>ジギョウシャ</t>
    </rPh>
    <rPh sb="27" eb="29">
      <t>サクセイ</t>
    </rPh>
    <rPh sb="32" eb="34">
      <t>シタウケ</t>
    </rPh>
    <rPh sb="35" eb="37">
      <t>イタク</t>
    </rPh>
    <rPh sb="39" eb="41">
      <t>ジッセキ</t>
    </rPh>
    <rPh sb="43" eb="45">
      <t>モトウ</t>
    </rPh>
    <rPh sb="45" eb="48">
      <t>ジギョウシャ</t>
    </rPh>
    <rPh sb="53" eb="55">
      <t>ジッサイ</t>
    </rPh>
    <rPh sb="56" eb="58">
      <t>ニヤク</t>
    </rPh>
    <rPh sb="59" eb="60">
      <t>オコナ</t>
    </rPh>
    <rPh sb="62" eb="64">
      <t>シタウケ</t>
    </rPh>
    <rPh sb="64" eb="67">
      <t>ジギョウシャ</t>
    </rPh>
    <rPh sb="68" eb="70">
      <t>ケイジョウ</t>
    </rPh>
    <phoneticPr fontId="1"/>
  </si>
  <si>
    <t/>
  </si>
  <si>
    <t>輸移入、輸移出の別</t>
    <phoneticPr fontId="1"/>
  </si>
  <si>
    <t>合　　　計</t>
    <phoneticPr fontId="1"/>
  </si>
  <si>
    <t>品　目</t>
    <phoneticPr fontId="1"/>
  </si>
  <si>
    <t>輸　　入</t>
    <phoneticPr fontId="1"/>
  </si>
  <si>
    <t>移　　入</t>
    <phoneticPr fontId="1"/>
  </si>
  <si>
    <t>輸　　出</t>
    <phoneticPr fontId="1"/>
  </si>
  <si>
    <t>移　　出</t>
    <phoneticPr fontId="1"/>
  </si>
  <si>
    <t>穀　物</t>
    <phoneticPr fontId="1"/>
  </si>
  <si>
    <t>ば　　ら</t>
    <phoneticPr fontId="1"/>
  </si>
  <si>
    <t>包　　装</t>
    <phoneticPr fontId="1"/>
  </si>
  <si>
    <t>綿　　　　花</t>
    <phoneticPr fontId="1"/>
  </si>
  <si>
    <t>ば　　ら</t>
    <phoneticPr fontId="1"/>
  </si>
  <si>
    <t>原　　　　木</t>
    <phoneticPr fontId="1"/>
  </si>
  <si>
    <t>石　　　　炭</t>
    <phoneticPr fontId="1"/>
  </si>
  <si>
    <t>金　属　鉱</t>
    <phoneticPr fontId="1"/>
  </si>
  <si>
    <t>原　　　　塩</t>
    <phoneticPr fontId="1"/>
  </si>
  <si>
    <t>金属機械
工業品</t>
    <rPh sb="2" eb="4">
      <t>キカイ</t>
    </rPh>
    <rPh sb="5" eb="8">
      <t>コウギョウヒン</t>
    </rPh>
    <phoneticPr fontId="1"/>
  </si>
  <si>
    <t>鉄　　　　鋼</t>
    <phoneticPr fontId="1"/>
  </si>
  <si>
    <t>ト　　ン</t>
    <phoneticPr fontId="1"/>
  </si>
  <si>
    <t>台　　数</t>
    <phoneticPr fontId="1"/>
  </si>
  <si>
    <t>その他金属・機械工業品</t>
    <phoneticPr fontId="1"/>
  </si>
  <si>
    <t>化学工業品</t>
    <rPh sb="0" eb="2">
      <t>カガク</t>
    </rPh>
    <rPh sb="2" eb="5">
      <t>コウギョウヒン</t>
    </rPh>
    <phoneticPr fontId="1"/>
  </si>
  <si>
    <t>包　　装</t>
    <phoneticPr fontId="1"/>
  </si>
  <si>
    <t>砂　　　糖</t>
    <phoneticPr fontId="1"/>
  </si>
  <si>
    <t>実入コンテナ</t>
    <phoneticPr fontId="1"/>
  </si>
  <si>
    <t>空コンテナ</t>
    <phoneticPr fontId="1"/>
  </si>
  <si>
    <t>（Ａ）</t>
    <phoneticPr fontId="1"/>
  </si>
  <si>
    <t>接　　岸</t>
    <rPh sb="3" eb="4">
      <t>ガン</t>
    </rPh>
    <phoneticPr fontId="1"/>
  </si>
  <si>
    <t>は　し　け　取　り</t>
    <phoneticPr fontId="1"/>
  </si>
  <si>
    <t>水　面　落　と　し</t>
    <phoneticPr fontId="1"/>
  </si>
  <si>
    <t>（Ｂ）</t>
    <phoneticPr fontId="1"/>
  </si>
  <si>
    <t>区　　　　　　　　　分</t>
    <phoneticPr fontId="1"/>
  </si>
  <si>
    <t>取扱貨物量（トン）</t>
    <phoneticPr fontId="1"/>
  </si>
  <si>
    <t>①</t>
    <phoneticPr fontId="1"/>
  </si>
  <si>
    <t>接岸船舶に係る積卸し（上記の積卸しを除く。）に直接に接続して行った沿岸荷役</t>
    <phoneticPr fontId="1"/>
  </si>
  <si>
    <t>はしけ積卸し</t>
    <phoneticPr fontId="1"/>
  </si>
  <si>
    <t>備考</t>
    <rPh sb="0" eb="2">
      <t>ビコウ</t>
    </rPh>
    <phoneticPr fontId="1"/>
  </si>
  <si>
    <t>１．この報告書は、一般港湾運送事業者及び港湾荷役事業者（港湾荷役事業の許可を受けた者をいう。）が、自ら行った船舶への貨物の積込み</t>
    <rPh sb="6" eb="7">
      <t>ショ</t>
    </rPh>
    <rPh sb="28" eb="32">
      <t>コウワンニヤク</t>
    </rPh>
    <rPh sb="32" eb="34">
      <t>ジギョウ</t>
    </rPh>
    <rPh sb="35" eb="37">
      <t>キョカ</t>
    </rPh>
    <rPh sb="38" eb="39">
      <t>ウ</t>
    </rPh>
    <rPh sb="41" eb="42">
      <t>モノ</t>
    </rPh>
    <phoneticPr fontId="1"/>
  </si>
  <si>
    <t>　　又は船舶からの貨物の取卸し又は沿岸荷役について港湾ごとに作成すること。</t>
    <phoneticPr fontId="1"/>
  </si>
  <si>
    <r>
      <t>２．取扱貨物量は、港湾運送事業法施行規則第１１</t>
    </r>
    <r>
      <rPr>
        <sz val="11"/>
        <color theme="1"/>
        <rFont val="ＭＳ Ｐゴシック"/>
        <family val="3"/>
        <charset val="128"/>
      </rPr>
      <t>条の６に規定する算出方法により算出し、小数点１位以下を４捨５入して、整数で記入すること。</t>
    </r>
    <r>
      <rPr>
        <b/>
        <sz val="11"/>
        <rFont val="ＭＳ Ｐゴシック"/>
        <family val="3"/>
        <charset val="128"/>
      </rPr>
      <t/>
    </r>
    <rPh sb="2" eb="7">
      <t>トリアツカイリョウ</t>
    </rPh>
    <rPh sb="9" eb="11">
      <t>コウワン</t>
    </rPh>
    <rPh sb="11" eb="13">
      <t>ウンソウ</t>
    </rPh>
    <rPh sb="13" eb="16">
      <t>ジギョウホウ</t>
    </rPh>
    <rPh sb="16" eb="18">
      <t>セコウ</t>
    </rPh>
    <rPh sb="18" eb="20">
      <t>キソク</t>
    </rPh>
    <rPh sb="20" eb="21">
      <t>ダイ</t>
    </rPh>
    <rPh sb="23" eb="24">
      <t>ジョウ</t>
    </rPh>
    <rPh sb="27" eb="29">
      <t>キテイ</t>
    </rPh>
    <rPh sb="31" eb="33">
      <t>サンシュツ</t>
    </rPh>
    <rPh sb="33" eb="35">
      <t>ホウホウ</t>
    </rPh>
    <rPh sb="38" eb="40">
      <t>サンシュツ</t>
    </rPh>
    <rPh sb="42" eb="45">
      <t>ショウスウテン</t>
    </rPh>
    <rPh sb="46" eb="47">
      <t>イ</t>
    </rPh>
    <rPh sb="47" eb="49">
      <t>イカ</t>
    </rPh>
    <rPh sb="51" eb="52">
      <t>シャ</t>
    </rPh>
    <rPh sb="53" eb="54">
      <t>イ</t>
    </rPh>
    <phoneticPr fontId="1"/>
  </si>
  <si>
    <t>３．内航船による沖取がある場合には、はしけ取りの欄に記入すること。</t>
    <rPh sb="2" eb="5">
      <t>ナイコウセン</t>
    </rPh>
    <rPh sb="8" eb="9">
      <t>オキ</t>
    </rPh>
    <rPh sb="9" eb="10">
      <t>ド</t>
    </rPh>
    <rPh sb="13" eb="15">
      <t>バアイ</t>
    </rPh>
    <rPh sb="21" eb="22">
      <t>ト</t>
    </rPh>
    <rPh sb="24" eb="25">
      <t>ラン</t>
    </rPh>
    <rPh sb="26" eb="28">
      <t>キニュウ</t>
    </rPh>
    <phoneticPr fontId="1"/>
  </si>
  <si>
    <t>第６号様式（第２条関係）</t>
    <rPh sb="0" eb="1">
      <t>ダイ</t>
    </rPh>
    <rPh sb="2" eb="3">
      <t>ゴウ</t>
    </rPh>
    <rPh sb="3" eb="5">
      <t>ヨウシキ</t>
    </rPh>
    <rPh sb="6" eb="7">
      <t>ダイ</t>
    </rPh>
    <rPh sb="8" eb="9">
      <t>ジョウ</t>
    </rPh>
    <rPh sb="9" eb="11">
      <t>カンケイ</t>
    </rPh>
    <phoneticPr fontId="1"/>
  </si>
  <si>
    <t>【対象事業者　：　１種及び３種】</t>
    <rPh sb="1" eb="3">
      <t>タイショウ</t>
    </rPh>
    <rPh sb="3" eb="6">
      <t>ジギョウシャ</t>
    </rPh>
    <rPh sb="10" eb="11">
      <t>シュ</t>
    </rPh>
    <rPh sb="11" eb="12">
      <t>オヨ</t>
    </rPh>
    <rPh sb="14" eb="15">
      <t>シュ</t>
    </rPh>
    <phoneticPr fontId="1"/>
  </si>
  <si>
    <t>※上記のうち、事業計画上、はしけ等を保有する事業者が作成する。下請に委託した実績は、元請事業者ではなく、実際に荷役を行った下請事業者が計上すること。</t>
    <rPh sb="1" eb="3">
      <t>ジョウキ</t>
    </rPh>
    <rPh sb="7" eb="9">
      <t>ジギョウ</t>
    </rPh>
    <rPh sb="9" eb="12">
      <t>ケイカクジョウ</t>
    </rPh>
    <rPh sb="16" eb="17">
      <t>トウ</t>
    </rPh>
    <rPh sb="18" eb="20">
      <t>ホユウ</t>
    </rPh>
    <rPh sb="22" eb="25">
      <t>ジギョウシャ</t>
    </rPh>
    <rPh sb="26" eb="28">
      <t>サクセイ</t>
    </rPh>
    <phoneticPr fontId="1"/>
  </si>
  <si>
    <t>稼働可能</t>
    <rPh sb="0" eb="2">
      <t>カドウ</t>
    </rPh>
    <rPh sb="2" eb="4">
      <t>カノウ</t>
    </rPh>
    <phoneticPr fontId="1"/>
  </si>
  <si>
    <t>隻数（隻）</t>
    <rPh sb="0" eb="1">
      <t>セキ</t>
    </rPh>
    <rPh sb="1" eb="2">
      <t>カズ</t>
    </rPh>
    <rPh sb="3" eb="4">
      <t>セキ</t>
    </rPh>
    <phoneticPr fontId="1"/>
  </si>
  <si>
    <t>はしけ</t>
    <phoneticPr fontId="1"/>
  </si>
  <si>
    <t>総積トン数（トン）</t>
    <rPh sb="0" eb="1">
      <t>ソウ</t>
    </rPh>
    <rPh sb="1" eb="2">
      <t>ツ</t>
    </rPh>
    <rPh sb="4" eb="5">
      <t>スウ</t>
    </rPh>
    <phoneticPr fontId="1"/>
  </si>
  <si>
    <t>稼働延積トン数（トン）</t>
    <rPh sb="0" eb="2">
      <t>カドウ</t>
    </rPh>
    <rPh sb="2" eb="3">
      <t>ノベ</t>
    </rPh>
    <rPh sb="3" eb="4">
      <t>ツ</t>
    </rPh>
    <rPh sb="6" eb="7">
      <t>スウ</t>
    </rPh>
    <phoneticPr fontId="1"/>
  </si>
  <si>
    <t>輸送貨物量（トン）</t>
    <rPh sb="0" eb="2">
      <t>ユソウ</t>
    </rPh>
    <rPh sb="2" eb="4">
      <t>カモツ</t>
    </rPh>
    <rPh sb="4" eb="5">
      <t>リョウ</t>
    </rPh>
    <phoneticPr fontId="1"/>
  </si>
  <si>
    <t>船→陸</t>
    <rPh sb="0" eb="1">
      <t>フネ</t>
    </rPh>
    <rPh sb="2" eb="3">
      <t>リク</t>
    </rPh>
    <phoneticPr fontId="1"/>
  </si>
  <si>
    <t>陸→船</t>
    <rPh sb="0" eb="1">
      <t>リク</t>
    </rPh>
    <rPh sb="2" eb="3">
      <t>フネ</t>
    </rPh>
    <phoneticPr fontId="1"/>
  </si>
  <si>
    <t>船→船</t>
    <rPh sb="0" eb="1">
      <t>フネ</t>
    </rPh>
    <rPh sb="2" eb="3">
      <t>フネ</t>
    </rPh>
    <phoneticPr fontId="1"/>
  </si>
  <si>
    <t>陸→陸</t>
    <rPh sb="0" eb="1">
      <t>リク</t>
    </rPh>
    <rPh sb="2" eb="3">
      <t>リク</t>
    </rPh>
    <phoneticPr fontId="1"/>
  </si>
  <si>
    <t>計</t>
    <rPh sb="0" eb="1">
      <t>ケイ</t>
    </rPh>
    <phoneticPr fontId="1"/>
  </si>
  <si>
    <t>備　考　</t>
    <rPh sb="0" eb="1">
      <t>ソナエ</t>
    </rPh>
    <rPh sb="2" eb="3">
      <t>コウ</t>
    </rPh>
    <phoneticPr fontId="1"/>
  </si>
  <si>
    <t>１．　この報告書は、一般港湾運送事業者及びはしけ運送事業者が、自ら行ったはしけ運送について港湾ごとに作成すること。</t>
    <rPh sb="5" eb="8">
      <t>ホウコクショ</t>
    </rPh>
    <rPh sb="10" eb="12">
      <t>イッパン</t>
    </rPh>
    <rPh sb="12" eb="14">
      <t>コウワン</t>
    </rPh>
    <rPh sb="14" eb="16">
      <t>ウンソウ</t>
    </rPh>
    <rPh sb="16" eb="18">
      <t>ジギョウ</t>
    </rPh>
    <rPh sb="18" eb="19">
      <t>シャ</t>
    </rPh>
    <rPh sb="19" eb="20">
      <t>オヨ</t>
    </rPh>
    <rPh sb="24" eb="26">
      <t>ウンソウ</t>
    </rPh>
    <rPh sb="26" eb="28">
      <t>ジギョウ</t>
    </rPh>
    <rPh sb="28" eb="29">
      <t>シャ</t>
    </rPh>
    <rPh sb="31" eb="32">
      <t>ミズカ</t>
    </rPh>
    <rPh sb="33" eb="34">
      <t>オコナ</t>
    </rPh>
    <rPh sb="39" eb="41">
      <t>ウンソウ</t>
    </rPh>
    <rPh sb="45" eb="47">
      <t>コウワン</t>
    </rPh>
    <rPh sb="50" eb="52">
      <t>サクセイ</t>
    </rPh>
    <phoneticPr fontId="1"/>
  </si>
  <si>
    <t>２．　輸送貨物量は、港湾運送事業法施行規則第１１条の６に規定する算出方法により算出し、小数点１位以下を４捨５入して</t>
    <rPh sb="3" eb="5">
      <t>ユソウ</t>
    </rPh>
    <rPh sb="5" eb="8">
      <t>カモツリョウ</t>
    </rPh>
    <rPh sb="10" eb="12">
      <t>コウワン</t>
    </rPh>
    <rPh sb="12" eb="14">
      <t>ウンソウ</t>
    </rPh>
    <rPh sb="14" eb="17">
      <t>ジギョウホウ</t>
    </rPh>
    <rPh sb="17" eb="19">
      <t>セコウ</t>
    </rPh>
    <rPh sb="19" eb="21">
      <t>キソク</t>
    </rPh>
    <rPh sb="21" eb="22">
      <t>ダイ</t>
    </rPh>
    <rPh sb="24" eb="25">
      <t>ジョウ</t>
    </rPh>
    <rPh sb="28" eb="30">
      <t>キテイ</t>
    </rPh>
    <rPh sb="32" eb="34">
      <t>サンシュツ</t>
    </rPh>
    <rPh sb="34" eb="36">
      <t>ホウホウ</t>
    </rPh>
    <rPh sb="39" eb="41">
      <t>サンシュツ</t>
    </rPh>
    <rPh sb="43" eb="46">
      <t>ショウスウテン</t>
    </rPh>
    <rPh sb="47" eb="48">
      <t>イ</t>
    </rPh>
    <rPh sb="48" eb="50">
      <t>イカ</t>
    </rPh>
    <rPh sb="52" eb="53">
      <t>ス</t>
    </rPh>
    <rPh sb="54" eb="55">
      <t>ニュウ</t>
    </rPh>
    <phoneticPr fontId="1"/>
  </si>
  <si>
    <t>　　　整数で記入すること。</t>
    <phoneticPr fontId="1"/>
  </si>
  <si>
    <t>第８号様式（第２条関係）</t>
    <phoneticPr fontId="1"/>
  </si>
  <si>
    <t>【対象事業者　：　１種すべて】</t>
    <rPh sb="1" eb="3">
      <t>タイショウ</t>
    </rPh>
    <rPh sb="3" eb="6">
      <t>ジギョウシャ</t>
    </rPh>
    <rPh sb="10" eb="11">
      <t>シュ</t>
    </rPh>
    <phoneticPr fontId="1"/>
  </si>
  <si>
    <t>一　般　港　湾　運　送　引　受　け　実　績　報　告　書</t>
    <phoneticPr fontId="1"/>
  </si>
  <si>
    <t>事業者ｺｰﾄﾞ</t>
    <phoneticPr fontId="1"/>
  </si>
  <si>
    <t>船舶運航事業者</t>
    <rPh sb="2" eb="4">
      <t>ウンコウ</t>
    </rPh>
    <phoneticPr fontId="1"/>
  </si>
  <si>
    <t>輸・移入</t>
    <rPh sb="0" eb="4">
      <t>ユイニュウ</t>
    </rPh>
    <phoneticPr fontId="1"/>
  </si>
  <si>
    <t>輸・移出</t>
    <rPh sb="0" eb="4">
      <t>ユイシュツ</t>
    </rPh>
    <phoneticPr fontId="1"/>
  </si>
  <si>
    <t>ア</t>
    <phoneticPr fontId="1"/>
  </si>
  <si>
    <t>イ</t>
    <phoneticPr fontId="1"/>
  </si>
  <si>
    <t>ウ</t>
    <phoneticPr fontId="1"/>
  </si>
  <si>
    <t>エ</t>
    <phoneticPr fontId="1"/>
  </si>
  <si>
    <t>オ</t>
    <phoneticPr fontId="1"/>
  </si>
  <si>
    <t>◎</t>
    <phoneticPr fontId="1"/>
  </si>
  <si>
    <r>
      <t>船 内</t>
    </r>
    <r>
      <rPr>
        <sz val="11"/>
        <color theme="1"/>
        <rFont val="ＭＳ Ｐゴシック"/>
        <family val="3"/>
        <charset val="128"/>
      </rPr>
      <t xml:space="preserve"> </t>
    </r>
    <r>
      <rPr>
        <sz val="11"/>
        <color theme="1"/>
        <rFont val="ＭＳ Ｐゴシック"/>
        <family val="3"/>
        <charset val="128"/>
      </rPr>
      <t>荷</t>
    </r>
    <r>
      <rPr>
        <sz val="11"/>
        <color theme="1"/>
        <rFont val="ＭＳ Ｐゴシック"/>
        <family val="3"/>
        <charset val="128"/>
      </rPr>
      <t xml:space="preserve"> </t>
    </r>
    <r>
      <rPr>
        <sz val="11"/>
        <color theme="1"/>
        <rFont val="ＭＳ Ｐゴシック"/>
        <family val="3"/>
        <charset val="128"/>
      </rPr>
      <t>役</t>
    </r>
    <phoneticPr fontId="1"/>
  </si>
  <si>
    <r>
      <t>自 営</t>
    </r>
    <r>
      <rPr>
        <sz val="11"/>
        <color theme="1"/>
        <rFont val="ＭＳ Ｐゴシック"/>
        <family val="3"/>
        <charset val="128"/>
      </rPr>
      <t xml:space="preserve"> </t>
    </r>
    <r>
      <rPr>
        <sz val="11"/>
        <color theme="1"/>
        <rFont val="ＭＳ Ｐゴシック"/>
        <family val="3"/>
        <charset val="128"/>
      </rPr>
      <t>し</t>
    </r>
    <r>
      <rPr>
        <sz val="11"/>
        <color theme="1"/>
        <rFont val="ＭＳ Ｐゴシック"/>
        <family val="3"/>
        <charset val="128"/>
      </rPr>
      <t xml:space="preserve"> </t>
    </r>
    <r>
      <rPr>
        <sz val="11"/>
        <color theme="1"/>
        <rFont val="ＭＳ Ｐゴシック"/>
        <family val="3"/>
        <charset val="128"/>
      </rPr>
      <t>た</t>
    </r>
    <r>
      <rPr>
        <sz val="11"/>
        <color theme="1"/>
        <rFont val="ＭＳ Ｐゴシック"/>
        <family val="3"/>
        <charset val="128"/>
      </rPr>
      <t xml:space="preserve"> </t>
    </r>
    <r>
      <rPr>
        <sz val="11"/>
        <color theme="1"/>
        <rFont val="ＭＳ Ｐゴシック"/>
        <family val="3"/>
        <charset val="128"/>
      </rPr>
      <t>量</t>
    </r>
    <phoneticPr fontId="1"/>
  </si>
  <si>
    <t>②</t>
    <phoneticPr fontId="1"/>
  </si>
  <si>
    <t>下請させた量</t>
    <phoneticPr fontId="1"/>
  </si>
  <si>
    <r>
      <t>そ の</t>
    </r>
    <r>
      <rPr>
        <sz val="11"/>
        <color theme="1"/>
        <rFont val="ＭＳ Ｐゴシック"/>
        <family val="3"/>
        <charset val="128"/>
      </rPr>
      <t xml:space="preserve"> </t>
    </r>
    <r>
      <rPr>
        <sz val="11"/>
        <color theme="1"/>
        <rFont val="ＭＳ Ｐゴシック"/>
        <family val="3"/>
        <charset val="128"/>
      </rPr>
      <t>他</t>
    </r>
    <phoneticPr fontId="1"/>
  </si>
  <si>
    <t>ア＋イ＋ウ＋エ＋カ</t>
    <phoneticPr fontId="1"/>
  </si>
  <si>
    <t>⑥</t>
    <phoneticPr fontId="1"/>
  </si>
  <si>
    <t>ア＋イ＋オ＋キ</t>
    <phoneticPr fontId="1"/>
  </si>
  <si>
    <r>
      <t>沿 岸</t>
    </r>
    <r>
      <rPr>
        <sz val="11"/>
        <color theme="1"/>
        <rFont val="ＭＳ Ｐゴシック"/>
        <family val="3"/>
        <charset val="128"/>
      </rPr>
      <t xml:space="preserve"> </t>
    </r>
    <r>
      <rPr>
        <sz val="11"/>
        <color theme="1"/>
        <rFont val="ＭＳ Ｐゴシック"/>
        <family val="3"/>
        <charset val="128"/>
      </rPr>
      <t>荷</t>
    </r>
    <r>
      <rPr>
        <sz val="11"/>
        <color theme="1"/>
        <rFont val="ＭＳ Ｐゴシック"/>
        <family val="3"/>
        <charset val="128"/>
      </rPr>
      <t xml:space="preserve"> </t>
    </r>
    <r>
      <rPr>
        <sz val="11"/>
        <color theme="1"/>
        <rFont val="ＭＳ Ｐゴシック"/>
        <family val="3"/>
        <charset val="128"/>
      </rPr>
      <t>役</t>
    </r>
    <phoneticPr fontId="1"/>
  </si>
  <si>
    <t>⑤</t>
    <phoneticPr fontId="1"/>
  </si>
  <si>
    <t>下請させた量</t>
    <phoneticPr fontId="1"/>
  </si>
  <si>
    <r>
      <t>そ の</t>
    </r>
    <r>
      <rPr>
        <sz val="11"/>
        <color theme="1"/>
        <rFont val="ＭＳ Ｐゴシック"/>
        <family val="3"/>
        <charset val="128"/>
      </rPr>
      <t xml:space="preserve"> </t>
    </r>
    <r>
      <rPr>
        <sz val="11"/>
        <color theme="1"/>
        <rFont val="ＭＳ Ｐゴシック"/>
        <family val="3"/>
        <charset val="128"/>
      </rPr>
      <t>他</t>
    </r>
    <phoneticPr fontId="1"/>
  </si>
  <si>
    <t>ア＋ウ＋オ＋ク</t>
    <phoneticPr fontId="1"/>
  </si>
  <si>
    <r>
      <t>自 営</t>
    </r>
    <r>
      <rPr>
        <sz val="11"/>
        <color theme="1"/>
        <rFont val="ＭＳ Ｐゴシック"/>
        <family val="3"/>
        <charset val="128"/>
      </rPr>
      <t xml:space="preserve"> </t>
    </r>
    <r>
      <rPr>
        <sz val="11"/>
        <color theme="1"/>
        <rFont val="ＭＳ Ｐゴシック"/>
        <family val="3"/>
        <charset val="128"/>
      </rPr>
      <t>し</t>
    </r>
    <r>
      <rPr>
        <sz val="11"/>
        <color theme="1"/>
        <rFont val="ＭＳ Ｐゴシック"/>
        <family val="3"/>
        <charset val="128"/>
      </rPr>
      <t xml:space="preserve"> </t>
    </r>
    <r>
      <rPr>
        <sz val="11"/>
        <color theme="1"/>
        <rFont val="ＭＳ Ｐゴシック"/>
        <family val="3"/>
        <charset val="128"/>
      </rPr>
      <t>た</t>
    </r>
    <r>
      <rPr>
        <sz val="11"/>
        <color theme="1"/>
        <rFont val="ＭＳ Ｐゴシック"/>
        <family val="3"/>
        <charset val="128"/>
      </rPr>
      <t xml:space="preserve"> </t>
    </r>
    <r>
      <rPr>
        <sz val="11"/>
        <color theme="1"/>
        <rFont val="ＭＳ Ｐゴシック"/>
        <family val="3"/>
        <charset val="128"/>
      </rPr>
      <t>量</t>
    </r>
    <phoneticPr fontId="1"/>
  </si>
  <si>
    <t>エ＋ケ</t>
    <phoneticPr fontId="1"/>
  </si>
  <si>
    <t xml:space="preserve">備考 </t>
    <rPh sb="0" eb="2">
      <t>ビコウ</t>
    </rPh>
    <phoneticPr fontId="1"/>
  </si>
  <si>
    <t>１．この報告書は、一般港湾運送事業者が港湾ごとに作成すること。</t>
    <rPh sb="4" eb="7">
      <t>ホウコクショ</t>
    </rPh>
    <rPh sb="9" eb="11">
      <t>イッパン</t>
    </rPh>
    <rPh sb="11" eb="13">
      <t>コウワン</t>
    </rPh>
    <rPh sb="13" eb="15">
      <t>ウンソウ</t>
    </rPh>
    <rPh sb="15" eb="18">
      <t>ジギョウシャ</t>
    </rPh>
    <rPh sb="19" eb="21">
      <t>コウワン</t>
    </rPh>
    <rPh sb="24" eb="26">
      <t>サクセイ</t>
    </rPh>
    <phoneticPr fontId="1"/>
  </si>
  <si>
    <t>２．取扱貨物量は、港湾運送事業法施行規則第１１条の６に規定する算出方法により算出し、小数点１位以下を４捨５入して、整数で記入すること。</t>
    <rPh sb="2" eb="4">
      <t>トリアツカイ</t>
    </rPh>
    <rPh sb="4" eb="7">
      <t>カモツリョウ</t>
    </rPh>
    <rPh sb="9" eb="11">
      <t>コウワン</t>
    </rPh>
    <rPh sb="11" eb="13">
      <t>ウンソウ</t>
    </rPh>
    <rPh sb="13" eb="15">
      <t>ジギョウ</t>
    </rPh>
    <rPh sb="15" eb="16">
      <t>ホウ</t>
    </rPh>
    <rPh sb="16" eb="18">
      <t>セコウ</t>
    </rPh>
    <rPh sb="18" eb="20">
      <t>キソク</t>
    </rPh>
    <rPh sb="20" eb="21">
      <t>ダイ</t>
    </rPh>
    <rPh sb="23" eb="24">
      <t>ジョウ</t>
    </rPh>
    <rPh sb="27" eb="29">
      <t>キテイ</t>
    </rPh>
    <rPh sb="31" eb="33">
      <t>サンシュツ</t>
    </rPh>
    <rPh sb="33" eb="35">
      <t>ホウホウ</t>
    </rPh>
    <rPh sb="38" eb="40">
      <t>サンシュツ</t>
    </rPh>
    <rPh sb="42" eb="45">
      <t>ショウスウテン</t>
    </rPh>
    <rPh sb="46" eb="47">
      <t>イ</t>
    </rPh>
    <rPh sb="47" eb="49">
      <t>イカ</t>
    </rPh>
    <rPh sb="51" eb="52">
      <t>シャ</t>
    </rPh>
    <rPh sb="53" eb="54">
      <t>イ</t>
    </rPh>
    <rPh sb="57" eb="59">
      <t>セイスウ</t>
    </rPh>
    <rPh sb="60" eb="62">
      <t>キニュウ</t>
    </rPh>
    <phoneticPr fontId="1"/>
  </si>
  <si>
    <t>３．行為の種別の欄の（　　）内には、船内荷役、はしけ運送、沿岸荷役及びいかだ運送のそれぞれについて、引受けた貨物量のうち自営した貨物量の占める割合を百分率（％）で記入すること。</t>
    <rPh sb="2" eb="4">
      <t>コウイ</t>
    </rPh>
    <rPh sb="5" eb="7">
      <t>シュベツ</t>
    </rPh>
    <rPh sb="8" eb="9">
      <t>ラン</t>
    </rPh>
    <rPh sb="14" eb="15">
      <t>ナイ</t>
    </rPh>
    <rPh sb="18" eb="22">
      <t>センナイニヤク</t>
    </rPh>
    <rPh sb="26" eb="28">
      <t>ウンソウ</t>
    </rPh>
    <rPh sb="29" eb="33">
      <t>エンガンニヤク</t>
    </rPh>
    <rPh sb="33" eb="34">
      <t>オヨ</t>
    </rPh>
    <rPh sb="38" eb="40">
      <t>ウンソウ</t>
    </rPh>
    <rPh sb="50" eb="52">
      <t>ヒキウ</t>
    </rPh>
    <rPh sb="54" eb="57">
      <t>カモツリョウ</t>
    </rPh>
    <rPh sb="60" eb="62">
      <t>ジエイ</t>
    </rPh>
    <rPh sb="64" eb="67">
      <t>カモツリョウ</t>
    </rPh>
    <rPh sb="68" eb="69">
      <t>シ</t>
    </rPh>
    <rPh sb="71" eb="73">
      <t>ワリアイ</t>
    </rPh>
    <rPh sb="74" eb="77">
      <t>ヒャクブンリツ</t>
    </rPh>
    <rPh sb="81" eb="83">
      <t>キニュウ</t>
    </rPh>
    <phoneticPr fontId="1"/>
  </si>
  <si>
    <t>４．関連下請の欄には、港湾運送事業法（昭和２６年法律第１６１号）第１６条第２項の規定により一般港湾運送事業者が自ら行ったものとみなされる行為に係る取扱貨物量を記入すること。</t>
    <rPh sb="2" eb="4">
      <t>カンレン</t>
    </rPh>
    <rPh sb="4" eb="6">
      <t>シタウ</t>
    </rPh>
    <rPh sb="7" eb="8">
      <t>ラン</t>
    </rPh>
    <rPh sb="11" eb="13">
      <t>コウワン</t>
    </rPh>
    <rPh sb="13" eb="15">
      <t>ウンソウ</t>
    </rPh>
    <rPh sb="15" eb="18">
      <t>ジギョウホウ</t>
    </rPh>
    <rPh sb="19" eb="21">
      <t>ショウワ</t>
    </rPh>
    <rPh sb="23" eb="24">
      <t>ネン</t>
    </rPh>
    <rPh sb="24" eb="26">
      <t>ホウリツ</t>
    </rPh>
    <rPh sb="26" eb="27">
      <t>ダイ</t>
    </rPh>
    <rPh sb="30" eb="31">
      <t>ゴウ</t>
    </rPh>
    <rPh sb="32" eb="33">
      <t>ダイ</t>
    </rPh>
    <rPh sb="35" eb="36">
      <t>ジョウ</t>
    </rPh>
    <rPh sb="36" eb="37">
      <t>ダイ</t>
    </rPh>
    <rPh sb="38" eb="39">
      <t>コウ</t>
    </rPh>
    <rPh sb="40" eb="42">
      <t>キテイ</t>
    </rPh>
    <rPh sb="45" eb="47">
      <t>イッパン</t>
    </rPh>
    <rPh sb="47" eb="49">
      <t>コウワン</t>
    </rPh>
    <rPh sb="49" eb="51">
      <t>ウンソウ</t>
    </rPh>
    <rPh sb="51" eb="54">
      <t>ジギョウシャ</t>
    </rPh>
    <rPh sb="55" eb="56">
      <t>ミズカ</t>
    </rPh>
    <rPh sb="57" eb="58">
      <t>オコナ</t>
    </rPh>
    <rPh sb="68" eb="70">
      <t>コウイ</t>
    </rPh>
    <rPh sb="71" eb="72">
      <t>カカ</t>
    </rPh>
    <rPh sb="73" eb="75">
      <t>トリアツカイ</t>
    </rPh>
    <rPh sb="75" eb="78">
      <t>カモツリョウ</t>
    </rPh>
    <rPh sb="79" eb="81">
      <t>キニュウ</t>
    </rPh>
    <phoneticPr fontId="1"/>
  </si>
  <si>
    <t>【対象事業者：　１種（ただし、統括管理基盤のみ）】</t>
    <rPh sb="1" eb="3">
      <t>タイショウ</t>
    </rPh>
    <rPh sb="3" eb="6">
      <t>ジギョウシャ</t>
    </rPh>
    <rPh sb="15" eb="17">
      <t>トウカツ</t>
    </rPh>
    <rPh sb="17" eb="19">
      <t>カンリ</t>
    </rPh>
    <rPh sb="19" eb="21">
      <t>キバン</t>
    </rPh>
    <phoneticPr fontId="1"/>
  </si>
  <si>
    <t>第１０号様式（第２条関係）</t>
    <phoneticPr fontId="1"/>
  </si>
  <si>
    <t>【対象事業者：すべての２種、３種、４種、５種】</t>
    <rPh sb="1" eb="3">
      <t>タイショウ</t>
    </rPh>
    <rPh sb="3" eb="6">
      <t>ジギョウシャ</t>
    </rPh>
    <rPh sb="15" eb="16">
      <t>シュ</t>
    </rPh>
    <rPh sb="18" eb="19">
      <t>シュ</t>
    </rPh>
    <rPh sb="21" eb="22">
      <t>シュ</t>
    </rPh>
    <phoneticPr fontId="1"/>
  </si>
  <si>
    <t>港　湾　運　送　引　受　け　実　績　報　告　書</t>
    <phoneticPr fontId="1"/>
  </si>
  <si>
    <t>③</t>
    <phoneticPr fontId="1"/>
  </si>
  <si>
    <t>⑦</t>
    <phoneticPr fontId="1"/>
  </si>
  <si>
    <t>⑨</t>
    <phoneticPr fontId="1"/>
  </si>
  <si>
    <t>④</t>
    <phoneticPr fontId="1"/>
  </si>
  <si>
    <t>⑧</t>
    <phoneticPr fontId="1"/>
  </si>
  <si>
    <t>⑩</t>
    <phoneticPr fontId="1"/>
  </si>
  <si>
    <t>　　　　　　それぞれ作成すること。</t>
    <phoneticPr fontId="1"/>
  </si>
  <si>
    <t>【記載要領】</t>
    <rPh sb="1" eb="3">
      <t>キサイ</t>
    </rPh>
    <rPh sb="3" eb="5">
      <t>ヨウリョウ</t>
    </rPh>
    <phoneticPr fontId="1"/>
  </si>
  <si>
    <t>◎</t>
    <phoneticPr fontId="1"/>
  </si>
  <si>
    <t>備考</t>
    <rPh sb="0" eb="2">
      <t>ビコウ</t>
    </rPh>
    <phoneticPr fontId="2"/>
  </si>
  <si>
    <t>１．この報告書は、一般港湾運送事業者及び港湾荷役事業者（港湾荷役事業の許可を受けた者をいう。）が、自ら行った船舶への貨物の積込み</t>
    <rPh sb="6" eb="7">
      <t>ショ</t>
    </rPh>
    <rPh sb="28" eb="32">
      <t>コウワンニヤク</t>
    </rPh>
    <rPh sb="32" eb="34">
      <t>ジギョウ</t>
    </rPh>
    <rPh sb="35" eb="37">
      <t>キョカ</t>
    </rPh>
    <rPh sb="38" eb="39">
      <t>ウ</t>
    </rPh>
    <rPh sb="41" eb="42">
      <t>モノ</t>
    </rPh>
    <phoneticPr fontId="2"/>
  </si>
  <si>
    <t>　　又は船舶からの貨物の取卸し又は沿岸荷役について港湾ごとに作成すること。</t>
  </si>
  <si>
    <t>３．内航船による沖取がある場合には、はしけ取りの欄に記入すること。</t>
    <rPh sb="2" eb="5">
      <t>ナイコウセン</t>
    </rPh>
    <rPh sb="8" eb="9">
      <t>オキ</t>
    </rPh>
    <rPh sb="9" eb="10">
      <t>ド</t>
    </rPh>
    <rPh sb="13" eb="15">
      <t>バアイ</t>
    </rPh>
    <rPh sb="21" eb="22">
      <t>ト</t>
    </rPh>
    <rPh sb="24" eb="25">
      <t>ラン</t>
    </rPh>
    <rPh sb="26" eb="28">
      <t>キニュウ</t>
    </rPh>
    <phoneticPr fontId="2"/>
  </si>
  <si>
    <r>
      <t>２．取扱貨物量は、港湾運送事業法施行規則第１１</t>
    </r>
    <r>
      <rPr>
        <sz val="10"/>
        <color theme="1"/>
        <rFont val="ＭＳ Ｐゴシック"/>
        <family val="3"/>
        <charset val="128"/>
      </rPr>
      <t>条の６に規定する算出方法により算出し、小数点１位以下を４捨５入して、整数で記入すること。</t>
    </r>
    <r>
      <rPr>
        <b/>
        <sz val="11"/>
        <rFont val="ＭＳ Ｐゴシック"/>
        <family val="3"/>
        <charset val="128"/>
      </rPr>
      <t/>
    </r>
    <rPh sb="2" eb="7">
      <t>トリアツカイリョウ</t>
    </rPh>
    <rPh sb="9" eb="11">
      <t>コウワン</t>
    </rPh>
    <rPh sb="11" eb="13">
      <t>ウンソウ</t>
    </rPh>
    <rPh sb="13" eb="16">
      <t>ジギョウホウ</t>
    </rPh>
    <rPh sb="16" eb="18">
      <t>セコウ</t>
    </rPh>
    <rPh sb="18" eb="20">
      <t>キソク</t>
    </rPh>
    <rPh sb="20" eb="21">
      <t>ダイ</t>
    </rPh>
    <rPh sb="23" eb="24">
      <t>ジョウ</t>
    </rPh>
    <rPh sb="27" eb="29">
      <t>キテイ</t>
    </rPh>
    <rPh sb="31" eb="33">
      <t>サンシュツ</t>
    </rPh>
    <rPh sb="33" eb="35">
      <t>ホウホウ</t>
    </rPh>
    <rPh sb="38" eb="40">
      <t>サンシュツ</t>
    </rPh>
    <rPh sb="42" eb="45">
      <t>ショウスウテン</t>
    </rPh>
    <rPh sb="46" eb="47">
      <t>イ</t>
    </rPh>
    <rPh sb="47" eb="49">
      <t>イカ</t>
    </rPh>
    <rPh sb="51" eb="52">
      <t>シャ</t>
    </rPh>
    <rPh sb="53" eb="54">
      <t>イ</t>
    </rPh>
    <phoneticPr fontId="2"/>
  </si>
  <si>
    <t xml:space="preserve">備考 </t>
    <rPh sb="0" eb="2">
      <t>ビコウ</t>
    </rPh>
    <phoneticPr fontId="2"/>
  </si>
  <si>
    <t>１．この報告書は、一般港湾運送事業者が港湾ごとに作成すること。</t>
    <rPh sb="4" eb="7">
      <t>ホウコクショ</t>
    </rPh>
    <rPh sb="9" eb="11">
      <t>イッパン</t>
    </rPh>
    <rPh sb="11" eb="13">
      <t>コウワン</t>
    </rPh>
    <rPh sb="13" eb="15">
      <t>ウンソウ</t>
    </rPh>
    <rPh sb="15" eb="18">
      <t>ジギョウシャ</t>
    </rPh>
    <rPh sb="19" eb="21">
      <t>コウワン</t>
    </rPh>
    <rPh sb="24" eb="26">
      <t>サクセイ</t>
    </rPh>
    <phoneticPr fontId="2"/>
  </si>
  <si>
    <t>２．取扱貨物量は、港湾運送事業法施行規則第１１条の６に規定する算出方法により算出し、小数点１位以下を４捨５入して、整数で記入すること。</t>
    <rPh sb="2" eb="4">
      <t>トリアツカイ</t>
    </rPh>
    <rPh sb="4" eb="7">
      <t>カモツリョウ</t>
    </rPh>
    <rPh sb="9" eb="11">
      <t>コウワン</t>
    </rPh>
    <rPh sb="11" eb="13">
      <t>ウンソウ</t>
    </rPh>
    <rPh sb="13" eb="15">
      <t>ジギョウ</t>
    </rPh>
    <rPh sb="15" eb="16">
      <t>ホウ</t>
    </rPh>
    <rPh sb="16" eb="18">
      <t>セコウ</t>
    </rPh>
    <rPh sb="18" eb="20">
      <t>キソク</t>
    </rPh>
    <rPh sb="20" eb="21">
      <t>ダイ</t>
    </rPh>
    <rPh sb="23" eb="24">
      <t>ジョウ</t>
    </rPh>
    <rPh sb="27" eb="29">
      <t>キテイ</t>
    </rPh>
    <rPh sb="31" eb="33">
      <t>サンシュツ</t>
    </rPh>
    <rPh sb="33" eb="35">
      <t>ホウホウ</t>
    </rPh>
    <rPh sb="38" eb="40">
      <t>サンシュツ</t>
    </rPh>
    <rPh sb="42" eb="45">
      <t>ショウスウテン</t>
    </rPh>
    <rPh sb="46" eb="47">
      <t>イ</t>
    </rPh>
    <rPh sb="47" eb="49">
      <t>イカ</t>
    </rPh>
    <rPh sb="51" eb="52">
      <t>シャ</t>
    </rPh>
    <rPh sb="53" eb="54">
      <t>イ</t>
    </rPh>
    <rPh sb="57" eb="59">
      <t>セイスウ</t>
    </rPh>
    <rPh sb="60" eb="62">
      <t>キニュウ</t>
    </rPh>
    <phoneticPr fontId="2"/>
  </si>
  <si>
    <t>３．関連下請の欄には、港湾運送事業法（昭和２６年法律第１６１号）第１６条第２項の規定により一般港湾運送事業者が自ら行ったものとみなされる行為に係る取扱貨物量を記入すること。</t>
    <rPh sb="2" eb="4">
      <t>カンレン</t>
    </rPh>
    <rPh sb="4" eb="6">
      <t>シタウ</t>
    </rPh>
    <rPh sb="7" eb="8">
      <t>ラン</t>
    </rPh>
    <rPh sb="11" eb="13">
      <t>コウワン</t>
    </rPh>
    <rPh sb="13" eb="15">
      <t>ウンソウ</t>
    </rPh>
    <rPh sb="15" eb="18">
      <t>ジギョウホウ</t>
    </rPh>
    <rPh sb="19" eb="21">
      <t>ショウワ</t>
    </rPh>
    <rPh sb="23" eb="24">
      <t>ネン</t>
    </rPh>
    <rPh sb="24" eb="26">
      <t>ホウリツ</t>
    </rPh>
    <rPh sb="26" eb="27">
      <t>ダイ</t>
    </rPh>
    <rPh sb="30" eb="31">
      <t>ゴウ</t>
    </rPh>
    <rPh sb="32" eb="33">
      <t>ダイ</t>
    </rPh>
    <rPh sb="35" eb="36">
      <t>ジョウ</t>
    </rPh>
    <rPh sb="36" eb="37">
      <t>ダイ</t>
    </rPh>
    <rPh sb="38" eb="39">
      <t>コウ</t>
    </rPh>
    <rPh sb="40" eb="42">
      <t>キテイ</t>
    </rPh>
    <rPh sb="45" eb="47">
      <t>イッパン</t>
    </rPh>
    <rPh sb="47" eb="49">
      <t>コウワン</t>
    </rPh>
    <rPh sb="49" eb="51">
      <t>ウンソウ</t>
    </rPh>
    <rPh sb="51" eb="54">
      <t>ジギョウシャ</t>
    </rPh>
    <rPh sb="55" eb="56">
      <t>ミズカ</t>
    </rPh>
    <rPh sb="57" eb="58">
      <t>オコナ</t>
    </rPh>
    <rPh sb="68" eb="70">
      <t>コウイ</t>
    </rPh>
    <rPh sb="71" eb="72">
      <t>カカ</t>
    </rPh>
    <rPh sb="73" eb="75">
      <t>トリアツカイ</t>
    </rPh>
    <rPh sb="75" eb="78">
      <t>カモツリョウ</t>
    </rPh>
    <rPh sb="79" eb="81">
      <t>キニュウ</t>
    </rPh>
    <phoneticPr fontId="2"/>
  </si>
  <si>
    <t>総トン数500トン（内航海運業法施行規則（昭和27年運輸省令第42号）第９号様式備考１括弧書の船舶にあつては
510トン）未満の接岸船舶に係る積卸しのうち、当該船舶の揚貨装置を使用しないで行ったもの</t>
    <phoneticPr fontId="1"/>
  </si>
  <si>
    <t>年月（例：R0105）</t>
    <phoneticPr fontId="1"/>
  </si>
  <si>
    <t>年月（例：R0105）</t>
    <phoneticPr fontId="1"/>
  </si>
  <si>
    <t>東京</t>
    <rPh sb="0" eb="2">
      <t>トウキョウ</t>
    </rPh>
    <phoneticPr fontId="1"/>
  </si>
  <si>
    <t>川崎</t>
    <rPh sb="0" eb="2">
      <t>カワサキ</t>
    </rPh>
    <phoneticPr fontId="1"/>
  </si>
  <si>
    <t>横浜</t>
    <rPh sb="0" eb="2">
      <t>ヨコハマ</t>
    </rPh>
    <phoneticPr fontId="1"/>
  </si>
  <si>
    <t>日立</t>
    <rPh sb="0" eb="2">
      <t>ヒタチ</t>
    </rPh>
    <phoneticPr fontId="1"/>
  </si>
  <si>
    <t>鹿島</t>
    <rPh sb="0" eb="2">
      <t>カシマ</t>
    </rPh>
    <phoneticPr fontId="1"/>
  </si>
  <si>
    <t>木更津</t>
    <rPh sb="0" eb="3">
      <t>キサラヅ</t>
    </rPh>
    <phoneticPr fontId="1"/>
  </si>
  <si>
    <t>千葉</t>
    <rPh sb="0" eb="2">
      <t>チバ</t>
    </rPh>
    <phoneticPr fontId="1"/>
  </si>
  <si>
    <t>横須賀</t>
    <rPh sb="0" eb="3">
      <t>ヨコスカ</t>
    </rPh>
    <phoneticPr fontId="1"/>
  </si>
  <si>
    <t>木港ランバー海運</t>
    <rPh sb="0" eb="1">
      <t>キ</t>
    </rPh>
    <rPh sb="1" eb="2">
      <t>ミナト</t>
    </rPh>
    <rPh sb="6" eb="8">
      <t>カイウン</t>
    </rPh>
    <phoneticPr fontId="13"/>
  </si>
  <si>
    <t>国際海運</t>
    <rPh sb="0" eb="2">
      <t>コクサイ</t>
    </rPh>
    <rPh sb="2" eb="4">
      <t>カイウン</t>
    </rPh>
    <phoneticPr fontId="13"/>
  </si>
  <si>
    <t>日鉄物流君津</t>
    <rPh sb="0" eb="2">
      <t>ニッテツ</t>
    </rPh>
    <rPh sb="2" eb="4">
      <t>ブツリュウ</t>
    </rPh>
    <rPh sb="4" eb="6">
      <t>キミツ</t>
    </rPh>
    <phoneticPr fontId="11"/>
  </si>
  <si>
    <t>咲良海運</t>
    <rPh sb="0" eb="2">
      <t>サクラ</t>
    </rPh>
    <rPh sb="2" eb="4">
      <t>カイウン</t>
    </rPh>
    <phoneticPr fontId="12"/>
  </si>
  <si>
    <t>F-LINE</t>
  </si>
  <si>
    <t>石井海運</t>
    <rPh sb="0" eb="2">
      <t>イシイ</t>
    </rPh>
    <rPh sb="2" eb="4">
      <t>カイウン</t>
    </rPh>
    <phoneticPr fontId="13"/>
  </si>
  <si>
    <t>泉企業</t>
    <rPh sb="0" eb="1">
      <t>イズミ</t>
    </rPh>
    <rPh sb="1" eb="3">
      <t>キギョウ</t>
    </rPh>
    <phoneticPr fontId="13"/>
  </si>
  <si>
    <t>インターナショナルエクスプレス</t>
  </si>
  <si>
    <t>栄福船舶</t>
    <rPh sb="0" eb="1">
      <t>エイ</t>
    </rPh>
    <rPh sb="1" eb="2">
      <t>フク</t>
    </rPh>
    <rPh sb="2" eb="4">
      <t>センパク</t>
    </rPh>
    <phoneticPr fontId="13"/>
  </si>
  <si>
    <t>永和海運</t>
    <rPh sb="0" eb="2">
      <t>エイワ</t>
    </rPh>
    <rPh sb="2" eb="4">
      <t>カイウン</t>
    </rPh>
    <phoneticPr fontId="13"/>
  </si>
  <si>
    <t>大川回漕店</t>
    <rPh sb="1" eb="2">
      <t>カワ</t>
    </rPh>
    <rPh sb="2" eb="4">
      <t>カイソウ</t>
    </rPh>
    <rPh sb="4" eb="5">
      <t>テン</t>
    </rPh>
    <phoneticPr fontId="13"/>
  </si>
  <si>
    <t>加武商事</t>
    <rPh sb="0" eb="2">
      <t>カタケ</t>
    </rPh>
    <rPh sb="2" eb="4">
      <t>ショウジ</t>
    </rPh>
    <phoneticPr fontId="13"/>
  </si>
  <si>
    <t>関東曳船</t>
    <rPh sb="0" eb="2">
      <t>カントウ</t>
    </rPh>
    <rPh sb="2" eb="3">
      <t>ヒ</t>
    </rPh>
    <rPh sb="3" eb="4">
      <t>フネ</t>
    </rPh>
    <phoneticPr fontId="13"/>
  </si>
  <si>
    <t>横浜港荷役振興</t>
    <rPh sb="0" eb="3">
      <t>ヨコハマコウ</t>
    </rPh>
    <rPh sb="3" eb="5">
      <t>ニヤク</t>
    </rPh>
    <rPh sb="5" eb="7">
      <t>シンコウ</t>
    </rPh>
    <phoneticPr fontId="13"/>
  </si>
  <si>
    <t>三福航運</t>
    <rPh sb="0" eb="1">
      <t>3</t>
    </rPh>
    <rPh sb="1" eb="2">
      <t>フク</t>
    </rPh>
    <rPh sb="2" eb="3">
      <t>コウ</t>
    </rPh>
    <rPh sb="3" eb="4">
      <t>ウン</t>
    </rPh>
    <phoneticPr fontId="13"/>
  </si>
  <si>
    <t>芝浦海運</t>
    <rPh sb="0" eb="2">
      <t>シバウラ</t>
    </rPh>
    <rPh sb="2" eb="4">
      <t>カイウン</t>
    </rPh>
    <phoneticPr fontId="13"/>
  </si>
  <si>
    <t>早川海陸輸送</t>
    <rPh sb="4" eb="6">
      <t>ユソウ</t>
    </rPh>
    <phoneticPr fontId="12"/>
  </si>
  <si>
    <t>砂畑商会</t>
    <rPh sb="0" eb="1">
      <t>スナ</t>
    </rPh>
    <rPh sb="1" eb="2">
      <t>ハタ</t>
    </rPh>
    <rPh sb="2" eb="4">
      <t>ショウカイ</t>
    </rPh>
    <phoneticPr fontId="13"/>
  </si>
  <si>
    <t>大洋海運</t>
  </si>
  <si>
    <t>ＮＳロジ東日本</t>
    <rPh sb="4" eb="7">
      <t>ヒガシニホン</t>
    </rPh>
    <phoneticPr fontId="11"/>
  </si>
  <si>
    <t>辰丸曳船店</t>
    <rPh sb="0" eb="1">
      <t>タツ</t>
    </rPh>
    <rPh sb="1" eb="2">
      <t>マル</t>
    </rPh>
    <rPh sb="2" eb="4">
      <t>エイセン</t>
    </rPh>
    <rPh sb="4" eb="5">
      <t>テン</t>
    </rPh>
    <phoneticPr fontId="13"/>
  </si>
  <si>
    <t>東京木場筏</t>
    <rPh sb="0" eb="2">
      <t>トウキョウ</t>
    </rPh>
    <rPh sb="2" eb="4">
      <t>キバ</t>
    </rPh>
    <rPh sb="4" eb="5">
      <t>イカダ</t>
    </rPh>
    <phoneticPr fontId="13"/>
  </si>
  <si>
    <t>東京ボード工業</t>
    <rPh sb="0" eb="2">
      <t>トウキョウ</t>
    </rPh>
    <rPh sb="5" eb="7">
      <t>コウギョウ</t>
    </rPh>
    <phoneticPr fontId="13"/>
  </si>
  <si>
    <t>日立物流バンテックフォワーディング</t>
  </si>
  <si>
    <t>東木筏</t>
    <rPh sb="0" eb="1">
      <t>ヒガシ</t>
    </rPh>
    <rPh sb="1" eb="2">
      <t>キ</t>
    </rPh>
    <rPh sb="2" eb="3">
      <t>イカダ</t>
    </rPh>
    <phoneticPr fontId="13"/>
  </si>
  <si>
    <t>東洋運送</t>
    <rPh sb="0" eb="2">
      <t>トウヨウ</t>
    </rPh>
    <rPh sb="2" eb="4">
      <t>ウンソウ</t>
    </rPh>
    <phoneticPr fontId="13"/>
  </si>
  <si>
    <t>ＪＦＥ物流京浜</t>
    <rPh sb="3" eb="5">
      <t>ブツリュウ</t>
    </rPh>
    <rPh sb="5" eb="7">
      <t>ケイヒン</t>
    </rPh>
    <phoneticPr fontId="11"/>
  </si>
  <si>
    <t>日港</t>
    <rPh sb="0" eb="1">
      <t>ニチ</t>
    </rPh>
    <rPh sb="1" eb="2">
      <t>ミナト</t>
    </rPh>
    <phoneticPr fontId="13"/>
  </si>
  <si>
    <t>ペガサスグローバルエクスプレス</t>
  </si>
  <si>
    <t>濱吉回漕店</t>
    <rPh sb="0" eb="1">
      <t>ハマ</t>
    </rPh>
    <rPh sb="1" eb="2">
      <t>キチ</t>
    </rPh>
    <rPh sb="2" eb="3">
      <t>カイ</t>
    </rPh>
    <rPh sb="3" eb="4">
      <t>ソウ</t>
    </rPh>
    <rPh sb="4" eb="5">
      <t>テン</t>
    </rPh>
    <phoneticPr fontId="13"/>
  </si>
  <si>
    <t>港曳船店</t>
    <rPh sb="0" eb="1">
      <t>ミナト</t>
    </rPh>
    <rPh sb="1" eb="2">
      <t>ヒ</t>
    </rPh>
    <rPh sb="2" eb="3">
      <t>フネ</t>
    </rPh>
    <rPh sb="3" eb="4">
      <t>テン</t>
    </rPh>
    <phoneticPr fontId="13"/>
  </si>
  <si>
    <t>横浜港開発事業</t>
    <rPh sb="0" eb="2">
      <t>ヨコハマ</t>
    </rPh>
    <rPh sb="2" eb="3">
      <t>コウ</t>
    </rPh>
    <rPh sb="3" eb="5">
      <t>カイハツ</t>
    </rPh>
    <rPh sb="5" eb="7">
      <t>ジギョウ</t>
    </rPh>
    <phoneticPr fontId="13"/>
  </si>
  <si>
    <t>安田倉庫</t>
    <rPh sb="0" eb="2">
      <t>ヤスダ</t>
    </rPh>
    <rPh sb="2" eb="4">
      <t>ソウコ</t>
    </rPh>
    <phoneticPr fontId="13"/>
  </si>
  <si>
    <t>ヤマトグローバルロジスティクスジャパン</t>
  </si>
  <si>
    <t>SBSリコーロジスティクス</t>
  </si>
  <si>
    <t>和京運輸</t>
    <rPh sb="0" eb="1">
      <t>ワ</t>
    </rPh>
    <rPh sb="1" eb="2">
      <t>ケイ</t>
    </rPh>
    <rPh sb="2" eb="4">
      <t>ウンユ</t>
    </rPh>
    <phoneticPr fontId="13"/>
  </si>
  <si>
    <t>三榮商会</t>
    <rPh sb="3" eb="4">
      <t>カイ</t>
    </rPh>
    <phoneticPr fontId="13"/>
  </si>
  <si>
    <t>宇徳</t>
    <rPh sb="0" eb="2">
      <t>ウトク</t>
    </rPh>
    <phoneticPr fontId="13"/>
  </si>
  <si>
    <t>ユニエツクスNCT</t>
  </si>
  <si>
    <t>新興海陸運輸</t>
    <rPh sb="2" eb="4">
      <t>カイリク</t>
    </rPh>
    <phoneticPr fontId="13"/>
  </si>
  <si>
    <t>鈴与シンワ物流</t>
    <rPh sb="5" eb="7">
      <t>ブツリュウ</t>
    </rPh>
    <phoneticPr fontId="11"/>
  </si>
  <si>
    <t>日鉄物流鹿島</t>
    <rPh sb="0" eb="2">
      <t>ニッテツ</t>
    </rPh>
    <rPh sb="2" eb="4">
      <t>ブツリュウ</t>
    </rPh>
    <rPh sb="4" eb="6">
      <t>カシマ</t>
    </rPh>
    <phoneticPr fontId="11"/>
  </si>
  <si>
    <t>日鉄物流</t>
    <rPh sb="0" eb="2">
      <t>ニッテツ</t>
    </rPh>
    <rPh sb="2" eb="4">
      <t>ブツリュウ</t>
    </rPh>
    <phoneticPr fontId="11"/>
  </si>
  <si>
    <t>宇徳トランスネット</t>
    <rPh sb="0" eb="2">
      <t>ウトク</t>
    </rPh>
    <phoneticPr fontId="11"/>
  </si>
  <si>
    <t>テツゲン</t>
    <phoneticPr fontId="1"/>
  </si>
  <si>
    <t>大阪運輸（千葉）</t>
    <phoneticPr fontId="1"/>
  </si>
  <si>
    <t>東海運（京浜他）</t>
  </si>
  <si>
    <t>富士港運（京浜他）</t>
  </si>
  <si>
    <t>第一港運（京浜）</t>
  </si>
  <si>
    <t>J602090</t>
  </si>
  <si>
    <t>後藤回漕店</t>
    <rPh sb="0" eb="2">
      <t>ゴトウ</t>
    </rPh>
    <rPh sb="2" eb="5">
      <t>カイソウテン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</si>
</sst>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Red]\(#,##0\)"/>
    <numFmt numFmtId="178" formatCode="#,##0_ "/>
    <numFmt numFmtId="179" formatCode="0.0%"/>
  </numFmts>
  <fonts count="48" x14ac:knownFonts="1">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u/>
      <sz val="14"/>
      <name val="ＭＳ Ｐゴシック"/>
      <family val="3"/>
      <charset val="128"/>
    </font>
    <font>
      <sz val="14"/>
      <name val="ＭＳ Ｐゴシック"/>
      <family val="3"/>
      <charset val="128"/>
    </font>
    <font>
      <u/>
      <sz val="11"/>
      <name val="ＭＳ Ｐゴシック"/>
      <family val="3"/>
      <charset val="128"/>
    </font>
    <font>
      <b/>
      <sz val="11"/>
      <color rgb="FF0070C0"/>
      <name val="ＭＳ Ｐゴシック"/>
      <family val="3"/>
      <charset val="128"/>
    </font>
    <font>
      <b/>
      <sz val="11"/>
      <name val="ＭＳ Ｐゴシック"/>
      <family val="3"/>
      <charset val="128"/>
    </font>
    <font>
      <b/>
      <sz val="11"/>
      <color rgb="FF00B050"/>
      <name val="ＭＳ Ｐゴシック"/>
      <family val="3"/>
      <charset val="128"/>
    </font>
    <font>
      <b/>
      <sz val="11"/>
      <color rgb="FF7030A0"/>
      <name val="ＭＳ Ｐゴシック"/>
      <family val="3"/>
      <charset val="128"/>
    </font>
    <font>
      <b/>
      <sz val="12"/>
      <name val="ＭＳ Ｐゴシック"/>
      <family val="3"/>
      <charset val="128"/>
    </font>
    <font>
      <sz val="11"/>
      <color rgb="FF0000FF"/>
      <name val="ＭＳ Ｐゴシック"/>
      <family val="3"/>
      <charset val="128"/>
    </font>
    <font>
      <sz val="11"/>
      <color indexed="10"/>
      <name val="ＭＳ Ｐゴシック"/>
      <family val="3"/>
      <charset val="128"/>
    </font>
    <font>
      <b/>
      <sz val="10"/>
      <color rgb="FFFF0000"/>
      <name val="ＭＳ Ｐゴシック"/>
      <family val="3"/>
      <charset val="128"/>
    </font>
    <font>
      <b/>
      <sz val="11"/>
      <color indexed="10"/>
      <name val="ＭＳ Ｐゴシック"/>
      <family val="3"/>
      <charset val="128"/>
    </font>
    <font>
      <b/>
      <sz val="11"/>
      <color rgb="FFFF0000"/>
      <name val="ＭＳ Ｐゴシック"/>
      <family val="3"/>
      <charset val="128"/>
    </font>
    <font>
      <sz val="11"/>
      <color indexed="8"/>
      <name val="ＭＳ Ｐゴシック"/>
      <family val="3"/>
      <charset val="128"/>
    </font>
    <font>
      <sz val="12"/>
      <name val="ＭＳ Ｐゴシック"/>
      <family val="3"/>
      <charset val="128"/>
    </font>
    <font>
      <sz val="12"/>
      <color indexed="8"/>
      <name val="ＭＳ Ｐゴシック"/>
      <family val="3"/>
      <charset val="128"/>
    </font>
    <font>
      <b/>
      <sz val="12"/>
      <color rgb="FF0070C0"/>
      <name val="ＭＳ Ｐゴシック"/>
      <family val="3"/>
      <charset val="128"/>
    </font>
    <font>
      <b/>
      <sz val="12"/>
      <color rgb="FF00B050"/>
      <name val="ＭＳ Ｐゴシック"/>
      <family val="3"/>
      <charset val="128"/>
    </font>
    <font>
      <b/>
      <sz val="12"/>
      <color theme="7"/>
      <name val="ＭＳ Ｐゴシック"/>
      <family val="3"/>
      <charset val="128"/>
    </font>
    <font>
      <sz val="12"/>
      <color rgb="FF0000FF"/>
      <name val="ＭＳ Ｐゴシック"/>
      <family val="3"/>
      <charset val="128"/>
    </font>
    <font>
      <b/>
      <sz val="14"/>
      <color rgb="FF0070C0"/>
      <name val="ＭＳ Ｐゴシック"/>
      <family val="3"/>
      <charset val="128"/>
    </font>
    <font>
      <sz val="14"/>
      <color indexed="8"/>
      <name val="ＭＳ Ｐゴシック"/>
      <family val="3"/>
      <charset val="128"/>
    </font>
    <font>
      <b/>
      <sz val="14"/>
      <color rgb="FF00B050"/>
      <name val="ＭＳ Ｐゴシック"/>
      <family val="3"/>
      <charset val="128"/>
    </font>
    <font>
      <b/>
      <sz val="14"/>
      <color theme="7"/>
      <name val="ＭＳ Ｐゴシック"/>
      <family val="3"/>
      <charset val="128"/>
    </font>
    <font>
      <b/>
      <sz val="12"/>
      <color rgb="FFFF0000"/>
      <name val="ＭＳ Ｐゴシック"/>
      <family val="3"/>
      <charset val="128"/>
    </font>
    <font>
      <b/>
      <u/>
      <sz val="12"/>
      <color rgb="FFFF0000"/>
      <name val="ＭＳ Ｐゴシック"/>
      <family val="3"/>
      <charset val="128"/>
    </font>
    <font>
      <b/>
      <sz val="14"/>
      <color rgb="FFFF0000"/>
      <name val="ＭＳ Ｐゴシック"/>
      <family val="3"/>
      <charset val="128"/>
    </font>
    <font>
      <b/>
      <sz val="14"/>
      <color rgb="FF002060"/>
      <name val="ＭＳ Ｐゴシック"/>
      <family val="3"/>
      <charset val="128"/>
    </font>
    <font>
      <u/>
      <sz val="12"/>
      <name val="ＭＳ Ｐゴシック"/>
      <family val="3"/>
      <charset val="128"/>
    </font>
    <font>
      <b/>
      <sz val="12"/>
      <color rgb="FF7030A0"/>
      <name val="ＭＳ Ｐゴシック"/>
      <family val="3"/>
      <charset val="128"/>
    </font>
    <font>
      <b/>
      <sz val="12"/>
      <color rgb="FF002060"/>
      <name val="ＭＳ Ｐゴシック"/>
      <family val="3"/>
      <charset val="128"/>
    </font>
    <font>
      <sz val="10"/>
      <name val="ＭＳ Ｐゴシック"/>
      <family val="3"/>
      <charset val="128"/>
    </font>
    <font>
      <sz val="12"/>
      <color indexed="39"/>
      <name val="ＭＳ Ｐゴシック"/>
      <family val="3"/>
      <charset val="128"/>
    </font>
    <font>
      <sz val="9"/>
      <name val="ＭＳ Ｐゴシック"/>
      <family val="3"/>
      <charset val="128"/>
    </font>
    <font>
      <u/>
      <sz val="16"/>
      <name val="ＭＳ Ｐゴシック"/>
      <family val="3"/>
      <charset val="128"/>
    </font>
    <font>
      <sz val="11"/>
      <color indexed="24"/>
      <name val="ＭＳ Ｐゴシック"/>
      <family val="3"/>
      <charset val="128"/>
    </font>
    <font>
      <sz val="11"/>
      <color indexed="48"/>
      <name val="ＭＳ Ｐゴシック"/>
      <family val="3"/>
      <charset val="128"/>
    </font>
    <font>
      <b/>
      <sz val="14"/>
      <name val="ＭＳ Ｐゴシック"/>
      <family val="3"/>
      <charset val="128"/>
    </font>
    <font>
      <sz val="8"/>
      <name val="ＭＳ Ｐゴシック"/>
      <family val="3"/>
      <charset val="128"/>
    </font>
    <font>
      <sz val="11"/>
      <color indexed="39"/>
      <name val="ＭＳ Ｐゴシック"/>
      <family val="3"/>
      <charset val="128"/>
    </font>
    <font>
      <b/>
      <sz val="14"/>
      <color theme="1"/>
      <name val="ＭＳ Ｐゴシック"/>
      <family val="3"/>
      <charset val="128"/>
    </font>
    <font>
      <b/>
      <sz val="11"/>
      <color indexed="39"/>
      <name val="ＭＳ Ｐゴシック"/>
      <family val="3"/>
      <charset val="128"/>
    </font>
    <font>
      <b/>
      <sz val="16"/>
      <color rgb="FFFF0000"/>
      <name val="ＭＳ Ｐゴシック"/>
      <family val="3"/>
      <charset val="128"/>
    </font>
    <font>
      <sz val="10"/>
      <color theme="1"/>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
      <patternFill patternType="solid">
        <fgColor indexed="26"/>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4506668294322"/>
        <bgColor indexed="64"/>
      </patternFill>
    </fill>
    <fill>
      <patternFill patternType="solid">
        <fgColor theme="6" tint="0.39997558519241921"/>
        <bgColor indexed="64"/>
      </patternFill>
    </fill>
  </fills>
  <borders count="81">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top/>
      <bottom style="medium">
        <color indexed="64"/>
      </bottom>
      <diagonal/>
    </border>
    <border diagonalDown="1">
      <left style="medium">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bottom style="thin">
        <color indexed="64"/>
      </bottom>
      <diagonal/>
    </border>
  </borders>
  <cellStyleXfs count="15">
    <xf numFmtId="0" fontId="0" fillId="0" borderId="0">
      <alignment vertical="center"/>
    </xf>
    <xf numFmtId="0" fontId="3" fillId="0" borderId="0"/>
    <xf numFmtId="38" fontId="3" fillId="0" borderId="0" applyFont="0" applyFill="0" applyBorder="0" applyAlignment="0" applyProtection="0"/>
    <xf numFmtId="0" fontId="3" fillId="0" borderId="0"/>
    <xf numFmtId="178" fontId="3" fillId="0" borderId="0"/>
    <xf numFmtId="0" fontId="3" fillId="0" borderId="0"/>
    <xf numFmtId="9"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38" fontId="3" fillId="0" borderId="0" applyFont="0" applyFill="0" applyBorder="0" applyAlignment="0" applyProtection="0">
      <alignment vertical="center"/>
    </xf>
    <xf numFmtId="0" fontId="3" fillId="0" borderId="0">
      <alignment vertical="center"/>
    </xf>
    <xf numFmtId="178" fontId="3" fillId="0" borderId="0"/>
  </cellStyleXfs>
  <cellXfs count="624">
    <xf numFmtId="0" fontId="0" fillId="0" borderId="0" xfId="0">
      <alignment vertical="center"/>
    </xf>
    <xf numFmtId="0" fontId="0" fillId="0" borderId="0" xfId="1" applyFont="1" applyAlignment="1" applyProtection="1">
      <alignment horizontal="left" vertical="center"/>
    </xf>
    <xf numFmtId="0" fontId="3" fillId="0" borderId="0" xfId="1" applyFont="1" applyAlignment="1" applyProtection="1">
      <alignment vertical="center"/>
    </xf>
    <xf numFmtId="0" fontId="4" fillId="0" borderId="0" xfId="1" applyFont="1" applyAlignment="1" applyProtection="1">
      <alignment horizontal="centerContinuous" vertical="center"/>
    </xf>
    <xf numFmtId="0" fontId="6" fillId="0" borderId="0" xfId="1" applyFont="1" applyAlignment="1" applyProtection="1">
      <alignment horizontal="centerContinuous" vertical="center"/>
    </xf>
    <xf numFmtId="0" fontId="6" fillId="0" borderId="0" xfId="1" applyFont="1" applyAlignment="1">
      <alignment horizontal="centerContinuous"/>
    </xf>
    <xf numFmtId="0" fontId="3" fillId="0" borderId="0" xfId="1" applyFont="1"/>
    <xf numFmtId="0" fontId="3" fillId="0" borderId="0" xfId="1" applyFont="1" applyAlignment="1" applyProtection="1">
      <alignment horizontal="center" vertical="center"/>
    </xf>
    <xf numFmtId="0" fontId="3" fillId="0" borderId="0" xfId="1" applyFont="1" applyFill="1" applyBorder="1" applyAlignment="1" applyProtection="1">
      <alignment vertical="center"/>
    </xf>
    <xf numFmtId="0" fontId="3" fillId="0" borderId="1" xfId="1" applyFont="1" applyFill="1" applyBorder="1" applyAlignment="1" applyProtection="1">
      <alignment vertical="center"/>
    </xf>
    <xf numFmtId="0" fontId="3" fillId="0" borderId="2" xfId="1" applyFont="1" applyFill="1" applyBorder="1" applyProtection="1"/>
    <xf numFmtId="0" fontId="7" fillId="0" borderId="0" xfId="1" applyFont="1" applyFill="1" applyAlignment="1" applyProtection="1">
      <alignment horizontal="right" vertical="center"/>
    </xf>
    <xf numFmtId="49" fontId="3" fillId="2" borderId="3" xfId="1" applyNumberFormat="1" applyFont="1" applyFill="1" applyBorder="1" applyAlignment="1" applyProtection="1">
      <alignment horizontal="right" vertical="center"/>
      <protection locked="0"/>
    </xf>
    <xf numFmtId="49" fontId="0" fillId="0" borderId="2" xfId="1" applyNumberFormat="1" applyFont="1" applyFill="1" applyBorder="1" applyAlignment="1" applyProtection="1">
      <alignment horizontal="right" vertical="center"/>
    </xf>
    <xf numFmtId="49" fontId="8" fillId="0" borderId="0" xfId="1" applyNumberFormat="1" applyFont="1" applyFill="1" applyBorder="1" applyAlignment="1" applyProtection="1">
      <alignment horizontal="right" vertical="center"/>
    </xf>
    <xf numFmtId="0" fontId="3" fillId="0" borderId="2" xfId="1" applyFont="1" applyFill="1" applyBorder="1" applyAlignment="1" applyProtection="1">
      <alignment vertical="center"/>
    </xf>
    <xf numFmtId="0" fontId="3" fillId="0" borderId="4" xfId="1" applyFont="1" applyFill="1" applyBorder="1" applyProtection="1"/>
    <xf numFmtId="0" fontId="8" fillId="0" borderId="0" xfId="1" applyFont="1" applyAlignment="1" applyProtection="1">
      <alignment horizontal="right" vertical="center"/>
    </xf>
    <xf numFmtId="0" fontId="9" fillId="0" borderId="0" xfId="1" quotePrefix="1" applyFont="1" applyAlignment="1" applyProtection="1">
      <alignment horizontal="left" vertical="center"/>
    </xf>
    <xf numFmtId="0" fontId="10" fillId="0" borderId="0" xfId="1" quotePrefix="1" applyFont="1" applyAlignment="1" applyProtection="1">
      <alignment horizontal="left" vertical="center"/>
    </xf>
    <xf numFmtId="0" fontId="3" fillId="0" borderId="5" xfId="1" applyFont="1" applyBorder="1" applyAlignment="1" applyProtection="1">
      <alignment vertical="center"/>
    </xf>
    <xf numFmtId="0" fontId="11" fillId="0" borderId="0" xfId="1" applyFont="1" applyAlignment="1" applyProtection="1">
      <alignment horizontal="left" vertical="center"/>
    </xf>
    <xf numFmtId="0" fontId="3" fillId="0" borderId="0" xfId="1" applyFont="1" applyAlignment="1" applyProtection="1">
      <alignment horizontal="right" vertical="center"/>
    </xf>
    <xf numFmtId="0" fontId="3" fillId="0" borderId="6" xfId="1" applyFont="1" applyBorder="1" applyAlignment="1" applyProtection="1">
      <alignment horizontal="right" vertical="center"/>
    </xf>
    <xf numFmtId="0" fontId="3" fillId="0" borderId="7" xfId="1" applyFont="1" applyBorder="1"/>
    <xf numFmtId="0" fontId="3" fillId="0" borderId="7" xfId="1" applyFont="1" applyBorder="1" applyAlignment="1" applyProtection="1">
      <alignment horizontal="right" vertical="center"/>
    </xf>
    <xf numFmtId="0" fontId="3" fillId="0" borderId="8" xfId="1" applyFont="1" applyBorder="1" applyAlignment="1" applyProtection="1">
      <alignment horizontal="center" vertical="center"/>
    </xf>
    <xf numFmtId="0" fontId="3" fillId="0" borderId="9" xfId="1" applyFont="1" applyBorder="1" applyAlignment="1" applyProtection="1">
      <alignment horizontal="center" vertical="center"/>
    </xf>
    <xf numFmtId="0" fontId="3" fillId="0" borderId="10" xfId="1" applyFont="1" applyBorder="1" applyAlignment="1" applyProtection="1">
      <alignment horizontal="center" vertical="center"/>
    </xf>
    <xf numFmtId="0" fontId="3" fillId="0" borderId="11"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12" xfId="1" applyFont="1" applyBorder="1" applyAlignment="1" applyProtection="1">
      <alignment horizontal="centerContinuous" vertical="center"/>
    </xf>
    <xf numFmtId="0" fontId="3" fillId="0" borderId="13" xfId="1" applyFont="1" applyBorder="1" applyAlignment="1" applyProtection="1">
      <alignment vertical="center"/>
    </xf>
    <xf numFmtId="0" fontId="3" fillId="0" borderId="14"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16" xfId="1" applyFont="1" applyBorder="1" applyAlignment="1" applyProtection="1">
      <alignment horizontal="center" vertical="center"/>
    </xf>
    <xf numFmtId="0" fontId="3" fillId="0" borderId="17" xfId="1" applyFont="1" applyBorder="1" applyAlignment="1" applyProtection="1">
      <alignment horizontal="center" vertical="center"/>
    </xf>
    <xf numFmtId="0" fontId="3" fillId="0" borderId="18" xfId="1" applyFont="1" applyFill="1" applyBorder="1" applyAlignment="1" applyProtection="1">
      <alignment horizontal="center" vertical="center"/>
    </xf>
    <xf numFmtId="0" fontId="3" fillId="0" borderId="19" xfId="1" applyFont="1" applyFill="1" applyBorder="1" applyAlignment="1" applyProtection="1">
      <alignment vertical="center"/>
    </xf>
    <xf numFmtId="0" fontId="3" fillId="0" borderId="5" xfId="1" applyFont="1" applyFill="1" applyBorder="1" applyAlignment="1" applyProtection="1">
      <alignment horizontal="center" vertical="center"/>
    </xf>
    <xf numFmtId="176" fontId="3" fillId="2" borderId="20" xfId="2" applyNumberFormat="1" applyFont="1" applyFill="1" applyBorder="1" applyAlignment="1" applyProtection="1">
      <alignment vertical="center"/>
      <protection locked="0"/>
    </xf>
    <xf numFmtId="176" fontId="3" fillId="2" borderId="21" xfId="2" applyNumberFormat="1" applyFont="1" applyFill="1" applyBorder="1" applyAlignment="1" applyProtection="1">
      <alignment vertical="center"/>
      <protection locked="0"/>
    </xf>
    <xf numFmtId="176" fontId="12" fillId="0" borderId="22" xfId="2" applyNumberFormat="1" applyFont="1" applyFill="1" applyBorder="1" applyAlignment="1" applyProtection="1">
      <alignment vertical="center"/>
    </xf>
    <xf numFmtId="0" fontId="3" fillId="0" borderId="23" xfId="1" applyFont="1" applyFill="1" applyBorder="1" applyAlignment="1" applyProtection="1">
      <alignment horizontal="center" vertical="center"/>
    </xf>
    <xf numFmtId="0" fontId="3" fillId="0" borderId="24" xfId="1" applyFont="1" applyFill="1" applyBorder="1" applyAlignment="1" applyProtection="1">
      <alignment vertical="center"/>
    </xf>
    <xf numFmtId="176" fontId="3" fillId="2" borderId="25" xfId="2" applyNumberFormat="1" applyFont="1" applyFill="1" applyBorder="1" applyAlignment="1" applyProtection="1">
      <alignment vertical="center"/>
      <protection locked="0"/>
    </xf>
    <xf numFmtId="176" fontId="3" fillId="2" borderId="26" xfId="2" applyNumberFormat="1" applyFont="1" applyFill="1" applyBorder="1" applyAlignment="1" applyProtection="1">
      <alignment vertical="center"/>
      <protection locked="0"/>
    </xf>
    <xf numFmtId="0" fontId="3" fillId="0" borderId="26" xfId="1" applyFont="1" applyFill="1" applyBorder="1" applyAlignment="1" applyProtection="1">
      <alignment vertical="center"/>
    </xf>
    <xf numFmtId="0" fontId="3" fillId="0" borderId="27" xfId="1" applyFont="1" applyFill="1" applyBorder="1" applyAlignment="1" applyProtection="1">
      <alignment horizontal="center" vertical="center"/>
    </xf>
    <xf numFmtId="0" fontId="3" fillId="0" borderId="28" xfId="1" applyFont="1" applyFill="1" applyBorder="1" applyAlignment="1" applyProtection="1">
      <alignment horizontal="center" vertical="center"/>
    </xf>
    <xf numFmtId="0" fontId="3" fillId="0" borderId="29" xfId="1" applyFont="1" applyFill="1" applyBorder="1" applyAlignment="1" applyProtection="1">
      <alignment vertical="center"/>
    </xf>
    <xf numFmtId="0" fontId="3" fillId="0" borderId="30" xfId="1" applyFont="1" applyFill="1" applyBorder="1" applyAlignment="1" applyProtection="1">
      <alignment horizontal="center" vertical="center"/>
    </xf>
    <xf numFmtId="176" fontId="3" fillId="2" borderId="14" xfId="2" applyNumberFormat="1" applyFont="1" applyFill="1" applyBorder="1" applyAlignment="1" applyProtection="1">
      <alignment vertical="center"/>
      <protection locked="0"/>
    </xf>
    <xf numFmtId="176" fontId="3" fillId="2" borderId="15" xfId="2" applyNumberFormat="1" applyFont="1" applyFill="1" applyBorder="1" applyAlignment="1" applyProtection="1">
      <alignment vertical="center"/>
      <protection locked="0"/>
    </xf>
    <xf numFmtId="176" fontId="12" fillId="0" borderId="16" xfId="2" applyNumberFormat="1" applyFont="1" applyFill="1" applyBorder="1" applyAlignment="1" applyProtection="1">
      <alignment vertical="center"/>
    </xf>
    <xf numFmtId="0" fontId="3" fillId="0" borderId="27" xfId="1" applyFont="1" applyFill="1" applyBorder="1" applyAlignment="1" applyProtection="1">
      <alignment vertical="center"/>
    </xf>
    <xf numFmtId="0" fontId="3" fillId="0" borderId="15" xfId="1" applyFont="1" applyFill="1" applyBorder="1" applyAlignment="1" applyProtection="1">
      <alignment vertical="center"/>
    </xf>
    <xf numFmtId="0" fontId="3" fillId="0" borderId="31" xfId="1" applyFont="1" applyFill="1" applyBorder="1" applyAlignment="1" applyProtection="1">
      <alignment vertical="center"/>
    </xf>
    <xf numFmtId="0" fontId="3" fillId="0" borderId="0" xfId="1" applyFont="1" applyFill="1" applyBorder="1" applyAlignment="1" applyProtection="1">
      <alignment horizontal="center" vertical="center"/>
    </xf>
    <xf numFmtId="0" fontId="3" fillId="0" borderId="32" xfId="1" applyFont="1" applyFill="1" applyBorder="1" applyAlignment="1" applyProtection="1">
      <alignment horizontal="centerContinuous" vertical="center"/>
    </xf>
    <xf numFmtId="0" fontId="3" fillId="0" borderId="33" xfId="1" applyFont="1" applyFill="1" applyBorder="1" applyAlignment="1" applyProtection="1">
      <alignment horizontal="centerContinuous" vertical="center"/>
    </xf>
    <xf numFmtId="0" fontId="3" fillId="0" borderId="31" xfId="1" applyFont="1" applyFill="1" applyBorder="1" applyAlignment="1" applyProtection="1">
      <alignment horizontal="centerContinuous" vertical="center"/>
    </xf>
    <xf numFmtId="177" fontId="3" fillId="2" borderId="25" xfId="2" applyNumberFormat="1" applyFont="1" applyFill="1" applyBorder="1" applyAlignment="1" applyProtection="1">
      <alignment vertical="center"/>
      <protection locked="0"/>
    </xf>
    <xf numFmtId="177" fontId="3" fillId="2" borderId="26" xfId="2" applyNumberFormat="1" applyFont="1" applyFill="1" applyBorder="1" applyAlignment="1" applyProtection="1">
      <alignment vertical="center"/>
      <protection locked="0"/>
    </xf>
    <xf numFmtId="0" fontId="3" fillId="0" borderId="34" xfId="1" applyFont="1" applyFill="1" applyBorder="1" applyAlignment="1" applyProtection="1">
      <alignment vertical="center"/>
    </xf>
    <xf numFmtId="0" fontId="3" fillId="0" borderId="0" xfId="1" applyFont="1" applyBorder="1" applyAlignment="1" applyProtection="1">
      <alignment vertical="center"/>
    </xf>
    <xf numFmtId="176" fontId="12" fillId="0" borderId="14" xfId="2" applyNumberFormat="1" applyFont="1" applyFill="1" applyBorder="1" applyAlignment="1" applyProtection="1">
      <alignment vertical="center"/>
    </xf>
    <xf numFmtId="176" fontId="12" fillId="0" borderId="15" xfId="2" applyNumberFormat="1" applyFont="1" applyFill="1" applyBorder="1" applyAlignment="1" applyProtection="1">
      <alignment vertical="center"/>
    </xf>
    <xf numFmtId="38" fontId="13" fillId="0" borderId="0" xfId="2" applyFont="1" applyBorder="1" applyAlignment="1" applyProtection="1">
      <alignment vertical="center"/>
    </xf>
    <xf numFmtId="0" fontId="3" fillId="0" borderId="0" xfId="1" applyFont="1" applyFill="1" applyBorder="1" applyAlignment="1" applyProtection="1">
      <alignment horizontal="centerContinuous" vertical="center"/>
    </xf>
    <xf numFmtId="176" fontId="3" fillId="0" borderId="0" xfId="2" applyNumberFormat="1" applyFont="1" applyFill="1" applyBorder="1" applyAlignment="1" applyProtection="1">
      <alignment horizontal="center" vertical="center"/>
    </xf>
    <xf numFmtId="176" fontId="3" fillId="0"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xf>
    <xf numFmtId="38" fontId="3" fillId="0" borderId="0" xfId="2" applyFont="1" applyFill="1" applyBorder="1" applyAlignment="1" applyProtection="1">
      <alignment horizontal="center" vertical="center"/>
    </xf>
    <xf numFmtId="0" fontId="3" fillId="0" borderId="35" xfId="1" applyFont="1" applyFill="1" applyBorder="1" applyAlignment="1" applyProtection="1">
      <alignment horizontal="center" vertical="center"/>
    </xf>
    <xf numFmtId="0" fontId="3" fillId="0" borderId="36" xfId="1" applyFont="1" applyFill="1" applyBorder="1" applyAlignment="1" applyProtection="1">
      <alignment horizontal="center" vertical="center"/>
    </xf>
    <xf numFmtId="0" fontId="3" fillId="0" borderId="37" xfId="1" applyFont="1" applyFill="1" applyBorder="1" applyAlignment="1" applyProtection="1">
      <alignment horizontal="center" vertical="center"/>
    </xf>
    <xf numFmtId="176" fontId="12" fillId="0" borderId="38" xfId="2" applyNumberFormat="1" applyFont="1" applyFill="1" applyBorder="1" applyAlignment="1" applyProtection="1">
      <alignment vertical="center"/>
    </xf>
    <xf numFmtId="177" fontId="3" fillId="2" borderId="20" xfId="2" applyNumberFormat="1" applyFont="1" applyFill="1" applyBorder="1" applyAlignment="1" applyProtection="1">
      <alignment vertical="center"/>
      <protection locked="0"/>
    </xf>
    <xf numFmtId="177" fontId="3" fillId="2" borderId="21" xfId="2" applyNumberFormat="1" applyFont="1" applyFill="1" applyBorder="1" applyAlignment="1" applyProtection="1">
      <alignment vertical="center"/>
      <protection locked="0"/>
    </xf>
    <xf numFmtId="0" fontId="3" fillId="0" borderId="26" xfId="1" applyFont="1" applyFill="1" applyBorder="1" applyAlignment="1" applyProtection="1">
      <alignment horizontal="centerContinuous" vertical="center"/>
    </xf>
    <xf numFmtId="0" fontId="3" fillId="0" borderId="27" xfId="1" applyFont="1" applyFill="1" applyBorder="1" applyAlignment="1" applyProtection="1">
      <alignment horizontal="centerContinuous" vertical="center"/>
    </xf>
    <xf numFmtId="0" fontId="3" fillId="0" borderId="15" xfId="1" applyFont="1" applyFill="1" applyBorder="1" applyAlignment="1" applyProtection="1">
      <alignment horizontal="centerContinuous" vertical="center"/>
    </xf>
    <xf numFmtId="0" fontId="3" fillId="0" borderId="0" xfId="1" applyFont="1" applyFill="1" applyAlignment="1" applyProtection="1">
      <alignment horizontal="center" vertical="center"/>
    </xf>
    <xf numFmtId="0" fontId="3" fillId="0" borderId="0" xfId="1" applyFont="1" applyFill="1" applyAlignment="1" applyProtection="1">
      <alignment vertical="center"/>
    </xf>
    <xf numFmtId="38" fontId="15" fillId="3" borderId="40" xfId="2" applyFont="1" applyFill="1" applyBorder="1" applyAlignment="1" applyProtection="1">
      <alignment horizontal="center" vertical="center"/>
    </xf>
    <xf numFmtId="38" fontId="15" fillId="3" borderId="41" xfId="2" applyFont="1" applyFill="1" applyBorder="1" applyAlignment="1" applyProtection="1">
      <alignment horizontal="center" vertical="center"/>
    </xf>
    <xf numFmtId="38" fontId="15" fillId="3" borderId="42" xfId="2" applyFont="1" applyFill="1" applyBorder="1" applyAlignment="1" applyProtection="1">
      <alignment horizontal="center" vertical="center"/>
    </xf>
    <xf numFmtId="0" fontId="15" fillId="3" borderId="40" xfId="1" applyFont="1" applyFill="1" applyBorder="1" applyAlignment="1" applyProtection="1">
      <alignment horizontal="center" vertical="center"/>
    </xf>
    <xf numFmtId="0" fontId="15" fillId="3" borderId="41" xfId="1" applyFont="1" applyFill="1" applyBorder="1" applyAlignment="1" applyProtection="1">
      <alignment horizontal="center" vertical="center"/>
    </xf>
    <xf numFmtId="0" fontId="15" fillId="3" borderId="42" xfId="1" applyFont="1" applyFill="1" applyBorder="1" applyAlignment="1" applyProtection="1">
      <alignment horizontal="center" vertical="center"/>
    </xf>
    <xf numFmtId="0" fontId="16" fillId="0" borderId="0" xfId="1" applyFont="1" applyAlignment="1" applyProtection="1">
      <alignment vertical="center"/>
    </xf>
    <xf numFmtId="0" fontId="8" fillId="0" borderId="0" xfId="1" applyFont="1" applyFill="1" applyAlignment="1" applyProtection="1">
      <alignment horizontal="left" vertical="center"/>
    </xf>
    <xf numFmtId="0" fontId="3" fillId="0" borderId="1" xfId="1" applyFont="1" applyFill="1" applyBorder="1" applyAlignment="1" applyProtection="1">
      <alignment horizontal="center" vertical="center"/>
    </xf>
    <xf numFmtId="0" fontId="3" fillId="0" borderId="39" xfId="1" applyFont="1" applyFill="1" applyBorder="1" applyAlignment="1" applyProtection="1">
      <alignment vertical="center"/>
    </xf>
    <xf numFmtId="0" fontId="3" fillId="0" borderId="3" xfId="1" applyFont="1" applyFill="1" applyBorder="1" applyAlignment="1" applyProtection="1">
      <alignment horizontal="center" vertical="center"/>
    </xf>
    <xf numFmtId="0" fontId="3" fillId="0" borderId="43" xfId="1" applyFont="1" applyFill="1" applyBorder="1" applyAlignment="1" applyProtection="1">
      <alignment horizontal="left" vertical="center"/>
    </xf>
    <xf numFmtId="0" fontId="3" fillId="0" borderId="44" xfId="1" applyFont="1" applyFill="1" applyBorder="1" applyAlignment="1" applyProtection="1">
      <alignment vertical="center"/>
    </xf>
    <xf numFmtId="176" fontId="3" fillId="2" borderId="45" xfId="2" applyNumberFormat="1" applyFont="1" applyFill="1" applyBorder="1" applyAlignment="1" applyProtection="1">
      <alignment vertical="center"/>
      <protection locked="0"/>
    </xf>
    <xf numFmtId="0" fontId="3" fillId="0" borderId="32" xfId="1" applyFont="1" applyFill="1" applyBorder="1" applyAlignment="1" applyProtection="1">
      <alignment horizontal="left" vertical="center"/>
    </xf>
    <xf numFmtId="0" fontId="3" fillId="0" borderId="33" xfId="1" applyFont="1" applyFill="1" applyBorder="1" applyAlignment="1" applyProtection="1">
      <alignment vertical="center"/>
    </xf>
    <xf numFmtId="176" fontId="3" fillId="2" borderId="46" xfId="2" applyNumberFormat="1" applyFont="1" applyFill="1" applyBorder="1" applyAlignment="1" applyProtection="1">
      <alignment vertical="center"/>
      <protection locked="0"/>
    </xf>
    <xf numFmtId="0" fontId="17" fillId="0" borderId="0" xfId="1" applyFont="1" applyFill="1" applyBorder="1" applyAlignment="1" applyProtection="1">
      <alignment horizontal="left" vertical="center"/>
    </xf>
    <xf numFmtId="0" fontId="3" fillId="0" borderId="0" xfId="1" applyNumberFormat="1" applyFont="1" applyAlignment="1" applyProtection="1">
      <alignment vertical="center"/>
    </xf>
    <xf numFmtId="38" fontId="3" fillId="0" borderId="0" xfId="1" applyNumberFormat="1" applyFont="1" applyAlignment="1" applyProtection="1">
      <alignment vertical="center"/>
    </xf>
    <xf numFmtId="0" fontId="3" fillId="4" borderId="0" xfId="1" applyFont="1" applyFill="1" applyAlignment="1" applyProtection="1">
      <alignment vertical="center"/>
    </xf>
    <xf numFmtId="0" fontId="18" fillId="0" borderId="0" xfId="3" applyFont="1" applyBorder="1" applyAlignment="1" applyProtection="1">
      <alignment vertical="center"/>
    </xf>
    <xf numFmtId="0" fontId="19" fillId="0" borderId="0" xfId="3" applyFont="1" applyFill="1" applyBorder="1" applyAlignment="1" applyProtection="1">
      <alignment horizontal="left" vertical="center"/>
    </xf>
    <xf numFmtId="38" fontId="18" fillId="0" borderId="0" xfId="2" applyFont="1" applyAlignment="1" applyProtection="1">
      <alignment vertical="center"/>
    </xf>
    <xf numFmtId="0" fontId="18" fillId="0" borderId="0" xfId="3" applyFont="1" applyAlignment="1" applyProtection="1">
      <alignment vertical="center"/>
    </xf>
    <xf numFmtId="0" fontId="3" fillId="0" borderId="0" xfId="3" applyFont="1" applyProtection="1"/>
    <xf numFmtId="0" fontId="18" fillId="0" borderId="0" xfId="3" applyFont="1" applyAlignment="1" applyProtection="1">
      <alignment horizontal="left" vertical="center"/>
    </xf>
    <xf numFmtId="0" fontId="18" fillId="0" borderId="0" xfId="3" applyFont="1" applyProtection="1"/>
    <xf numFmtId="0" fontId="4" fillId="0" borderId="0" xfId="3" quotePrefix="1" applyFont="1" applyAlignment="1" applyProtection="1">
      <alignment horizontal="left" vertical="center"/>
    </xf>
    <xf numFmtId="0" fontId="20" fillId="0" borderId="0" xfId="3" applyFont="1" applyAlignment="1" applyProtection="1">
      <alignment vertical="center"/>
    </xf>
    <xf numFmtId="49" fontId="19" fillId="2" borderId="3" xfId="3" applyNumberFormat="1" applyFont="1" applyFill="1" applyBorder="1" applyAlignment="1" applyProtection="1">
      <alignment horizontal="left" vertical="center"/>
      <protection locked="0"/>
    </xf>
    <xf numFmtId="0" fontId="18" fillId="0" borderId="6" xfId="3" applyFont="1" applyBorder="1" applyAlignment="1" applyProtection="1">
      <alignment horizontal="center" vertical="center"/>
    </xf>
    <xf numFmtId="0" fontId="18" fillId="0" borderId="38" xfId="3" applyFont="1" applyBorder="1" applyAlignment="1" applyProtection="1">
      <alignment horizontal="center" vertical="center"/>
    </xf>
    <xf numFmtId="176" fontId="18" fillId="2" borderId="47" xfId="2" applyNumberFormat="1" applyFont="1" applyFill="1" applyBorder="1" applyAlignment="1" applyProtection="1">
      <alignment horizontal="right" vertical="center"/>
      <protection locked="0"/>
    </xf>
    <xf numFmtId="178" fontId="3" fillId="0" borderId="0" xfId="4"/>
    <xf numFmtId="0" fontId="3" fillId="0" borderId="5" xfId="3" applyFont="1" applyBorder="1" applyAlignment="1" applyProtection="1">
      <alignment vertical="center"/>
    </xf>
    <xf numFmtId="0" fontId="19" fillId="0" borderId="3" xfId="3" applyNumberFormat="1" applyFont="1" applyFill="1" applyBorder="1" applyAlignment="1" applyProtection="1">
      <alignment horizontal="left" vertical="center"/>
    </xf>
    <xf numFmtId="0" fontId="18" fillId="0" borderId="2" xfId="3" applyFont="1" applyBorder="1" applyAlignment="1" applyProtection="1">
      <alignment horizontal="center" vertical="center"/>
    </xf>
    <xf numFmtId="0" fontId="18" fillId="0" borderId="16" xfId="3" applyFont="1" applyBorder="1" applyAlignment="1" applyProtection="1">
      <alignment horizontal="center" vertical="center"/>
    </xf>
    <xf numFmtId="176" fontId="18" fillId="2" borderId="46" xfId="2" applyNumberFormat="1" applyFont="1" applyFill="1" applyBorder="1" applyAlignment="1" applyProtection="1">
      <alignment horizontal="right" vertical="center"/>
      <protection locked="0"/>
    </xf>
    <xf numFmtId="0" fontId="21" fillId="0" borderId="0" xfId="3" applyFont="1" applyAlignment="1" applyProtection="1">
      <alignment vertical="center"/>
    </xf>
    <xf numFmtId="0" fontId="18" fillId="0" borderId="2" xfId="3" applyFont="1" applyBorder="1" applyAlignment="1" applyProtection="1">
      <alignment horizontal="centerContinuous" vertical="center"/>
    </xf>
    <xf numFmtId="0" fontId="18" fillId="0" borderId="33" xfId="3" applyFont="1" applyBorder="1" applyAlignment="1" applyProtection="1">
      <alignment horizontal="centerContinuous" vertical="center"/>
    </xf>
    <xf numFmtId="0" fontId="18" fillId="0" borderId="48" xfId="3" applyFont="1" applyBorder="1" applyAlignment="1" applyProtection="1">
      <alignment horizontal="center" vertical="center"/>
    </xf>
    <xf numFmtId="176" fontId="19" fillId="2" borderId="45" xfId="2" applyNumberFormat="1" applyFont="1" applyFill="1" applyBorder="1" applyAlignment="1" applyProtection="1">
      <alignment horizontal="right" vertical="center"/>
      <protection locked="0"/>
    </xf>
    <xf numFmtId="0" fontId="22" fillId="0" borderId="0" xfId="3" applyFont="1" applyAlignment="1" applyProtection="1">
      <alignment vertical="center"/>
    </xf>
    <xf numFmtId="0" fontId="18" fillId="0" borderId="22" xfId="3" applyFont="1" applyBorder="1" applyAlignment="1" applyProtection="1">
      <alignment horizontal="center" vertical="center"/>
    </xf>
    <xf numFmtId="176" fontId="23" fillId="0" borderId="46" xfId="2" applyNumberFormat="1" applyFont="1" applyFill="1" applyBorder="1" applyAlignment="1" applyProtection="1">
      <alignment horizontal="right" vertical="center"/>
    </xf>
    <xf numFmtId="0" fontId="18" fillId="5" borderId="0" xfId="5" applyNumberFormat="1" applyFont="1" applyFill="1" applyAlignment="1" applyProtection="1">
      <alignment vertical="center"/>
    </xf>
    <xf numFmtId="0" fontId="18" fillId="5" borderId="0" xfId="3" applyNumberFormat="1" applyFont="1" applyFill="1" applyAlignment="1" applyProtection="1">
      <alignment vertical="center"/>
    </xf>
    <xf numFmtId="0" fontId="5" fillId="0" borderId="0" xfId="5" applyFont="1" applyAlignment="1" applyProtection="1">
      <alignment horizontal="left" vertical="center"/>
    </xf>
    <xf numFmtId="0" fontId="18" fillId="0" borderId="0" xfId="5" applyFont="1" applyAlignment="1" applyProtection="1">
      <alignment vertical="center"/>
    </xf>
    <xf numFmtId="0" fontId="4" fillId="0" borderId="0" xfId="4" applyNumberFormat="1" applyFont="1" applyAlignment="1" applyProtection="1">
      <alignment horizontal="left" vertical="center"/>
    </xf>
    <xf numFmtId="0" fontId="18" fillId="0" borderId="0" xfId="5" applyFont="1" applyProtection="1"/>
    <xf numFmtId="0" fontId="24" fillId="0" borderId="0" xfId="5" applyFont="1" applyAlignment="1" applyProtection="1">
      <alignment vertical="center"/>
    </xf>
    <xf numFmtId="49" fontId="25" fillId="2" borderId="3" xfId="5" applyNumberFormat="1" applyFont="1" applyFill="1" applyBorder="1" applyAlignment="1" applyProtection="1">
      <alignment horizontal="left" vertical="center"/>
      <protection locked="0"/>
    </xf>
    <xf numFmtId="0" fontId="5" fillId="0" borderId="0" xfId="5" applyFont="1" applyAlignment="1" applyProtection="1">
      <alignment vertical="center"/>
    </xf>
    <xf numFmtId="0" fontId="25" fillId="0" borderId="3" xfId="5" applyNumberFormat="1" applyFont="1" applyFill="1" applyBorder="1" applyAlignment="1" applyProtection="1">
      <alignment horizontal="left" vertical="center"/>
    </xf>
    <xf numFmtId="0" fontId="18" fillId="0" borderId="5" xfId="5" applyNumberFormat="1" applyFont="1" applyBorder="1" applyAlignment="1" applyProtection="1">
      <alignment vertical="center"/>
    </xf>
    <xf numFmtId="0" fontId="26" fillId="0" borderId="0" xfId="5" applyFont="1" applyAlignment="1" applyProtection="1">
      <alignment vertical="center"/>
    </xf>
    <xf numFmtId="0" fontId="27" fillId="0" borderId="0" xfId="5" applyFont="1" applyAlignment="1" applyProtection="1">
      <alignment vertical="center" shrinkToFit="1"/>
    </xf>
    <xf numFmtId="0" fontId="28" fillId="0" borderId="0" xfId="5" applyFont="1" applyAlignment="1" applyProtection="1">
      <alignment horizontal="right" vertical="center"/>
    </xf>
    <xf numFmtId="0" fontId="28" fillId="3" borderId="0" xfId="5" applyFont="1" applyFill="1" applyAlignment="1" applyProtection="1">
      <alignment horizontal="center" vertical="center"/>
    </xf>
    <xf numFmtId="0" fontId="28" fillId="0" borderId="0" xfId="5" applyFont="1" applyAlignment="1" applyProtection="1">
      <alignment horizontal="center" vertical="center"/>
    </xf>
    <xf numFmtId="0" fontId="5" fillId="0" borderId="0" xfId="5" applyFont="1" applyAlignment="1" applyProtection="1">
      <alignment horizontal="right" vertical="center"/>
    </xf>
    <xf numFmtId="0" fontId="5" fillId="0" borderId="6" xfId="5" applyFont="1" applyBorder="1" applyAlignment="1" applyProtection="1">
      <alignment vertical="center"/>
    </xf>
    <xf numFmtId="0" fontId="5" fillId="0" borderId="7" xfId="5" applyFont="1" applyBorder="1" applyAlignment="1" applyProtection="1">
      <alignment vertical="center"/>
    </xf>
    <xf numFmtId="0" fontId="5" fillId="0" borderId="47" xfId="5" applyFont="1" applyBorder="1" applyAlignment="1" applyProtection="1">
      <alignment horizontal="right" vertical="center"/>
    </xf>
    <xf numFmtId="0" fontId="5" fillId="0" borderId="8" xfId="5" applyFont="1" applyBorder="1" applyAlignment="1" applyProtection="1">
      <alignment horizontal="center" vertical="center"/>
    </xf>
    <xf numFmtId="0" fontId="5" fillId="0" borderId="9" xfId="5" applyFont="1" applyBorder="1" applyAlignment="1" applyProtection="1">
      <alignment horizontal="center" vertical="center"/>
    </xf>
    <xf numFmtId="0" fontId="5" fillId="0" borderId="10" xfId="5" applyFont="1" applyBorder="1" applyAlignment="1" applyProtection="1">
      <alignment horizontal="center" vertical="center"/>
    </xf>
    <xf numFmtId="0" fontId="5" fillId="0" borderId="2" xfId="5" applyFont="1" applyBorder="1" applyAlignment="1" applyProtection="1">
      <alignment horizontal="left" vertical="center"/>
    </xf>
    <xf numFmtId="0" fontId="5" fillId="0" borderId="12" xfId="5" applyFont="1" applyBorder="1" applyAlignment="1" applyProtection="1">
      <alignment vertical="center"/>
    </xf>
    <xf numFmtId="0" fontId="5" fillId="0" borderId="49" xfId="5" applyFont="1" applyBorder="1" applyAlignment="1" applyProtection="1">
      <alignment horizontal="right" vertical="center"/>
    </xf>
    <xf numFmtId="0" fontId="5" fillId="0" borderId="14" xfId="5" applyFont="1" applyBorder="1" applyAlignment="1" applyProtection="1">
      <alignment horizontal="center" vertical="center"/>
    </xf>
    <xf numFmtId="0" fontId="5" fillId="0" borderId="30" xfId="5" applyFont="1" applyBorder="1" applyAlignment="1" applyProtection="1">
      <alignment horizontal="center" vertical="center"/>
    </xf>
    <xf numFmtId="0" fontId="5" fillId="0" borderId="16" xfId="5" applyFont="1" applyBorder="1" applyAlignment="1" applyProtection="1">
      <alignment horizontal="center" vertical="center"/>
    </xf>
    <xf numFmtId="0" fontId="5" fillId="0" borderId="50" xfId="5" applyFont="1" applyBorder="1" applyAlignment="1" applyProtection="1">
      <alignment horizontal="center" vertical="center"/>
    </xf>
    <xf numFmtId="176" fontId="18" fillId="2" borderId="25" xfId="2" applyNumberFormat="1" applyFont="1" applyFill="1" applyBorder="1" applyAlignment="1" applyProtection="1">
      <alignment vertical="center"/>
      <protection locked="0"/>
    </xf>
    <xf numFmtId="176" fontId="18" fillId="2" borderId="5" xfId="2" applyNumberFormat="1" applyFont="1" applyFill="1" applyBorder="1" applyAlignment="1" applyProtection="1">
      <alignment vertical="center"/>
      <protection locked="0"/>
    </xf>
    <xf numFmtId="176" fontId="23" fillId="0" borderId="5" xfId="2" applyNumberFormat="1" applyFont="1" applyFill="1" applyBorder="1" applyAlignment="1" applyProtection="1">
      <alignment vertical="center"/>
    </xf>
    <xf numFmtId="176" fontId="23" fillId="0" borderId="25" xfId="2" applyNumberFormat="1" applyFont="1" applyFill="1" applyBorder="1" applyAlignment="1" applyProtection="1">
      <alignment vertical="center"/>
    </xf>
    <xf numFmtId="176" fontId="23" fillId="0" borderId="22" xfId="2" applyNumberFormat="1" applyFont="1" applyFill="1" applyBorder="1" applyAlignment="1" applyProtection="1">
      <alignment vertical="center"/>
    </xf>
    <xf numFmtId="0" fontId="5" fillId="0" borderId="51" xfId="5" applyFont="1" applyBorder="1" applyAlignment="1" applyProtection="1">
      <alignment horizontal="center" vertical="center"/>
    </xf>
    <xf numFmtId="0" fontId="5" fillId="0" borderId="53" xfId="5" applyFont="1" applyBorder="1" applyAlignment="1" applyProtection="1">
      <alignment horizontal="center" vertical="center"/>
    </xf>
    <xf numFmtId="176" fontId="23" fillId="0" borderId="14" xfId="2" applyNumberFormat="1" applyFont="1" applyFill="1" applyBorder="1" applyAlignment="1" applyProtection="1">
      <alignment vertical="center"/>
    </xf>
    <xf numFmtId="176" fontId="23" fillId="0" borderId="30" xfId="2" applyNumberFormat="1" applyFont="1" applyFill="1" applyBorder="1" applyAlignment="1" applyProtection="1">
      <alignment vertical="center"/>
    </xf>
    <xf numFmtId="176" fontId="23" fillId="0" borderId="16" xfId="2" applyNumberFormat="1" applyFont="1" applyFill="1" applyBorder="1" applyAlignment="1" applyProtection="1">
      <alignment vertical="center"/>
    </xf>
    <xf numFmtId="0" fontId="5" fillId="0" borderId="55" xfId="5" applyFont="1" applyBorder="1" applyAlignment="1" applyProtection="1">
      <alignment horizontal="center" vertical="center"/>
    </xf>
    <xf numFmtId="0" fontId="5" fillId="0" borderId="19" xfId="5" applyFont="1" applyBorder="1" applyAlignment="1" applyProtection="1">
      <alignment vertical="center"/>
    </xf>
    <xf numFmtId="0" fontId="5" fillId="0" borderId="26" xfId="5" applyFont="1" applyBorder="1" applyAlignment="1" applyProtection="1">
      <alignment vertical="center"/>
    </xf>
    <xf numFmtId="0" fontId="5" fillId="0" borderId="52" xfId="5" applyFont="1" applyBorder="1" applyAlignment="1" applyProtection="1">
      <alignment vertical="center"/>
    </xf>
    <xf numFmtId="176" fontId="23" fillId="0" borderId="26" xfId="2" applyNumberFormat="1" applyFont="1" applyFill="1" applyBorder="1" applyAlignment="1" applyProtection="1">
      <alignment vertical="center"/>
    </xf>
    <xf numFmtId="0" fontId="11" fillId="3" borderId="56" xfId="5" applyFont="1" applyFill="1" applyBorder="1" applyAlignment="1" applyProtection="1">
      <alignment horizontal="center" vertical="center"/>
    </xf>
    <xf numFmtId="0" fontId="5" fillId="0" borderId="34" xfId="5" applyFont="1" applyBorder="1" applyAlignment="1" applyProtection="1">
      <alignment vertical="center"/>
    </xf>
    <xf numFmtId="0" fontId="5" fillId="0" borderId="22" xfId="5" applyFont="1" applyBorder="1" applyAlignment="1" applyProtection="1">
      <alignment vertical="center"/>
    </xf>
    <xf numFmtId="0" fontId="30" fillId="3" borderId="57" xfId="5" applyFont="1" applyFill="1" applyBorder="1" applyAlignment="1" applyProtection="1">
      <alignment horizontal="center" vertical="center"/>
    </xf>
    <xf numFmtId="0" fontId="5" fillId="0" borderId="24" xfId="5" applyFont="1" applyBorder="1" applyAlignment="1" applyProtection="1">
      <alignment vertical="center"/>
    </xf>
    <xf numFmtId="179" fontId="31" fillId="3" borderId="57" xfId="6" applyNumberFormat="1" applyFont="1" applyFill="1" applyBorder="1" applyAlignment="1" applyProtection="1">
      <alignment horizontal="center" vertical="center"/>
    </xf>
    <xf numFmtId="0" fontId="5" fillId="0" borderId="29" xfId="5" applyFont="1" applyBorder="1" applyAlignment="1" applyProtection="1">
      <alignment vertical="center"/>
    </xf>
    <xf numFmtId="0" fontId="5" fillId="0" borderId="15" xfId="5" applyFont="1" applyBorder="1" applyAlignment="1" applyProtection="1">
      <alignment horizontal="center" vertical="center"/>
    </xf>
    <xf numFmtId="0" fontId="5" fillId="0" borderId="54" xfId="5" applyFont="1" applyBorder="1" applyAlignment="1" applyProtection="1">
      <alignment vertical="center"/>
    </xf>
    <xf numFmtId="176" fontId="23" fillId="0" borderId="15" xfId="2" applyNumberFormat="1" applyFont="1" applyFill="1" applyBorder="1" applyAlignment="1" applyProtection="1">
      <alignment vertical="center"/>
    </xf>
    <xf numFmtId="0" fontId="30" fillId="3" borderId="58" xfId="5" applyFont="1" applyFill="1" applyBorder="1" applyAlignment="1" applyProtection="1">
      <alignment horizontal="center" vertical="center"/>
    </xf>
    <xf numFmtId="0" fontId="5" fillId="0" borderId="59" xfId="5" applyFont="1" applyBorder="1" applyAlignment="1" applyProtection="1">
      <alignment horizontal="center" vertical="center"/>
    </xf>
    <xf numFmtId="0" fontId="18" fillId="3" borderId="58" xfId="5" applyFont="1" applyFill="1" applyBorder="1" applyAlignment="1" applyProtection="1">
      <alignment vertical="center"/>
    </xf>
    <xf numFmtId="0" fontId="18" fillId="0" borderId="0" xfId="5" applyFont="1" applyBorder="1" applyAlignment="1" applyProtection="1">
      <alignment horizontal="center" vertical="center"/>
    </xf>
    <xf numFmtId="0" fontId="18" fillId="0" borderId="0" xfId="5" applyFont="1" applyBorder="1" applyAlignment="1" applyProtection="1">
      <alignment vertical="center"/>
    </xf>
    <xf numFmtId="38" fontId="18" fillId="0" borderId="0" xfId="2" applyFont="1" applyBorder="1" applyAlignment="1" applyProtection="1">
      <alignment vertical="center"/>
    </xf>
    <xf numFmtId="0" fontId="3" fillId="0" borderId="0" xfId="5" applyFont="1" applyProtection="1"/>
    <xf numFmtId="38" fontId="3" fillId="0" borderId="0" xfId="5" applyNumberFormat="1" applyFont="1" applyProtection="1"/>
    <xf numFmtId="38" fontId="18" fillId="0" borderId="0" xfId="5" applyNumberFormat="1" applyFont="1" applyAlignment="1" applyProtection="1">
      <alignment vertical="center"/>
    </xf>
    <xf numFmtId="0" fontId="18" fillId="4" borderId="0" xfId="5" applyFont="1" applyFill="1" applyAlignment="1" applyProtection="1">
      <alignment vertical="center"/>
    </xf>
    <xf numFmtId="0" fontId="18" fillId="0" borderId="0" xfId="5" applyFont="1" applyFill="1" applyAlignment="1" applyProtection="1">
      <alignment vertical="center"/>
    </xf>
    <xf numFmtId="0" fontId="18" fillId="0" borderId="0" xfId="7" applyFont="1" applyAlignment="1" applyProtection="1">
      <alignment horizontal="left" vertical="center"/>
    </xf>
    <xf numFmtId="0" fontId="18" fillId="0" borderId="0" xfId="7" applyFont="1"/>
    <xf numFmtId="0" fontId="18" fillId="0" borderId="0" xfId="7" applyFont="1" applyAlignment="1" applyProtection="1">
      <alignment vertical="center"/>
    </xf>
    <xf numFmtId="0" fontId="18" fillId="0" borderId="0" xfId="7" applyFont="1" applyAlignment="1">
      <alignment vertical="center"/>
    </xf>
    <xf numFmtId="0" fontId="5" fillId="0" borderId="0" xfId="7" applyFont="1" applyAlignment="1" applyProtection="1">
      <alignment horizontal="left" vertical="center"/>
    </xf>
    <xf numFmtId="0" fontId="32" fillId="0" borderId="0" xfId="7" applyFont="1" applyAlignment="1" applyProtection="1">
      <alignment horizontal="center" vertical="center"/>
    </xf>
    <xf numFmtId="0" fontId="3" fillId="0" borderId="0" xfId="7" applyFont="1"/>
    <xf numFmtId="0" fontId="20" fillId="0" borderId="0" xfId="7" applyFont="1" applyAlignment="1" applyProtection="1">
      <alignment horizontal="right" vertical="center"/>
    </xf>
    <xf numFmtId="0" fontId="19" fillId="2" borderId="3" xfId="7" applyFont="1" applyFill="1" applyBorder="1" applyAlignment="1" applyProtection="1">
      <alignment horizontal="left" vertical="center"/>
      <protection locked="0"/>
    </xf>
    <xf numFmtId="0" fontId="18" fillId="0" borderId="5" xfId="7" applyFont="1" applyBorder="1" applyAlignment="1">
      <alignment vertical="center"/>
    </xf>
    <xf numFmtId="0" fontId="18" fillId="0" borderId="0" xfId="7" applyFont="1" applyAlignment="1" applyProtection="1">
      <alignment horizontal="right" vertical="center"/>
    </xf>
    <xf numFmtId="0" fontId="19" fillId="0" borderId="3" xfId="7" applyNumberFormat="1" applyFont="1" applyFill="1" applyBorder="1" applyAlignment="1" applyProtection="1">
      <alignment horizontal="left" vertical="center"/>
    </xf>
    <xf numFmtId="0" fontId="21" fillId="0" borderId="0" xfId="7" applyFont="1" applyAlignment="1" applyProtection="1">
      <alignment horizontal="right" vertical="center"/>
    </xf>
    <xf numFmtId="0" fontId="33" fillId="0" borderId="0" xfId="7" applyFont="1" applyAlignment="1" applyProtection="1">
      <alignment horizontal="right" vertical="center"/>
    </xf>
    <xf numFmtId="0" fontId="18" fillId="0" borderId="60" xfId="7" applyFont="1" applyBorder="1" applyAlignment="1">
      <alignment vertical="center" wrapText="1"/>
    </xf>
    <xf numFmtId="0" fontId="18" fillId="0" borderId="40" xfId="7" applyFont="1" applyBorder="1" applyAlignment="1">
      <alignment horizontal="center" vertical="center"/>
    </xf>
    <xf numFmtId="0" fontId="18" fillId="0" borderId="61" xfId="7" applyFont="1" applyBorder="1" applyAlignment="1">
      <alignment horizontal="center" vertical="center"/>
    </xf>
    <xf numFmtId="0" fontId="18" fillId="0" borderId="42" xfId="7" applyFont="1" applyBorder="1" applyAlignment="1">
      <alignment horizontal="center" vertical="center"/>
    </xf>
    <xf numFmtId="0" fontId="14" fillId="3" borderId="0" xfId="5" applyFont="1" applyFill="1" applyAlignment="1" applyProtection="1">
      <alignment horizontal="center" vertical="center" wrapText="1"/>
    </xf>
    <xf numFmtId="0" fontId="18" fillId="0" borderId="62" xfId="7" applyFont="1" applyBorder="1" applyAlignment="1">
      <alignment vertical="center"/>
    </xf>
    <xf numFmtId="177" fontId="18" fillId="2" borderId="63" xfId="2" applyNumberFormat="1" applyFont="1" applyFill="1" applyBorder="1" applyAlignment="1" applyProtection="1">
      <alignment vertical="center"/>
      <protection locked="0"/>
    </xf>
    <xf numFmtId="177" fontId="18" fillId="2" borderId="64" xfId="7" applyNumberFormat="1" applyFont="1" applyFill="1" applyBorder="1" applyAlignment="1" applyProtection="1">
      <alignment vertical="center"/>
      <protection locked="0"/>
    </xf>
    <xf numFmtId="177" fontId="23" fillId="0" borderId="65" xfId="7" applyNumberFormat="1" applyFont="1" applyBorder="1" applyAlignment="1">
      <alignment vertical="center"/>
    </xf>
    <xf numFmtId="0" fontId="18" fillId="0" borderId="2" xfId="7" applyFont="1" applyBorder="1" applyAlignment="1">
      <alignment vertical="center"/>
    </xf>
    <xf numFmtId="177" fontId="18" fillId="2" borderId="28" xfId="7" applyNumberFormat="1" applyFont="1" applyFill="1" applyBorder="1" applyAlignment="1" applyProtection="1">
      <alignment vertical="center"/>
      <protection locked="0"/>
    </xf>
    <xf numFmtId="177" fontId="18" fillId="2" borderId="13" xfId="7" applyNumberFormat="1" applyFont="1" applyFill="1" applyBorder="1" applyAlignment="1" applyProtection="1">
      <alignment vertical="center"/>
      <protection locked="0"/>
    </xf>
    <xf numFmtId="177" fontId="23" fillId="0" borderId="17" xfId="7" applyNumberFormat="1" applyFont="1" applyBorder="1" applyAlignment="1">
      <alignment vertical="center"/>
    </xf>
    <xf numFmtId="179" fontId="34" fillId="3" borderId="0" xfId="6" applyNumberFormat="1" applyFont="1" applyFill="1" applyAlignment="1">
      <alignment horizontal="center" vertical="top"/>
    </xf>
    <xf numFmtId="178" fontId="35" fillId="0" borderId="0" xfId="4" applyFont="1" applyAlignment="1">
      <alignment vertical="center"/>
    </xf>
    <xf numFmtId="178" fontId="35" fillId="0" borderId="0" xfId="4" applyFont="1" applyFill="1" applyBorder="1" applyAlignment="1">
      <alignment vertical="center"/>
    </xf>
    <xf numFmtId="178" fontId="3" fillId="0" borderId="0" xfId="4" applyAlignment="1">
      <alignment vertical="center"/>
    </xf>
    <xf numFmtId="0" fontId="16" fillId="0" borderId="0" xfId="5" applyFont="1" applyFill="1" applyBorder="1" applyAlignment="1" applyProtection="1">
      <alignment vertical="top" wrapText="1"/>
    </xf>
    <xf numFmtId="0" fontId="18" fillId="4" borderId="0" xfId="5" applyNumberFormat="1" applyFont="1" applyFill="1" applyAlignment="1" applyProtection="1">
      <alignment vertical="center"/>
    </xf>
    <xf numFmtId="0" fontId="18" fillId="4" borderId="0" xfId="3" applyNumberFormat="1" applyFont="1" applyFill="1" applyAlignment="1" applyProtection="1">
      <alignment vertical="center"/>
    </xf>
    <xf numFmtId="0" fontId="18" fillId="4" borderId="0" xfId="7" applyNumberFormat="1" applyFont="1" applyFill="1" applyAlignment="1">
      <alignment vertical="center"/>
    </xf>
    <xf numFmtId="0" fontId="18" fillId="0" borderId="0" xfId="8" applyFont="1" applyAlignment="1">
      <alignment vertical="center"/>
    </xf>
    <xf numFmtId="0" fontId="18" fillId="0" borderId="0" xfId="8" applyFont="1" applyFill="1" applyAlignment="1">
      <alignment vertical="center"/>
    </xf>
    <xf numFmtId="0" fontId="18" fillId="0" borderId="0" xfId="8" applyFont="1" applyAlignment="1" applyProtection="1">
      <alignment vertical="center"/>
    </xf>
    <xf numFmtId="0" fontId="18" fillId="0" borderId="0" xfId="8" applyFont="1" applyFill="1" applyAlignment="1" applyProtection="1">
      <alignment vertical="center"/>
    </xf>
    <xf numFmtId="176" fontId="18" fillId="0" borderId="0" xfId="8" applyNumberFormat="1" applyFont="1" applyAlignment="1" applyProtection="1">
      <alignment vertical="center"/>
    </xf>
    <xf numFmtId="178" fontId="3" fillId="0" borderId="0" xfId="4" applyFill="1"/>
    <xf numFmtId="49" fontId="18" fillId="0" borderId="0" xfId="8" applyNumberFormat="1" applyFont="1" applyFill="1" applyAlignment="1" applyProtection="1">
      <alignment vertical="center"/>
    </xf>
    <xf numFmtId="0" fontId="18" fillId="6" borderId="0" xfId="8" applyNumberFormat="1" applyFont="1" applyFill="1" applyAlignment="1" applyProtection="1">
      <alignment vertical="center"/>
    </xf>
    <xf numFmtId="0" fontId="3" fillId="6" borderId="0" xfId="4" applyNumberFormat="1" applyFill="1"/>
    <xf numFmtId="0" fontId="18" fillId="0" borderId="0" xfId="8" applyFont="1" applyAlignment="1" applyProtection="1">
      <alignment horizontal="right" vertical="center"/>
    </xf>
    <xf numFmtId="38" fontId="18" fillId="0" borderId="0" xfId="8" applyNumberFormat="1" applyFont="1" applyAlignment="1" applyProtection="1">
      <alignment vertical="center"/>
    </xf>
    <xf numFmtId="38" fontId="18" fillId="0" borderId="0" xfId="8" applyNumberFormat="1" applyFont="1" applyFill="1" applyAlignment="1" applyProtection="1">
      <alignment vertical="center"/>
    </xf>
    <xf numFmtId="0" fontId="3" fillId="0" borderId="0" xfId="8" applyFont="1" applyAlignment="1" applyProtection="1">
      <alignment vertical="center"/>
    </xf>
    <xf numFmtId="38" fontId="3" fillId="0" borderId="0" xfId="8" applyNumberFormat="1" applyFont="1" applyAlignment="1" applyProtection="1">
      <alignment vertical="center"/>
    </xf>
    <xf numFmtId="0" fontId="35" fillId="0" borderId="0" xfId="5" applyFont="1" applyBorder="1" applyAlignment="1" applyProtection="1">
      <alignment horizontal="left" vertical="center"/>
    </xf>
    <xf numFmtId="0" fontId="3" fillId="0" borderId="0" xfId="8" applyFont="1" applyAlignment="1">
      <alignment vertical="center"/>
    </xf>
    <xf numFmtId="0" fontId="35" fillId="0" borderId="0" xfId="8" applyFont="1" applyAlignment="1" applyProtection="1">
      <alignment vertical="center"/>
    </xf>
    <xf numFmtId="0" fontId="35" fillId="0" borderId="0" xfId="8" applyFont="1" applyAlignment="1" applyProtection="1">
      <alignment horizontal="left" vertical="center"/>
    </xf>
    <xf numFmtId="0" fontId="3" fillId="0" borderId="0" xfId="8" applyFont="1"/>
    <xf numFmtId="176" fontId="36" fillId="7" borderId="49" xfId="2" applyNumberFormat="1" applyFont="1" applyFill="1" applyBorder="1" applyAlignment="1">
      <alignment vertical="center"/>
    </xf>
    <xf numFmtId="0" fontId="18" fillId="7" borderId="16" xfId="8" applyFont="1" applyFill="1" applyBorder="1" applyAlignment="1" applyProtection="1">
      <alignment horizontal="center" vertical="center"/>
    </xf>
    <xf numFmtId="0" fontId="18" fillId="7" borderId="12" xfId="8" applyFont="1" applyFill="1" applyBorder="1" applyAlignment="1" applyProtection="1">
      <alignment vertical="center"/>
    </xf>
    <xf numFmtId="0" fontId="18" fillId="7" borderId="2" xfId="8" applyFont="1" applyFill="1" applyBorder="1" applyAlignment="1" applyProtection="1">
      <alignment vertical="center"/>
    </xf>
    <xf numFmtId="176" fontId="36" fillId="7" borderId="66" xfId="2" applyNumberFormat="1" applyFont="1" applyFill="1" applyBorder="1" applyAlignment="1">
      <alignment vertical="center"/>
    </xf>
    <xf numFmtId="0" fontId="18" fillId="7" borderId="22" xfId="8" applyFont="1" applyFill="1" applyBorder="1" applyAlignment="1" applyProtection="1">
      <alignment horizontal="center" vertical="center"/>
    </xf>
    <xf numFmtId="0" fontId="18" fillId="7" borderId="0" xfId="8" applyFont="1" applyFill="1" applyBorder="1" applyAlignment="1" applyProtection="1">
      <alignment horizontal="center" vertical="center"/>
    </xf>
    <xf numFmtId="0" fontId="18" fillId="7" borderId="48" xfId="8" applyFont="1" applyFill="1" applyBorder="1" applyAlignment="1" applyProtection="1">
      <alignment vertical="center"/>
    </xf>
    <xf numFmtId="176" fontId="36" fillId="7" borderId="67" xfId="2" applyNumberFormat="1" applyFont="1" applyFill="1" applyBorder="1" applyAlignment="1">
      <alignment vertical="center"/>
    </xf>
    <xf numFmtId="0" fontId="18" fillId="7" borderId="38" xfId="8" applyFont="1" applyFill="1" applyBorder="1" applyAlignment="1" applyProtection="1">
      <alignment horizontal="center" vertical="center"/>
    </xf>
    <xf numFmtId="0" fontId="18" fillId="7" borderId="68" xfId="8" applyFont="1" applyFill="1" applyBorder="1" applyAlignment="1" applyProtection="1">
      <alignment vertical="center"/>
    </xf>
    <xf numFmtId="0" fontId="18" fillId="7" borderId="59" xfId="8" applyFont="1" applyFill="1" applyBorder="1" applyAlignment="1" applyProtection="1">
      <alignment vertical="center"/>
    </xf>
    <xf numFmtId="0" fontId="18" fillId="0" borderId="28" xfId="8" applyFont="1" applyBorder="1" applyAlignment="1" applyProtection="1">
      <alignment horizontal="center" vertical="center"/>
    </xf>
    <xf numFmtId="0" fontId="18" fillId="0" borderId="23" xfId="8" applyFont="1" applyBorder="1" applyAlignment="1" applyProtection="1">
      <alignment horizontal="center" vertical="center"/>
    </xf>
    <xf numFmtId="176" fontId="36" fillId="0" borderId="66" xfId="2" applyNumberFormat="1" applyFont="1" applyFill="1" applyBorder="1" applyAlignment="1">
      <alignment vertical="center"/>
    </xf>
    <xf numFmtId="0" fontId="18" fillId="0" borderId="22" xfId="8" applyFont="1" applyBorder="1" applyAlignment="1" applyProtection="1">
      <alignment horizontal="center" vertical="center"/>
    </xf>
    <xf numFmtId="0" fontId="18" fillId="0" borderId="69" xfId="8" applyFont="1" applyBorder="1" applyAlignment="1" applyProtection="1">
      <alignment horizontal="center" vertical="center"/>
    </xf>
    <xf numFmtId="176" fontId="18" fillId="2" borderId="66" xfId="2" applyNumberFormat="1" applyFont="1" applyFill="1" applyBorder="1" applyAlignment="1" applyProtection="1">
      <alignment vertical="center"/>
      <protection locked="0"/>
    </xf>
    <xf numFmtId="0" fontId="18" fillId="0" borderId="0" xfId="8" applyFont="1" applyBorder="1" applyAlignment="1" applyProtection="1">
      <alignment horizontal="center" vertical="center"/>
    </xf>
    <xf numFmtId="0" fontId="18" fillId="0" borderId="68" xfId="8" applyFont="1" applyBorder="1" applyAlignment="1" applyProtection="1">
      <alignment horizontal="center" vertical="center"/>
    </xf>
    <xf numFmtId="0" fontId="18" fillId="0" borderId="69" xfId="8" applyFont="1" applyBorder="1" applyAlignment="1" applyProtection="1">
      <alignment vertical="center"/>
    </xf>
    <xf numFmtId="0" fontId="18" fillId="0" borderId="35" xfId="8" applyFont="1" applyBorder="1" applyAlignment="1" applyProtection="1">
      <alignment horizontal="center" vertical="center"/>
    </xf>
    <xf numFmtId="0" fontId="18" fillId="0" borderId="68" xfId="8" applyFont="1" applyBorder="1" applyAlignment="1" applyProtection="1">
      <alignment vertical="center"/>
    </xf>
    <xf numFmtId="0" fontId="18" fillId="0" borderId="46" xfId="8" applyFont="1" applyFill="1" applyBorder="1" applyAlignment="1" applyProtection="1">
      <alignment horizontal="center" vertical="center"/>
    </xf>
    <xf numFmtId="0" fontId="18" fillId="0" borderId="14" xfId="8" applyFont="1" applyFill="1" applyBorder="1" applyAlignment="1" applyProtection="1">
      <alignment horizontal="center" vertical="center"/>
    </xf>
    <xf numFmtId="0" fontId="18" fillId="0" borderId="17" xfId="8" applyFont="1" applyBorder="1" applyAlignment="1" applyProtection="1">
      <alignment horizontal="center" vertical="center"/>
    </xf>
    <xf numFmtId="0" fontId="18" fillId="0" borderId="12" xfId="8" applyFont="1" applyBorder="1" applyAlignment="1" applyProtection="1">
      <alignment horizontal="center" vertical="center"/>
    </xf>
    <xf numFmtId="0" fontId="18" fillId="0" borderId="67" xfId="8" applyFont="1" applyFill="1" applyBorder="1" applyAlignment="1" applyProtection="1">
      <alignment horizontal="center" vertical="center"/>
    </xf>
    <xf numFmtId="0" fontId="18" fillId="0" borderId="8" xfId="8" applyFont="1" applyFill="1" applyBorder="1" applyAlignment="1" applyProtection="1">
      <alignment horizontal="center" vertical="center"/>
    </xf>
    <xf numFmtId="0" fontId="18" fillId="0" borderId="11" xfId="8" applyFont="1" applyBorder="1" applyAlignment="1" applyProtection="1">
      <alignment horizontal="center" vertical="center"/>
    </xf>
    <xf numFmtId="0" fontId="18" fillId="0" borderId="7" xfId="8" applyFont="1" applyBorder="1" applyAlignment="1" applyProtection="1">
      <alignment vertical="center"/>
    </xf>
    <xf numFmtId="0" fontId="18" fillId="0" borderId="35" xfId="8" applyFont="1" applyBorder="1" applyAlignment="1" applyProtection="1">
      <alignment vertical="center"/>
    </xf>
    <xf numFmtId="0" fontId="18" fillId="0" borderId="0" xfId="8" applyFont="1"/>
    <xf numFmtId="49" fontId="19" fillId="2" borderId="3" xfId="8" applyNumberFormat="1" applyFont="1" applyFill="1" applyBorder="1" applyAlignment="1" applyProtection="1">
      <alignment horizontal="left" vertical="center"/>
      <protection locked="0"/>
    </xf>
    <xf numFmtId="0" fontId="19" fillId="0" borderId="3" xfId="8" applyNumberFormat="1" applyFont="1" applyFill="1" applyBorder="1" applyAlignment="1" applyProtection="1">
      <alignment vertical="center"/>
    </xf>
    <xf numFmtId="49" fontId="19" fillId="2" borderId="3" xfId="8" applyNumberFormat="1" applyFont="1" applyFill="1" applyBorder="1" applyAlignment="1" applyProtection="1">
      <alignment vertical="center"/>
      <protection locked="0"/>
    </xf>
    <xf numFmtId="0" fontId="3" fillId="0" borderId="5" xfId="8" applyFont="1" applyBorder="1" applyAlignment="1">
      <alignment vertical="center"/>
    </xf>
    <xf numFmtId="0" fontId="18" fillId="0" borderId="0" xfId="8" applyFont="1" applyAlignment="1" applyProtection="1">
      <alignment horizontal="left" vertical="center"/>
    </xf>
    <xf numFmtId="0" fontId="5" fillId="0" borderId="0" xfId="8" applyFont="1" applyAlignment="1" applyProtection="1">
      <alignment horizontal="left" vertical="center"/>
    </xf>
    <xf numFmtId="0" fontId="4" fillId="0" borderId="0" xfId="8" applyFont="1" applyAlignment="1" applyProtection="1">
      <alignment horizontal="lef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10" applyFont="1" applyAlignment="1">
      <alignment vertical="center"/>
    </xf>
    <xf numFmtId="0" fontId="37" fillId="7" borderId="5" xfId="9" applyFont="1" applyFill="1" applyBorder="1" applyAlignment="1">
      <alignment horizontal="center" vertical="center"/>
    </xf>
    <xf numFmtId="0" fontId="37" fillId="7" borderId="27" xfId="9" applyFont="1" applyFill="1" applyBorder="1" applyAlignment="1">
      <alignment horizontal="center" vertical="center"/>
    </xf>
    <xf numFmtId="0" fontId="3" fillId="0" borderId="27" xfId="9" applyFont="1" applyBorder="1" applyAlignment="1">
      <alignment horizontal="center" vertical="center"/>
    </xf>
    <xf numFmtId="0" fontId="3" fillId="0" borderId="27" xfId="10" applyFont="1" applyBorder="1" applyAlignment="1">
      <alignment horizontal="center" vertical="center"/>
    </xf>
    <xf numFmtId="0" fontId="3" fillId="0" borderId="5" xfId="10" applyFont="1" applyBorder="1" applyAlignment="1">
      <alignment horizontal="center" vertical="center"/>
    </xf>
    <xf numFmtId="0" fontId="8" fillId="0" borderId="0" xfId="10" applyFont="1" applyAlignment="1">
      <alignment vertical="center"/>
    </xf>
    <xf numFmtId="0" fontId="3" fillId="7" borderId="70" xfId="9" applyFont="1" applyFill="1" applyBorder="1" applyAlignment="1">
      <alignment horizontal="center" vertical="center"/>
    </xf>
    <xf numFmtId="0" fontId="3" fillId="7" borderId="71" xfId="9" applyFont="1" applyFill="1" applyBorder="1" applyAlignment="1">
      <alignment horizontal="center" vertical="center"/>
    </xf>
    <xf numFmtId="0" fontId="3" fillId="0" borderId="71" xfId="9" applyFont="1" applyBorder="1" applyAlignment="1">
      <alignment vertical="center"/>
    </xf>
    <xf numFmtId="0" fontId="3" fillId="0" borderId="71" xfId="10" applyFont="1" applyBorder="1" applyAlignment="1">
      <alignment vertical="center"/>
    </xf>
    <xf numFmtId="0" fontId="3" fillId="7" borderId="70" xfId="11" applyFont="1" applyFill="1" applyBorder="1" applyAlignment="1">
      <alignment horizontal="center" vertical="center"/>
    </xf>
    <xf numFmtId="0" fontId="3" fillId="7" borderId="71" xfId="11" applyFont="1" applyFill="1" applyBorder="1" applyAlignment="1">
      <alignment horizontal="center" vertical="center"/>
    </xf>
    <xf numFmtId="0" fontId="3" fillId="7" borderId="71" xfId="11" quotePrefix="1" applyFont="1" applyFill="1" applyBorder="1" applyAlignment="1">
      <alignment horizontal="center" vertical="center"/>
    </xf>
    <xf numFmtId="49" fontId="2" fillId="2" borderId="3" xfId="1" applyNumberFormat="1" applyFont="1" applyFill="1" applyBorder="1" applyAlignment="1" applyProtection="1">
      <alignment horizontal="right" vertical="center"/>
      <protection locked="0"/>
    </xf>
    <xf numFmtId="0" fontId="18" fillId="0" borderId="0" xfId="8" applyFont="1" applyAlignment="1" applyProtection="1">
      <alignment horizontal="right" vertical="center"/>
    </xf>
    <xf numFmtId="0" fontId="3" fillId="0" borderId="0" xfId="1" applyFont="1" applyAlignment="1" applyProtection="1">
      <alignment horizontal="left" vertical="center"/>
    </xf>
    <xf numFmtId="0" fontId="4" fillId="0" borderId="0" xfId="1" applyFont="1" applyAlignment="1" applyProtection="1">
      <alignment horizontal="left" vertical="center"/>
    </xf>
    <xf numFmtId="0" fontId="38" fillId="0" borderId="0" xfId="1" applyFont="1" applyAlignment="1" applyProtection="1">
      <alignment vertical="center"/>
      <protection locked="0"/>
    </xf>
    <xf numFmtId="0" fontId="5" fillId="0" borderId="0" xfId="1" applyFont="1" applyBorder="1" applyAlignment="1" applyProtection="1">
      <alignment vertical="center"/>
    </xf>
    <xf numFmtId="0" fontId="3" fillId="0" borderId="0" xfId="1" applyFont="1" applyFill="1" applyBorder="1" applyProtection="1"/>
    <xf numFmtId="0" fontId="3" fillId="0" borderId="0" xfId="1" applyFont="1" applyFill="1" applyBorder="1" applyAlignment="1" applyProtection="1">
      <alignment horizontal="right" vertical="center"/>
    </xf>
    <xf numFmtId="49" fontId="3" fillId="0" borderId="0" xfId="1" applyNumberFormat="1" applyFont="1" applyFill="1" applyBorder="1" applyAlignment="1" applyProtection="1">
      <alignment vertical="center"/>
    </xf>
    <xf numFmtId="49" fontId="3" fillId="0" borderId="0" xfId="1" applyNumberFormat="1" applyFont="1" applyFill="1" applyBorder="1" applyAlignment="1" applyProtection="1">
      <alignment horizontal="right" vertical="center"/>
    </xf>
    <xf numFmtId="49" fontId="0" fillId="2" borderId="3" xfId="1" applyNumberFormat="1" applyFont="1" applyFill="1" applyBorder="1" applyAlignment="1" applyProtection="1">
      <alignment horizontal="right" vertical="center"/>
      <protection locked="0"/>
    </xf>
    <xf numFmtId="0" fontId="3" fillId="0" borderId="0" xfId="1" applyFont="1" applyBorder="1" applyProtection="1"/>
    <xf numFmtId="0" fontId="11" fillId="0" borderId="0" xfId="1" applyFont="1" applyAlignment="1" applyProtection="1">
      <alignment horizontal="left"/>
    </xf>
    <xf numFmtId="0" fontId="3" fillId="0" borderId="0" xfId="1" applyFont="1" applyBorder="1" applyAlignment="1" applyProtection="1">
      <alignment vertical="center"/>
      <protection locked="0"/>
    </xf>
    <xf numFmtId="0" fontId="3" fillId="0" borderId="0" xfId="1" applyFont="1" applyAlignment="1" applyProtection="1">
      <alignment horizontal="right"/>
    </xf>
    <xf numFmtId="0" fontId="3" fillId="0" borderId="0" xfId="1" applyFont="1" applyBorder="1" applyAlignment="1" applyProtection="1">
      <alignment horizontal="center" vertical="center"/>
    </xf>
    <xf numFmtId="0" fontId="3" fillId="0" borderId="7" xfId="1" applyFont="1" applyBorder="1" applyProtection="1"/>
    <xf numFmtId="0" fontId="3" fillId="0" borderId="9" xfId="1" applyFont="1" applyBorder="1" applyAlignment="1" applyProtection="1">
      <alignment horizontal="distributed" vertical="center"/>
    </xf>
    <xf numFmtId="0" fontId="3" fillId="0" borderId="2" xfId="1" applyFont="1" applyBorder="1" applyAlignment="1" applyProtection="1">
      <alignment horizontal="left" vertical="center"/>
    </xf>
    <xf numFmtId="0" fontId="3" fillId="0" borderId="31" xfId="1" applyFont="1" applyBorder="1" applyAlignment="1" applyProtection="1">
      <alignment horizontal="center" vertical="center"/>
    </xf>
    <xf numFmtId="0" fontId="3" fillId="0" borderId="54" xfId="1" applyFont="1" applyBorder="1" applyAlignment="1" applyProtection="1">
      <alignment horizontal="center" vertical="center"/>
    </xf>
    <xf numFmtId="176" fontId="3" fillId="0" borderId="20" xfId="12" applyNumberFormat="1" applyFont="1" applyFill="1" applyBorder="1" applyAlignment="1" applyProtection="1">
      <alignment vertical="center"/>
      <protection locked="0"/>
    </xf>
    <xf numFmtId="176" fontId="3" fillId="0" borderId="38" xfId="12" applyNumberFormat="1" applyFont="1" applyFill="1" applyBorder="1" applyAlignment="1" applyProtection="1">
      <alignment vertical="center"/>
      <protection locked="0"/>
    </xf>
    <xf numFmtId="176" fontId="39" fillId="0" borderId="5" xfId="12" applyNumberFormat="1" applyFont="1" applyFill="1" applyBorder="1" applyAlignment="1" applyProtection="1">
      <alignment vertical="center"/>
    </xf>
    <xf numFmtId="176" fontId="39" fillId="0" borderId="22" xfId="12" applyNumberFormat="1" applyFont="1" applyFill="1" applyBorder="1" applyAlignment="1" applyProtection="1">
      <alignment vertical="center"/>
    </xf>
    <xf numFmtId="176" fontId="3" fillId="0" borderId="25" xfId="12" applyNumberFormat="1" applyFont="1" applyFill="1" applyBorder="1" applyAlignment="1" applyProtection="1">
      <alignment vertical="center"/>
      <protection locked="0"/>
    </xf>
    <xf numFmtId="176" fontId="3" fillId="0" borderId="22" xfId="12" applyNumberFormat="1" applyFont="1" applyFill="1" applyBorder="1" applyAlignment="1" applyProtection="1">
      <alignment vertical="center"/>
      <protection locked="0"/>
    </xf>
    <xf numFmtId="176" fontId="3" fillId="0" borderId="14" xfId="12" applyNumberFormat="1" applyFont="1" applyFill="1" applyBorder="1" applyAlignment="1" applyProtection="1">
      <alignment vertical="center"/>
      <protection locked="0"/>
    </xf>
    <xf numFmtId="176" fontId="3" fillId="0" borderId="16" xfId="12" applyNumberFormat="1" applyFont="1" applyFill="1" applyBorder="1" applyAlignment="1" applyProtection="1">
      <alignment vertical="center"/>
      <protection locked="0"/>
    </xf>
    <xf numFmtId="176" fontId="39" fillId="0" borderId="30" xfId="12" applyNumberFormat="1" applyFont="1" applyFill="1" applyBorder="1" applyAlignment="1" applyProtection="1">
      <alignment vertical="center"/>
    </xf>
    <xf numFmtId="176" fontId="39" fillId="0" borderId="16" xfId="12" applyNumberFormat="1" applyFont="1" applyFill="1" applyBorder="1" applyAlignment="1" applyProtection="1">
      <alignment vertical="center"/>
    </xf>
    <xf numFmtId="0" fontId="3" fillId="0" borderId="0" xfId="1" applyFont="1" applyProtection="1"/>
    <xf numFmtId="176" fontId="3" fillId="8" borderId="25" xfId="12" applyNumberFormat="1" applyFont="1" applyFill="1" applyBorder="1" applyAlignment="1" applyProtection="1">
      <alignment vertical="center"/>
      <protection locked="0"/>
    </xf>
    <xf numFmtId="176" fontId="3" fillId="8" borderId="22" xfId="12" applyNumberFormat="1" applyFont="1" applyFill="1" applyBorder="1" applyAlignment="1" applyProtection="1">
      <alignment vertical="center"/>
      <protection locked="0"/>
    </xf>
    <xf numFmtId="176" fontId="39" fillId="8" borderId="5" xfId="12" applyNumberFormat="1" applyFont="1" applyFill="1" applyBorder="1" applyAlignment="1" applyProtection="1">
      <alignment vertical="center"/>
    </xf>
    <xf numFmtId="176" fontId="39" fillId="8" borderId="22" xfId="12" applyNumberFormat="1" applyFont="1" applyFill="1" applyBorder="1" applyAlignment="1" applyProtection="1">
      <alignment vertical="center"/>
    </xf>
    <xf numFmtId="0" fontId="3" fillId="0" borderId="72" xfId="1" applyFont="1" applyFill="1" applyBorder="1" applyAlignment="1" applyProtection="1">
      <alignment horizontal="centerContinuous" vertical="center"/>
    </xf>
    <xf numFmtId="0" fontId="3" fillId="0" borderId="73" xfId="1" applyFont="1" applyFill="1" applyBorder="1" applyAlignment="1" applyProtection="1">
      <alignment horizontal="centerContinuous" vertical="center"/>
    </xf>
    <xf numFmtId="0" fontId="3" fillId="0" borderId="74" xfId="1" applyFont="1" applyFill="1" applyBorder="1" applyAlignment="1" applyProtection="1">
      <alignment horizontal="centerContinuous" vertical="center"/>
    </xf>
    <xf numFmtId="176" fontId="40" fillId="0" borderId="75" xfId="12" applyNumberFormat="1" applyFont="1" applyFill="1" applyBorder="1" applyAlignment="1" applyProtection="1">
      <alignment vertical="center"/>
    </xf>
    <xf numFmtId="176" fontId="40" fillId="0" borderId="76" xfId="12" applyNumberFormat="1" applyFont="1" applyFill="1" applyBorder="1" applyAlignment="1" applyProtection="1">
      <alignment vertical="center"/>
    </xf>
    <xf numFmtId="176" fontId="39" fillId="0" borderId="77" xfId="12" applyNumberFormat="1" applyFont="1" applyFill="1" applyBorder="1" applyAlignment="1" applyProtection="1">
      <alignment vertical="center"/>
    </xf>
    <xf numFmtId="176" fontId="39" fillId="0" borderId="76" xfId="12" applyNumberFormat="1" applyFont="1" applyFill="1" applyBorder="1" applyAlignment="1" applyProtection="1">
      <alignment vertical="center"/>
    </xf>
    <xf numFmtId="176" fontId="41" fillId="9" borderId="76" xfId="12" applyNumberFormat="1" applyFont="1" applyFill="1" applyBorder="1" applyAlignment="1" applyProtection="1">
      <alignment horizontal="center" vertical="center"/>
    </xf>
    <xf numFmtId="38" fontId="13" fillId="0" borderId="0" xfId="12" applyFont="1" applyBorder="1" applyAlignment="1" applyProtection="1">
      <alignment vertical="center"/>
    </xf>
    <xf numFmtId="0" fontId="3" fillId="0" borderId="24" xfId="1" applyFont="1" applyFill="1" applyBorder="1" applyAlignment="1" applyProtection="1">
      <alignment horizontal="center" vertical="center"/>
    </xf>
    <xf numFmtId="176" fontId="3" fillId="0" borderId="63" xfId="12" applyNumberFormat="1" applyFont="1" applyFill="1" applyBorder="1" applyAlignment="1" applyProtection="1">
      <alignment vertical="center"/>
      <protection locked="0"/>
    </xf>
    <xf numFmtId="176" fontId="3" fillId="0" borderId="65" xfId="12" applyNumberFormat="1" applyFont="1" applyFill="1" applyBorder="1" applyAlignment="1" applyProtection="1">
      <alignment vertical="center"/>
      <protection locked="0"/>
    </xf>
    <xf numFmtId="176" fontId="39" fillId="0" borderId="24" xfId="12" applyNumberFormat="1" applyFont="1" applyFill="1" applyBorder="1" applyAlignment="1" applyProtection="1">
      <alignment vertical="center"/>
    </xf>
    <xf numFmtId="176" fontId="39" fillId="0" borderId="65" xfId="12" applyNumberFormat="1" applyFont="1" applyFill="1" applyBorder="1" applyAlignment="1" applyProtection="1">
      <alignment vertical="center"/>
    </xf>
    <xf numFmtId="176" fontId="39" fillId="0" borderId="14" xfId="12" applyNumberFormat="1" applyFont="1" applyFill="1" applyBorder="1" applyAlignment="1" applyProtection="1">
      <alignment vertical="center"/>
    </xf>
    <xf numFmtId="176" fontId="41" fillId="9" borderId="16" xfId="12" applyNumberFormat="1" applyFont="1" applyFill="1" applyBorder="1" applyAlignment="1" applyProtection="1">
      <alignment horizontal="center" vertical="center"/>
    </xf>
    <xf numFmtId="0" fontId="3" fillId="0" borderId="0" xfId="1" applyNumberFormat="1" applyFont="1" applyFill="1" applyAlignment="1" applyProtection="1">
      <alignment vertical="center"/>
    </xf>
    <xf numFmtId="38" fontId="3" fillId="0" borderId="0" xfId="1" applyNumberFormat="1" applyFont="1" applyFill="1" applyAlignment="1" applyProtection="1">
      <alignment vertical="center"/>
    </xf>
    <xf numFmtId="0" fontId="3" fillId="0" borderId="0" xfId="13">
      <alignment vertical="center"/>
    </xf>
    <xf numFmtId="0" fontId="38" fillId="0" borderId="0" xfId="13" applyFont="1" applyAlignment="1" applyProtection="1">
      <alignment vertical="center"/>
      <protection locked="0"/>
    </xf>
    <xf numFmtId="0" fontId="6" fillId="0" borderId="0" xfId="13" applyFont="1" applyAlignment="1" applyProtection="1">
      <alignment vertical="center"/>
      <protection locked="0"/>
    </xf>
    <xf numFmtId="0" fontId="3" fillId="0" borderId="0" xfId="13" applyAlignment="1" applyProtection="1">
      <alignment vertical="center"/>
      <protection locked="0"/>
    </xf>
    <xf numFmtId="0" fontId="5" fillId="0" borderId="0" xfId="13" applyFont="1" applyBorder="1" applyAlignment="1">
      <alignment vertical="center"/>
    </xf>
    <xf numFmtId="0" fontId="3" fillId="0" borderId="0" xfId="13" applyBorder="1" applyAlignment="1">
      <alignment vertical="center"/>
    </xf>
    <xf numFmtId="0" fontId="3" fillId="0" borderId="0" xfId="13" applyBorder="1" applyProtection="1">
      <alignment vertical="center"/>
      <protection locked="0"/>
    </xf>
    <xf numFmtId="0" fontId="3" fillId="0" borderId="0" xfId="13" applyBorder="1" applyAlignment="1" applyProtection="1">
      <alignment horizontal="right" vertical="center"/>
      <protection locked="0"/>
    </xf>
    <xf numFmtId="0" fontId="3" fillId="0" borderId="0" xfId="13" applyProtection="1">
      <alignment vertical="center"/>
      <protection locked="0"/>
    </xf>
    <xf numFmtId="0" fontId="3" fillId="0" borderId="0" xfId="13" applyBorder="1">
      <alignment vertical="center"/>
    </xf>
    <xf numFmtId="0" fontId="42" fillId="0" borderId="0" xfId="13" applyFont="1">
      <alignment vertical="center"/>
    </xf>
    <xf numFmtId="0" fontId="3" fillId="0" borderId="0" xfId="13" applyBorder="1" applyAlignment="1" applyProtection="1">
      <alignment vertical="center"/>
      <protection locked="0"/>
    </xf>
    <xf numFmtId="0" fontId="3" fillId="0" borderId="0" xfId="13" applyFill="1" applyBorder="1" applyAlignment="1">
      <alignment vertical="center"/>
    </xf>
    <xf numFmtId="0" fontId="3" fillId="0" borderId="50" xfId="13" applyBorder="1" applyAlignment="1">
      <alignment horizontal="distributed" vertical="center"/>
    </xf>
    <xf numFmtId="0" fontId="3" fillId="0" borderId="67" xfId="13" applyBorder="1" applyAlignment="1">
      <alignment horizontal="distributed" vertical="center"/>
    </xf>
    <xf numFmtId="0" fontId="3" fillId="8" borderId="9" xfId="13" applyFill="1" applyBorder="1" applyAlignment="1">
      <alignment vertical="center"/>
    </xf>
    <xf numFmtId="0" fontId="3" fillId="8" borderId="10" xfId="13" applyFill="1" applyBorder="1" applyAlignment="1">
      <alignment vertical="center"/>
    </xf>
    <xf numFmtId="0" fontId="3" fillId="0" borderId="53" xfId="13" applyBorder="1" applyAlignment="1">
      <alignment horizontal="distributed" vertical="center"/>
    </xf>
    <xf numFmtId="0" fontId="3" fillId="0" borderId="46" xfId="13" applyBorder="1" applyAlignment="1">
      <alignment horizontal="distributed" vertical="center"/>
    </xf>
    <xf numFmtId="0" fontId="3" fillId="8" borderId="33" xfId="13" applyFill="1" applyBorder="1" applyAlignment="1">
      <alignment vertical="center"/>
    </xf>
    <xf numFmtId="0" fontId="3" fillId="8" borderId="54" xfId="13" applyFill="1" applyBorder="1" applyAlignment="1">
      <alignment vertical="center"/>
    </xf>
    <xf numFmtId="0" fontId="3" fillId="10" borderId="69" xfId="13" applyFill="1" applyBorder="1" applyAlignment="1">
      <alignment vertical="center"/>
    </xf>
    <xf numFmtId="0" fontId="3" fillId="10" borderId="66" xfId="13" applyFill="1" applyBorder="1" applyAlignment="1">
      <alignment vertical="center"/>
    </xf>
    <xf numFmtId="0" fontId="3" fillId="0" borderId="80" xfId="13" applyBorder="1" applyAlignment="1">
      <alignment horizontal="distributed" vertical="center"/>
    </xf>
    <xf numFmtId="0" fontId="3" fillId="3" borderId="9" xfId="13" applyFill="1" applyBorder="1" applyAlignment="1">
      <alignment vertical="center"/>
    </xf>
    <xf numFmtId="0" fontId="3" fillId="3" borderId="10" xfId="13" applyFill="1" applyBorder="1" applyAlignment="1">
      <alignment vertical="center"/>
    </xf>
    <xf numFmtId="0" fontId="3" fillId="0" borderId="45" xfId="13" applyBorder="1" applyAlignment="1">
      <alignment horizontal="distributed" vertical="center"/>
    </xf>
    <xf numFmtId="0" fontId="3" fillId="3" borderId="44" xfId="13" applyFill="1" applyBorder="1" applyAlignment="1">
      <alignment vertical="center"/>
    </xf>
    <xf numFmtId="0" fontId="3" fillId="3" borderId="52" xfId="13" applyFill="1" applyBorder="1" applyAlignment="1">
      <alignment vertical="center"/>
    </xf>
    <xf numFmtId="0" fontId="3" fillId="0" borderId="0" xfId="13" applyFill="1" applyBorder="1" applyAlignment="1">
      <alignment horizontal="distributed" vertical="center"/>
    </xf>
    <xf numFmtId="0" fontId="3" fillId="9" borderId="33" xfId="13" applyFill="1" applyBorder="1" applyAlignment="1">
      <alignment vertical="center"/>
    </xf>
    <xf numFmtId="0" fontId="3" fillId="9" borderId="54" xfId="13" applyFill="1" applyBorder="1" applyAlignment="1">
      <alignment vertical="center"/>
    </xf>
    <xf numFmtId="0" fontId="3" fillId="0" borderId="0" xfId="13" applyAlignment="1">
      <alignment horizontal="right" vertical="center"/>
    </xf>
    <xf numFmtId="0" fontId="3" fillId="0" borderId="0" xfId="5" applyFont="1" applyAlignment="1" applyProtection="1">
      <alignment horizontal="left" vertical="center"/>
    </xf>
    <xf numFmtId="0" fontId="3" fillId="0" borderId="0" xfId="5" applyFont="1" applyAlignment="1" applyProtection="1">
      <alignment vertical="center"/>
    </xf>
    <xf numFmtId="0" fontId="6" fillId="0" borderId="0" xfId="5" applyFont="1" applyAlignment="1" applyProtection="1">
      <alignment horizontal="left" vertical="center"/>
    </xf>
    <xf numFmtId="0" fontId="30" fillId="0" borderId="0" xfId="1" applyFont="1" applyAlignment="1" applyProtection="1">
      <alignment vertical="center"/>
    </xf>
    <xf numFmtId="0" fontId="28" fillId="0" borderId="0" xfId="1" applyFont="1" applyAlignment="1" applyProtection="1">
      <alignment vertical="center"/>
    </xf>
    <xf numFmtId="0" fontId="38" fillId="0" borderId="0" xfId="5" applyFont="1" applyAlignment="1" applyProtection="1">
      <alignment horizontal="left" vertical="center"/>
      <protection locked="0"/>
    </xf>
    <xf numFmtId="0" fontId="3" fillId="0" borderId="0" xfId="5" applyFont="1" applyAlignment="1" applyProtection="1">
      <alignment horizontal="right" vertical="center"/>
    </xf>
    <xf numFmtId="49" fontId="3" fillId="0" borderId="0" xfId="1" applyNumberFormat="1" applyFont="1" applyFill="1" applyBorder="1" applyAlignment="1" applyProtection="1">
      <alignment vertical="center"/>
      <protection locked="0"/>
    </xf>
    <xf numFmtId="0" fontId="3" fillId="0" borderId="0" xfId="1" applyFont="1" applyProtection="1">
      <protection locked="0"/>
    </xf>
    <xf numFmtId="49" fontId="8" fillId="0" borderId="0" xfId="1" applyNumberFormat="1" applyFont="1" applyFill="1" applyBorder="1" applyAlignment="1" applyProtection="1">
      <alignment horizontal="right" vertical="center"/>
      <protection locked="0"/>
    </xf>
    <xf numFmtId="0" fontId="3" fillId="0" borderId="0" xfId="1" applyFont="1" applyBorder="1" applyAlignment="1" applyProtection="1">
      <alignment horizontal="right" vertical="center"/>
    </xf>
    <xf numFmtId="0" fontId="3" fillId="0" borderId="0" xfId="1" quotePrefix="1" applyFont="1" applyBorder="1" applyAlignment="1" applyProtection="1">
      <alignment horizontal="left" vertical="center"/>
    </xf>
    <xf numFmtId="0" fontId="3" fillId="0" borderId="0" xfId="1" applyFont="1" applyBorder="1" applyProtection="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3" fillId="0" borderId="0" xfId="5" applyFont="1" applyBorder="1" applyAlignment="1" applyProtection="1">
      <alignment horizontal="right" vertical="center"/>
    </xf>
    <xf numFmtId="0" fontId="3" fillId="0" borderId="0" xfId="5" applyFont="1" applyBorder="1" applyAlignment="1" applyProtection="1">
      <alignment vertical="center"/>
    </xf>
    <xf numFmtId="0" fontId="3" fillId="0" borderId="0" xfId="1" applyFont="1" applyBorder="1"/>
    <xf numFmtId="0" fontId="3" fillId="0" borderId="0" xfId="1" applyFont="1" applyBorder="1" applyAlignment="1" applyProtection="1">
      <alignment horizontal="center" vertical="center"/>
      <protection locked="0"/>
    </xf>
    <xf numFmtId="0" fontId="3" fillId="0" borderId="0" xfId="1" applyFont="1" applyBorder="1" applyAlignment="1" applyProtection="1">
      <alignment horizontal="right"/>
    </xf>
    <xf numFmtId="0" fontId="3" fillId="0" borderId="0" xfId="13" applyAlignment="1">
      <alignment vertical="center"/>
    </xf>
    <xf numFmtId="0" fontId="3" fillId="0" borderId="6" xfId="5" applyFont="1" applyBorder="1" applyAlignment="1" applyProtection="1">
      <alignment vertical="center"/>
    </xf>
    <xf numFmtId="0" fontId="3" fillId="0" borderId="7" xfId="5" applyFont="1" applyBorder="1" applyAlignment="1" applyProtection="1">
      <alignment vertical="center"/>
    </xf>
    <xf numFmtId="0" fontId="3" fillId="0" borderId="47" xfId="5" applyFont="1" applyBorder="1" applyAlignment="1" applyProtection="1">
      <alignment horizontal="right" vertical="top"/>
    </xf>
    <xf numFmtId="0" fontId="3" fillId="0" borderId="8" xfId="5" applyFont="1" applyBorder="1" applyAlignment="1" applyProtection="1">
      <alignment horizontal="center" vertical="center"/>
    </xf>
    <xf numFmtId="0" fontId="3" fillId="0" borderId="9" xfId="5" applyFont="1" applyBorder="1" applyAlignment="1" applyProtection="1">
      <alignment horizontal="center" vertical="center"/>
    </xf>
    <xf numFmtId="0" fontId="3" fillId="0" borderId="2" xfId="5" applyFont="1" applyBorder="1" applyAlignment="1" applyProtection="1">
      <alignment horizontal="left" vertical="center"/>
    </xf>
    <xf numFmtId="0" fontId="3" fillId="0" borderId="12" xfId="5" applyFont="1" applyBorder="1" applyAlignment="1" applyProtection="1">
      <alignment vertical="center"/>
    </xf>
    <xf numFmtId="0" fontId="3" fillId="0" borderId="49" xfId="5" applyFont="1" applyBorder="1" applyAlignment="1" applyProtection="1">
      <alignment horizontal="right" vertical="top"/>
    </xf>
    <xf numFmtId="0" fontId="3" fillId="0" borderId="14" xfId="5" applyFont="1" applyBorder="1" applyAlignment="1" applyProtection="1">
      <alignment horizontal="center" vertical="center"/>
    </xf>
    <xf numFmtId="0" fontId="3" fillId="0" borderId="30" xfId="5" applyFont="1" applyBorder="1" applyAlignment="1" applyProtection="1">
      <alignment horizontal="center" vertical="center"/>
    </xf>
    <xf numFmtId="0" fontId="3" fillId="0" borderId="18" xfId="5" applyFont="1" applyBorder="1" applyAlignment="1" applyProtection="1">
      <alignment horizontal="center" vertical="center"/>
    </xf>
    <xf numFmtId="0" fontId="3" fillId="0" borderId="19" xfId="5" applyFont="1" applyBorder="1" applyAlignment="1" applyProtection="1">
      <alignment horizontal="center" vertical="center"/>
    </xf>
    <xf numFmtId="0" fontId="3" fillId="0" borderId="50" xfId="5" applyFont="1" applyBorder="1" applyAlignment="1" applyProtection="1">
      <alignment horizontal="center" vertical="center"/>
    </xf>
    <xf numFmtId="176" fontId="3" fillId="0" borderId="5" xfId="12" applyNumberFormat="1" applyFont="1" applyFill="1" applyBorder="1" applyAlignment="1" applyProtection="1">
      <alignment vertical="center"/>
      <protection locked="0"/>
    </xf>
    <xf numFmtId="176" fontId="43" fillId="0" borderId="5" xfId="12" applyNumberFormat="1" applyFont="1" applyFill="1" applyBorder="1" applyAlignment="1" applyProtection="1">
      <alignment vertical="center"/>
    </xf>
    <xf numFmtId="176" fontId="43" fillId="0" borderId="20" xfId="12" applyNumberFormat="1" applyFont="1" applyFill="1" applyBorder="1" applyAlignment="1" applyProtection="1">
      <alignment vertical="center"/>
    </xf>
    <xf numFmtId="176" fontId="43" fillId="0" borderId="37" xfId="12" applyNumberFormat="1" applyFont="1" applyFill="1" applyBorder="1" applyAlignment="1" applyProtection="1">
      <alignment vertical="center"/>
    </xf>
    <xf numFmtId="0" fontId="3" fillId="0" borderId="51" xfId="5" applyFont="1" applyBorder="1" applyAlignment="1" applyProtection="1">
      <alignment horizontal="center" vertical="center"/>
    </xf>
    <xf numFmtId="176" fontId="43" fillId="0" borderId="25" xfId="12" applyNumberFormat="1" applyFont="1" applyFill="1" applyBorder="1" applyAlignment="1" applyProtection="1">
      <alignment vertical="center"/>
    </xf>
    <xf numFmtId="176" fontId="3" fillId="9" borderId="25" xfId="12" applyNumberFormat="1" applyFont="1" applyFill="1" applyBorder="1" applyAlignment="1" applyProtection="1">
      <alignment vertical="center"/>
      <protection locked="0"/>
    </xf>
    <xf numFmtId="176" fontId="3" fillId="9" borderId="5" xfId="12" applyNumberFormat="1" applyFont="1" applyFill="1" applyBorder="1" applyAlignment="1" applyProtection="1">
      <alignment vertical="center"/>
      <protection locked="0"/>
    </xf>
    <xf numFmtId="176" fontId="43" fillId="9" borderId="5" xfId="12" applyNumberFormat="1" applyFont="1" applyFill="1" applyBorder="1" applyAlignment="1" applyProtection="1">
      <alignment vertical="center"/>
    </xf>
    <xf numFmtId="176" fontId="43" fillId="9" borderId="25" xfId="12" applyNumberFormat="1" applyFont="1" applyFill="1" applyBorder="1" applyAlignment="1" applyProtection="1">
      <alignment vertical="center"/>
    </xf>
    <xf numFmtId="0" fontId="3" fillId="0" borderId="53" xfId="5" applyFont="1" applyBorder="1" applyAlignment="1" applyProtection="1">
      <alignment horizontal="center" vertical="center"/>
    </xf>
    <xf numFmtId="176" fontId="43" fillId="0" borderId="14" xfId="12" applyNumberFormat="1" applyFont="1" applyFill="1" applyBorder="1" applyAlignment="1" applyProtection="1">
      <alignment vertical="center"/>
    </xf>
    <xf numFmtId="176" fontId="43" fillId="0" borderId="30" xfId="12" applyNumberFormat="1" applyFont="1" applyFill="1" applyBorder="1" applyAlignment="1" applyProtection="1">
      <alignment vertical="center"/>
    </xf>
    <xf numFmtId="176" fontId="43" fillId="0" borderId="18" xfId="12" applyNumberFormat="1" applyFont="1" applyFill="1" applyBorder="1" applyAlignment="1" applyProtection="1">
      <alignment vertical="center"/>
    </xf>
    <xf numFmtId="176" fontId="43" fillId="0" borderId="19" xfId="12" applyNumberFormat="1" applyFont="1" applyFill="1" applyBorder="1" applyAlignment="1" applyProtection="1">
      <alignment vertical="center"/>
    </xf>
    <xf numFmtId="0" fontId="3" fillId="0" borderId="55" xfId="5" applyFont="1" applyBorder="1" applyAlignment="1" applyProtection="1">
      <alignment horizontal="center" vertical="center"/>
    </xf>
    <xf numFmtId="0" fontId="3" fillId="0" borderId="22" xfId="5" applyFont="1" applyBorder="1" applyAlignment="1" applyProtection="1">
      <alignment horizontal="center" vertical="center"/>
    </xf>
    <xf numFmtId="176" fontId="43" fillId="0" borderId="63" xfId="12" applyNumberFormat="1" applyFont="1" applyFill="1" applyBorder="1" applyAlignment="1" applyProtection="1">
      <alignment vertical="center"/>
    </xf>
    <xf numFmtId="176" fontId="43" fillId="0" borderId="24" xfId="12" applyNumberFormat="1" applyFont="1" applyFill="1" applyBorder="1" applyAlignment="1" applyProtection="1">
      <alignment vertical="center"/>
    </xf>
    <xf numFmtId="0" fontId="35" fillId="0" borderId="0" xfId="5" applyFont="1" applyBorder="1" applyAlignment="1" applyProtection="1">
      <alignment horizontal="center" vertical="center"/>
    </xf>
    <xf numFmtId="0" fontId="35" fillId="0" borderId="0" xfId="5" applyFont="1" applyBorder="1" applyAlignment="1" applyProtection="1">
      <alignment vertical="center"/>
    </xf>
    <xf numFmtId="0" fontId="3" fillId="0" borderId="0" xfId="5" applyFont="1" applyBorder="1" applyAlignment="1" applyProtection="1">
      <alignment horizontal="center" vertical="center"/>
    </xf>
    <xf numFmtId="38" fontId="3" fillId="0" borderId="0" xfId="12" applyFont="1" applyBorder="1" applyAlignment="1" applyProtection="1">
      <alignment vertical="center"/>
    </xf>
    <xf numFmtId="0" fontId="3" fillId="0" borderId="0" xfId="5" applyFont="1" applyFill="1" applyAlignment="1" applyProtection="1">
      <alignment vertical="center"/>
    </xf>
    <xf numFmtId="0" fontId="3" fillId="0" borderId="0" xfId="5" applyFont="1" applyFill="1" applyProtection="1"/>
    <xf numFmtId="38" fontId="3" fillId="0" borderId="0" xfId="5" applyNumberFormat="1" applyFont="1" applyFill="1" applyProtection="1"/>
    <xf numFmtId="38" fontId="3" fillId="0" borderId="0" xfId="5" applyNumberFormat="1" applyFont="1" applyAlignment="1" applyProtection="1">
      <alignment vertical="center"/>
    </xf>
    <xf numFmtId="0" fontId="3" fillId="0" borderId="0" xfId="8" applyFont="1" applyAlignment="1" applyProtection="1">
      <alignment horizontal="left" vertical="center"/>
    </xf>
    <xf numFmtId="0" fontId="6" fillId="0" borderId="0" xfId="8" quotePrefix="1" applyFont="1" applyAlignment="1" applyProtection="1">
      <alignment horizontal="left" vertical="center"/>
    </xf>
    <xf numFmtId="0" fontId="30" fillId="0" borderId="0" xfId="8" applyFont="1" applyAlignment="1">
      <alignment horizontal="right" vertical="top"/>
    </xf>
    <xf numFmtId="0" fontId="3" fillId="0" borderId="0" xfId="8" applyFont="1" applyAlignment="1" applyProtection="1">
      <alignment horizontal="left" vertical="top"/>
    </xf>
    <xf numFmtId="0" fontId="3" fillId="0" borderId="0" xfId="13" applyAlignment="1">
      <alignment horizontal="center" vertical="center"/>
    </xf>
    <xf numFmtId="0" fontId="5" fillId="0" borderId="0" xfId="5" applyFont="1" applyBorder="1" applyAlignment="1" applyProtection="1"/>
    <xf numFmtId="0" fontId="3" fillId="0" borderId="0" xfId="5" applyFont="1" applyBorder="1" applyAlignment="1" applyProtection="1">
      <alignment horizontal="right"/>
    </xf>
    <xf numFmtId="0" fontId="3" fillId="0" borderId="0" xfId="5" applyFont="1" applyBorder="1" applyAlignment="1" applyProtection="1">
      <protection locked="0"/>
    </xf>
    <xf numFmtId="0" fontId="3" fillId="0" borderId="0" xfId="8" applyFont="1" applyBorder="1" applyAlignment="1">
      <alignment vertical="center"/>
    </xf>
    <xf numFmtId="176" fontId="18" fillId="2" borderId="66" xfId="12" applyNumberFormat="1" applyFont="1" applyFill="1" applyBorder="1" applyAlignment="1" applyProtection="1">
      <alignment vertical="center"/>
      <protection locked="0"/>
    </xf>
    <xf numFmtId="176" fontId="36" fillId="0" borderId="66" xfId="12" applyNumberFormat="1" applyFont="1" applyFill="1" applyBorder="1" applyAlignment="1">
      <alignment vertical="center"/>
    </xf>
    <xf numFmtId="176" fontId="36" fillId="7" borderId="66" xfId="12" applyNumberFormat="1" applyFont="1" applyFill="1" applyBorder="1" applyAlignment="1">
      <alignment vertical="center"/>
    </xf>
    <xf numFmtId="176" fontId="18" fillId="7" borderId="49" xfId="12" applyNumberFormat="1" applyFont="1" applyFill="1" applyBorder="1" applyAlignment="1">
      <alignment horizontal="center" vertical="center"/>
    </xf>
    <xf numFmtId="176" fontId="36" fillId="7" borderId="49" xfId="12" applyNumberFormat="1" applyFont="1" applyFill="1" applyBorder="1" applyAlignment="1">
      <alignment vertical="center"/>
    </xf>
    <xf numFmtId="176" fontId="18" fillId="7" borderId="66" xfId="12" applyNumberFormat="1" applyFont="1" applyFill="1" applyBorder="1" applyAlignment="1">
      <alignment horizontal="center" vertical="center"/>
    </xf>
    <xf numFmtId="176" fontId="36" fillId="7" borderId="67" xfId="12" applyNumberFormat="1" applyFont="1" applyFill="1" applyBorder="1" applyAlignment="1">
      <alignment vertical="center"/>
    </xf>
    <xf numFmtId="0" fontId="3" fillId="0" borderId="0" xfId="8" applyFont="1" applyFill="1" applyAlignment="1" applyProtection="1">
      <alignment vertical="center"/>
    </xf>
    <xf numFmtId="38" fontId="3" fillId="0" borderId="0" xfId="8" applyNumberFormat="1" applyFont="1" applyFill="1" applyAlignment="1" applyProtection="1">
      <alignment vertical="center"/>
    </xf>
    <xf numFmtId="178" fontId="3" fillId="0" borderId="0" xfId="14" applyFont="1"/>
    <xf numFmtId="0" fontId="3" fillId="0" borderId="0" xfId="8" applyFont="1" applyFill="1" applyAlignment="1" applyProtection="1">
      <alignment horizontal="right" vertical="center"/>
    </xf>
    <xf numFmtId="0" fontId="3" fillId="0" borderId="0" xfId="8" applyNumberFormat="1" applyFont="1" applyFill="1" applyAlignment="1" applyProtection="1">
      <alignment vertical="center"/>
    </xf>
    <xf numFmtId="0" fontId="3" fillId="0" borderId="0" xfId="14" applyNumberFormat="1" applyFont="1" applyFill="1"/>
    <xf numFmtId="49" fontId="3" fillId="0" borderId="0" xfId="8" applyNumberFormat="1" applyFont="1" applyFill="1" applyAlignment="1" applyProtection="1">
      <alignment vertical="center"/>
    </xf>
    <xf numFmtId="178" fontId="3" fillId="0" borderId="0" xfId="14" applyFont="1" applyFill="1"/>
    <xf numFmtId="176" fontId="3" fillId="0" borderId="0" xfId="8" applyNumberFormat="1" applyFont="1" applyAlignment="1" applyProtection="1">
      <alignment vertical="center"/>
    </xf>
    <xf numFmtId="0" fontId="3" fillId="0" borderId="0" xfId="8" applyFont="1" applyFill="1" applyAlignment="1">
      <alignment vertical="center"/>
    </xf>
    <xf numFmtId="0" fontId="46" fillId="0" borderId="0" xfId="1" applyFont="1" applyAlignment="1" applyProtection="1">
      <alignment vertical="center"/>
    </xf>
    <xf numFmtId="0" fontId="28" fillId="3" borderId="0" xfId="5" applyFont="1" applyFill="1" applyAlignment="1" applyProtection="1">
      <alignment horizontal="center" vertical="center"/>
    </xf>
    <xf numFmtId="0" fontId="18" fillId="0" borderId="0" xfId="5" applyNumberFormat="1" applyFont="1" applyFill="1" applyAlignment="1" applyProtection="1">
      <alignment vertical="center"/>
    </xf>
    <xf numFmtId="0" fontId="18" fillId="0" borderId="0" xfId="3" applyNumberFormat="1" applyFont="1" applyFill="1" applyAlignment="1" applyProtection="1">
      <alignment vertical="center"/>
    </xf>
    <xf numFmtId="0" fontId="18" fillId="0" borderId="0" xfId="7" applyNumberFormat="1" applyFont="1" applyFill="1" applyAlignment="1">
      <alignment vertical="center"/>
    </xf>
    <xf numFmtId="0" fontId="18" fillId="0" borderId="0" xfId="7" applyFont="1" applyFill="1" applyAlignment="1">
      <alignment vertical="center"/>
    </xf>
    <xf numFmtId="177" fontId="11" fillId="12" borderId="65" xfId="7" applyNumberFormat="1" applyFont="1" applyFill="1" applyBorder="1" applyAlignment="1">
      <alignment horizontal="center" vertical="center"/>
    </xf>
    <xf numFmtId="0" fontId="35" fillId="0" borderId="0" xfId="1" applyFont="1" applyFill="1" applyAlignment="1" applyProtection="1">
      <alignment horizontal="center" vertical="center"/>
    </xf>
    <xf numFmtId="0" fontId="35" fillId="0" borderId="0" xfId="1" applyFont="1" applyFill="1" applyAlignment="1" applyProtection="1">
      <alignment vertical="center"/>
    </xf>
    <xf numFmtId="0" fontId="3" fillId="0" borderId="0" xfId="1" applyFont="1" applyAlignment="1" applyProtection="1">
      <alignment vertical="center" wrapText="1"/>
    </xf>
    <xf numFmtId="49" fontId="2" fillId="0" borderId="2" xfId="1" applyNumberFormat="1" applyFont="1" applyFill="1" applyBorder="1" applyAlignment="1" applyProtection="1">
      <alignment horizontal="right" vertical="center"/>
    </xf>
    <xf numFmtId="0" fontId="14" fillId="3" borderId="1" xfId="1" applyFont="1" applyFill="1" applyBorder="1" applyAlignment="1" applyProtection="1">
      <alignment horizontal="center" vertical="center"/>
    </xf>
    <xf numFmtId="0" fontId="14" fillId="3" borderId="39"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3" fillId="0" borderId="8"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3" fillId="0" borderId="15"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16" fillId="0" borderId="0" xfId="1" applyFont="1" applyAlignment="1" applyProtection="1">
      <alignment horizontal="center" vertical="center"/>
    </xf>
    <xf numFmtId="0" fontId="16" fillId="0" borderId="0" xfId="1" applyFont="1" applyFill="1" applyBorder="1" applyAlignment="1" applyProtection="1">
      <alignment horizontal="left" vertical="top" wrapText="1"/>
    </xf>
    <xf numFmtId="0" fontId="3" fillId="0" borderId="50" xfId="1" applyFont="1" applyBorder="1" applyAlignment="1" applyProtection="1">
      <alignment horizontal="center" vertical="center"/>
    </xf>
    <xf numFmtId="0" fontId="3" fillId="0" borderId="53" xfId="1" applyFont="1" applyBorder="1" applyAlignment="1" applyProtection="1">
      <alignment horizontal="center" vertical="center"/>
    </xf>
    <xf numFmtId="0" fontId="3" fillId="0" borderId="36" xfId="1" applyFont="1" applyFill="1" applyBorder="1" applyAlignment="1" applyProtection="1">
      <alignment horizontal="center" vertical="center"/>
    </xf>
    <xf numFmtId="0" fontId="3" fillId="0" borderId="24" xfId="1" applyFont="1" applyFill="1" applyBorder="1" applyAlignment="1" applyProtection="1">
      <alignment horizontal="center" vertical="center"/>
    </xf>
    <xf numFmtId="0" fontId="3" fillId="0" borderId="26" xfId="1" applyFont="1" applyFill="1" applyBorder="1" applyAlignment="1" applyProtection="1">
      <alignment horizontal="center" vertical="center"/>
    </xf>
    <xf numFmtId="0" fontId="3" fillId="0" borderId="52" xfId="1" applyFont="1" applyFill="1" applyBorder="1" applyAlignment="1" applyProtection="1">
      <alignment horizontal="center" vertical="center"/>
    </xf>
    <xf numFmtId="0" fontId="3" fillId="0" borderId="21"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0" borderId="35" xfId="1" applyFont="1" applyFill="1" applyBorder="1" applyAlignment="1" applyProtection="1">
      <alignment horizontal="center" vertical="center" textRotation="255" wrapText="1" shrinkToFit="1"/>
    </xf>
    <xf numFmtId="0" fontId="3" fillId="0" borderId="23" xfId="13" applyBorder="1" applyAlignment="1">
      <alignment horizontal="center" vertical="center" textRotation="255" wrapText="1" shrinkToFit="1"/>
    </xf>
    <xf numFmtId="0" fontId="3" fillId="0" borderId="28" xfId="13" applyBorder="1" applyAlignment="1">
      <alignment horizontal="center" vertical="center" textRotation="255" wrapText="1" shrinkToFit="1"/>
    </xf>
    <xf numFmtId="0" fontId="3" fillId="0" borderId="19" xfId="1" applyFont="1" applyFill="1" applyBorder="1" applyAlignment="1" applyProtection="1">
      <alignment horizontal="center" vertical="center"/>
    </xf>
    <xf numFmtId="0" fontId="3" fillId="0" borderId="35" xfId="1" applyFont="1" applyFill="1" applyBorder="1" applyAlignment="1" applyProtection="1">
      <alignment horizontal="center" vertical="center" textRotation="255"/>
    </xf>
    <xf numFmtId="0" fontId="3" fillId="0" borderId="23" xfId="1" applyFont="1" applyFill="1" applyBorder="1" applyAlignment="1" applyProtection="1">
      <alignment horizontal="center" vertical="center" textRotation="255"/>
    </xf>
    <xf numFmtId="0" fontId="3" fillId="0" borderId="28" xfId="1" applyFont="1" applyFill="1" applyBorder="1" applyAlignment="1" applyProtection="1">
      <alignment horizontal="center" vertical="center" textRotation="255"/>
    </xf>
    <xf numFmtId="0" fontId="3" fillId="0" borderId="34" xfId="1" applyFont="1" applyFill="1" applyBorder="1" applyAlignment="1" applyProtection="1">
      <alignment horizontal="center" vertical="center"/>
    </xf>
    <xf numFmtId="0" fontId="3" fillId="0" borderId="78" xfId="1" applyFont="1" applyFill="1" applyBorder="1" applyAlignment="1" applyProtection="1">
      <alignment horizontal="center" vertical="center" textRotation="255"/>
    </xf>
    <xf numFmtId="0" fontId="3" fillId="0" borderId="79"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39" xfId="13" applyBorder="1" applyAlignment="1" applyProtection="1">
      <alignment horizontal="center" vertical="center"/>
    </xf>
    <xf numFmtId="0" fontId="3" fillId="0" borderId="4" xfId="13" applyBorder="1" applyAlignment="1" applyProtection="1">
      <alignment horizontal="center" vertical="center"/>
    </xf>
    <xf numFmtId="0" fontId="3" fillId="0" borderId="4" xfId="1" applyFont="1" applyFill="1" applyBorder="1" applyAlignment="1" applyProtection="1">
      <alignment horizontal="center" vertical="center"/>
    </xf>
    <xf numFmtId="176" fontId="41" fillId="10" borderId="62" xfId="12" applyNumberFormat="1" applyFont="1" applyFill="1" applyBorder="1" applyAlignment="1" applyProtection="1">
      <alignment horizontal="center" vertical="center"/>
      <protection locked="0"/>
    </xf>
    <xf numFmtId="176" fontId="41" fillId="10" borderId="66" xfId="12" applyNumberFormat="1" applyFont="1" applyFill="1" applyBorder="1" applyAlignment="1" applyProtection="1">
      <alignment horizontal="center" vertical="center"/>
      <protection locked="0"/>
    </xf>
    <xf numFmtId="0" fontId="3" fillId="0" borderId="32" xfId="1" applyFont="1" applyFill="1" applyBorder="1" applyAlignment="1" applyProtection="1">
      <alignment horizontal="left" vertical="center"/>
    </xf>
    <xf numFmtId="0" fontId="3" fillId="0" borderId="33" xfId="13" applyFill="1" applyBorder="1" applyAlignment="1" applyProtection="1">
      <alignment vertical="center"/>
    </xf>
    <xf numFmtId="0" fontId="3" fillId="0" borderId="54" xfId="13" applyFill="1" applyBorder="1" applyAlignment="1" applyProtection="1">
      <alignment vertical="center"/>
    </xf>
    <xf numFmtId="176" fontId="3" fillId="10" borderId="32" xfId="12" applyNumberFormat="1" applyFont="1" applyFill="1" applyBorder="1" applyAlignment="1" applyProtection="1">
      <alignment horizontal="center" vertical="center"/>
      <protection locked="0"/>
    </xf>
    <xf numFmtId="176" fontId="3" fillId="10" borderId="54" xfId="12" applyNumberFormat="1" applyFont="1" applyFill="1" applyBorder="1" applyAlignment="1" applyProtection="1">
      <alignment horizontal="center" vertical="center"/>
      <protection locked="0"/>
    </xf>
    <xf numFmtId="0" fontId="3" fillId="0" borderId="43" xfId="1" applyFont="1" applyFill="1" applyBorder="1" applyAlignment="1" applyProtection="1">
      <alignment horizontal="left" vertical="center"/>
    </xf>
    <xf numFmtId="0" fontId="3" fillId="0" borderId="44" xfId="13" applyBorder="1" applyAlignment="1" applyProtection="1">
      <alignment vertical="center"/>
    </xf>
    <xf numFmtId="0" fontId="3" fillId="0" borderId="52" xfId="13" applyBorder="1" applyAlignment="1" applyProtection="1">
      <alignment vertical="center"/>
    </xf>
    <xf numFmtId="176" fontId="3" fillId="10" borderId="43" xfId="12" applyNumberFormat="1" applyFont="1" applyFill="1" applyBorder="1" applyAlignment="1" applyProtection="1">
      <alignment horizontal="center" vertical="center"/>
      <protection locked="0"/>
    </xf>
    <xf numFmtId="176" fontId="3" fillId="10" borderId="52" xfId="12" applyNumberFormat="1" applyFont="1" applyFill="1" applyBorder="1" applyAlignment="1" applyProtection="1">
      <alignment horizontal="center" vertical="center"/>
      <protection locked="0"/>
    </xf>
    <xf numFmtId="0" fontId="0" fillId="0" borderId="43" xfId="1" applyFont="1" applyFill="1" applyBorder="1" applyAlignment="1" applyProtection="1">
      <alignment horizontal="left" vertical="center"/>
    </xf>
    <xf numFmtId="0" fontId="3" fillId="0" borderId="44" xfId="13" applyFill="1" applyBorder="1" applyAlignment="1" applyProtection="1">
      <alignment vertical="center"/>
    </xf>
    <xf numFmtId="0" fontId="3" fillId="0" borderId="52" xfId="13" applyFill="1" applyBorder="1" applyAlignment="1" applyProtection="1">
      <alignment vertical="center"/>
    </xf>
    <xf numFmtId="0" fontId="3" fillId="0" borderId="0" xfId="3" applyFont="1" applyAlignment="1" applyProtection="1">
      <alignment horizontal="left" vertical="center" wrapText="1"/>
    </xf>
    <xf numFmtId="0" fontId="18" fillId="0" borderId="0" xfId="3" applyFont="1" applyAlignment="1" applyProtection="1">
      <alignment vertical="top" wrapText="1"/>
    </xf>
    <xf numFmtId="0" fontId="46" fillId="0" borderId="0" xfId="1" applyFont="1" applyAlignment="1" applyProtection="1">
      <alignment horizontal="center" vertical="center"/>
    </xf>
    <xf numFmtId="0" fontId="3" fillId="0" borderId="0" xfId="13" applyAlignment="1">
      <alignment vertical="center"/>
    </xf>
    <xf numFmtId="0" fontId="28" fillId="0" borderId="0" xfId="1" applyFont="1" applyAlignment="1" applyProtection="1">
      <alignment vertical="center"/>
    </xf>
    <xf numFmtId="0" fontId="16" fillId="0" borderId="0" xfId="1" applyFont="1" applyAlignment="1" applyProtection="1">
      <alignment horizontal="left" vertical="top" wrapText="1"/>
    </xf>
    <xf numFmtId="0" fontId="3" fillId="0" borderId="0" xfId="13" applyBorder="1" applyAlignment="1">
      <alignment vertical="center" wrapText="1"/>
    </xf>
    <xf numFmtId="0" fontId="3" fillId="0" borderId="0" xfId="13" applyBorder="1" applyAlignment="1">
      <alignment vertical="center"/>
    </xf>
    <xf numFmtId="0" fontId="3" fillId="0" borderId="40" xfId="13" applyBorder="1" applyAlignment="1">
      <alignment horizontal="distributed" vertical="center"/>
    </xf>
    <xf numFmtId="0" fontId="3" fillId="0" borderId="42" xfId="13" applyBorder="1" applyAlignment="1">
      <alignment horizontal="distributed" vertical="center"/>
    </xf>
    <xf numFmtId="0" fontId="3" fillId="0" borderId="62" xfId="13" applyBorder="1" applyAlignment="1">
      <alignment horizontal="distributed" vertical="center" textRotation="255" wrapText="1"/>
    </xf>
    <xf numFmtId="0" fontId="3" fillId="0" borderId="43" xfId="13" applyBorder="1" applyAlignment="1">
      <alignment horizontal="distributed" vertical="center"/>
    </xf>
    <xf numFmtId="0" fontId="3" fillId="0" borderId="32" xfId="13" applyBorder="1" applyAlignment="1">
      <alignment horizontal="distributed" vertical="center"/>
    </xf>
    <xf numFmtId="0" fontId="3" fillId="0" borderId="0" xfId="13" applyFill="1" applyBorder="1" applyAlignment="1">
      <alignment horizontal="distributed" vertical="center"/>
    </xf>
    <xf numFmtId="0" fontId="28" fillId="3" borderId="0" xfId="5" applyFont="1" applyFill="1" applyAlignment="1" applyProtection="1">
      <alignment horizontal="center" vertical="center"/>
    </xf>
    <xf numFmtId="0" fontId="29" fillId="3" borderId="48" xfId="5" applyFont="1" applyFill="1" applyBorder="1" applyAlignment="1" applyProtection="1">
      <alignment vertical="top" wrapText="1" shrinkToFit="1"/>
    </xf>
    <xf numFmtId="0" fontId="5" fillId="0" borderId="8" xfId="5" applyFont="1" applyBorder="1" applyAlignment="1" applyProtection="1">
      <alignment vertical="center" shrinkToFit="1"/>
    </xf>
    <xf numFmtId="0" fontId="5" fillId="0" borderId="9" xfId="5" applyFont="1" applyBorder="1" applyAlignment="1" applyProtection="1">
      <alignment vertical="center" shrinkToFit="1"/>
    </xf>
    <xf numFmtId="0" fontId="5" fillId="0" borderId="10" xfId="5" applyFont="1" applyBorder="1" applyAlignment="1" applyProtection="1">
      <alignment vertical="center" shrinkToFit="1"/>
    </xf>
    <xf numFmtId="0" fontId="5" fillId="0" borderId="43" xfId="5" applyFont="1" applyBorder="1" applyAlignment="1" applyProtection="1">
      <alignment vertical="center" shrinkToFit="1"/>
    </xf>
    <xf numFmtId="0" fontId="5" fillId="0" borderId="44" xfId="5" applyFont="1" applyBorder="1" applyAlignment="1" applyProtection="1">
      <alignment vertical="center" shrinkToFit="1"/>
    </xf>
    <xf numFmtId="0" fontId="5" fillId="0" borderId="52" xfId="5" applyFont="1" applyBorder="1" applyAlignment="1" applyProtection="1">
      <alignment vertical="center" shrinkToFit="1"/>
    </xf>
    <xf numFmtId="0" fontId="16" fillId="3" borderId="48" xfId="5" applyFont="1" applyFill="1" applyBorder="1" applyAlignment="1" applyProtection="1">
      <alignment vertical="top" wrapText="1"/>
    </xf>
    <xf numFmtId="0" fontId="5" fillId="0" borderId="32" xfId="5" applyFont="1" applyBorder="1" applyAlignment="1" applyProtection="1">
      <alignment horizontal="center" vertical="center"/>
    </xf>
    <xf numFmtId="0" fontId="5" fillId="0" borderId="33" xfId="5" applyFont="1" applyBorder="1" applyAlignment="1" applyProtection="1">
      <alignment horizontal="center" vertical="center"/>
    </xf>
    <xf numFmtId="0" fontId="5" fillId="0" borderId="54" xfId="5" applyFont="1" applyBorder="1" applyAlignment="1" applyProtection="1">
      <alignment horizontal="center" vertical="center"/>
    </xf>
    <xf numFmtId="0" fontId="3" fillId="0" borderId="15" xfId="5" applyFont="1" applyBorder="1" applyAlignment="1" applyProtection="1">
      <alignment horizontal="center" vertical="center"/>
    </xf>
    <xf numFmtId="0" fontId="3" fillId="0" borderId="33" xfId="13" applyBorder="1" applyAlignment="1">
      <alignment vertical="center"/>
    </xf>
    <xf numFmtId="0" fontId="3" fillId="0" borderId="54" xfId="13" applyBorder="1" applyAlignment="1">
      <alignment vertical="center"/>
    </xf>
    <xf numFmtId="0" fontId="5" fillId="0" borderId="0" xfId="5" applyFont="1" applyBorder="1" applyAlignment="1" applyProtection="1">
      <alignment horizontal="right"/>
    </xf>
    <xf numFmtId="0" fontId="3" fillId="0" borderId="0" xfId="5" applyFont="1" applyBorder="1" applyAlignment="1" applyProtection="1">
      <alignment horizontal="right"/>
    </xf>
    <xf numFmtId="0" fontId="3" fillId="0" borderId="0" xfId="5" applyFont="1" applyBorder="1" applyAlignment="1" applyProtection="1">
      <alignment horizontal="right"/>
      <protection locked="0"/>
    </xf>
    <xf numFmtId="0" fontId="3" fillId="0" borderId="0" xfId="1" applyFont="1" applyBorder="1" applyAlignment="1" applyProtection="1">
      <alignment horizontal="right"/>
    </xf>
    <xf numFmtId="0" fontId="5" fillId="0" borderId="0" xfId="1" applyFont="1" applyBorder="1" applyAlignment="1" applyProtection="1">
      <alignment horizontal="right"/>
    </xf>
    <xf numFmtId="0" fontId="5" fillId="0" borderId="12" xfId="1" applyFont="1" applyBorder="1" applyAlignment="1" applyProtection="1">
      <alignment horizontal="right"/>
    </xf>
    <xf numFmtId="0" fontId="3" fillId="0" borderId="7" xfId="5" applyFont="1" applyBorder="1" applyAlignment="1" applyProtection="1">
      <alignment horizontal="center" vertical="center"/>
    </xf>
    <xf numFmtId="0" fontId="3" fillId="0" borderId="7" xfId="5" applyFont="1" applyBorder="1" applyAlignment="1" applyProtection="1">
      <alignment vertical="center"/>
    </xf>
    <xf numFmtId="0" fontId="3" fillId="0" borderId="47" xfId="5" applyFont="1" applyBorder="1" applyAlignment="1" applyProtection="1">
      <alignment vertical="center"/>
    </xf>
    <xf numFmtId="176" fontId="41" fillId="0" borderId="9" xfId="12" applyNumberFormat="1" applyFont="1" applyFill="1" applyBorder="1" applyAlignment="1" applyProtection="1">
      <alignment horizontal="center" vertical="center"/>
    </xf>
    <xf numFmtId="0" fontId="41" fillId="0" borderId="9" xfId="13" applyFont="1" applyBorder="1" applyAlignment="1">
      <alignment horizontal="center" vertical="center"/>
    </xf>
    <xf numFmtId="0" fontId="41" fillId="0" borderId="10" xfId="13" applyFont="1" applyBorder="1" applyAlignment="1">
      <alignment horizontal="center" vertical="center"/>
    </xf>
    <xf numFmtId="176" fontId="41" fillId="0" borderId="44" xfId="12" applyNumberFormat="1" applyFont="1" applyFill="1" applyBorder="1" applyAlignment="1" applyProtection="1">
      <alignment horizontal="center" vertical="center"/>
    </xf>
    <xf numFmtId="0" fontId="41" fillId="0" borderId="44" xfId="13" applyFont="1" applyBorder="1" applyAlignment="1">
      <alignment horizontal="center" vertical="center"/>
    </xf>
    <xf numFmtId="0" fontId="41" fillId="0" borderId="52" xfId="13" applyFont="1" applyBorder="1" applyAlignment="1">
      <alignment horizontal="center" vertical="center"/>
    </xf>
    <xf numFmtId="176" fontId="43" fillId="9" borderId="44" xfId="12" applyNumberFormat="1" applyFont="1" applyFill="1" applyBorder="1" applyAlignment="1" applyProtection="1">
      <alignment vertical="center"/>
    </xf>
    <xf numFmtId="0" fontId="3" fillId="9" borderId="44" xfId="13" applyFill="1" applyBorder="1" applyAlignment="1">
      <alignment vertical="center"/>
    </xf>
    <xf numFmtId="0" fontId="3" fillId="9" borderId="52" xfId="13" applyFill="1" applyBorder="1" applyAlignment="1">
      <alignment vertical="center"/>
    </xf>
    <xf numFmtId="176" fontId="44" fillId="11" borderId="15" xfId="12" applyNumberFormat="1" applyFont="1" applyFill="1" applyBorder="1" applyAlignment="1" applyProtection="1">
      <alignment horizontal="center" vertical="center"/>
    </xf>
    <xf numFmtId="0" fontId="44" fillId="11" borderId="33" xfId="13" applyFont="1" applyFill="1" applyBorder="1" applyAlignment="1">
      <alignment horizontal="center" vertical="center"/>
    </xf>
    <xf numFmtId="0" fontId="44" fillId="11" borderId="54" xfId="13" applyFont="1" applyFill="1" applyBorder="1" applyAlignment="1">
      <alignment horizontal="center" vertical="center"/>
    </xf>
    <xf numFmtId="0" fontId="3" fillId="0" borderId="35" xfId="5" applyFont="1" applyBorder="1" applyAlignment="1" applyProtection="1">
      <alignment horizontal="center" vertical="center"/>
    </xf>
    <xf numFmtId="0" fontId="3" fillId="0" borderId="23" xfId="13" applyBorder="1" applyAlignment="1">
      <alignment vertical="center"/>
    </xf>
    <xf numFmtId="0" fontId="3" fillId="0" borderId="28" xfId="13" applyBorder="1" applyAlignment="1">
      <alignment vertical="center"/>
    </xf>
    <xf numFmtId="0" fontId="3" fillId="0" borderId="21" xfId="5" applyFont="1" applyBorder="1" applyAlignment="1" applyProtection="1">
      <alignment horizontal="center" vertical="center"/>
    </xf>
    <xf numFmtId="0" fontId="3" fillId="0" borderId="10" xfId="5" applyFont="1" applyBorder="1" applyAlignment="1" applyProtection="1">
      <alignment horizontal="center" vertical="center"/>
    </xf>
    <xf numFmtId="176" fontId="41" fillId="0" borderId="21" xfId="12" applyNumberFormat="1" applyFont="1" applyFill="1" applyBorder="1" applyAlignment="1" applyProtection="1">
      <alignment horizontal="center" vertical="center"/>
    </xf>
    <xf numFmtId="0" fontId="3" fillId="0" borderId="19" xfId="5" applyFont="1" applyBorder="1" applyAlignment="1" applyProtection="1">
      <alignment horizontal="center" vertical="center"/>
    </xf>
    <xf numFmtId="0" fontId="3" fillId="0" borderId="24" xfId="5" applyFont="1" applyBorder="1" applyAlignment="1" applyProtection="1">
      <alignment horizontal="center" vertical="center"/>
    </xf>
    <xf numFmtId="176" fontId="43" fillId="0" borderId="44" xfId="12" applyNumberFormat="1" applyFont="1" applyFill="1" applyBorder="1" applyAlignment="1" applyProtection="1">
      <alignment vertical="center"/>
    </xf>
    <xf numFmtId="0" fontId="3" fillId="0" borderId="44" xfId="13" applyBorder="1" applyAlignment="1">
      <alignment vertical="center"/>
    </xf>
    <xf numFmtId="0" fontId="3" fillId="0" borderId="52" xfId="13" applyBorder="1" applyAlignment="1">
      <alignment vertical="center"/>
    </xf>
    <xf numFmtId="176" fontId="8" fillId="0" borderId="15" xfId="12" applyNumberFormat="1" applyFont="1" applyFill="1" applyBorder="1" applyAlignment="1" applyProtection="1">
      <alignment horizontal="center" vertical="center" shrinkToFit="1"/>
    </xf>
    <xf numFmtId="176" fontId="8" fillId="0" borderId="33" xfId="12" applyNumberFormat="1" applyFont="1" applyFill="1" applyBorder="1" applyAlignment="1" applyProtection="1">
      <alignment horizontal="center" vertical="center" shrinkToFit="1"/>
    </xf>
    <xf numFmtId="176" fontId="8" fillId="0" borderId="54" xfId="12" applyNumberFormat="1" applyFont="1" applyFill="1" applyBorder="1" applyAlignment="1" applyProtection="1">
      <alignment horizontal="center" vertical="center" shrinkToFit="1"/>
    </xf>
    <xf numFmtId="176" fontId="8" fillId="0" borderId="15" xfId="12" applyNumberFormat="1" applyFont="1" applyFill="1" applyBorder="1" applyAlignment="1" applyProtection="1">
      <alignment horizontal="center" vertical="center"/>
    </xf>
    <xf numFmtId="176" fontId="8" fillId="0" borderId="33" xfId="12" applyNumberFormat="1" applyFont="1" applyFill="1" applyBorder="1" applyAlignment="1" applyProtection="1">
      <alignment horizontal="center" vertical="center"/>
    </xf>
    <xf numFmtId="176" fontId="8" fillId="0" borderId="54" xfId="12" applyNumberFormat="1" applyFont="1" applyFill="1" applyBorder="1" applyAlignment="1" applyProtection="1">
      <alignment horizontal="center" vertical="center"/>
    </xf>
    <xf numFmtId="176" fontId="45" fillId="0" borderId="69" xfId="12" applyNumberFormat="1" applyFont="1" applyFill="1" applyBorder="1" applyAlignment="1" applyProtection="1">
      <alignment vertical="center"/>
    </xf>
    <xf numFmtId="0" fontId="8" fillId="0" borderId="69" xfId="13" applyFont="1" applyBorder="1" applyAlignment="1">
      <alignment vertical="center"/>
    </xf>
    <xf numFmtId="0" fontId="8" fillId="0" borderId="66" xfId="13" applyFont="1" applyBorder="1" applyAlignment="1">
      <alignment vertical="center"/>
    </xf>
    <xf numFmtId="176" fontId="45" fillId="0" borderId="44" xfId="12" applyNumberFormat="1" applyFont="1" applyFill="1" applyBorder="1" applyAlignment="1" applyProtection="1">
      <alignment vertical="center"/>
    </xf>
    <xf numFmtId="0" fontId="8" fillId="0" borderId="44" xfId="13" applyFont="1" applyBorder="1" applyAlignment="1">
      <alignment vertical="center"/>
    </xf>
    <xf numFmtId="0" fontId="8" fillId="0" borderId="52" xfId="13" applyFont="1" applyBorder="1" applyAlignment="1">
      <alignment vertical="center"/>
    </xf>
    <xf numFmtId="0" fontId="4" fillId="0" borderId="0" xfId="7" quotePrefix="1" applyFont="1" applyAlignment="1" applyProtection="1">
      <alignment horizontal="center" vertical="center"/>
    </xf>
    <xf numFmtId="0" fontId="16" fillId="3" borderId="0" xfId="5" applyFont="1" applyFill="1" applyBorder="1" applyAlignment="1" applyProtection="1">
      <alignment vertical="top" wrapText="1"/>
    </xf>
    <xf numFmtId="0" fontId="28" fillId="0" borderId="0" xfId="13" applyFont="1" applyAlignment="1">
      <alignment horizontal="right" vertical="center"/>
    </xf>
    <xf numFmtId="0" fontId="46" fillId="0" borderId="0" xfId="1" applyFont="1" applyAlignment="1" applyProtection="1">
      <alignment horizontal="left" vertical="center"/>
    </xf>
    <xf numFmtId="0" fontId="18" fillId="0" borderId="0" xfId="8" applyFont="1" applyAlignment="1" applyProtection="1">
      <alignment horizontal="right" vertical="center"/>
    </xf>
    <xf numFmtId="0" fontId="18" fillId="0" borderId="12" xfId="8" applyFont="1" applyBorder="1" applyAlignment="1" applyProtection="1">
      <alignment horizontal="right" vertical="center"/>
    </xf>
    <xf numFmtId="0" fontId="38" fillId="0" borderId="0" xfId="8" quotePrefix="1" applyFont="1" applyAlignment="1" applyProtection="1">
      <alignment horizontal="center" vertical="center"/>
      <protection locked="0"/>
    </xf>
    <xf numFmtId="0" fontId="3" fillId="0" borderId="0" xfId="13" applyAlignment="1" applyProtection="1">
      <alignment vertical="center"/>
      <protection locked="0"/>
    </xf>
    <xf numFmtId="0" fontId="3" fillId="0" borderId="0" xfId="8" applyFont="1" applyAlignment="1" applyProtection="1">
      <alignment horizontal="center" vertical="center"/>
      <protection locked="0"/>
    </xf>
    <xf numFmtId="0" fontId="3" fillId="0" borderId="0" xfId="13" applyAlignment="1" applyProtection="1">
      <alignment horizontal="center" vertical="center"/>
      <protection locked="0"/>
    </xf>
  </cellXfs>
  <cellStyles count="15">
    <cellStyle name="パーセント 2" xfId="6"/>
    <cellStyle name="桁区切り 2" xfId="2"/>
    <cellStyle name="桁区切り 3" xfId="12"/>
    <cellStyle name="標準" xfId="0" builtinId="0"/>
    <cellStyle name="標準 2" xfId="4"/>
    <cellStyle name="標準 3" xfId="13"/>
    <cellStyle name="標準_２号入力" xfId="1"/>
    <cellStyle name="標準_３号入力" xfId="3"/>
    <cellStyle name="標準_5.6.8.9.10号様式" xfId="14"/>
    <cellStyle name="標準_５号入力" xfId="5"/>
    <cellStyle name="標準_６号入力" xfId="7"/>
    <cellStyle name="標準_７号入力" xfId="8"/>
    <cellStyle name="標準_近畿管内" xfId="11"/>
    <cellStyle name="標準_中部管内" xfId="9"/>
    <cellStyle name="標準_北海道" xfId="10"/>
  </cellStyles>
  <dxfs count="0"/>
  <tableStyles count="0" defaultTableStyle="TableStyleMedium9" defaultPivotStyle="PivotStyleLight16"/>
  <colors>
    <mruColors>
      <color rgb="FFE830B8"/>
      <color rgb="FFF6B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914400</xdr:colOff>
      <xdr:row>7</xdr:row>
      <xdr:rowOff>200025</xdr:rowOff>
    </xdr:to>
    <xdr:sp macro="" textlink="">
      <xdr:nvSpPr>
        <xdr:cNvPr id="2" name="Line 5"/>
        <xdr:cNvSpPr>
          <a:spLocks noChangeShapeType="1"/>
        </xdr:cNvSpPr>
      </xdr:nvSpPr>
      <xdr:spPr bwMode="auto">
        <a:xfrm>
          <a:off x="142875" y="1343025"/>
          <a:ext cx="2057400" cy="419100"/>
        </a:xfrm>
        <a:prstGeom prst="line">
          <a:avLst/>
        </a:prstGeom>
        <a:noFill/>
        <a:ln w="9525">
          <a:solidFill>
            <a:srgbClr val="000000"/>
          </a:solidFill>
          <a:prstDash val="solid"/>
          <a:round/>
          <a:headEnd/>
          <a:tailEnd type="none" w="med" len="med"/>
        </a:ln>
      </xdr:spPr>
    </xdr:sp>
    <xdr:clientData/>
  </xdr:twoCellAnchor>
  <xdr:twoCellAnchor>
    <xdr:from>
      <xdr:col>11</xdr:col>
      <xdr:colOff>321469</xdr:colOff>
      <xdr:row>6</xdr:row>
      <xdr:rowOff>23812</xdr:rowOff>
    </xdr:from>
    <xdr:to>
      <xdr:col>17</xdr:col>
      <xdr:colOff>631031</xdr:colOff>
      <xdr:row>31</xdr:row>
      <xdr:rowOff>23813</xdr:rowOff>
    </xdr:to>
    <xdr:sp macro="" textlink="">
      <xdr:nvSpPr>
        <xdr:cNvPr id="8" name="テキスト 10"/>
        <xdr:cNvSpPr>
          <a:spLocks noChangeArrowheads="1"/>
        </xdr:cNvSpPr>
      </xdr:nvSpPr>
      <xdr:spPr bwMode="auto">
        <a:xfrm>
          <a:off x="9548813" y="1345406"/>
          <a:ext cx="5012531" cy="5357813"/>
        </a:xfrm>
        <a:prstGeom prst="roundRect">
          <a:avLst>
            <a:gd name="adj" fmla="val 16667"/>
          </a:avLst>
        </a:prstGeom>
        <a:solidFill>
          <a:srgbClr val="FFFFC0"/>
        </a:solidFill>
        <a:ln w="9525" cap="flat">
          <a:solidFill>
            <a:srgbClr val="000000"/>
          </a:solidFill>
          <a:prstDash val="solid"/>
          <a:round/>
          <a:headEnd/>
          <a:tailEnd/>
        </a:ln>
      </xdr:spPr>
      <xdr:txBody>
        <a:bodyPr vertOverflow="clip" wrap="square" lIns="36576" tIns="18288" rIns="0" bIns="18288" anchor="ctr" upright="1"/>
        <a:lstStyle/>
        <a:p>
          <a:pPr algn="l" rtl="0">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注</a:t>
          </a:r>
          <a:r>
            <a:rPr lang="en-US" altLang="ja-JP" sz="12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１．別シート「５号様式・記載要領」を参照の上作成のこと</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２．緑色のセルのみ入力可</a:t>
          </a:r>
          <a:endParaRPr lang="en-US" altLang="ja-JP" sz="1200" b="0" i="0" u="none" strike="noStrike" baseline="0">
            <a:solidFill>
              <a:srgbClr val="000000"/>
            </a:solidFill>
            <a:latin typeface="ＭＳ Ｐゴシック"/>
            <a:ea typeface="ＭＳ Ｐゴシック"/>
          </a:endParaRPr>
        </a:p>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３．</a:t>
          </a:r>
          <a:r>
            <a:rPr lang="ja-JP" altLang="en-US" sz="1200" b="1" i="0" u="none" strike="noStrike" baseline="0">
              <a:solidFill>
                <a:srgbClr val="0070C0"/>
              </a:solidFill>
              <a:latin typeface="ＭＳ Ｐゴシック"/>
              <a:ea typeface="ＭＳ Ｐゴシック"/>
            </a:rPr>
            <a:t>「年月」</a:t>
          </a:r>
          <a:r>
            <a:rPr lang="ja-JP" altLang="en-US" sz="1200" b="0" i="0" u="none" strike="noStrike" baseline="0">
              <a:solidFill>
                <a:srgbClr val="000000"/>
              </a:solidFill>
              <a:latin typeface="ＭＳ Ｐゴシック"/>
              <a:ea typeface="ＭＳ Ｐゴシック"/>
            </a:rPr>
            <a:t>の入力例</a:t>
          </a:r>
        </a:p>
        <a:p>
          <a:pPr algn="l" rtl="0">
            <a:defRPr sz="1000"/>
          </a:pPr>
          <a:r>
            <a:rPr lang="ja-JP" altLang="en-US" sz="1200" b="0" i="0" u="none" strike="noStrike" baseline="0">
              <a:solidFill>
                <a:srgbClr val="000000"/>
              </a:solidFill>
              <a:latin typeface="ＭＳ Ｐゴシック"/>
              <a:ea typeface="ＭＳ Ｐゴシック"/>
            </a:rPr>
            <a:t>　　　（例）令和元年５月の場合　→　</a:t>
          </a:r>
          <a:r>
            <a:rPr lang="en-US" altLang="ja-JP" sz="1200" b="0" i="0" u="none" strike="noStrike" baseline="0">
              <a:solidFill>
                <a:srgbClr val="000000"/>
              </a:solidFill>
              <a:latin typeface="ＭＳ Ｐゴシック"/>
              <a:ea typeface="ＭＳ Ｐゴシック"/>
            </a:rPr>
            <a:t>R0105</a:t>
          </a:r>
          <a:endParaRPr lang="ja-JP" altLang="en-US" sz="12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４．荷役を実施した</a:t>
          </a:r>
          <a:r>
            <a:rPr lang="ja-JP" altLang="en-US" sz="1200" b="1" i="0" u="none" strike="noStrike" baseline="0">
              <a:solidFill>
                <a:srgbClr val="00B050"/>
              </a:solidFill>
              <a:latin typeface="ＭＳ Ｐゴシック"/>
              <a:ea typeface="ＭＳ Ｐゴシック"/>
            </a:rPr>
            <a:t>「港コード」</a:t>
          </a:r>
          <a:r>
            <a:rPr lang="ja-JP" altLang="en-US" sz="1200" b="0" i="0" baseline="0">
              <a:effectLst/>
              <a:latin typeface="+mn-lt"/>
              <a:ea typeface="+mn-ea"/>
              <a:cs typeface="+mn-cs"/>
            </a:rPr>
            <a:t>は以下のとおり</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東京港　　→　</a:t>
          </a:r>
          <a:r>
            <a:rPr lang="en-US" altLang="ja-JP" sz="1200" b="0" i="0" u="none" strike="noStrike" baseline="0">
              <a:solidFill>
                <a:srgbClr val="000000"/>
              </a:solidFill>
              <a:latin typeface="ＭＳ Ｐゴシック"/>
              <a:ea typeface="ＭＳ Ｐゴシック"/>
            </a:rPr>
            <a:t>K04011</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川崎港　　→　</a:t>
          </a:r>
          <a:r>
            <a:rPr lang="en-US" altLang="ja-JP" sz="1200" b="0" i="0" u="none" strike="noStrike" baseline="0">
              <a:solidFill>
                <a:srgbClr val="000000"/>
              </a:solidFill>
              <a:latin typeface="ＭＳ Ｐゴシック"/>
              <a:ea typeface="ＭＳ Ｐゴシック"/>
            </a:rPr>
            <a:t>K04021</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横浜港　　→　</a:t>
          </a:r>
          <a:r>
            <a:rPr lang="en-US" altLang="ja-JP" sz="1200" b="0" i="0" u="none" strike="noStrike" baseline="0">
              <a:solidFill>
                <a:srgbClr val="000000"/>
              </a:solidFill>
              <a:latin typeface="ＭＳ Ｐゴシック"/>
              <a:ea typeface="ＭＳ Ｐゴシック"/>
            </a:rPr>
            <a:t>K04031</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日立港　　→　</a:t>
          </a:r>
          <a:r>
            <a:rPr lang="en-US" altLang="ja-JP" sz="1200" b="0" i="0" u="none" strike="noStrike" baseline="0">
              <a:solidFill>
                <a:srgbClr val="000000"/>
              </a:solidFill>
              <a:latin typeface="ＭＳ Ｐゴシック"/>
              <a:ea typeface="ＭＳ Ｐゴシック"/>
            </a:rPr>
            <a:t>K04040</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鹿島港　　→　</a:t>
          </a:r>
          <a:r>
            <a:rPr lang="en-US" altLang="ja-JP" sz="1200" b="0" i="0" u="none" strike="noStrike" baseline="0">
              <a:solidFill>
                <a:srgbClr val="000000"/>
              </a:solidFill>
              <a:latin typeface="ＭＳ Ｐゴシック"/>
              <a:ea typeface="ＭＳ Ｐゴシック"/>
            </a:rPr>
            <a:t>K04050</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木更津港 →　</a:t>
          </a:r>
          <a:r>
            <a:rPr lang="en-US" altLang="ja-JP" sz="1200" b="0" i="0" u="none" strike="noStrike" baseline="0">
              <a:solidFill>
                <a:srgbClr val="000000"/>
              </a:solidFill>
              <a:latin typeface="ＭＳ Ｐゴシック"/>
              <a:ea typeface="ＭＳ Ｐゴシック"/>
            </a:rPr>
            <a:t>K04060</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千葉港　　→　</a:t>
          </a:r>
          <a:r>
            <a:rPr lang="en-US" altLang="ja-JP" sz="1200" b="0" i="0" u="none" strike="noStrike" baseline="0">
              <a:solidFill>
                <a:srgbClr val="000000"/>
              </a:solidFill>
              <a:latin typeface="ＭＳ Ｐゴシック"/>
              <a:ea typeface="ＭＳ Ｐゴシック"/>
            </a:rPr>
            <a:t>K04070</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横須賀港 →　</a:t>
          </a:r>
          <a:r>
            <a:rPr lang="en-US" altLang="ja-JP" sz="1200" b="0" i="0" u="none" strike="noStrike" baseline="0">
              <a:solidFill>
                <a:srgbClr val="000000"/>
              </a:solidFill>
              <a:latin typeface="ＭＳ Ｐゴシック"/>
              <a:ea typeface="ＭＳ Ｐゴシック"/>
            </a:rPr>
            <a:t>K04080</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５．</a:t>
          </a:r>
          <a:r>
            <a:rPr lang="ja-JP" altLang="en-US" sz="1200" b="1" i="0" u="none" strike="noStrike" baseline="0">
              <a:solidFill>
                <a:srgbClr val="7030A0"/>
              </a:solidFill>
              <a:latin typeface="ＭＳ Ｐゴシック"/>
              <a:ea typeface="ＭＳ Ｐゴシック"/>
            </a:rPr>
            <a:t>「事業者コード」</a:t>
          </a:r>
          <a:r>
            <a:rPr lang="ja-JP" altLang="en-US" sz="1200" b="0" i="0" baseline="0">
              <a:effectLst/>
              <a:latin typeface="+mn-lt"/>
              <a:ea typeface="+mn-ea"/>
              <a:cs typeface="+mn-cs"/>
            </a:rPr>
            <a:t>は「</a:t>
          </a:r>
          <a:r>
            <a:rPr lang="en-US" altLang="ja-JP" sz="1200" b="0" i="0" baseline="0">
              <a:effectLst/>
              <a:latin typeface="+mn-lt"/>
              <a:ea typeface="+mn-ea"/>
              <a:cs typeface="+mn-cs"/>
            </a:rPr>
            <a:t>CODE</a:t>
          </a:r>
          <a:r>
            <a:rPr lang="ja-JP" altLang="en-US" sz="1200" b="0" i="0" baseline="0">
              <a:effectLst/>
              <a:latin typeface="+mn-lt"/>
              <a:ea typeface="+mn-ea"/>
              <a:cs typeface="+mn-cs"/>
            </a:rPr>
            <a:t>」シート参照</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京浜港の事業者は、横浜港・東京港・川崎港いずれか</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に設定されているコードを使用する。</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ただし、荷役実績は、</a:t>
          </a:r>
          <a:r>
            <a:rPr lang="ja-JP" altLang="ja-JP" sz="1200" b="0" i="0" baseline="0">
              <a:effectLst/>
              <a:latin typeface="+mn-lt"/>
              <a:ea typeface="+mn-ea"/>
              <a:cs typeface="+mn-cs"/>
            </a:rPr>
            <a:t>横浜港・東京港・川崎港</a:t>
          </a:r>
          <a:r>
            <a:rPr lang="ja-JP" altLang="en-US" sz="1200" b="0" i="0" baseline="0">
              <a:effectLst/>
              <a:latin typeface="+mn-lt"/>
              <a:ea typeface="+mn-ea"/>
              <a:cs typeface="+mn-cs"/>
            </a:rPr>
            <a:t>それぞれ</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の実績分を作成し、各港管轄官署に提出すること</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６．</a:t>
          </a:r>
          <a:r>
            <a:rPr lang="ja-JP" altLang="en-US" sz="1200" b="1" i="0" u="none" strike="noStrike" baseline="0">
              <a:solidFill>
                <a:srgbClr val="FF0000"/>
              </a:solidFill>
              <a:latin typeface="ＭＳ Ｐゴシック"/>
              <a:ea typeface="ＭＳ Ｐゴシック"/>
            </a:rPr>
            <a:t>「品目別・形態別の合計値の整合」</a:t>
          </a:r>
          <a:r>
            <a:rPr lang="ja-JP" altLang="en-US" sz="1200" b="0" i="0" u="none" strike="noStrike" baseline="0">
              <a:solidFill>
                <a:srgbClr val="000000"/>
              </a:solidFill>
              <a:latin typeface="ＭＳ Ｐゴシック"/>
              <a:ea typeface="ＭＳ Ｐゴシック"/>
            </a:rPr>
            <a:t>が</a:t>
          </a:r>
          <a:r>
            <a:rPr lang="ja-JP" altLang="en-US" sz="1200" b="1" i="0" u="none" strike="noStrike" baseline="0">
              <a:solidFill>
                <a:srgbClr val="FF0000"/>
              </a:solidFill>
              <a:latin typeface="ＭＳ Ｐゴシック"/>
              <a:ea typeface="ＭＳ Ｐゴシック"/>
            </a:rPr>
            <a:t>「</a:t>
          </a:r>
          <a:r>
            <a:rPr lang="en-US" altLang="ja-JP" sz="1200" b="1" i="0" u="none" strike="noStrike" baseline="0">
              <a:solidFill>
                <a:srgbClr val="FF0000"/>
              </a:solidFill>
              <a:latin typeface="ＭＳ Ｐゴシック"/>
              <a:ea typeface="ＭＳ Ｐゴシック"/>
            </a:rPr>
            <a:t>O.K</a:t>
          </a:r>
          <a:r>
            <a:rPr lang="ja-JP" altLang="en-US" sz="1200" b="1" i="0" u="none" strike="noStrike" baseline="0">
              <a:solidFill>
                <a:srgbClr val="FF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であることを</a:t>
          </a:r>
          <a:endParaRPr lang="en-US" altLang="ja-JP" sz="12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ysClr val="windowText" lastClr="000000"/>
              </a:solidFill>
              <a:latin typeface="ＭＳ Ｐゴシック"/>
              <a:ea typeface="ＭＳ Ｐゴシック"/>
            </a:rPr>
            <a:t>　　確認すること</a:t>
          </a:r>
          <a:endParaRPr lang="en-US" altLang="ja-JP" sz="12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ysClr val="windowText" lastClr="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4</xdr:col>
      <xdr:colOff>1109380</xdr:colOff>
      <xdr:row>23</xdr:row>
      <xdr:rowOff>56030</xdr:rowOff>
    </xdr:from>
    <xdr:to>
      <xdr:col>6</xdr:col>
      <xdr:colOff>1098175</xdr:colOff>
      <xdr:row>27</xdr:row>
      <xdr:rowOff>78441</xdr:rowOff>
    </xdr:to>
    <xdr:sp macro="" textlink="">
      <xdr:nvSpPr>
        <xdr:cNvPr id="2" name="角丸四角形 1"/>
        <xdr:cNvSpPr/>
      </xdr:nvSpPr>
      <xdr:spPr>
        <a:xfrm>
          <a:off x="4671730" y="5209055"/>
          <a:ext cx="2827245" cy="1013011"/>
        </a:xfrm>
        <a:prstGeom prst="roundRect">
          <a:avLst/>
        </a:prstGeom>
        <a:solidFill>
          <a:srgbClr val="FFFF00"/>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行為（船内・はしけ・沿岸・いかだ）ごとに数量を記入する。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962025</xdr:colOff>
      <xdr:row>9</xdr:row>
      <xdr:rowOff>209550</xdr:rowOff>
    </xdr:to>
    <xdr:sp macro="" textlink="">
      <xdr:nvSpPr>
        <xdr:cNvPr id="2" name="Line 1"/>
        <xdr:cNvSpPr>
          <a:spLocks noChangeShapeType="1"/>
        </xdr:cNvSpPr>
      </xdr:nvSpPr>
      <xdr:spPr bwMode="auto">
        <a:xfrm>
          <a:off x="142875" y="1447800"/>
          <a:ext cx="2286000" cy="428625"/>
        </a:xfrm>
        <a:prstGeom prst="line">
          <a:avLst/>
        </a:prstGeom>
        <a:noFill/>
        <a:ln w="9525">
          <a:solidFill>
            <a:srgbClr val="000000"/>
          </a:solidFill>
          <a:round/>
          <a:headEnd/>
          <a:tailEnd/>
        </a:ln>
      </xdr:spPr>
    </xdr:sp>
    <xdr:clientData/>
  </xdr:twoCellAnchor>
  <xdr:twoCellAnchor>
    <xdr:from>
      <xdr:col>4</xdr:col>
      <xdr:colOff>511969</xdr:colOff>
      <xdr:row>15</xdr:row>
      <xdr:rowOff>140494</xdr:rowOff>
    </xdr:from>
    <xdr:to>
      <xdr:col>10</xdr:col>
      <xdr:colOff>1040608</xdr:colOff>
      <xdr:row>20</xdr:row>
      <xdr:rowOff>27781</xdr:rowOff>
    </xdr:to>
    <xdr:sp macro="" textlink="">
      <xdr:nvSpPr>
        <xdr:cNvPr id="3" name="角丸四角形 2"/>
        <xdr:cNvSpPr/>
      </xdr:nvSpPr>
      <xdr:spPr>
        <a:xfrm>
          <a:off x="2952750" y="3402807"/>
          <a:ext cx="6743702" cy="958849"/>
        </a:xfrm>
        <a:prstGeom prst="roundRect">
          <a:avLst/>
        </a:prstGeom>
        <a:solidFill>
          <a:srgbClr val="FFFF00"/>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船内荷役のみならず、沿岸荷役行為に属する総トン数５００トン未満の接岸船舶に係る積卸しのうち、当該船舶の揚貨装置を使用しないで行った荷役も含め記入する。</a:t>
          </a:r>
          <a:endParaRPr kumimoji="1" lang="en-US" altLang="ja-JP" sz="1400">
            <a:solidFill>
              <a:sysClr val="windowText" lastClr="000000"/>
            </a:solidFill>
          </a:endParaRPr>
        </a:p>
        <a:p>
          <a:pPr algn="l"/>
          <a:r>
            <a:rPr kumimoji="1" lang="ja-JP" altLang="en-US" sz="1400">
              <a:solidFill>
                <a:sysClr val="windowText" lastClr="000000"/>
              </a:solidFill>
            </a:rPr>
            <a:t>自ら行ったもののみ記入する。（下請に委託したものは記入しない。）</a:t>
          </a:r>
        </a:p>
      </xdr:txBody>
    </xdr:sp>
    <xdr:clientData/>
  </xdr:twoCellAnchor>
  <xdr:twoCellAnchor>
    <xdr:from>
      <xdr:col>6</xdr:col>
      <xdr:colOff>50800</xdr:colOff>
      <xdr:row>33</xdr:row>
      <xdr:rowOff>190500</xdr:rowOff>
    </xdr:from>
    <xdr:to>
      <xdr:col>9</xdr:col>
      <xdr:colOff>241300</xdr:colOff>
      <xdr:row>38</xdr:row>
      <xdr:rowOff>165100</xdr:rowOff>
    </xdr:to>
    <xdr:sp macro="" textlink="">
      <xdr:nvSpPr>
        <xdr:cNvPr id="4" name="角丸四角形 3"/>
        <xdr:cNvSpPr/>
      </xdr:nvSpPr>
      <xdr:spPr>
        <a:xfrm>
          <a:off x="4565650" y="7115175"/>
          <a:ext cx="3305175" cy="106997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２０フィートコンテナは、個数</a:t>
          </a:r>
          <a:r>
            <a:rPr kumimoji="1" lang="en-US" altLang="ja-JP" sz="1400">
              <a:solidFill>
                <a:sysClr val="windowText" lastClr="000000"/>
              </a:solidFill>
            </a:rPr>
            <a:t>×</a:t>
          </a:r>
          <a:r>
            <a:rPr kumimoji="1" lang="ja-JP" altLang="en-US" sz="1400">
              <a:solidFill>
                <a:sysClr val="windowText" lastClr="000000"/>
              </a:solidFill>
            </a:rPr>
            <a:t>３２トン</a:t>
          </a:r>
          <a:endParaRPr kumimoji="1" lang="en-US" altLang="ja-JP" sz="1400">
            <a:solidFill>
              <a:sysClr val="windowText" lastClr="000000"/>
            </a:solidFill>
          </a:endParaRPr>
        </a:p>
        <a:p>
          <a:pPr algn="l"/>
          <a:r>
            <a:rPr kumimoji="1" lang="ja-JP" altLang="en-US" sz="1400">
              <a:solidFill>
                <a:sysClr val="windowText" lastClr="000000"/>
              </a:solidFill>
            </a:rPr>
            <a:t>４０フィートコンテナは、個数</a:t>
          </a:r>
          <a:r>
            <a:rPr kumimoji="1" lang="en-US" altLang="ja-JP" sz="1400">
              <a:solidFill>
                <a:sysClr val="windowText" lastClr="000000"/>
              </a:solidFill>
            </a:rPr>
            <a:t>×</a:t>
          </a:r>
          <a:r>
            <a:rPr kumimoji="1" lang="ja-JP" altLang="en-US" sz="1400">
              <a:solidFill>
                <a:sysClr val="windowText" lastClr="000000"/>
              </a:solidFill>
            </a:rPr>
            <a:t>６４トン</a:t>
          </a:r>
          <a:endParaRPr kumimoji="1" lang="en-US" altLang="ja-JP" sz="1400">
            <a:solidFill>
              <a:sysClr val="windowText" lastClr="000000"/>
            </a:solidFill>
          </a:endParaRPr>
        </a:p>
        <a:p>
          <a:pPr algn="l"/>
          <a:r>
            <a:rPr kumimoji="1" lang="ja-JP" altLang="en-US" sz="1400">
              <a:solidFill>
                <a:sysClr val="windowText" lastClr="000000"/>
              </a:solidFill>
            </a:rPr>
            <a:t>その他は２０フィートを基準に換算</a:t>
          </a:r>
        </a:p>
      </xdr:txBody>
    </xdr:sp>
    <xdr:clientData/>
  </xdr:twoCellAnchor>
  <xdr:twoCellAnchor>
    <xdr:from>
      <xdr:col>4</xdr:col>
      <xdr:colOff>964407</xdr:colOff>
      <xdr:row>45</xdr:row>
      <xdr:rowOff>190500</xdr:rowOff>
    </xdr:from>
    <xdr:to>
      <xdr:col>9</xdr:col>
      <xdr:colOff>607220</xdr:colOff>
      <xdr:row>49</xdr:row>
      <xdr:rowOff>71438</xdr:rowOff>
    </xdr:to>
    <xdr:sp macro="" textlink="">
      <xdr:nvSpPr>
        <xdr:cNvPr id="5" name="角丸四角形 4"/>
        <xdr:cNvSpPr/>
      </xdr:nvSpPr>
      <xdr:spPr>
        <a:xfrm>
          <a:off x="3402807" y="9744075"/>
          <a:ext cx="4833938" cy="757238"/>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船舶積卸し実績の計は、</a:t>
          </a:r>
          <a:r>
            <a:rPr kumimoji="1" lang="en-US" altLang="ja-JP" sz="1400" b="0">
              <a:solidFill>
                <a:sysClr val="windowText" lastClr="000000"/>
              </a:solidFill>
            </a:rPr>
            <a:t>【</a:t>
          </a:r>
          <a:r>
            <a:rPr kumimoji="1" lang="ja-JP" altLang="en-US" sz="1400" b="0">
              <a:solidFill>
                <a:sysClr val="windowText" lastClr="000000"/>
              </a:solidFill>
            </a:rPr>
            <a:t>５号様式①</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８号様式②</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１０号様式③</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１０号様式④</a:t>
          </a:r>
          <a:r>
            <a:rPr kumimoji="1" lang="en-US" altLang="ja-JP" sz="1400" b="0">
              <a:solidFill>
                <a:sysClr val="windowText" lastClr="000000"/>
              </a:solidFill>
            </a:rPr>
            <a:t>】</a:t>
          </a:r>
          <a:r>
            <a:rPr kumimoji="1" lang="ja-JP" altLang="en-US" sz="1400" b="0">
              <a:solidFill>
                <a:sysClr val="windowText" lastClr="000000"/>
              </a:solidFill>
            </a:rPr>
            <a:t>の計と一致する。</a:t>
          </a:r>
          <a:endParaRPr kumimoji="1" lang="en-US" altLang="ja-JP" sz="1400" b="0">
            <a:solidFill>
              <a:sysClr val="windowText" lastClr="000000"/>
            </a:solidFill>
          </a:endParaRPr>
        </a:p>
      </xdr:txBody>
    </xdr:sp>
    <xdr:clientData/>
  </xdr:twoCellAnchor>
  <xdr:twoCellAnchor>
    <xdr:from>
      <xdr:col>9</xdr:col>
      <xdr:colOff>241300</xdr:colOff>
      <xdr:row>36</xdr:row>
      <xdr:rowOff>69850</xdr:rowOff>
    </xdr:from>
    <xdr:to>
      <xdr:col>10</xdr:col>
      <xdr:colOff>622300</xdr:colOff>
      <xdr:row>44</xdr:row>
      <xdr:rowOff>114300</xdr:rowOff>
    </xdr:to>
    <xdr:cxnSp macro="">
      <xdr:nvCxnSpPr>
        <xdr:cNvPr id="6" name="直線矢印コネクタ 5"/>
        <xdr:cNvCxnSpPr>
          <a:stCxn id="4" idx="3"/>
        </xdr:cNvCxnSpPr>
      </xdr:nvCxnSpPr>
      <xdr:spPr>
        <a:xfrm>
          <a:off x="7870825" y="7651750"/>
          <a:ext cx="1419225" cy="17970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241300</xdr:colOff>
      <xdr:row>36</xdr:row>
      <xdr:rowOff>69850</xdr:rowOff>
    </xdr:from>
    <xdr:to>
      <xdr:col>10</xdr:col>
      <xdr:colOff>685800</xdr:colOff>
      <xdr:row>40</xdr:row>
      <xdr:rowOff>127000</xdr:rowOff>
    </xdr:to>
    <xdr:cxnSp macro="">
      <xdr:nvCxnSpPr>
        <xdr:cNvPr id="7" name="直線矢印コネクタ 6"/>
        <xdr:cNvCxnSpPr>
          <a:stCxn id="4" idx="3"/>
        </xdr:cNvCxnSpPr>
      </xdr:nvCxnSpPr>
      <xdr:spPr>
        <a:xfrm>
          <a:off x="7870825" y="7651750"/>
          <a:ext cx="1482725" cy="9334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607220</xdr:colOff>
      <xdr:row>47</xdr:row>
      <xdr:rowOff>130969</xdr:rowOff>
    </xdr:from>
    <xdr:to>
      <xdr:col>10</xdr:col>
      <xdr:colOff>309562</xdr:colOff>
      <xdr:row>50</xdr:row>
      <xdr:rowOff>178593</xdr:rowOff>
    </xdr:to>
    <xdr:cxnSp macro="">
      <xdr:nvCxnSpPr>
        <xdr:cNvPr id="8" name="直線矢印コネクタ 7"/>
        <xdr:cNvCxnSpPr>
          <a:stCxn id="5" idx="3"/>
        </xdr:cNvCxnSpPr>
      </xdr:nvCxnSpPr>
      <xdr:spPr>
        <a:xfrm>
          <a:off x="8236745" y="10122694"/>
          <a:ext cx="740567" cy="70484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607220</xdr:colOff>
      <xdr:row>47</xdr:row>
      <xdr:rowOff>130969</xdr:rowOff>
    </xdr:from>
    <xdr:to>
      <xdr:col>10</xdr:col>
      <xdr:colOff>273844</xdr:colOff>
      <xdr:row>57</xdr:row>
      <xdr:rowOff>142875</xdr:rowOff>
    </xdr:to>
    <xdr:cxnSp macro="">
      <xdr:nvCxnSpPr>
        <xdr:cNvPr id="9" name="直線矢印コネクタ 8"/>
        <xdr:cNvCxnSpPr>
          <a:stCxn id="5" idx="3"/>
        </xdr:cNvCxnSpPr>
      </xdr:nvCxnSpPr>
      <xdr:spPr>
        <a:xfrm>
          <a:off x="8236745" y="10122694"/>
          <a:ext cx="704849" cy="220265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35719</xdr:colOff>
      <xdr:row>66</xdr:row>
      <xdr:rowOff>71437</xdr:rowOff>
    </xdr:from>
    <xdr:to>
      <xdr:col>10</xdr:col>
      <xdr:colOff>821531</xdr:colOff>
      <xdr:row>72</xdr:row>
      <xdr:rowOff>47624</xdr:rowOff>
    </xdr:to>
    <xdr:sp macro="" textlink="">
      <xdr:nvSpPr>
        <xdr:cNvPr id="10" name="角丸四角形 9"/>
        <xdr:cNvSpPr/>
      </xdr:nvSpPr>
      <xdr:spPr>
        <a:xfrm>
          <a:off x="178594" y="14054137"/>
          <a:ext cx="9310687" cy="1023937"/>
        </a:xfrm>
        <a:prstGeom prst="roundRect">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沿岸荷役実績の計は、</a:t>
          </a:r>
          <a:r>
            <a:rPr kumimoji="1" lang="en-US" altLang="ja-JP" sz="1400" b="0">
              <a:solidFill>
                <a:sysClr val="windowText" lastClr="000000"/>
              </a:solidFill>
            </a:rPr>
            <a:t>【</a:t>
          </a:r>
          <a:r>
            <a:rPr kumimoji="1" lang="ja-JP" altLang="en-US" sz="1400" b="0">
              <a:solidFill>
                <a:sysClr val="windowText" lastClr="000000"/>
              </a:solidFill>
            </a:rPr>
            <a:t>８号様式⑤</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１０号様式⑨</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１０号様式⑩</a:t>
          </a:r>
          <a:r>
            <a:rPr kumimoji="1" lang="en-US" altLang="ja-JP" sz="1400" b="0">
              <a:solidFill>
                <a:sysClr val="windowText" lastClr="000000"/>
              </a:solidFill>
            </a:rPr>
            <a:t>】</a:t>
          </a:r>
          <a:r>
            <a:rPr kumimoji="1" lang="ja-JP" altLang="en-US" sz="1400" b="0">
              <a:solidFill>
                <a:sysClr val="windowText" lastClr="000000"/>
              </a:solidFill>
            </a:rPr>
            <a:t>の計と一致する。</a:t>
          </a:r>
          <a:endParaRPr kumimoji="1" lang="en-US" altLang="ja-JP" sz="1400" b="0">
            <a:solidFill>
              <a:sysClr val="windowText" lastClr="000000"/>
            </a:solidFill>
          </a:endParaRPr>
        </a:p>
        <a:p>
          <a:pPr algn="l"/>
          <a:r>
            <a:rPr kumimoji="1" lang="ja-JP" altLang="en-US" sz="1400" b="0">
              <a:solidFill>
                <a:sysClr val="windowText" lastClr="000000"/>
              </a:solidFill>
            </a:rPr>
            <a:t>倉庫業を兼業する事業者で、倉庫荷役とみなして処理された貨物は記入しない。ただし、当該荷役を下請けした港湾荷役事業者は記入する。</a:t>
          </a:r>
          <a:endParaRPr kumimoji="1" lang="en-US" altLang="ja-JP" sz="1400" b="0">
            <a:solidFill>
              <a:sysClr val="windowText" lastClr="000000"/>
            </a:solidFill>
          </a:endParaRPr>
        </a:p>
        <a:p>
          <a:pPr algn="l"/>
          <a:endParaRPr kumimoji="1" lang="en-US" altLang="ja-JP" sz="1400">
            <a:solidFill>
              <a:sysClr val="windowText" lastClr="000000"/>
            </a:solidFill>
          </a:endParaRPr>
        </a:p>
      </xdr:txBody>
    </xdr:sp>
    <xdr:clientData/>
  </xdr:twoCellAnchor>
  <xdr:twoCellAnchor>
    <xdr:from>
      <xdr:col>8</xdr:col>
      <xdr:colOff>690562</xdr:colOff>
      <xdr:row>61</xdr:row>
      <xdr:rowOff>11906</xdr:rowOff>
    </xdr:from>
    <xdr:to>
      <xdr:col>8</xdr:col>
      <xdr:colOff>1000125</xdr:colOff>
      <xdr:row>65</xdr:row>
      <xdr:rowOff>190500</xdr:rowOff>
    </xdr:to>
    <xdr:sp macro="" textlink="">
      <xdr:nvSpPr>
        <xdr:cNvPr id="11" name="左中かっこ 10"/>
        <xdr:cNvSpPr/>
      </xdr:nvSpPr>
      <xdr:spPr>
        <a:xfrm>
          <a:off x="7281862" y="12899231"/>
          <a:ext cx="309563" cy="1054894"/>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315516</xdr:colOff>
      <xdr:row>63</xdr:row>
      <xdr:rowOff>83344</xdr:rowOff>
    </xdr:from>
    <xdr:to>
      <xdr:col>7</xdr:col>
      <xdr:colOff>988218</xdr:colOff>
      <xdr:row>66</xdr:row>
      <xdr:rowOff>71437</xdr:rowOff>
    </xdr:to>
    <xdr:cxnSp macro="">
      <xdr:nvCxnSpPr>
        <xdr:cNvPr id="12" name="直線矢印コネクタ 11"/>
        <xdr:cNvCxnSpPr>
          <a:stCxn id="10" idx="0"/>
          <a:endCxn id="13" idx="1"/>
        </xdr:cNvCxnSpPr>
      </xdr:nvCxnSpPr>
      <xdr:spPr>
        <a:xfrm flipV="1">
          <a:off x="4830366" y="13408819"/>
          <a:ext cx="1710927" cy="64531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988218</xdr:colOff>
      <xdr:row>62</xdr:row>
      <xdr:rowOff>142875</xdr:rowOff>
    </xdr:from>
    <xdr:to>
      <xdr:col>8</xdr:col>
      <xdr:colOff>785813</xdr:colOff>
      <xdr:row>64</xdr:row>
      <xdr:rowOff>23813</xdr:rowOff>
    </xdr:to>
    <xdr:sp macro="" textlink="">
      <xdr:nvSpPr>
        <xdr:cNvPr id="13" name="テキスト ボックス 12"/>
        <xdr:cNvSpPr txBox="1"/>
      </xdr:nvSpPr>
      <xdr:spPr>
        <a:xfrm>
          <a:off x="6541293" y="13249275"/>
          <a:ext cx="835820"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solidFill>
                <a:srgbClr val="FF0000"/>
              </a:solidFill>
            </a:rPr>
            <a:t>【</a:t>
          </a:r>
          <a:r>
            <a:rPr kumimoji="1" lang="ja-JP" altLang="en-US" sz="1400">
              <a:solidFill>
                <a:srgbClr val="FF0000"/>
              </a:solidFill>
            </a:rPr>
            <a:t>合計</a:t>
          </a:r>
          <a:r>
            <a:rPr kumimoji="1" lang="en-US" altLang="ja-JP" sz="1400">
              <a:solidFill>
                <a:srgbClr val="FF0000"/>
              </a:solidFill>
            </a:rPr>
            <a:t>】</a:t>
          </a:r>
          <a:endParaRPr kumimoji="1" lang="ja-JP" altLang="en-US" sz="1400">
            <a:solidFill>
              <a:srgbClr val="FF0000"/>
            </a:solidFill>
          </a:endParaRPr>
        </a:p>
      </xdr:txBody>
    </xdr:sp>
    <xdr:clientData/>
  </xdr:twoCellAnchor>
  <xdr:twoCellAnchor>
    <xdr:from>
      <xdr:col>4</xdr:col>
      <xdr:colOff>440532</xdr:colOff>
      <xdr:row>52</xdr:row>
      <xdr:rowOff>119061</xdr:rowOff>
    </xdr:from>
    <xdr:to>
      <xdr:col>9</xdr:col>
      <xdr:colOff>488156</xdr:colOff>
      <xdr:row>56</xdr:row>
      <xdr:rowOff>23812</xdr:rowOff>
    </xdr:to>
    <xdr:sp macro="" textlink="">
      <xdr:nvSpPr>
        <xdr:cNvPr id="14" name="角丸四角形 13"/>
        <xdr:cNvSpPr/>
      </xdr:nvSpPr>
      <xdr:spPr>
        <a:xfrm>
          <a:off x="2878932" y="11206161"/>
          <a:ext cx="5238749" cy="781051"/>
        </a:xfrm>
        <a:prstGeom prst="roundRect">
          <a:avLst/>
        </a:prstGeom>
        <a:solidFill>
          <a:schemeClr val="accent6">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上で品目別に記入した数量と同じ数量を、積卸し形態別に記入する。</a:t>
          </a:r>
          <a:r>
            <a:rPr kumimoji="1" lang="ja-JP" altLang="ja-JP" sz="1400" b="0">
              <a:solidFill>
                <a:sysClr val="windowText" lastClr="000000"/>
              </a:solidFill>
              <a:latin typeface="+mn-lt"/>
              <a:ea typeface="+mn-ea"/>
              <a:cs typeface="+mn-cs"/>
            </a:rPr>
            <a:t>（Ａ）と（Ｂ）は一致する。</a:t>
          </a:r>
          <a:endParaRPr kumimoji="1" lang="en-US" altLang="ja-JP" sz="1400" b="0">
            <a:solidFill>
              <a:sysClr val="windowText" lastClr="000000"/>
            </a:solidFill>
            <a:latin typeface="+mn-lt"/>
            <a:ea typeface="+mn-ea"/>
            <a:cs typeface="+mn-cs"/>
          </a:endParaRPr>
        </a:p>
      </xdr:txBody>
    </xdr:sp>
    <xdr:clientData/>
  </xdr:twoCellAnchor>
  <xdr:twoCellAnchor>
    <xdr:from>
      <xdr:col>4</xdr:col>
      <xdr:colOff>1</xdr:colOff>
      <xdr:row>10</xdr:row>
      <xdr:rowOff>23812</xdr:rowOff>
    </xdr:from>
    <xdr:to>
      <xdr:col>4</xdr:col>
      <xdr:colOff>428626</xdr:colOff>
      <xdr:row>51</xdr:row>
      <xdr:rowOff>0</xdr:rowOff>
    </xdr:to>
    <xdr:sp macro="" textlink="">
      <xdr:nvSpPr>
        <xdr:cNvPr id="15" name="右中かっこ 14"/>
        <xdr:cNvSpPr/>
      </xdr:nvSpPr>
      <xdr:spPr>
        <a:xfrm>
          <a:off x="2438401" y="1909762"/>
          <a:ext cx="428625" cy="8958263"/>
        </a:xfrm>
        <a:prstGeom prst="rightBrace">
          <a:avLst>
            <a:gd name="adj1" fmla="val 144444"/>
            <a:gd name="adj2" fmla="val 19293"/>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952500</xdr:colOff>
      <xdr:row>51</xdr:row>
      <xdr:rowOff>35719</xdr:rowOff>
    </xdr:from>
    <xdr:to>
      <xdr:col>4</xdr:col>
      <xdr:colOff>404813</xdr:colOff>
      <xdr:row>58</xdr:row>
      <xdr:rowOff>1</xdr:rowOff>
    </xdr:to>
    <xdr:sp macro="" textlink="">
      <xdr:nvSpPr>
        <xdr:cNvPr id="16" name="右中かっこ 15"/>
        <xdr:cNvSpPr/>
      </xdr:nvSpPr>
      <xdr:spPr>
        <a:xfrm>
          <a:off x="2419350" y="10903744"/>
          <a:ext cx="423863" cy="1497807"/>
        </a:xfrm>
        <a:prstGeom prst="rightBrace">
          <a:avLst>
            <a:gd name="adj1" fmla="val 25606"/>
            <a:gd name="adj2" fmla="val 45883"/>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266700</xdr:colOff>
      <xdr:row>4</xdr:row>
      <xdr:rowOff>295275</xdr:rowOff>
    </xdr:from>
    <xdr:to>
      <xdr:col>12</xdr:col>
      <xdr:colOff>28575</xdr:colOff>
      <xdr:row>15</xdr:row>
      <xdr:rowOff>333374</xdr:rowOff>
    </xdr:to>
    <xdr:sp macro="" textlink="">
      <xdr:nvSpPr>
        <xdr:cNvPr id="2" name="テキスト 1"/>
        <xdr:cNvSpPr>
          <a:spLocks noChangeArrowheads="1"/>
        </xdr:cNvSpPr>
      </xdr:nvSpPr>
      <xdr:spPr bwMode="auto">
        <a:xfrm>
          <a:off x="7148513" y="1604963"/>
          <a:ext cx="4833937" cy="3967161"/>
        </a:xfrm>
        <a:prstGeom prst="roundRect">
          <a:avLst>
            <a:gd name="adj" fmla="val 16667"/>
          </a:avLst>
        </a:prstGeom>
        <a:solidFill>
          <a:srgbClr val="FFFFC0"/>
        </a:solidFill>
        <a:ln w="9525" cap="flat">
          <a:solidFill>
            <a:srgbClr val="000000"/>
          </a:solidFill>
          <a:prstDash val="solid"/>
          <a:round/>
          <a:headEnd/>
          <a:tailEnd/>
        </a:ln>
      </xdr:spPr>
      <xdr:txBody>
        <a:bodyPr vertOverflow="clip" wrap="square" lIns="36576" tIns="18288" rIns="0" bIns="18288" anchor="ctr" upright="1"/>
        <a:lstStyle/>
        <a:p>
          <a:pPr rtl="0"/>
          <a:r>
            <a:rPr lang="en-US" altLang="ja-JP" sz="1100" b="1" i="0" baseline="0">
              <a:effectLst/>
              <a:latin typeface="+mn-lt"/>
              <a:ea typeface="+mn-ea"/>
              <a:cs typeface="+mn-cs"/>
            </a:rPr>
            <a:t>【</a:t>
          </a:r>
          <a:r>
            <a:rPr lang="ja-JP" altLang="ja-JP" sz="1100" b="1" i="0" baseline="0">
              <a:effectLst/>
              <a:latin typeface="+mn-lt"/>
              <a:ea typeface="+mn-ea"/>
              <a:cs typeface="+mn-cs"/>
            </a:rPr>
            <a:t>注</a:t>
          </a:r>
          <a:r>
            <a:rPr lang="en-US" altLang="ja-JP" sz="1100" b="1"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１．</a:t>
          </a:r>
          <a:r>
            <a:rPr lang="ja-JP" altLang="ja-JP" sz="1100" b="0" i="0" baseline="0">
              <a:effectLst/>
              <a:latin typeface="+mn-lt"/>
              <a:ea typeface="+mn-ea"/>
              <a:cs typeface="+mn-cs"/>
            </a:rPr>
            <a:t>別シート「</a:t>
          </a:r>
          <a:r>
            <a:rPr lang="ja-JP" altLang="en-US" sz="1100" b="0" i="0" baseline="0">
              <a:effectLst/>
              <a:latin typeface="+mn-lt"/>
              <a:ea typeface="+mn-ea"/>
              <a:cs typeface="+mn-cs"/>
            </a:rPr>
            <a:t>６</a:t>
          </a:r>
          <a:r>
            <a:rPr lang="ja-JP" altLang="ja-JP" sz="1100" b="0" i="0" baseline="0">
              <a:effectLst/>
              <a:latin typeface="+mn-lt"/>
              <a:ea typeface="+mn-ea"/>
              <a:cs typeface="+mn-cs"/>
            </a:rPr>
            <a:t>号様式・記載要領」</a:t>
          </a:r>
          <a:r>
            <a:rPr lang="ja-JP" altLang="en-US" sz="1100" b="0" i="0" baseline="0">
              <a:effectLst/>
              <a:latin typeface="+mn-lt"/>
              <a:ea typeface="+mn-ea"/>
              <a:cs typeface="+mn-cs"/>
            </a:rPr>
            <a:t>を</a:t>
          </a:r>
          <a:r>
            <a:rPr lang="ja-JP" altLang="ja-JP" sz="1100" b="0" i="0" baseline="0">
              <a:effectLst/>
              <a:latin typeface="+mn-lt"/>
              <a:ea typeface="+mn-ea"/>
              <a:cs typeface="+mn-cs"/>
            </a:rPr>
            <a:t>参照の上作成のこと</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２</a:t>
          </a:r>
          <a:r>
            <a:rPr lang="ja-JP" altLang="ja-JP" sz="1100" b="0" i="0" baseline="0">
              <a:effectLst/>
              <a:latin typeface="+mn-lt"/>
              <a:ea typeface="+mn-ea"/>
              <a:cs typeface="+mn-cs"/>
            </a:rPr>
            <a:t>．</a:t>
          </a:r>
          <a:r>
            <a:rPr lang="ja-JP" altLang="en-US" sz="1100" b="0" i="0" baseline="0">
              <a:effectLst/>
              <a:latin typeface="+mn-lt"/>
              <a:ea typeface="+mn-ea"/>
              <a:cs typeface="+mn-cs"/>
            </a:rPr>
            <a:t>緑</a:t>
          </a:r>
          <a:r>
            <a:rPr lang="ja-JP" altLang="ja-JP" sz="1100" b="0" i="0" baseline="0">
              <a:effectLst/>
              <a:latin typeface="+mn-lt"/>
              <a:ea typeface="+mn-ea"/>
              <a:cs typeface="+mn-cs"/>
            </a:rPr>
            <a:t>色のセルのみ入力可</a:t>
          </a:r>
          <a:endParaRPr lang="ja-JP"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ja-JP" sz="1100" b="1" i="0" baseline="0">
              <a:solidFill>
                <a:srgbClr val="0070C0"/>
              </a:solidFill>
              <a:effectLst/>
              <a:latin typeface="+mn-lt"/>
              <a:ea typeface="+mn-ea"/>
              <a:cs typeface="+mn-cs"/>
            </a:rPr>
            <a:t>「年月」</a:t>
          </a:r>
          <a:r>
            <a:rPr lang="ja-JP" altLang="ja-JP" sz="1100" b="0" i="0" baseline="0">
              <a:effectLst/>
              <a:latin typeface="+mn-lt"/>
              <a:ea typeface="+mn-ea"/>
              <a:cs typeface="+mn-cs"/>
            </a:rPr>
            <a:t>の入力例</a:t>
          </a:r>
          <a:endParaRPr lang="ja-JP" altLang="ja-JP">
            <a:effectLst/>
          </a:endParaRPr>
        </a:p>
        <a:p>
          <a:pPr rtl="0"/>
          <a:r>
            <a:rPr lang="ja-JP" altLang="ja-JP" sz="1100" b="0" i="0" baseline="0">
              <a:effectLst/>
              <a:latin typeface="+mn-lt"/>
              <a:ea typeface="+mn-ea"/>
              <a:cs typeface="+mn-cs"/>
            </a:rPr>
            <a:t>　　　（例）</a:t>
          </a:r>
          <a:r>
            <a:rPr lang="ja-JP" altLang="en-US" sz="1100" b="0" i="0" baseline="0">
              <a:effectLst/>
              <a:latin typeface="+mn-lt"/>
              <a:ea typeface="+mn-ea"/>
              <a:cs typeface="+mn-cs"/>
            </a:rPr>
            <a:t>令和元年５</a:t>
          </a:r>
          <a:r>
            <a:rPr lang="ja-JP" altLang="ja-JP" sz="1100" b="0" i="0" baseline="0">
              <a:effectLst/>
              <a:latin typeface="+mn-lt"/>
              <a:ea typeface="+mn-ea"/>
              <a:cs typeface="+mn-cs"/>
            </a:rPr>
            <a:t>月の場合　→　</a:t>
          </a:r>
          <a:r>
            <a:rPr lang="en-US" altLang="ja-JP" sz="1100" b="0" i="0" baseline="0">
              <a:effectLst/>
              <a:latin typeface="+mn-lt"/>
              <a:ea typeface="+mn-ea"/>
              <a:cs typeface="+mn-cs"/>
            </a:rPr>
            <a:t>R0105</a:t>
          </a:r>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４</a:t>
          </a:r>
          <a:r>
            <a:rPr lang="ja-JP" altLang="ja-JP" sz="1100" b="0" i="0" baseline="0">
              <a:effectLst/>
              <a:latin typeface="+mn-lt"/>
              <a:ea typeface="+mn-ea"/>
              <a:cs typeface="+mn-cs"/>
            </a:rPr>
            <a:t>．荷役を実施した</a:t>
          </a:r>
          <a:r>
            <a:rPr lang="ja-JP" altLang="ja-JP" sz="1100" b="1" i="0" baseline="0">
              <a:solidFill>
                <a:srgbClr val="00B050"/>
              </a:solidFill>
              <a:effectLst/>
              <a:latin typeface="+mn-lt"/>
              <a:ea typeface="+mn-ea"/>
              <a:cs typeface="+mn-cs"/>
            </a:rPr>
            <a:t>「港コード」</a:t>
          </a:r>
          <a:r>
            <a:rPr lang="ja-JP" altLang="ja-JP" sz="1100" b="0" i="0" baseline="0">
              <a:effectLst/>
              <a:latin typeface="+mn-lt"/>
              <a:ea typeface="+mn-ea"/>
              <a:cs typeface="+mn-cs"/>
            </a:rPr>
            <a:t>は以下のとおり</a:t>
          </a:r>
          <a:endParaRPr lang="ja-JP" altLang="ja-JP">
            <a:effectLst/>
          </a:endParaRPr>
        </a:p>
        <a:p>
          <a:pPr rtl="0" eaLnBrk="1" fontAlgn="auto" latinLnBrk="0" hangingPunct="1"/>
          <a:r>
            <a:rPr lang="ja-JP" altLang="ja-JP" sz="1100" b="0" i="0" baseline="0">
              <a:effectLst/>
              <a:latin typeface="+mn-lt"/>
              <a:ea typeface="+mn-ea"/>
              <a:cs typeface="+mn-cs"/>
            </a:rPr>
            <a:t>　　　東京港　　→　</a:t>
          </a:r>
          <a:r>
            <a:rPr lang="en-US" altLang="ja-JP" sz="1100" b="0" i="0" baseline="0">
              <a:effectLst/>
              <a:latin typeface="+mn-lt"/>
              <a:ea typeface="+mn-ea"/>
              <a:cs typeface="+mn-cs"/>
            </a:rPr>
            <a:t>K04011</a:t>
          </a:r>
          <a:endParaRPr lang="ja-JP" altLang="ja-JP">
            <a:effectLst/>
          </a:endParaRPr>
        </a:p>
        <a:p>
          <a:pPr rtl="0" eaLnBrk="1" fontAlgn="auto" latinLnBrk="0" hangingPunct="1"/>
          <a:r>
            <a:rPr lang="ja-JP" altLang="ja-JP" sz="1100" b="0" i="0" baseline="0">
              <a:effectLst/>
              <a:latin typeface="+mn-lt"/>
              <a:ea typeface="+mn-ea"/>
              <a:cs typeface="+mn-cs"/>
            </a:rPr>
            <a:t>　　　川崎港　　→　</a:t>
          </a:r>
          <a:r>
            <a:rPr lang="en-US" altLang="ja-JP" sz="1100" b="0" i="0" baseline="0">
              <a:effectLst/>
              <a:latin typeface="+mn-lt"/>
              <a:ea typeface="+mn-ea"/>
              <a:cs typeface="+mn-cs"/>
            </a:rPr>
            <a:t>K04021</a:t>
          </a:r>
          <a:endParaRPr lang="ja-JP" altLang="ja-JP">
            <a:effectLst/>
          </a:endParaRPr>
        </a:p>
        <a:p>
          <a:pPr rtl="0" eaLnBrk="1" fontAlgn="auto" latinLnBrk="0" hangingPunct="1"/>
          <a:r>
            <a:rPr lang="ja-JP" altLang="ja-JP" sz="1100" b="0" i="0" baseline="0">
              <a:effectLst/>
              <a:latin typeface="+mn-lt"/>
              <a:ea typeface="+mn-ea"/>
              <a:cs typeface="+mn-cs"/>
            </a:rPr>
            <a:t>　　　横浜港　　→　</a:t>
          </a:r>
          <a:r>
            <a:rPr lang="en-US" altLang="ja-JP" sz="1100" b="0" i="0" baseline="0">
              <a:effectLst/>
              <a:latin typeface="+mn-lt"/>
              <a:ea typeface="+mn-ea"/>
              <a:cs typeface="+mn-cs"/>
            </a:rPr>
            <a:t>K04031</a:t>
          </a:r>
          <a:endParaRPr lang="ja-JP" altLang="ja-JP">
            <a:effectLst/>
          </a:endParaRPr>
        </a:p>
        <a:p>
          <a:pPr rtl="0" eaLnBrk="1" fontAlgn="auto" latinLnBrk="0" hangingPunct="1"/>
          <a:r>
            <a:rPr lang="ja-JP" altLang="ja-JP" sz="1100" b="0" i="0" baseline="0">
              <a:effectLst/>
              <a:latin typeface="+mn-lt"/>
              <a:ea typeface="+mn-ea"/>
              <a:cs typeface="+mn-cs"/>
            </a:rPr>
            <a:t>　　　日立港　　→　</a:t>
          </a:r>
          <a:r>
            <a:rPr lang="en-US" altLang="ja-JP" sz="1100" b="0" i="0" baseline="0">
              <a:effectLst/>
              <a:latin typeface="+mn-lt"/>
              <a:ea typeface="+mn-ea"/>
              <a:cs typeface="+mn-cs"/>
            </a:rPr>
            <a:t>K04040</a:t>
          </a:r>
          <a:endParaRPr lang="ja-JP" altLang="ja-JP">
            <a:effectLst/>
          </a:endParaRPr>
        </a:p>
        <a:p>
          <a:pPr rtl="0" eaLnBrk="1" fontAlgn="auto" latinLnBrk="0" hangingPunct="1"/>
          <a:r>
            <a:rPr lang="ja-JP" altLang="ja-JP" sz="1100" b="0" i="0" baseline="0">
              <a:effectLst/>
              <a:latin typeface="+mn-lt"/>
              <a:ea typeface="+mn-ea"/>
              <a:cs typeface="+mn-cs"/>
            </a:rPr>
            <a:t>　　　鹿島港　　→　</a:t>
          </a:r>
          <a:r>
            <a:rPr lang="en-US" altLang="ja-JP" sz="1100" b="0" i="0" baseline="0">
              <a:effectLst/>
              <a:latin typeface="+mn-lt"/>
              <a:ea typeface="+mn-ea"/>
              <a:cs typeface="+mn-cs"/>
            </a:rPr>
            <a:t>K04050</a:t>
          </a:r>
          <a:endParaRPr lang="ja-JP" altLang="ja-JP">
            <a:effectLst/>
          </a:endParaRPr>
        </a:p>
        <a:p>
          <a:pPr rtl="0" eaLnBrk="1" fontAlgn="auto" latinLnBrk="0" hangingPunct="1"/>
          <a:r>
            <a:rPr lang="ja-JP" altLang="ja-JP" sz="1100" b="0" i="0" baseline="0">
              <a:effectLst/>
              <a:latin typeface="+mn-lt"/>
              <a:ea typeface="+mn-ea"/>
              <a:cs typeface="+mn-cs"/>
            </a:rPr>
            <a:t>　　　木更津港 →　</a:t>
          </a:r>
          <a:r>
            <a:rPr lang="en-US" altLang="ja-JP" sz="1100" b="0" i="0" baseline="0">
              <a:effectLst/>
              <a:latin typeface="+mn-lt"/>
              <a:ea typeface="+mn-ea"/>
              <a:cs typeface="+mn-cs"/>
            </a:rPr>
            <a:t>K04060</a:t>
          </a:r>
          <a:endParaRPr lang="ja-JP" altLang="ja-JP">
            <a:effectLst/>
          </a:endParaRPr>
        </a:p>
        <a:p>
          <a:pPr rtl="0" eaLnBrk="1" fontAlgn="auto" latinLnBrk="0" hangingPunct="1"/>
          <a:r>
            <a:rPr lang="ja-JP" altLang="ja-JP" sz="1100" b="0" i="0" baseline="0">
              <a:effectLst/>
              <a:latin typeface="+mn-lt"/>
              <a:ea typeface="+mn-ea"/>
              <a:cs typeface="+mn-cs"/>
            </a:rPr>
            <a:t>　　　千葉港　　→　</a:t>
          </a:r>
          <a:r>
            <a:rPr lang="en-US" altLang="ja-JP" sz="1100" b="0" i="0" baseline="0">
              <a:effectLst/>
              <a:latin typeface="+mn-lt"/>
              <a:ea typeface="+mn-ea"/>
              <a:cs typeface="+mn-cs"/>
            </a:rPr>
            <a:t>K04070</a:t>
          </a:r>
          <a:endParaRPr lang="ja-JP" altLang="ja-JP">
            <a:effectLst/>
          </a:endParaRPr>
        </a:p>
        <a:p>
          <a:pPr rtl="0" eaLnBrk="1" fontAlgn="auto" latinLnBrk="0" hangingPunct="1"/>
          <a:r>
            <a:rPr lang="ja-JP" altLang="ja-JP" sz="1100" b="0" i="0" baseline="0">
              <a:effectLst/>
              <a:latin typeface="+mn-lt"/>
              <a:ea typeface="+mn-ea"/>
              <a:cs typeface="+mn-cs"/>
            </a:rPr>
            <a:t>　　　横須賀港 →　</a:t>
          </a:r>
          <a:r>
            <a:rPr lang="en-US" altLang="ja-JP" sz="1100" b="0" i="0" baseline="0">
              <a:effectLst/>
              <a:latin typeface="+mn-lt"/>
              <a:ea typeface="+mn-ea"/>
              <a:cs typeface="+mn-cs"/>
            </a:rPr>
            <a:t>K04080</a:t>
          </a:r>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ja-JP" sz="1100" b="1" i="0" baseline="0">
              <a:solidFill>
                <a:schemeClr val="accent4"/>
              </a:solidFill>
              <a:effectLst/>
              <a:latin typeface="+mn-lt"/>
              <a:ea typeface="+mn-ea"/>
              <a:cs typeface="+mn-cs"/>
            </a:rPr>
            <a:t>「事業者コード」</a:t>
          </a:r>
          <a:r>
            <a:rPr lang="ja-JP" altLang="ja-JP" sz="1100" b="0" i="0" baseline="0">
              <a:effectLst/>
              <a:latin typeface="+mn-lt"/>
              <a:ea typeface="+mn-ea"/>
              <a:cs typeface="+mn-cs"/>
            </a:rPr>
            <a:t>は「</a:t>
          </a:r>
          <a:r>
            <a:rPr lang="en-US" altLang="ja-JP" sz="1100" b="0" i="0" baseline="0">
              <a:effectLst/>
              <a:latin typeface="+mn-lt"/>
              <a:ea typeface="+mn-ea"/>
              <a:cs typeface="+mn-cs"/>
            </a:rPr>
            <a:t>CODE</a:t>
          </a:r>
          <a:r>
            <a:rPr lang="ja-JP" altLang="ja-JP" sz="1100" b="0" i="0" baseline="0">
              <a:effectLst/>
              <a:latin typeface="+mn-lt"/>
              <a:ea typeface="+mn-ea"/>
              <a:cs typeface="+mn-cs"/>
            </a:rPr>
            <a:t>」シート参照</a:t>
          </a:r>
          <a:endParaRPr lang="ja-JP" altLang="ja-JP">
            <a:effectLst/>
          </a:endParaRPr>
        </a:p>
        <a:p>
          <a:pPr rtl="0" eaLnBrk="1" fontAlgn="auto" latinLnBrk="0" hangingPunct="1"/>
          <a:r>
            <a:rPr lang="ja-JP" altLang="ja-JP" sz="1100" b="0" i="0" baseline="0">
              <a:effectLst/>
              <a:latin typeface="+mn-lt"/>
              <a:ea typeface="+mn-ea"/>
              <a:cs typeface="+mn-cs"/>
            </a:rPr>
            <a:t>　　　京浜港の事業者は、横浜港・東京港・川崎港それぞれ</a:t>
          </a:r>
          <a:endParaRPr lang="ja-JP" altLang="ja-JP">
            <a:effectLst/>
          </a:endParaRPr>
        </a:p>
        <a:p>
          <a:pPr rtl="0" eaLnBrk="1" fontAlgn="auto" latinLnBrk="0" hangingPunct="1"/>
          <a:r>
            <a:rPr lang="ja-JP" altLang="ja-JP" sz="1100" b="0" i="0" baseline="0">
              <a:effectLst/>
              <a:latin typeface="+mn-lt"/>
              <a:ea typeface="+mn-ea"/>
              <a:cs typeface="+mn-cs"/>
            </a:rPr>
            <a:t>　　の荷役実績を、それぞれの管轄官署に提出すること</a:t>
          </a:r>
          <a:endParaRPr lang="ja-JP" altLang="ja-JP">
            <a:effectLst/>
          </a:endParaRPr>
        </a:p>
        <a:p>
          <a:pPr algn="l" rtl="0">
            <a:defRPr sz="1000"/>
          </a:pPr>
          <a:endParaRPr lang="en-US" altLang="ja-JP" sz="1200" b="1"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217714</xdr:colOff>
      <xdr:row>8</xdr:row>
      <xdr:rowOff>95251</xdr:rowOff>
    </xdr:from>
    <xdr:to>
      <xdr:col>5</xdr:col>
      <xdr:colOff>653143</xdr:colOff>
      <xdr:row>11</xdr:row>
      <xdr:rowOff>136073</xdr:rowOff>
    </xdr:to>
    <xdr:sp macro="" textlink="">
      <xdr:nvSpPr>
        <xdr:cNvPr id="2" name="角丸四角形 1"/>
        <xdr:cNvSpPr/>
      </xdr:nvSpPr>
      <xdr:spPr>
        <a:xfrm>
          <a:off x="1522639" y="2171701"/>
          <a:ext cx="3121479" cy="69804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自ら行ったもののみ記入する。</a:t>
          </a:r>
          <a:endParaRPr kumimoji="1" lang="en-US" altLang="ja-JP" sz="1400">
            <a:solidFill>
              <a:sysClr val="windowText" lastClr="000000"/>
            </a:solidFill>
          </a:endParaRPr>
        </a:p>
        <a:p>
          <a:pPr algn="l"/>
          <a:r>
            <a:rPr kumimoji="1" lang="ja-JP" altLang="en-US" sz="1400">
              <a:solidFill>
                <a:sysClr val="windowText" lastClr="000000"/>
              </a:solidFill>
            </a:rPr>
            <a:t>（下請に委託したものは記入しない。）</a:t>
          </a:r>
        </a:p>
      </xdr:txBody>
    </xdr:sp>
    <xdr:clientData/>
  </xdr:twoCellAnchor>
  <xdr:twoCellAnchor>
    <xdr:from>
      <xdr:col>10</xdr:col>
      <xdr:colOff>108858</xdr:colOff>
      <xdr:row>14</xdr:row>
      <xdr:rowOff>353786</xdr:rowOff>
    </xdr:from>
    <xdr:to>
      <xdr:col>16</xdr:col>
      <xdr:colOff>476252</xdr:colOff>
      <xdr:row>17</xdr:row>
      <xdr:rowOff>206149</xdr:rowOff>
    </xdr:to>
    <xdr:sp macro="" textlink="">
      <xdr:nvSpPr>
        <xdr:cNvPr id="3" name="角丸四角形 2"/>
        <xdr:cNvSpPr/>
      </xdr:nvSpPr>
      <xdr:spPr>
        <a:xfrm>
          <a:off x="7995558" y="4230461"/>
          <a:ext cx="4482194" cy="99536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計は、</a:t>
          </a:r>
          <a:r>
            <a:rPr kumimoji="1" lang="en-US" altLang="ja-JP" sz="1400" b="0">
              <a:solidFill>
                <a:sysClr val="windowText" lastClr="000000"/>
              </a:solidFill>
            </a:rPr>
            <a:t>【</a:t>
          </a:r>
          <a:r>
            <a:rPr kumimoji="1" lang="ja-JP" altLang="en-US" sz="1400" b="0">
              <a:solidFill>
                <a:sysClr val="windowText" lastClr="000000"/>
              </a:solidFill>
            </a:rPr>
            <a:t>８号様式⑥</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１０号様式⑦</a:t>
          </a:r>
          <a:r>
            <a:rPr kumimoji="1" lang="en-US" altLang="ja-JP" sz="1400" b="0">
              <a:solidFill>
                <a:sysClr val="windowText" lastClr="000000"/>
              </a:solidFill>
            </a:rPr>
            <a:t>】</a:t>
          </a:r>
          <a:r>
            <a:rPr kumimoji="1" lang="ja-JP" altLang="en-US" sz="1400" b="0">
              <a:solidFill>
                <a:sysClr val="windowText" lastClr="000000"/>
              </a:solidFill>
            </a:rPr>
            <a:t>＋</a:t>
          </a:r>
          <a:r>
            <a:rPr kumimoji="1" lang="en-US" altLang="ja-JP" sz="1400" b="0">
              <a:solidFill>
                <a:sysClr val="windowText" lastClr="000000"/>
              </a:solidFill>
            </a:rPr>
            <a:t>【</a:t>
          </a:r>
          <a:r>
            <a:rPr kumimoji="1" lang="ja-JP" altLang="en-US" sz="1400" b="0">
              <a:solidFill>
                <a:sysClr val="windowText" lastClr="000000"/>
              </a:solidFill>
            </a:rPr>
            <a:t>１０号様式⑧</a:t>
          </a:r>
          <a:r>
            <a:rPr kumimoji="1" lang="en-US" altLang="ja-JP" sz="1400" b="0">
              <a:solidFill>
                <a:sysClr val="windowText" lastClr="000000"/>
              </a:solidFill>
            </a:rPr>
            <a:t>】</a:t>
          </a:r>
          <a:r>
            <a:rPr kumimoji="1" lang="ja-JP" altLang="en-US" sz="1400" b="0">
              <a:solidFill>
                <a:sysClr val="windowText" lastClr="000000"/>
              </a:solidFill>
            </a:rPr>
            <a:t>の計と一致する。</a:t>
          </a:r>
          <a:endParaRPr kumimoji="1" lang="en-US" altLang="ja-JP" sz="1400">
            <a:solidFill>
              <a:sysClr val="windowText" lastClr="000000"/>
            </a:solidFill>
          </a:endParaRPr>
        </a:p>
      </xdr:txBody>
    </xdr:sp>
    <xdr:clientData/>
  </xdr:twoCellAnchor>
  <xdr:twoCellAnchor>
    <xdr:from>
      <xdr:col>9</xdr:col>
      <xdr:colOff>54430</xdr:colOff>
      <xdr:row>16</xdr:row>
      <xdr:rowOff>89468</xdr:rowOff>
    </xdr:from>
    <xdr:to>
      <xdr:col>10</xdr:col>
      <xdr:colOff>108858</xdr:colOff>
      <xdr:row>18</xdr:row>
      <xdr:rowOff>176893</xdr:rowOff>
    </xdr:to>
    <xdr:cxnSp macro="">
      <xdr:nvCxnSpPr>
        <xdr:cNvPr id="4" name="直線矢印コネクタ 3"/>
        <xdr:cNvCxnSpPr>
          <a:stCxn id="3" idx="1"/>
        </xdr:cNvCxnSpPr>
      </xdr:nvCxnSpPr>
      <xdr:spPr>
        <a:xfrm flipH="1">
          <a:off x="7255330" y="4728143"/>
          <a:ext cx="740228" cy="8494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54430</xdr:colOff>
      <xdr:row>6</xdr:row>
      <xdr:rowOff>258535</xdr:rowOff>
    </xdr:from>
    <xdr:to>
      <xdr:col>13</xdr:col>
      <xdr:colOff>312965</xdr:colOff>
      <xdr:row>9</xdr:row>
      <xdr:rowOff>229735</xdr:rowOff>
    </xdr:to>
    <xdr:sp macro="" textlink="">
      <xdr:nvSpPr>
        <xdr:cNvPr id="5" name="角丸四角形 4"/>
        <xdr:cNvSpPr/>
      </xdr:nvSpPr>
      <xdr:spPr>
        <a:xfrm>
          <a:off x="5197930" y="1572985"/>
          <a:ext cx="5059135" cy="83797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自社の事業計画として認可を受けているはしけの総数。ただし、修理中等で稼働不可能なものを除く。</a:t>
          </a:r>
        </a:p>
      </xdr:txBody>
    </xdr:sp>
    <xdr:clientData/>
  </xdr:twoCellAnchor>
  <xdr:twoCellAnchor>
    <xdr:from>
      <xdr:col>7</xdr:col>
      <xdr:colOff>503465</xdr:colOff>
      <xdr:row>9</xdr:row>
      <xdr:rowOff>229735</xdr:rowOff>
    </xdr:from>
    <xdr:to>
      <xdr:col>9</xdr:col>
      <xdr:colOff>523876</xdr:colOff>
      <xdr:row>11</xdr:row>
      <xdr:rowOff>204108</xdr:rowOff>
    </xdr:to>
    <xdr:cxnSp macro="">
      <xdr:nvCxnSpPr>
        <xdr:cNvPr id="6" name="直線矢印コネクタ 5"/>
        <xdr:cNvCxnSpPr>
          <a:stCxn id="5" idx="2"/>
        </xdr:cNvCxnSpPr>
      </xdr:nvCxnSpPr>
      <xdr:spPr>
        <a:xfrm flipH="1">
          <a:off x="6332765" y="2410960"/>
          <a:ext cx="1392011" cy="52682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462645</xdr:colOff>
      <xdr:row>9</xdr:row>
      <xdr:rowOff>231321</xdr:rowOff>
    </xdr:from>
    <xdr:to>
      <xdr:col>10</xdr:col>
      <xdr:colOff>122464</xdr:colOff>
      <xdr:row>12</xdr:row>
      <xdr:rowOff>258536</xdr:rowOff>
    </xdr:to>
    <xdr:cxnSp macro="">
      <xdr:nvCxnSpPr>
        <xdr:cNvPr id="7" name="直線矢印コネクタ 6"/>
        <xdr:cNvCxnSpPr/>
      </xdr:nvCxnSpPr>
      <xdr:spPr>
        <a:xfrm flipH="1">
          <a:off x="7663545" y="2412546"/>
          <a:ext cx="345619" cy="96066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1102179</xdr:colOff>
      <xdr:row>5</xdr:row>
      <xdr:rowOff>27213</xdr:rowOff>
    </xdr:from>
    <xdr:to>
      <xdr:col>5</xdr:col>
      <xdr:colOff>762002</xdr:colOff>
      <xdr:row>7</xdr:row>
      <xdr:rowOff>258535</xdr:rowOff>
    </xdr:to>
    <xdr:sp macro="" textlink="">
      <xdr:nvSpPr>
        <xdr:cNvPr id="8" name="角丸四角形 7"/>
        <xdr:cNvSpPr/>
      </xdr:nvSpPr>
      <xdr:spPr>
        <a:xfrm>
          <a:off x="2407104" y="960663"/>
          <a:ext cx="2345873" cy="993322"/>
        </a:xfrm>
        <a:prstGeom prst="roundRect">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稼働可能なはしけごとの</a:t>
          </a:r>
          <a:endParaRPr kumimoji="1" lang="en-US" altLang="ja-JP" sz="1400" b="0">
            <a:solidFill>
              <a:sysClr val="windowText" lastClr="000000"/>
            </a:solidFill>
          </a:endParaRPr>
        </a:p>
        <a:p>
          <a:pPr algn="l"/>
          <a:r>
            <a:rPr kumimoji="1" lang="ja-JP" altLang="en-US" sz="1400" b="0">
              <a:solidFill>
                <a:sysClr val="windowText" lastClr="000000"/>
              </a:solidFill>
            </a:rPr>
            <a:t>　</a:t>
          </a:r>
          <a:r>
            <a:rPr kumimoji="1" lang="en-US" altLang="ja-JP" sz="1400" b="0">
              <a:solidFill>
                <a:sysClr val="windowText" lastClr="000000"/>
              </a:solidFill>
            </a:rPr>
            <a:t>【</a:t>
          </a:r>
          <a:r>
            <a:rPr kumimoji="1" lang="ja-JP" altLang="en-US" sz="1400" b="0">
              <a:solidFill>
                <a:sysClr val="windowText" lastClr="000000"/>
              </a:solidFill>
            </a:rPr>
            <a:t>総積トン数　</a:t>
          </a:r>
          <a:r>
            <a:rPr kumimoji="1" lang="en-US" altLang="ja-JP" sz="1400" b="0">
              <a:solidFill>
                <a:sysClr val="windowText" lastClr="000000"/>
              </a:solidFill>
            </a:rPr>
            <a:t>×</a:t>
          </a:r>
          <a:r>
            <a:rPr kumimoji="1" lang="ja-JP" altLang="en-US" sz="1400" b="0">
              <a:solidFill>
                <a:sysClr val="windowText" lastClr="000000"/>
              </a:solidFill>
            </a:rPr>
            <a:t>　航海数</a:t>
          </a:r>
          <a:r>
            <a:rPr kumimoji="1" lang="en-US" altLang="ja-JP" sz="1400" b="0">
              <a:solidFill>
                <a:sysClr val="windowText" lastClr="000000"/>
              </a:solidFill>
            </a:rPr>
            <a:t>】</a:t>
          </a:r>
        </a:p>
        <a:p>
          <a:pPr algn="l"/>
          <a:r>
            <a:rPr kumimoji="1" lang="ja-JP" altLang="en-US" sz="1400" b="0">
              <a:solidFill>
                <a:sysClr val="windowText" lastClr="000000"/>
              </a:solidFill>
            </a:rPr>
            <a:t>を合計し記入する。</a:t>
          </a:r>
          <a:endParaRPr kumimoji="1" lang="en-US" altLang="ja-JP" sz="1400">
            <a:solidFill>
              <a:sysClr val="windowText" lastClr="000000"/>
            </a:solidFill>
          </a:endParaRPr>
        </a:p>
      </xdr:txBody>
    </xdr:sp>
    <xdr:clientData/>
  </xdr:twoCellAnchor>
  <xdr:twoCellAnchor>
    <xdr:from>
      <xdr:col>5</xdr:col>
      <xdr:colOff>762002</xdr:colOff>
      <xdr:row>6</xdr:row>
      <xdr:rowOff>142874</xdr:rowOff>
    </xdr:from>
    <xdr:to>
      <xdr:col>6</xdr:col>
      <xdr:colOff>394607</xdr:colOff>
      <xdr:row>13</xdr:row>
      <xdr:rowOff>231322</xdr:rowOff>
    </xdr:to>
    <xdr:cxnSp macro="">
      <xdr:nvCxnSpPr>
        <xdr:cNvPr id="9" name="直線矢印コネクタ 8"/>
        <xdr:cNvCxnSpPr>
          <a:stCxn id="8" idx="3"/>
        </xdr:cNvCxnSpPr>
      </xdr:nvCxnSpPr>
      <xdr:spPr>
        <a:xfrm>
          <a:off x="4752977" y="1457324"/>
          <a:ext cx="785130" cy="226967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108858</xdr:colOff>
      <xdr:row>11</xdr:row>
      <xdr:rowOff>136072</xdr:rowOff>
    </xdr:from>
    <xdr:to>
      <xdr:col>6</xdr:col>
      <xdr:colOff>204107</xdr:colOff>
      <xdr:row>15</xdr:row>
      <xdr:rowOff>149679</xdr:rowOff>
    </xdr:to>
    <xdr:cxnSp macro="">
      <xdr:nvCxnSpPr>
        <xdr:cNvPr id="10" name="直線矢印コネクタ 9"/>
        <xdr:cNvCxnSpPr/>
      </xdr:nvCxnSpPr>
      <xdr:spPr>
        <a:xfrm>
          <a:off x="3299733" y="2869747"/>
          <a:ext cx="2047874" cy="153760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9</xdr:row>
      <xdr:rowOff>0</xdr:rowOff>
    </xdr:from>
    <xdr:to>
      <xdr:col>5</xdr:col>
      <xdr:colOff>0</xdr:colOff>
      <xdr:row>10</xdr:row>
      <xdr:rowOff>9525</xdr:rowOff>
    </xdr:to>
    <xdr:sp macro="" textlink="">
      <xdr:nvSpPr>
        <xdr:cNvPr id="2" name="Line 1"/>
        <xdr:cNvSpPr>
          <a:spLocks noChangeShapeType="1"/>
        </xdr:cNvSpPr>
      </xdr:nvSpPr>
      <xdr:spPr bwMode="auto">
        <a:xfrm>
          <a:off x="219075" y="2162175"/>
          <a:ext cx="3629025" cy="257175"/>
        </a:xfrm>
        <a:prstGeom prst="line">
          <a:avLst/>
        </a:prstGeom>
        <a:noFill/>
        <a:ln w="9525">
          <a:solidFill>
            <a:srgbClr val="000000"/>
          </a:solidFill>
          <a:prstDash val="solid"/>
          <a:round/>
          <a:headEnd/>
          <a:tailEnd type="none" w="med" len="med"/>
        </a:ln>
      </xdr:spPr>
    </xdr:sp>
    <xdr:clientData/>
  </xdr:twoCellAnchor>
  <xdr:twoCellAnchor>
    <xdr:from>
      <xdr:col>0</xdr:col>
      <xdr:colOff>200025</xdr:colOff>
      <xdr:row>9</xdr:row>
      <xdr:rowOff>9525</xdr:rowOff>
    </xdr:from>
    <xdr:to>
      <xdr:col>3</xdr:col>
      <xdr:colOff>9525</xdr:colOff>
      <xdr:row>10</xdr:row>
      <xdr:rowOff>161925</xdr:rowOff>
    </xdr:to>
    <xdr:sp macro="" textlink="">
      <xdr:nvSpPr>
        <xdr:cNvPr id="3" name="Line 2"/>
        <xdr:cNvSpPr>
          <a:spLocks noChangeShapeType="1"/>
        </xdr:cNvSpPr>
      </xdr:nvSpPr>
      <xdr:spPr bwMode="auto">
        <a:xfrm>
          <a:off x="200025" y="2171700"/>
          <a:ext cx="1362075" cy="400050"/>
        </a:xfrm>
        <a:prstGeom prst="line">
          <a:avLst/>
        </a:prstGeom>
        <a:noFill/>
        <a:ln w="9525">
          <a:solidFill>
            <a:srgbClr val="000000"/>
          </a:solidFill>
          <a:prstDash val="solid"/>
          <a:round/>
          <a:headEnd/>
          <a:tailEnd type="none" w="med" len="med"/>
        </a:ln>
      </xdr:spPr>
    </xdr:sp>
    <xdr:clientData/>
  </xdr:twoCellAnchor>
  <xdr:twoCellAnchor>
    <xdr:from>
      <xdr:col>3</xdr:col>
      <xdr:colOff>0</xdr:colOff>
      <xdr:row>10</xdr:row>
      <xdr:rowOff>180975</xdr:rowOff>
    </xdr:from>
    <xdr:to>
      <xdr:col>4</xdr:col>
      <xdr:colOff>800100</xdr:colOff>
      <xdr:row>10</xdr:row>
      <xdr:rowOff>238125</xdr:rowOff>
    </xdr:to>
    <xdr:sp macro="" textlink="">
      <xdr:nvSpPr>
        <xdr:cNvPr id="4" name="Line 3"/>
        <xdr:cNvSpPr>
          <a:spLocks noChangeShapeType="1"/>
        </xdr:cNvSpPr>
      </xdr:nvSpPr>
      <xdr:spPr bwMode="auto">
        <a:xfrm>
          <a:off x="1552575" y="2590800"/>
          <a:ext cx="2143125" cy="57150"/>
        </a:xfrm>
        <a:prstGeom prst="line">
          <a:avLst/>
        </a:prstGeom>
        <a:noFill/>
        <a:ln w="9525">
          <a:solidFill>
            <a:srgbClr val="000000"/>
          </a:solidFill>
          <a:prstDash val="solid"/>
          <a:round/>
          <a:headEnd/>
          <a:tailEnd type="none" w="med" len="med"/>
        </a:ln>
      </xdr:spPr>
    </xdr:sp>
    <xdr:clientData/>
  </xdr:twoCellAnchor>
  <xdr:twoCellAnchor>
    <xdr:from>
      <xdr:col>15</xdr:col>
      <xdr:colOff>171451</xdr:colOff>
      <xdr:row>8</xdr:row>
      <xdr:rowOff>16669</xdr:rowOff>
    </xdr:from>
    <xdr:to>
      <xdr:col>20</xdr:col>
      <xdr:colOff>666751</xdr:colOff>
      <xdr:row>24</xdr:row>
      <xdr:rowOff>202406</xdr:rowOff>
    </xdr:to>
    <xdr:sp macro="" textlink="">
      <xdr:nvSpPr>
        <xdr:cNvPr id="5" name="テキスト 4"/>
        <xdr:cNvSpPr>
          <a:spLocks noChangeArrowheads="1"/>
        </xdr:cNvSpPr>
      </xdr:nvSpPr>
      <xdr:spPr bwMode="auto">
        <a:xfrm>
          <a:off x="14613732" y="1945482"/>
          <a:ext cx="5079207" cy="4186237"/>
        </a:xfrm>
        <a:prstGeom prst="roundRect">
          <a:avLst>
            <a:gd name="adj" fmla="val 16667"/>
          </a:avLst>
        </a:prstGeom>
        <a:solidFill>
          <a:srgbClr val="FFFFC0"/>
        </a:solidFill>
        <a:ln w="9525" cap="flat">
          <a:solidFill>
            <a:srgbClr val="000000"/>
          </a:solidFill>
          <a:prstDash val="solid"/>
          <a:round/>
          <a:headEnd/>
          <a:tailEnd/>
        </a:ln>
      </xdr:spPr>
      <xdr:txBody>
        <a:bodyPr vertOverflow="clip" wrap="square" lIns="36576" tIns="22860" rIns="0" bIns="22860" anchor="ctr" upright="1"/>
        <a:lstStyle/>
        <a:p>
          <a:pPr rtl="0"/>
          <a:r>
            <a:rPr lang="en-US" altLang="ja-JP" sz="1200" b="1" i="0" baseline="0">
              <a:effectLst/>
              <a:latin typeface="+mn-lt"/>
              <a:ea typeface="+mn-ea"/>
              <a:cs typeface="+mn-cs"/>
            </a:rPr>
            <a:t>【</a:t>
          </a:r>
          <a:r>
            <a:rPr lang="ja-JP" altLang="ja-JP" sz="1200" b="1" i="0" baseline="0">
              <a:effectLst/>
              <a:latin typeface="+mn-lt"/>
              <a:ea typeface="+mn-ea"/>
              <a:cs typeface="+mn-cs"/>
            </a:rPr>
            <a:t>注</a:t>
          </a:r>
          <a:r>
            <a:rPr lang="en-US" altLang="ja-JP" sz="1200" b="1" i="0" baseline="0">
              <a:effectLst/>
              <a:latin typeface="+mn-lt"/>
              <a:ea typeface="+mn-ea"/>
              <a:cs typeface="+mn-cs"/>
            </a:rPr>
            <a:t>】</a:t>
          </a:r>
          <a:endParaRPr lang="ja-JP" altLang="ja-JP" sz="1200">
            <a:effectLst/>
          </a:endParaRPr>
        </a:p>
        <a:p>
          <a:pPr rtl="0"/>
          <a:r>
            <a:rPr lang="ja-JP" altLang="ja-JP" sz="1200" b="0" i="0" baseline="0">
              <a:effectLst/>
              <a:latin typeface="+mn-lt"/>
              <a:ea typeface="+mn-ea"/>
              <a:cs typeface="+mn-cs"/>
            </a:rPr>
            <a:t> </a:t>
          </a:r>
          <a:r>
            <a:rPr lang="ja-JP" altLang="ja-JP" sz="1100" b="0" i="0" baseline="0">
              <a:effectLst/>
              <a:latin typeface="+mn-lt"/>
              <a:ea typeface="+mn-ea"/>
              <a:cs typeface="+mn-cs"/>
            </a:rPr>
            <a:t> １．別シート「</a:t>
          </a:r>
          <a:r>
            <a:rPr lang="ja-JP" altLang="en-US" sz="1100" b="0" i="0" baseline="0">
              <a:effectLst/>
              <a:latin typeface="+mn-lt"/>
              <a:ea typeface="+mn-ea"/>
              <a:cs typeface="+mn-cs"/>
            </a:rPr>
            <a:t>８</a:t>
          </a:r>
          <a:r>
            <a:rPr lang="ja-JP" altLang="ja-JP" sz="1100" b="0" i="0" baseline="0">
              <a:effectLst/>
              <a:latin typeface="+mn-lt"/>
              <a:ea typeface="+mn-ea"/>
              <a:cs typeface="+mn-cs"/>
            </a:rPr>
            <a:t>号様式・記載要領」を参照の上作成のこと</a:t>
          </a:r>
          <a:r>
            <a:rPr lang="ja-JP" altLang="ja-JP" sz="1200" b="0" i="0" baseline="0">
              <a:effectLst/>
              <a:latin typeface="+mn-lt"/>
              <a:ea typeface="+mn-ea"/>
              <a:cs typeface="+mn-cs"/>
            </a:rPr>
            <a:t> </a:t>
          </a:r>
          <a:endParaRPr lang="en-US" altLang="ja-JP" sz="1200" b="0" i="0" baseline="0">
            <a:effectLst/>
            <a:latin typeface="+mn-lt"/>
            <a:ea typeface="+mn-ea"/>
            <a:cs typeface="+mn-cs"/>
          </a:endParaRPr>
        </a:p>
        <a:p>
          <a:pPr rtl="0"/>
          <a:r>
            <a:rPr lang="ja-JP" altLang="en-US" sz="1200" b="0" i="0" baseline="0">
              <a:effectLst/>
              <a:latin typeface="+mn-lt"/>
              <a:ea typeface="+mn-ea"/>
              <a:cs typeface="+mn-cs"/>
            </a:rPr>
            <a:t>  ２</a:t>
          </a:r>
          <a:r>
            <a:rPr lang="ja-JP" altLang="ja-JP" sz="1200" b="0" i="0" baseline="0">
              <a:effectLst/>
              <a:latin typeface="+mn-lt"/>
              <a:ea typeface="+mn-ea"/>
              <a:cs typeface="+mn-cs"/>
            </a:rPr>
            <a:t>．</a:t>
          </a:r>
          <a:r>
            <a:rPr lang="ja-JP" altLang="en-US" sz="1200" b="0" i="0" baseline="0">
              <a:effectLst/>
              <a:latin typeface="+mn-lt"/>
              <a:ea typeface="+mn-ea"/>
              <a:cs typeface="+mn-cs"/>
            </a:rPr>
            <a:t>緑色</a:t>
          </a:r>
          <a:r>
            <a:rPr lang="ja-JP" altLang="ja-JP" sz="1200" b="0" i="0" baseline="0">
              <a:effectLst/>
              <a:latin typeface="+mn-lt"/>
              <a:ea typeface="+mn-ea"/>
              <a:cs typeface="+mn-cs"/>
            </a:rPr>
            <a:t>のセルのみ入力可</a:t>
          </a:r>
          <a:endParaRPr lang="ja-JP" altLang="ja-JP" sz="1200">
            <a:effectLst/>
          </a:endParaRPr>
        </a:p>
        <a:p>
          <a:pPr rtl="0"/>
          <a:r>
            <a:rPr lang="en-US" altLang="ja-JP" sz="1200" b="0" i="0" baseline="0">
              <a:effectLst/>
              <a:latin typeface="+mn-lt"/>
              <a:ea typeface="+mn-ea"/>
              <a:cs typeface="+mn-cs"/>
            </a:rPr>
            <a:t> </a:t>
          </a:r>
          <a:r>
            <a:rPr lang="ja-JP" altLang="ja-JP" sz="1200" b="0" i="0" baseline="0">
              <a:effectLst/>
              <a:latin typeface="+mn-lt"/>
              <a:ea typeface="+mn-ea"/>
              <a:cs typeface="+mn-cs"/>
            </a:rPr>
            <a:t> </a:t>
          </a:r>
          <a:r>
            <a:rPr lang="ja-JP" altLang="en-US" sz="1200" b="0" i="0" baseline="0">
              <a:effectLst/>
              <a:latin typeface="+mn-lt"/>
              <a:ea typeface="+mn-ea"/>
              <a:cs typeface="+mn-cs"/>
            </a:rPr>
            <a:t>３</a:t>
          </a:r>
          <a:r>
            <a:rPr lang="ja-JP" altLang="ja-JP" sz="1200" b="0" i="0" baseline="0">
              <a:effectLst/>
              <a:latin typeface="+mn-lt"/>
              <a:ea typeface="+mn-ea"/>
              <a:cs typeface="+mn-cs"/>
            </a:rPr>
            <a:t>．</a:t>
          </a:r>
          <a:r>
            <a:rPr lang="ja-JP" altLang="ja-JP" sz="1200" b="1" i="0" baseline="0">
              <a:solidFill>
                <a:srgbClr val="0070C0"/>
              </a:solidFill>
              <a:effectLst/>
              <a:latin typeface="+mn-lt"/>
              <a:ea typeface="+mn-ea"/>
              <a:cs typeface="+mn-cs"/>
            </a:rPr>
            <a:t>「年月」</a:t>
          </a:r>
          <a:r>
            <a:rPr lang="ja-JP" altLang="ja-JP" sz="1200" b="0" i="0" baseline="0">
              <a:effectLst/>
              <a:latin typeface="+mn-lt"/>
              <a:ea typeface="+mn-ea"/>
              <a:cs typeface="+mn-cs"/>
            </a:rPr>
            <a:t>の入力例</a:t>
          </a:r>
          <a:endParaRPr lang="ja-JP" altLang="ja-JP" sz="1200">
            <a:effectLst/>
          </a:endParaRPr>
        </a:p>
        <a:p>
          <a:pPr rtl="0"/>
          <a:r>
            <a:rPr lang="ja-JP" altLang="ja-JP" sz="1200" b="0" i="0" baseline="0">
              <a:effectLst/>
              <a:latin typeface="+mn-lt"/>
              <a:ea typeface="+mn-ea"/>
              <a:cs typeface="+mn-cs"/>
            </a:rPr>
            <a:t>　　　（例）</a:t>
          </a:r>
          <a:r>
            <a:rPr lang="ja-JP" altLang="en-US" sz="1200" b="0" i="0" baseline="0">
              <a:effectLst/>
              <a:latin typeface="+mn-lt"/>
              <a:ea typeface="+mn-ea"/>
              <a:cs typeface="+mn-cs"/>
            </a:rPr>
            <a:t>令和元年５月</a:t>
          </a:r>
          <a:r>
            <a:rPr lang="ja-JP" altLang="ja-JP" sz="1200" b="0" i="0" baseline="0">
              <a:effectLst/>
              <a:latin typeface="+mn-lt"/>
              <a:ea typeface="+mn-ea"/>
              <a:cs typeface="+mn-cs"/>
            </a:rPr>
            <a:t>の場合　→　</a:t>
          </a:r>
          <a:r>
            <a:rPr lang="en-US" altLang="ja-JP" sz="1200" b="0" i="0" baseline="0">
              <a:effectLst/>
              <a:latin typeface="+mn-lt"/>
              <a:ea typeface="+mn-ea"/>
              <a:cs typeface="+mn-cs"/>
            </a:rPr>
            <a:t>R0105</a:t>
          </a:r>
          <a:endParaRPr lang="ja-JP" altLang="ja-JP" sz="1200">
            <a:effectLst/>
          </a:endParaRPr>
        </a:p>
        <a:p>
          <a:pPr rtl="0" eaLnBrk="1" fontAlgn="auto" latinLnBrk="0" hangingPunct="1"/>
          <a:r>
            <a:rPr lang="ja-JP" altLang="ja-JP" sz="1200" b="0" i="0" baseline="0">
              <a:effectLst/>
              <a:latin typeface="+mn-lt"/>
              <a:ea typeface="+mn-ea"/>
              <a:cs typeface="+mn-cs"/>
            </a:rPr>
            <a:t>  </a:t>
          </a:r>
          <a:r>
            <a:rPr lang="ja-JP" altLang="en-US" sz="1200" b="0" i="0" baseline="0">
              <a:effectLst/>
              <a:latin typeface="+mn-lt"/>
              <a:ea typeface="+mn-ea"/>
              <a:cs typeface="+mn-cs"/>
            </a:rPr>
            <a:t>４</a:t>
          </a:r>
          <a:r>
            <a:rPr lang="ja-JP" altLang="ja-JP" sz="1200" b="0" i="0" baseline="0">
              <a:effectLst/>
              <a:latin typeface="+mn-lt"/>
              <a:ea typeface="+mn-ea"/>
              <a:cs typeface="+mn-cs"/>
            </a:rPr>
            <a:t>．荷役を実施した</a:t>
          </a:r>
          <a:r>
            <a:rPr lang="ja-JP" altLang="ja-JP" sz="1200" b="1" i="0" baseline="0">
              <a:solidFill>
                <a:srgbClr val="00B050"/>
              </a:solidFill>
              <a:effectLst/>
              <a:latin typeface="+mn-lt"/>
              <a:ea typeface="+mn-ea"/>
              <a:cs typeface="+mn-cs"/>
            </a:rPr>
            <a:t>「港コード」</a:t>
          </a:r>
          <a:r>
            <a:rPr lang="ja-JP" altLang="ja-JP" sz="1200" b="0" i="0" baseline="0">
              <a:effectLst/>
              <a:latin typeface="+mn-lt"/>
              <a:ea typeface="+mn-ea"/>
              <a:cs typeface="+mn-cs"/>
            </a:rPr>
            <a:t>は以下のとおり</a:t>
          </a:r>
          <a:endParaRPr lang="ja-JP" altLang="ja-JP" sz="1200">
            <a:effectLst/>
          </a:endParaRPr>
        </a:p>
        <a:p>
          <a:pPr rtl="0" eaLnBrk="1" fontAlgn="auto" latinLnBrk="0" hangingPunct="1"/>
          <a:r>
            <a:rPr lang="ja-JP" altLang="ja-JP" sz="1200" b="0" i="0" baseline="0">
              <a:effectLst/>
              <a:latin typeface="+mn-lt"/>
              <a:ea typeface="+mn-ea"/>
              <a:cs typeface="+mn-cs"/>
            </a:rPr>
            <a:t>　　　東京港　　→　</a:t>
          </a:r>
          <a:r>
            <a:rPr lang="en-US" altLang="ja-JP" sz="1200" b="0" i="0" baseline="0">
              <a:effectLst/>
              <a:latin typeface="+mn-lt"/>
              <a:ea typeface="+mn-ea"/>
              <a:cs typeface="+mn-cs"/>
            </a:rPr>
            <a:t>K04011</a:t>
          </a:r>
          <a:endParaRPr lang="ja-JP" altLang="ja-JP" sz="1200">
            <a:effectLst/>
          </a:endParaRPr>
        </a:p>
        <a:p>
          <a:pPr rtl="0" eaLnBrk="1" fontAlgn="auto" latinLnBrk="0" hangingPunct="1"/>
          <a:r>
            <a:rPr lang="ja-JP" altLang="ja-JP" sz="1200" b="0" i="0" baseline="0">
              <a:effectLst/>
              <a:latin typeface="+mn-lt"/>
              <a:ea typeface="+mn-ea"/>
              <a:cs typeface="+mn-cs"/>
            </a:rPr>
            <a:t>　　　川崎港　　→　</a:t>
          </a:r>
          <a:r>
            <a:rPr lang="en-US" altLang="ja-JP" sz="1200" b="0" i="0" baseline="0">
              <a:effectLst/>
              <a:latin typeface="+mn-lt"/>
              <a:ea typeface="+mn-ea"/>
              <a:cs typeface="+mn-cs"/>
            </a:rPr>
            <a:t>K04021</a:t>
          </a:r>
          <a:endParaRPr lang="ja-JP" altLang="ja-JP" sz="1200">
            <a:effectLst/>
          </a:endParaRPr>
        </a:p>
        <a:p>
          <a:pPr rtl="0" eaLnBrk="1" fontAlgn="auto" latinLnBrk="0" hangingPunct="1"/>
          <a:r>
            <a:rPr lang="ja-JP" altLang="ja-JP" sz="1200" b="0" i="0" baseline="0">
              <a:effectLst/>
              <a:latin typeface="+mn-lt"/>
              <a:ea typeface="+mn-ea"/>
              <a:cs typeface="+mn-cs"/>
            </a:rPr>
            <a:t>　　　横浜港　　→　</a:t>
          </a:r>
          <a:r>
            <a:rPr lang="en-US" altLang="ja-JP" sz="1200" b="0" i="0" baseline="0">
              <a:effectLst/>
              <a:latin typeface="+mn-lt"/>
              <a:ea typeface="+mn-ea"/>
              <a:cs typeface="+mn-cs"/>
            </a:rPr>
            <a:t>K04031</a:t>
          </a:r>
          <a:endParaRPr lang="ja-JP" altLang="ja-JP" sz="1200">
            <a:effectLst/>
          </a:endParaRPr>
        </a:p>
        <a:p>
          <a:pPr rtl="0" eaLnBrk="1" fontAlgn="auto" latinLnBrk="0" hangingPunct="1"/>
          <a:r>
            <a:rPr lang="ja-JP" altLang="ja-JP" sz="1200" b="0" i="0" baseline="0">
              <a:effectLst/>
              <a:latin typeface="+mn-lt"/>
              <a:ea typeface="+mn-ea"/>
              <a:cs typeface="+mn-cs"/>
            </a:rPr>
            <a:t>　　　日立港　　→　</a:t>
          </a:r>
          <a:r>
            <a:rPr lang="en-US" altLang="ja-JP" sz="1200" b="0" i="0" baseline="0">
              <a:effectLst/>
              <a:latin typeface="+mn-lt"/>
              <a:ea typeface="+mn-ea"/>
              <a:cs typeface="+mn-cs"/>
            </a:rPr>
            <a:t>K04040</a:t>
          </a:r>
          <a:endParaRPr lang="ja-JP" altLang="ja-JP" sz="1200">
            <a:effectLst/>
          </a:endParaRPr>
        </a:p>
        <a:p>
          <a:pPr rtl="0" eaLnBrk="1" fontAlgn="auto" latinLnBrk="0" hangingPunct="1"/>
          <a:r>
            <a:rPr lang="ja-JP" altLang="ja-JP" sz="1200" b="0" i="0" baseline="0">
              <a:effectLst/>
              <a:latin typeface="+mn-lt"/>
              <a:ea typeface="+mn-ea"/>
              <a:cs typeface="+mn-cs"/>
            </a:rPr>
            <a:t>　　　鹿島港　　→　</a:t>
          </a:r>
          <a:r>
            <a:rPr lang="en-US" altLang="ja-JP" sz="1200" b="0" i="0" baseline="0">
              <a:effectLst/>
              <a:latin typeface="+mn-lt"/>
              <a:ea typeface="+mn-ea"/>
              <a:cs typeface="+mn-cs"/>
            </a:rPr>
            <a:t>K04050</a:t>
          </a:r>
          <a:endParaRPr lang="ja-JP" altLang="ja-JP" sz="1200">
            <a:effectLst/>
          </a:endParaRPr>
        </a:p>
        <a:p>
          <a:pPr rtl="0" eaLnBrk="1" fontAlgn="auto" latinLnBrk="0" hangingPunct="1"/>
          <a:r>
            <a:rPr lang="ja-JP" altLang="ja-JP" sz="1200" b="0" i="0" baseline="0">
              <a:effectLst/>
              <a:latin typeface="+mn-lt"/>
              <a:ea typeface="+mn-ea"/>
              <a:cs typeface="+mn-cs"/>
            </a:rPr>
            <a:t>　　　木更津港 →　</a:t>
          </a:r>
          <a:r>
            <a:rPr lang="en-US" altLang="ja-JP" sz="1200" b="0" i="0" baseline="0">
              <a:effectLst/>
              <a:latin typeface="+mn-lt"/>
              <a:ea typeface="+mn-ea"/>
              <a:cs typeface="+mn-cs"/>
            </a:rPr>
            <a:t>K04060</a:t>
          </a:r>
          <a:endParaRPr lang="ja-JP" altLang="ja-JP" sz="1200">
            <a:effectLst/>
          </a:endParaRPr>
        </a:p>
        <a:p>
          <a:pPr rtl="0" eaLnBrk="1" fontAlgn="auto" latinLnBrk="0" hangingPunct="1"/>
          <a:r>
            <a:rPr lang="ja-JP" altLang="ja-JP" sz="1200" b="0" i="0" baseline="0">
              <a:effectLst/>
              <a:latin typeface="+mn-lt"/>
              <a:ea typeface="+mn-ea"/>
              <a:cs typeface="+mn-cs"/>
            </a:rPr>
            <a:t>　　　千葉港　　→　</a:t>
          </a:r>
          <a:r>
            <a:rPr lang="en-US" altLang="ja-JP" sz="1200" b="0" i="0" baseline="0">
              <a:effectLst/>
              <a:latin typeface="+mn-lt"/>
              <a:ea typeface="+mn-ea"/>
              <a:cs typeface="+mn-cs"/>
            </a:rPr>
            <a:t>K04070</a:t>
          </a:r>
          <a:endParaRPr lang="ja-JP" altLang="ja-JP" sz="1200">
            <a:effectLst/>
          </a:endParaRPr>
        </a:p>
        <a:p>
          <a:pPr rtl="0" eaLnBrk="1" fontAlgn="auto" latinLnBrk="0" hangingPunct="1"/>
          <a:r>
            <a:rPr lang="ja-JP" altLang="ja-JP" sz="1200" b="0" i="0" baseline="0">
              <a:effectLst/>
              <a:latin typeface="+mn-lt"/>
              <a:ea typeface="+mn-ea"/>
              <a:cs typeface="+mn-cs"/>
            </a:rPr>
            <a:t>　　　横須賀港 →　</a:t>
          </a:r>
          <a:r>
            <a:rPr lang="en-US" altLang="ja-JP" sz="1200" b="0" i="0" baseline="0">
              <a:effectLst/>
              <a:latin typeface="+mn-lt"/>
              <a:ea typeface="+mn-ea"/>
              <a:cs typeface="+mn-cs"/>
            </a:rPr>
            <a:t>K04080</a:t>
          </a:r>
          <a:endParaRPr lang="ja-JP" altLang="ja-JP" sz="1200">
            <a:effectLst/>
          </a:endParaRPr>
        </a:p>
        <a:p>
          <a:pPr rtl="0" eaLnBrk="1" fontAlgn="auto" latinLnBrk="0" hangingPunct="1"/>
          <a:r>
            <a:rPr lang="ja-JP" altLang="ja-JP" sz="1200" b="0" i="0" baseline="0">
              <a:effectLst/>
              <a:latin typeface="+mn-lt"/>
              <a:ea typeface="+mn-ea"/>
              <a:cs typeface="+mn-cs"/>
            </a:rPr>
            <a:t> </a:t>
          </a:r>
          <a:r>
            <a:rPr lang="ja-JP" altLang="en-US" sz="1200" b="0" i="0" baseline="0">
              <a:effectLst/>
              <a:latin typeface="+mn-lt"/>
              <a:ea typeface="+mn-ea"/>
              <a:cs typeface="+mn-cs"/>
            </a:rPr>
            <a:t>５</a:t>
          </a:r>
          <a:r>
            <a:rPr lang="ja-JP" altLang="ja-JP" sz="1200" b="0" i="0" baseline="0">
              <a:effectLst/>
              <a:latin typeface="+mn-lt"/>
              <a:ea typeface="+mn-ea"/>
              <a:cs typeface="+mn-cs"/>
            </a:rPr>
            <a:t>．</a:t>
          </a:r>
          <a:r>
            <a:rPr lang="ja-JP" altLang="ja-JP" sz="1200" b="1" i="0" baseline="0">
              <a:solidFill>
                <a:srgbClr val="7030A0"/>
              </a:solidFill>
              <a:effectLst/>
              <a:latin typeface="+mn-lt"/>
              <a:ea typeface="+mn-ea"/>
              <a:cs typeface="+mn-cs"/>
            </a:rPr>
            <a:t>「事業者コード」</a:t>
          </a:r>
          <a:r>
            <a:rPr lang="ja-JP" altLang="ja-JP" sz="1200" b="0" i="0" baseline="0">
              <a:effectLst/>
              <a:latin typeface="+mn-lt"/>
              <a:ea typeface="+mn-ea"/>
              <a:cs typeface="+mn-cs"/>
            </a:rPr>
            <a:t>は「</a:t>
          </a:r>
          <a:r>
            <a:rPr lang="en-US" altLang="ja-JP" sz="1200" b="0" i="0" baseline="0">
              <a:effectLst/>
              <a:latin typeface="+mn-lt"/>
              <a:ea typeface="+mn-ea"/>
              <a:cs typeface="+mn-cs"/>
            </a:rPr>
            <a:t>CODE</a:t>
          </a:r>
          <a:r>
            <a:rPr lang="ja-JP" altLang="ja-JP" sz="1200" b="0" i="0" baseline="0">
              <a:effectLst/>
              <a:latin typeface="+mn-lt"/>
              <a:ea typeface="+mn-ea"/>
              <a:cs typeface="+mn-cs"/>
            </a:rPr>
            <a:t>」シート参照</a:t>
          </a:r>
          <a:endParaRPr lang="ja-JP" altLang="ja-JP" sz="1200">
            <a:effectLst/>
          </a:endParaRPr>
        </a:p>
        <a:p>
          <a:pPr rtl="0" eaLnBrk="1" fontAlgn="auto" latinLnBrk="0" hangingPunct="1"/>
          <a:r>
            <a:rPr lang="ja-JP" altLang="ja-JP" sz="1200" b="0" i="0" baseline="0">
              <a:effectLst/>
              <a:latin typeface="+mn-lt"/>
              <a:ea typeface="+mn-ea"/>
              <a:cs typeface="+mn-cs"/>
            </a:rPr>
            <a:t>　　　京浜港の事業者は、横浜港・東京港・川崎港それぞれ</a:t>
          </a:r>
          <a:endParaRPr lang="ja-JP" altLang="ja-JP" sz="1200">
            <a:effectLst/>
          </a:endParaRPr>
        </a:p>
        <a:p>
          <a:pPr rtl="0" eaLnBrk="1" fontAlgn="auto" latinLnBrk="0" hangingPunct="1"/>
          <a:r>
            <a:rPr lang="ja-JP" altLang="ja-JP" sz="1200" b="0" i="0" baseline="0">
              <a:effectLst/>
              <a:latin typeface="+mn-lt"/>
              <a:ea typeface="+mn-ea"/>
              <a:cs typeface="+mn-cs"/>
            </a:rPr>
            <a:t>　　の荷役実績を、それぞれの管轄官署に提出すること</a:t>
          </a:r>
          <a:r>
            <a:rPr lang="ja-JP" altLang="en-US" sz="1200" b="0" i="0" u="none" strike="noStrike" baseline="0">
              <a:solidFill>
                <a:srgbClr val="000000"/>
              </a:solidFill>
              <a:latin typeface="ＭＳ Ｐゴシック"/>
              <a:ea typeface="ＭＳ Ｐゴシック"/>
            </a:rPr>
            <a:t>。</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12</xdr:row>
      <xdr:rowOff>0</xdr:rowOff>
    </xdr:from>
    <xdr:to>
      <xdr:col>5</xdr:col>
      <xdr:colOff>0</xdr:colOff>
      <xdr:row>13</xdr:row>
      <xdr:rowOff>0</xdr:rowOff>
    </xdr:to>
    <xdr:sp macro="" textlink="">
      <xdr:nvSpPr>
        <xdr:cNvPr id="2" name="Line 2"/>
        <xdr:cNvSpPr>
          <a:spLocks noChangeShapeType="1"/>
        </xdr:cNvSpPr>
      </xdr:nvSpPr>
      <xdr:spPr bwMode="auto">
        <a:xfrm>
          <a:off x="228600" y="2847975"/>
          <a:ext cx="3019425" cy="257175"/>
        </a:xfrm>
        <a:prstGeom prst="line">
          <a:avLst/>
        </a:prstGeom>
        <a:noFill/>
        <a:ln w="9525">
          <a:solidFill>
            <a:srgbClr val="000000"/>
          </a:solidFill>
          <a:round/>
          <a:headEnd/>
          <a:tailEnd/>
        </a:ln>
      </xdr:spPr>
    </xdr:sp>
    <xdr:clientData/>
  </xdr:twoCellAnchor>
  <xdr:twoCellAnchor>
    <xdr:from>
      <xdr:col>1</xdr:col>
      <xdr:colOff>9525</xdr:colOff>
      <xdr:row>12</xdr:row>
      <xdr:rowOff>9525</xdr:rowOff>
    </xdr:from>
    <xdr:to>
      <xdr:col>5</xdr:col>
      <xdr:colOff>9525</xdr:colOff>
      <xdr:row>14</xdr:row>
      <xdr:rowOff>0</xdr:rowOff>
    </xdr:to>
    <xdr:sp macro="" textlink="">
      <xdr:nvSpPr>
        <xdr:cNvPr id="3" name="Freeform 3"/>
        <xdr:cNvSpPr>
          <a:spLocks/>
        </xdr:cNvSpPr>
      </xdr:nvSpPr>
      <xdr:spPr bwMode="auto">
        <a:xfrm>
          <a:off x="238125" y="2857500"/>
          <a:ext cx="3019425" cy="495300"/>
        </a:xfrm>
        <a:custGeom>
          <a:avLst/>
          <a:gdLst/>
          <a:ahLst/>
          <a:cxnLst>
            <a:cxn ang="0">
              <a:pos x="317" y="52"/>
            </a:cxn>
            <a:cxn ang="0">
              <a:pos x="139" y="43"/>
            </a:cxn>
            <a:cxn ang="0">
              <a:pos x="0" y="0"/>
            </a:cxn>
          </a:cxnLst>
          <a:rect l="0" t="0" r="r" b="b"/>
          <a:pathLst>
            <a:path w="317" h="52">
              <a:moveTo>
                <a:pt x="317" y="52"/>
              </a:moveTo>
              <a:lnTo>
                <a:pt x="139" y="43"/>
              </a:lnTo>
              <a:lnTo>
                <a:pt x="0" y="0"/>
              </a:lnTo>
            </a:path>
          </a:pathLst>
        </a:custGeom>
        <a:noFill/>
        <a:ln w="9525">
          <a:solidFill>
            <a:srgbClr val="000000"/>
          </a:solidFill>
          <a:round/>
          <a:headEnd type="none" w="med" len="med"/>
          <a:tailEnd type="none" w="med" len="med"/>
        </a:ln>
      </xdr:spPr>
    </xdr:sp>
    <xdr:clientData/>
  </xdr:twoCellAnchor>
  <xdr:twoCellAnchor>
    <xdr:from>
      <xdr:col>6</xdr:col>
      <xdr:colOff>381000</xdr:colOff>
      <xdr:row>13</xdr:row>
      <xdr:rowOff>163286</xdr:rowOff>
    </xdr:from>
    <xdr:to>
      <xdr:col>9</xdr:col>
      <xdr:colOff>693964</xdr:colOff>
      <xdr:row>17</xdr:row>
      <xdr:rowOff>176892</xdr:rowOff>
    </xdr:to>
    <xdr:sp macro="" textlink="">
      <xdr:nvSpPr>
        <xdr:cNvPr id="4" name="角丸四角形 3"/>
        <xdr:cNvSpPr/>
      </xdr:nvSpPr>
      <xdr:spPr>
        <a:xfrm>
          <a:off x="4667250" y="3268436"/>
          <a:ext cx="3427639" cy="1004206"/>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船内、はしけ、沿岸、いかだのうち、いずれか１つの行為を元請けした貨物の数量を記入する。</a:t>
          </a:r>
        </a:p>
      </xdr:txBody>
    </xdr:sp>
    <xdr:clientData/>
  </xdr:twoCellAnchor>
  <xdr:twoCellAnchor>
    <xdr:from>
      <xdr:col>8</xdr:col>
      <xdr:colOff>20411</xdr:colOff>
      <xdr:row>17</xdr:row>
      <xdr:rowOff>176892</xdr:rowOff>
    </xdr:from>
    <xdr:to>
      <xdr:col>8</xdr:col>
      <xdr:colOff>408214</xdr:colOff>
      <xdr:row>19</xdr:row>
      <xdr:rowOff>190500</xdr:rowOff>
    </xdr:to>
    <xdr:cxnSp macro="">
      <xdr:nvCxnSpPr>
        <xdr:cNvPr id="5" name="直線矢印コネクタ 4"/>
        <xdr:cNvCxnSpPr>
          <a:stCxn id="4" idx="2"/>
        </xdr:cNvCxnSpPr>
      </xdr:nvCxnSpPr>
      <xdr:spPr>
        <a:xfrm>
          <a:off x="6383111" y="4272642"/>
          <a:ext cx="387803" cy="50890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870857</xdr:colOff>
      <xdr:row>15</xdr:row>
      <xdr:rowOff>0</xdr:rowOff>
    </xdr:from>
    <xdr:to>
      <xdr:col>12</xdr:col>
      <xdr:colOff>993323</xdr:colOff>
      <xdr:row>17</xdr:row>
      <xdr:rowOff>217712</xdr:rowOff>
    </xdr:to>
    <xdr:sp macro="" textlink="">
      <xdr:nvSpPr>
        <xdr:cNvPr id="6" name="角丸四角形 5"/>
        <xdr:cNvSpPr/>
      </xdr:nvSpPr>
      <xdr:spPr>
        <a:xfrm>
          <a:off x="8271782" y="3600450"/>
          <a:ext cx="3237141" cy="713012"/>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カ・・・船内のみ、　キ・・・はしけのみ</a:t>
          </a:r>
          <a:endParaRPr kumimoji="1" lang="en-US" altLang="ja-JP" sz="1400">
            <a:solidFill>
              <a:sysClr val="windowText" lastClr="000000"/>
            </a:solidFill>
          </a:endParaRPr>
        </a:p>
        <a:p>
          <a:pPr algn="l"/>
          <a:r>
            <a:rPr kumimoji="1" lang="ja-JP" altLang="en-US" sz="1400">
              <a:solidFill>
                <a:sysClr val="windowText" lastClr="000000"/>
              </a:solidFill>
            </a:rPr>
            <a:t>ク・・・沿岸のみ、　ケ・・・いかだのみ</a:t>
          </a:r>
        </a:p>
      </xdr:txBody>
    </xdr:sp>
    <xdr:clientData/>
  </xdr:twoCellAnchor>
  <xdr:twoCellAnchor>
    <xdr:from>
      <xdr:col>12</xdr:col>
      <xdr:colOff>993323</xdr:colOff>
      <xdr:row>16</xdr:row>
      <xdr:rowOff>108856</xdr:rowOff>
    </xdr:from>
    <xdr:to>
      <xdr:col>13</xdr:col>
      <xdr:colOff>571500</xdr:colOff>
      <xdr:row>19</xdr:row>
      <xdr:rowOff>122464</xdr:rowOff>
    </xdr:to>
    <xdr:cxnSp macro="">
      <xdr:nvCxnSpPr>
        <xdr:cNvPr id="7" name="直線矢印コネクタ 6"/>
        <xdr:cNvCxnSpPr>
          <a:stCxn id="6" idx="3"/>
        </xdr:cNvCxnSpPr>
      </xdr:nvCxnSpPr>
      <xdr:spPr>
        <a:xfrm>
          <a:off x="11508923" y="3956956"/>
          <a:ext cx="616402" cy="75655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5</xdr:row>
      <xdr:rowOff>206829</xdr:rowOff>
    </xdr:from>
    <xdr:to>
      <xdr:col>8</xdr:col>
      <xdr:colOff>653143</xdr:colOff>
      <xdr:row>9</xdr:row>
      <xdr:rowOff>204107</xdr:rowOff>
    </xdr:to>
    <xdr:sp macro="" textlink="">
      <xdr:nvSpPr>
        <xdr:cNvPr id="8" name="角丸四角形 7"/>
        <xdr:cNvSpPr/>
      </xdr:nvSpPr>
      <xdr:spPr>
        <a:xfrm>
          <a:off x="3152775" y="1311729"/>
          <a:ext cx="3863068" cy="987878"/>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元請として委託者と契約した実績の報告であり、下請に出したものも含めて記入する。</a:t>
          </a:r>
        </a:p>
      </xdr:txBody>
    </xdr:sp>
    <xdr:clientData/>
  </xdr:twoCellAnchor>
  <xdr:twoCellAnchor>
    <xdr:from>
      <xdr:col>5</xdr:col>
      <xdr:colOff>449036</xdr:colOff>
      <xdr:row>22</xdr:row>
      <xdr:rowOff>27215</xdr:rowOff>
    </xdr:from>
    <xdr:to>
      <xdr:col>8</xdr:col>
      <xdr:colOff>190500</xdr:colOff>
      <xdr:row>25</xdr:row>
      <xdr:rowOff>95250</xdr:rowOff>
    </xdr:to>
    <xdr:sp macro="" textlink="">
      <xdr:nvSpPr>
        <xdr:cNvPr id="9" name="角丸四角形 8"/>
        <xdr:cNvSpPr/>
      </xdr:nvSpPr>
      <xdr:spPr>
        <a:xfrm>
          <a:off x="3697061" y="5361215"/>
          <a:ext cx="2856139" cy="810985"/>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複数の行為を一貫して元請けした貨物の数量を記入する。</a:t>
          </a:r>
        </a:p>
      </xdr:txBody>
    </xdr:sp>
    <xdr:clientData/>
  </xdr:twoCellAnchor>
  <xdr:twoCellAnchor>
    <xdr:from>
      <xdr:col>8</xdr:col>
      <xdr:colOff>503465</xdr:colOff>
      <xdr:row>21</xdr:row>
      <xdr:rowOff>231322</xdr:rowOff>
    </xdr:from>
    <xdr:to>
      <xdr:col>12</xdr:col>
      <xdr:colOff>680359</xdr:colOff>
      <xdr:row>25</xdr:row>
      <xdr:rowOff>81644</xdr:rowOff>
    </xdr:to>
    <xdr:sp macro="" textlink="">
      <xdr:nvSpPr>
        <xdr:cNvPr id="10" name="角丸四角形 9"/>
        <xdr:cNvSpPr/>
      </xdr:nvSpPr>
      <xdr:spPr>
        <a:xfrm>
          <a:off x="6866165" y="5317672"/>
          <a:ext cx="4329794" cy="840922"/>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統括管理基盤の事業者の場合、計は、</a:t>
          </a:r>
          <a:r>
            <a:rPr kumimoji="1" lang="en-US" altLang="ja-JP" sz="1400" b="0">
              <a:solidFill>
                <a:sysClr val="windowText" lastClr="000000"/>
              </a:solidFill>
            </a:rPr>
            <a:t>【</a:t>
          </a:r>
          <a:r>
            <a:rPr kumimoji="1" lang="ja-JP" altLang="en-US" sz="1400" b="0">
              <a:solidFill>
                <a:sysClr val="windowText" lastClr="000000"/>
              </a:solidFill>
            </a:rPr>
            <a:t>９号様式</a:t>
          </a:r>
          <a:r>
            <a:rPr kumimoji="1" lang="en-US" altLang="ja-JP" sz="1400" b="0">
              <a:solidFill>
                <a:sysClr val="windowText" lastClr="000000"/>
              </a:solidFill>
            </a:rPr>
            <a:t>】</a:t>
          </a:r>
          <a:r>
            <a:rPr kumimoji="1" lang="ja-JP" altLang="en-US" sz="1400" b="0">
              <a:solidFill>
                <a:sysClr val="windowText" lastClr="000000"/>
              </a:solidFill>
            </a:rPr>
            <a:t>の「引き受けた貨物量」合計欄と一致する。</a:t>
          </a:r>
          <a:endParaRPr kumimoji="1" lang="en-US" altLang="ja-JP" sz="1400">
            <a:solidFill>
              <a:sysClr val="windowText" lastClr="000000"/>
            </a:solidFill>
          </a:endParaRPr>
        </a:p>
      </xdr:txBody>
    </xdr:sp>
    <xdr:clientData/>
  </xdr:twoCellAnchor>
  <xdr:twoCellAnchor>
    <xdr:from>
      <xdr:col>12</xdr:col>
      <xdr:colOff>680359</xdr:colOff>
      <xdr:row>20</xdr:row>
      <xdr:rowOff>149679</xdr:rowOff>
    </xdr:from>
    <xdr:to>
      <xdr:col>13</xdr:col>
      <xdr:colOff>299355</xdr:colOff>
      <xdr:row>23</xdr:row>
      <xdr:rowOff>156483</xdr:rowOff>
    </xdr:to>
    <xdr:cxnSp macro="">
      <xdr:nvCxnSpPr>
        <xdr:cNvPr id="11" name="直線矢印コネクタ 10"/>
        <xdr:cNvCxnSpPr>
          <a:stCxn id="10" idx="3"/>
        </xdr:cNvCxnSpPr>
      </xdr:nvCxnSpPr>
      <xdr:spPr>
        <a:xfrm flipV="1">
          <a:off x="11195959" y="4988379"/>
          <a:ext cx="657221" cy="74975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28</xdr:row>
      <xdr:rowOff>54428</xdr:rowOff>
    </xdr:from>
    <xdr:to>
      <xdr:col>10</xdr:col>
      <xdr:colOff>721179</xdr:colOff>
      <xdr:row>36</xdr:row>
      <xdr:rowOff>13608</xdr:rowOff>
    </xdr:to>
    <xdr:sp macro="" textlink="">
      <xdr:nvSpPr>
        <xdr:cNvPr id="12" name="角丸四角形 11"/>
        <xdr:cNvSpPr/>
      </xdr:nvSpPr>
      <xdr:spPr>
        <a:xfrm>
          <a:off x="4286250" y="6874328"/>
          <a:ext cx="4874079" cy="1940380"/>
        </a:xfrm>
        <a:prstGeom prst="roundRect">
          <a:avLst/>
        </a:prstGeom>
        <a:solidFill>
          <a:schemeClr val="accent6">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rgbClr val="FF0000"/>
              </a:solidFill>
              <a:latin typeface="+mn-lt"/>
              <a:ea typeface="+mn-ea"/>
              <a:cs typeface="+mn-cs"/>
            </a:rPr>
            <a:t>※</a:t>
          </a:r>
          <a:r>
            <a:rPr kumimoji="1" lang="ja-JP" altLang="en-US" sz="1400" b="1">
              <a:solidFill>
                <a:srgbClr val="FF0000"/>
              </a:solidFill>
              <a:latin typeface="+mn-lt"/>
              <a:ea typeface="+mn-ea"/>
              <a:cs typeface="+mn-cs"/>
            </a:rPr>
            <a:t>ご注意ください！！</a:t>
          </a:r>
          <a:endParaRPr kumimoji="1" lang="en-US" altLang="ja-JP" sz="1400" b="1">
            <a:solidFill>
              <a:srgbClr val="FF0000"/>
            </a:solidFill>
            <a:latin typeface="+mn-lt"/>
            <a:ea typeface="+mn-ea"/>
            <a:cs typeface="+mn-cs"/>
          </a:endParaRPr>
        </a:p>
        <a:p>
          <a:pPr algn="l"/>
          <a:r>
            <a:rPr kumimoji="1" lang="ja-JP" altLang="en-US" sz="1400" b="1">
              <a:solidFill>
                <a:srgbClr val="FF0000"/>
              </a:solidFill>
              <a:latin typeface="+mn-lt"/>
              <a:ea typeface="+mn-ea"/>
              <a:cs typeface="+mn-cs"/>
            </a:rPr>
            <a:t>行為の種別（船内・はしけ・沿岸・いかだ）ごとの計に対し、”自営した量＋関連下請”の割合が１つでも７０％を下回ると、港湾運送事業法第１６条違反となります。</a:t>
          </a:r>
          <a:endParaRPr kumimoji="1" lang="en-US" altLang="ja-JP" sz="1400" b="1">
            <a:solidFill>
              <a:srgbClr val="FF0000"/>
            </a:solidFill>
            <a:latin typeface="+mn-lt"/>
            <a:ea typeface="+mn-ea"/>
            <a:cs typeface="+mn-cs"/>
          </a:endParaRPr>
        </a:p>
        <a:p>
          <a:pPr algn="l"/>
          <a:r>
            <a:rPr kumimoji="1" lang="ja-JP" altLang="en-US" sz="1400" b="1">
              <a:solidFill>
                <a:srgbClr val="FF0000"/>
              </a:solidFill>
              <a:latin typeface="+mn-lt"/>
              <a:ea typeface="+mn-ea"/>
              <a:cs typeface="+mn-cs"/>
            </a:rPr>
            <a:t>（京浜港については、横浜港・東京港・川崎港分を合計した貨物量で計算します。）</a:t>
          </a:r>
          <a:endParaRPr kumimoji="1" lang="en-US" altLang="ja-JP" sz="1400" b="0">
            <a:solidFill>
              <a:sysClr val="windowText" lastClr="000000"/>
            </a:solidFill>
            <a:latin typeface="+mn-lt"/>
            <a:ea typeface="+mn-ea"/>
            <a:cs typeface="+mn-cs"/>
          </a:endParaRPr>
        </a:p>
      </xdr:txBody>
    </xdr:sp>
    <xdr:clientData/>
  </xdr:twoCellAnchor>
  <xdr:twoCellAnchor>
    <xdr:from>
      <xdr:col>3</xdr:col>
      <xdr:colOff>326570</xdr:colOff>
      <xdr:row>37</xdr:row>
      <xdr:rowOff>122464</xdr:rowOff>
    </xdr:from>
    <xdr:to>
      <xdr:col>10</xdr:col>
      <xdr:colOff>707572</xdr:colOff>
      <xdr:row>41</xdr:row>
      <xdr:rowOff>108856</xdr:rowOff>
    </xdr:to>
    <xdr:sp macro="" textlink="">
      <xdr:nvSpPr>
        <xdr:cNvPr id="13" name="角丸四角形 12"/>
        <xdr:cNvSpPr/>
      </xdr:nvSpPr>
      <xdr:spPr>
        <a:xfrm>
          <a:off x="1879145" y="9171214"/>
          <a:ext cx="7267577" cy="82459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引受けの態様に記入した数量を、各行為ごとの該当欄に記入する。</a:t>
          </a:r>
          <a:endParaRPr kumimoji="1" lang="en-US" altLang="ja-JP" sz="1400">
            <a:solidFill>
              <a:sysClr val="windowText" lastClr="000000"/>
            </a:solidFill>
          </a:endParaRPr>
        </a:p>
        <a:p>
          <a:pPr algn="l"/>
          <a:r>
            <a:rPr kumimoji="1" lang="ja-JP" altLang="en-US" sz="1400">
              <a:solidFill>
                <a:sysClr val="windowText" lastClr="000000"/>
              </a:solidFill>
            </a:rPr>
            <a:t>引受けの態様ごとの計と、行為の種別ごとの計の関係は表記のとおり。</a:t>
          </a:r>
        </a:p>
      </xdr:txBody>
    </xdr:sp>
    <xdr:clientData/>
  </xdr:twoCellAnchor>
  <xdr:twoCellAnchor>
    <xdr:from>
      <xdr:col>10</xdr:col>
      <xdr:colOff>707572</xdr:colOff>
      <xdr:row>24</xdr:row>
      <xdr:rowOff>163285</xdr:rowOff>
    </xdr:from>
    <xdr:to>
      <xdr:col>13</xdr:col>
      <xdr:colOff>68036</xdr:colOff>
      <xdr:row>39</xdr:row>
      <xdr:rowOff>115661</xdr:rowOff>
    </xdr:to>
    <xdr:cxnSp macro="">
      <xdr:nvCxnSpPr>
        <xdr:cNvPr id="14" name="直線矢印コネクタ 13"/>
        <xdr:cNvCxnSpPr>
          <a:stCxn id="13" idx="3"/>
        </xdr:cNvCxnSpPr>
      </xdr:nvCxnSpPr>
      <xdr:spPr>
        <a:xfrm flipV="1">
          <a:off x="9146722" y="5992585"/>
          <a:ext cx="2475139" cy="359092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707572</xdr:colOff>
      <xdr:row>28</xdr:row>
      <xdr:rowOff>149678</xdr:rowOff>
    </xdr:from>
    <xdr:to>
      <xdr:col>13</xdr:col>
      <xdr:colOff>81643</xdr:colOff>
      <xdr:row>39</xdr:row>
      <xdr:rowOff>115661</xdr:rowOff>
    </xdr:to>
    <xdr:cxnSp macro="">
      <xdr:nvCxnSpPr>
        <xdr:cNvPr id="15" name="直線矢印コネクタ 14"/>
        <xdr:cNvCxnSpPr>
          <a:stCxn id="13" idx="3"/>
        </xdr:cNvCxnSpPr>
      </xdr:nvCxnSpPr>
      <xdr:spPr>
        <a:xfrm flipV="1">
          <a:off x="9146722" y="6969578"/>
          <a:ext cx="2488746" cy="261393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707572</xdr:colOff>
      <xdr:row>32</xdr:row>
      <xdr:rowOff>122464</xdr:rowOff>
    </xdr:from>
    <xdr:to>
      <xdr:col>13</xdr:col>
      <xdr:colOff>108857</xdr:colOff>
      <xdr:row>39</xdr:row>
      <xdr:rowOff>115661</xdr:rowOff>
    </xdr:to>
    <xdr:cxnSp macro="">
      <xdr:nvCxnSpPr>
        <xdr:cNvPr id="16" name="直線矢印コネクタ 15"/>
        <xdr:cNvCxnSpPr>
          <a:stCxn id="13" idx="3"/>
        </xdr:cNvCxnSpPr>
      </xdr:nvCxnSpPr>
      <xdr:spPr>
        <a:xfrm flipV="1">
          <a:off x="9146722" y="7932964"/>
          <a:ext cx="2515960" cy="165054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707572</xdr:colOff>
      <xdr:row>36</xdr:row>
      <xdr:rowOff>122465</xdr:rowOff>
    </xdr:from>
    <xdr:to>
      <xdr:col>13</xdr:col>
      <xdr:colOff>285750</xdr:colOff>
      <xdr:row>39</xdr:row>
      <xdr:rowOff>115661</xdr:rowOff>
    </xdr:to>
    <xdr:cxnSp macro="">
      <xdr:nvCxnSpPr>
        <xdr:cNvPr id="17" name="直線矢印コネクタ 16"/>
        <xdr:cNvCxnSpPr>
          <a:stCxn id="13" idx="3"/>
        </xdr:cNvCxnSpPr>
      </xdr:nvCxnSpPr>
      <xdr:spPr>
        <a:xfrm flipV="1">
          <a:off x="9146722" y="8923565"/>
          <a:ext cx="2692853" cy="65994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13608</xdr:colOff>
      <xdr:row>21</xdr:row>
      <xdr:rowOff>27214</xdr:rowOff>
    </xdr:from>
    <xdr:to>
      <xdr:col>5</xdr:col>
      <xdr:colOff>367394</xdr:colOff>
      <xdr:row>36</xdr:row>
      <xdr:rowOff>231322</xdr:rowOff>
    </xdr:to>
    <xdr:sp macro="" textlink="">
      <xdr:nvSpPr>
        <xdr:cNvPr id="18" name="右中かっこ 17"/>
        <xdr:cNvSpPr/>
      </xdr:nvSpPr>
      <xdr:spPr>
        <a:xfrm>
          <a:off x="3261633" y="5113564"/>
          <a:ext cx="353786" cy="3918858"/>
        </a:xfrm>
        <a:prstGeom prst="rightBrace">
          <a:avLst>
            <a:gd name="adj1" fmla="val 144444"/>
            <a:gd name="adj2" fmla="val 51909"/>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367394</xdr:colOff>
      <xdr:row>29</xdr:row>
      <xdr:rowOff>80836</xdr:rowOff>
    </xdr:from>
    <xdr:to>
      <xdr:col>5</xdr:col>
      <xdr:colOff>816430</xdr:colOff>
      <xdr:row>37</xdr:row>
      <xdr:rowOff>108857</xdr:rowOff>
    </xdr:to>
    <xdr:cxnSp macro="">
      <xdr:nvCxnSpPr>
        <xdr:cNvPr id="19" name="直線矢印コネクタ 18"/>
        <xdr:cNvCxnSpPr>
          <a:endCxn id="18" idx="1"/>
        </xdr:cNvCxnSpPr>
      </xdr:nvCxnSpPr>
      <xdr:spPr>
        <a:xfrm flipH="1" flipV="1">
          <a:off x="3615419" y="7148386"/>
          <a:ext cx="449036" cy="200922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40822</xdr:rowOff>
    </xdr:from>
    <xdr:to>
      <xdr:col>5</xdr:col>
      <xdr:colOff>217714</xdr:colOff>
      <xdr:row>19</xdr:row>
      <xdr:rowOff>1</xdr:rowOff>
    </xdr:to>
    <xdr:sp macro="" textlink="">
      <xdr:nvSpPr>
        <xdr:cNvPr id="20" name="右中かっこ 19"/>
        <xdr:cNvSpPr/>
      </xdr:nvSpPr>
      <xdr:spPr>
        <a:xfrm>
          <a:off x="3248025" y="3393622"/>
          <a:ext cx="217714" cy="1197429"/>
        </a:xfrm>
        <a:prstGeom prst="rightBrace">
          <a:avLst>
            <a:gd name="adj1" fmla="val 25606"/>
            <a:gd name="adj2" fmla="val 45883"/>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217714</xdr:colOff>
      <xdr:row>16</xdr:row>
      <xdr:rowOff>94138</xdr:rowOff>
    </xdr:from>
    <xdr:to>
      <xdr:col>6</xdr:col>
      <xdr:colOff>836840</xdr:colOff>
      <xdr:row>22</xdr:row>
      <xdr:rowOff>27215</xdr:rowOff>
    </xdr:to>
    <xdr:cxnSp macro="">
      <xdr:nvCxnSpPr>
        <xdr:cNvPr id="21" name="直線矢印コネクタ 20"/>
        <xdr:cNvCxnSpPr>
          <a:stCxn id="9" idx="0"/>
          <a:endCxn id="20" idx="1"/>
        </xdr:cNvCxnSpPr>
      </xdr:nvCxnSpPr>
      <xdr:spPr>
        <a:xfrm flipH="1" flipV="1">
          <a:off x="3465739" y="3942238"/>
          <a:ext cx="1657351" cy="141897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326231</xdr:colOff>
      <xdr:row>4</xdr:row>
      <xdr:rowOff>154781</xdr:rowOff>
    </xdr:from>
    <xdr:to>
      <xdr:col>12</xdr:col>
      <xdr:colOff>21431</xdr:colOff>
      <xdr:row>16</xdr:row>
      <xdr:rowOff>47626</xdr:rowOff>
    </xdr:to>
    <xdr:sp macro="" textlink="">
      <xdr:nvSpPr>
        <xdr:cNvPr id="2" name="テキスト 1"/>
        <xdr:cNvSpPr>
          <a:spLocks noChangeArrowheads="1"/>
        </xdr:cNvSpPr>
      </xdr:nvSpPr>
      <xdr:spPr bwMode="auto">
        <a:xfrm>
          <a:off x="10303669" y="1476375"/>
          <a:ext cx="5350668" cy="3857626"/>
        </a:xfrm>
        <a:prstGeom prst="roundRect">
          <a:avLst>
            <a:gd name="adj" fmla="val 16667"/>
          </a:avLst>
        </a:prstGeom>
        <a:solidFill>
          <a:srgbClr val="FFFFC0"/>
        </a:solidFill>
        <a:ln w="9525" cap="flat">
          <a:solidFill>
            <a:srgbClr val="000000"/>
          </a:solidFill>
          <a:prstDash val="solid"/>
          <a:round/>
          <a:headEnd/>
          <a:tailEnd/>
        </a:ln>
      </xdr:spPr>
      <xdr:txBody>
        <a:bodyPr vertOverflow="clip" wrap="none" lIns="36576" tIns="18288" rIns="0" bIns="18288" anchor="ctr" upright="1"/>
        <a:lstStyle/>
        <a:p>
          <a:pPr rtl="0"/>
          <a:r>
            <a:rPr lang="en-US" altLang="ja-JP" sz="1100" b="1" i="0" baseline="0">
              <a:effectLst/>
              <a:latin typeface="+mn-lt"/>
              <a:ea typeface="+mn-ea"/>
              <a:cs typeface="+mn-cs"/>
            </a:rPr>
            <a:t>【</a:t>
          </a:r>
          <a:r>
            <a:rPr lang="ja-JP" altLang="ja-JP" sz="1100" b="1" i="0" baseline="0">
              <a:effectLst/>
              <a:latin typeface="+mn-lt"/>
              <a:ea typeface="+mn-ea"/>
              <a:cs typeface="+mn-cs"/>
            </a:rPr>
            <a:t>注</a:t>
          </a:r>
          <a:r>
            <a:rPr lang="en-US" altLang="ja-JP" sz="1100" b="1" i="0" baseline="0">
              <a:effectLst/>
              <a:latin typeface="+mn-lt"/>
              <a:ea typeface="+mn-ea"/>
              <a:cs typeface="+mn-cs"/>
            </a:rPr>
            <a:t>】</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  １．別シート「</a:t>
          </a:r>
          <a:r>
            <a:rPr lang="ja-JP" altLang="en-US" sz="1100" b="0" i="0" baseline="0">
              <a:effectLst/>
              <a:latin typeface="+mn-lt"/>
              <a:ea typeface="+mn-ea"/>
              <a:cs typeface="+mn-cs"/>
            </a:rPr>
            <a:t>９</a:t>
          </a:r>
          <a:r>
            <a:rPr lang="ja-JP" altLang="ja-JP" sz="1100" b="0" i="0" baseline="0">
              <a:effectLst/>
              <a:latin typeface="+mn-lt"/>
              <a:ea typeface="+mn-ea"/>
              <a:cs typeface="+mn-cs"/>
            </a:rPr>
            <a:t>号様式・記載要領」を参照の上作成のこと </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ja-JP" altLang="en-US" sz="1100" b="0" i="0" baseline="0">
              <a:effectLst/>
              <a:latin typeface="+mn-lt"/>
              <a:ea typeface="+mn-ea"/>
              <a:cs typeface="+mn-cs"/>
            </a:rPr>
            <a:t>２</a:t>
          </a:r>
          <a:r>
            <a:rPr lang="ja-JP" altLang="ja-JP" sz="1100" b="0" i="0" baseline="0">
              <a:effectLst/>
              <a:latin typeface="+mn-lt"/>
              <a:ea typeface="+mn-ea"/>
              <a:cs typeface="+mn-cs"/>
            </a:rPr>
            <a:t>．</a:t>
          </a:r>
          <a:r>
            <a:rPr lang="ja-JP" altLang="en-US" sz="1100" b="0" i="0" baseline="0">
              <a:effectLst/>
              <a:latin typeface="+mn-lt"/>
              <a:ea typeface="+mn-ea"/>
              <a:cs typeface="+mn-cs"/>
            </a:rPr>
            <a:t>緑</a:t>
          </a:r>
          <a:r>
            <a:rPr lang="ja-JP" altLang="ja-JP" sz="1100" b="0" i="0" baseline="0">
              <a:effectLst/>
              <a:latin typeface="+mn-lt"/>
              <a:ea typeface="+mn-ea"/>
              <a:cs typeface="+mn-cs"/>
            </a:rPr>
            <a:t>色のセルのみ入力可</a:t>
          </a:r>
          <a:endParaRPr lang="ja-JP" altLang="ja-JP" sz="1200">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ja-JP" sz="1100" b="1" i="0" baseline="0">
              <a:solidFill>
                <a:srgbClr val="0070C0"/>
              </a:solidFill>
              <a:effectLst/>
              <a:latin typeface="+mn-lt"/>
              <a:ea typeface="+mn-ea"/>
              <a:cs typeface="+mn-cs"/>
            </a:rPr>
            <a:t>「年月」</a:t>
          </a:r>
          <a:r>
            <a:rPr lang="ja-JP" altLang="ja-JP" sz="1100" b="0" i="0" baseline="0">
              <a:effectLst/>
              <a:latin typeface="+mn-lt"/>
              <a:ea typeface="+mn-ea"/>
              <a:cs typeface="+mn-cs"/>
            </a:rPr>
            <a:t>の入力例</a:t>
          </a:r>
          <a:endParaRPr lang="ja-JP" altLang="ja-JP" sz="1200">
            <a:effectLst/>
          </a:endParaRPr>
        </a:p>
        <a:p>
          <a:pPr rtl="0"/>
          <a:r>
            <a:rPr lang="ja-JP" altLang="ja-JP" sz="1100" b="0" i="0" baseline="0">
              <a:effectLst/>
              <a:latin typeface="+mn-lt"/>
              <a:ea typeface="+mn-ea"/>
              <a:cs typeface="+mn-cs"/>
            </a:rPr>
            <a:t>　　　（例）</a:t>
          </a:r>
          <a:r>
            <a:rPr lang="ja-JP" altLang="en-US" sz="1100" b="0" i="0" baseline="0">
              <a:effectLst/>
              <a:latin typeface="+mn-lt"/>
              <a:ea typeface="+mn-ea"/>
              <a:cs typeface="+mn-cs"/>
            </a:rPr>
            <a:t>令和元年５月</a:t>
          </a:r>
          <a:r>
            <a:rPr lang="ja-JP" altLang="ja-JP" sz="1100" b="0" i="0" baseline="0">
              <a:effectLst/>
              <a:latin typeface="+mn-lt"/>
              <a:ea typeface="+mn-ea"/>
              <a:cs typeface="+mn-cs"/>
            </a:rPr>
            <a:t>の場合　→　</a:t>
          </a:r>
          <a:r>
            <a:rPr lang="en-US" altLang="ja-JP" sz="1100" b="0" i="0" baseline="0">
              <a:effectLst/>
              <a:latin typeface="+mn-lt"/>
              <a:ea typeface="+mn-ea"/>
              <a:cs typeface="+mn-cs"/>
            </a:rPr>
            <a:t>R0105</a:t>
          </a:r>
          <a:endParaRPr lang="ja-JP" altLang="ja-JP" sz="12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４</a:t>
          </a:r>
          <a:r>
            <a:rPr lang="ja-JP" altLang="ja-JP" sz="1100" b="0" i="0" baseline="0">
              <a:effectLst/>
              <a:latin typeface="+mn-lt"/>
              <a:ea typeface="+mn-ea"/>
              <a:cs typeface="+mn-cs"/>
            </a:rPr>
            <a:t>．荷役を実施した</a:t>
          </a:r>
          <a:r>
            <a:rPr lang="ja-JP" altLang="ja-JP" sz="1100" b="1" i="0" baseline="0">
              <a:solidFill>
                <a:srgbClr val="00B050"/>
              </a:solidFill>
              <a:effectLst/>
              <a:latin typeface="+mn-lt"/>
              <a:ea typeface="+mn-ea"/>
              <a:cs typeface="+mn-cs"/>
            </a:rPr>
            <a:t>「港コード」</a:t>
          </a:r>
          <a:r>
            <a:rPr lang="ja-JP" altLang="ja-JP" sz="1100" b="0" i="0" baseline="0">
              <a:effectLst/>
              <a:latin typeface="+mn-lt"/>
              <a:ea typeface="+mn-ea"/>
              <a:cs typeface="+mn-cs"/>
            </a:rPr>
            <a:t>は以下のとおり</a:t>
          </a:r>
          <a:endParaRPr lang="ja-JP" altLang="ja-JP" sz="1200">
            <a:effectLst/>
          </a:endParaRPr>
        </a:p>
        <a:p>
          <a:pPr rtl="0" eaLnBrk="1" fontAlgn="auto" latinLnBrk="0" hangingPunct="1"/>
          <a:r>
            <a:rPr lang="ja-JP" altLang="ja-JP" sz="1100" b="0" i="0" baseline="0">
              <a:effectLst/>
              <a:latin typeface="+mn-lt"/>
              <a:ea typeface="+mn-ea"/>
              <a:cs typeface="+mn-cs"/>
            </a:rPr>
            <a:t>　　　東京港　　→　</a:t>
          </a:r>
          <a:r>
            <a:rPr lang="en-US" altLang="ja-JP" sz="1100" b="0" i="0" baseline="0">
              <a:effectLst/>
              <a:latin typeface="+mn-lt"/>
              <a:ea typeface="+mn-ea"/>
              <a:cs typeface="+mn-cs"/>
            </a:rPr>
            <a:t>K04011</a:t>
          </a:r>
          <a:endParaRPr lang="ja-JP" altLang="ja-JP" sz="1200">
            <a:effectLst/>
          </a:endParaRPr>
        </a:p>
        <a:p>
          <a:pPr rtl="0" eaLnBrk="1" fontAlgn="auto" latinLnBrk="0" hangingPunct="1"/>
          <a:r>
            <a:rPr lang="ja-JP" altLang="ja-JP" sz="1100" b="0" i="0" baseline="0">
              <a:effectLst/>
              <a:latin typeface="+mn-lt"/>
              <a:ea typeface="+mn-ea"/>
              <a:cs typeface="+mn-cs"/>
            </a:rPr>
            <a:t>　　　川崎港　　→　</a:t>
          </a:r>
          <a:r>
            <a:rPr lang="en-US" altLang="ja-JP" sz="1100" b="0" i="0" baseline="0">
              <a:effectLst/>
              <a:latin typeface="+mn-lt"/>
              <a:ea typeface="+mn-ea"/>
              <a:cs typeface="+mn-cs"/>
            </a:rPr>
            <a:t>K04021</a:t>
          </a:r>
          <a:endParaRPr lang="ja-JP" altLang="ja-JP" sz="1200">
            <a:effectLst/>
          </a:endParaRPr>
        </a:p>
        <a:p>
          <a:pPr rtl="0" eaLnBrk="1" fontAlgn="auto" latinLnBrk="0" hangingPunct="1"/>
          <a:r>
            <a:rPr lang="ja-JP" altLang="ja-JP" sz="1100" b="0" i="0" baseline="0">
              <a:effectLst/>
              <a:latin typeface="+mn-lt"/>
              <a:ea typeface="+mn-ea"/>
              <a:cs typeface="+mn-cs"/>
            </a:rPr>
            <a:t>　　　横浜港　　→　</a:t>
          </a:r>
          <a:r>
            <a:rPr lang="en-US" altLang="ja-JP" sz="1100" b="0" i="0" baseline="0">
              <a:effectLst/>
              <a:latin typeface="+mn-lt"/>
              <a:ea typeface="+mn-ea"/>
              <a:cs typeface="+mn-cs"/>
            </a:rPr>
            <a:t>K04031</a:t>
          </a:r>
          <a:endParaRPr lang="ja-JP" altLang="ja-JP" sz="1200">
            <a:effectLst/>
          </a:endParaRPr>
        </a:p>
        <a:p>
          <a:pPr rtl="0" eaLnBrk="1" fontAlgn="auto" latinLnBrk="0" hangingPunct="1"/>
          <a:r>
            <a:rPr lang="ja-JP" altLang="ja-JP" sz="1100" b="0" i="0" baseline="0">
              <a:effectLst/>
              <a:latin typeface="+mn-lt"/>
              <a:ea typeface="+mn-ea"/>
              <a:cs typeface="+mn-cs"/>
            </a:rPr>
            <a:t>　　　日立港　　→　</a:t>
          </a:r>
          <a:r>
            <a:rPr lang="en-US" altLang="ja-JP" sz="1100" b="0" i="0" baseline="0">
              <a:effectLst/>
              <a:latin typeface="+mn-lt"/>
              <a:ea typeface="+mn-ea"/>
              <a:cs typeface="+mn-cs"/>
            </a:rPr>
            <a:t>K04040</a:t>
          </a:r>
          <a:endParaRPr lang="ja-JP" altLang="ja-JP" sz="1200">
            <a:effectLst/>
          </a:endParaRPr>
        </a:p>
        <a:p>
          <a:pPr rtl="0" eaLnBrk="1" fontAlgn="auto" latinLnBrk="0" hangingPunct="1"/>
          <a:r>
            <a:rPr lang="ja-JP" altLang="ja-JP" sz="1100" b="0" i="0" baseline="0">
              <a:effectLst/>
              <a:latin typeface="+mn-lt"/>
              <a:ea typeface="+mn-ea"/>
              <a:cs typeface="+mn-cs"/>
            </a:rPr>
            <a:t>　　　鹿島港　　→　</a:t>
          </a:r>
          <a:r>
            <a:rPr lang="en-US" altLang="ja-JP" sz="1100" b="0" i="0" baseline="0">
              <a:effectLst/>
              <a:latin typeface="+mn-lt"/>
              <a:ea typeface="+mn-ea"/>
              <a:cs typeface="+mn-cs"/>
            </a:rPr>
            <a:t>K04050</a:t>
          </a:r>
          <a:endParaRPr lang="ja-JP" altLang="ja-JP" sz="1200">
            <a:effectLst/>
          </a:endParaRPr>
        </a:p>
        <a:p>
          <a:pPr rtl="0" eaLnBrk="1" fontAlgn="auto" latinLnBrk="0" hangingPunct="1"/>
          <a:r>
            <a:rPr lang="ja-JP" altLang="ja-JP" sz="1100" b="0" i="0" baseline="0">
              <a:effectLst/>
              <a:latin typeface="+mn-lt"/>
              <a:ea typeface="+mn-ea"/>
              <a:cs typeface="+mn-cs"/>
            </a:rPr>
            <a:t>　　　木更津港 →　</a:t>
          </a:r>
          <a:r>
            <a:rPr lang="en-US" altLang="ja-JP" sz="1100" b="0" i="0" baseline="0">
              <a:effectLst/>
              <a:latin typeface="+mn-lt"/>
              <a:ea typeface="+mn-ea"/>
              <a:cs typeface="+mn-cs"/>
            </a:rPr>
            <a:t>K04060</a:t>
          </a:r>
          <a:endParaRPr lang="ja-JP" altLang="ja-JP" sz="1200">
            <a:effectLst/>
          </a:endParaRPr>
        </a:p>
        <a:p>
          <a:pPr rtl="0" eaLnBrk="1" fontAlgn="auto" latinLnBrk="0" hangingPunct="1"/>
          <a:r>
            <a:rPr lang="ja-JP" altLang="ja-JP" sz="1100" b="0" i="0" baseline="0">
              <a:effectLst/>
              <a:latin typeface="+mn-lt"/>
              <a:ea typeface="+mn-ea"/>
              <a:cs typeface="+mn-cs"/>
            </a:rPr>
            <a:t>　　　千葉港　　→　</a:t>
          </a:r>
          <a:r>
            <a:rPr lang="en-US" altLang="ja-JP" sz="1100" b="0" i="0" baseline="0">
              <a:effectLst/>
              <a:latin typeface="+mn-lt"/>
              <a:ea typeface="+mn-ea"/>
              <a:cs typeface="+mn-cs"/>
            </a:rPr>
            <a:t>K04070</a:t>
          </a:r>
          <a:endParaRPr lang="ja-JP" altLang="ja-JP" sz="1200">
            <a:effectLst/>
          </a:endParaRPr>
        </a:p>
        <a:p>
          <a:pPr rtl="0" eaLnBrk="1" fontAlgn="auto" latinLnBrk="0" hangingPunct="1"/>
          <a:r>
            <a:rPr lang="ja-JP" altLang="ja-JP" sz="1100" b="0" i="0" baseline="0">
              <a:effectLst/>
              <a:latin typeface="+mn-lt"/>
              <a:ea typeface="+mn-ea"/>
              <a:cs typeface="+mn-cs"/>
            </a:rPr>
            <a:t>　　　横須賀港 →　</a:t>
          </a:r>
          <a:r>
            <a:rPr lang="en-US" altLang="ja-JP" sz="1100" b="0" i="0" baseline="0">
              <a:effectLst/>
              <a:latin typeface="+mn-lt"/>
              <a:ea typeface="+mn-ea"/>
              <a:cs typeface="+mn-cs"/>
            </a:rPr>
            <a:t>K04080</a:t>
          </a:r>
          <a:endParaRPr lang="ja-JP" altLang="ja-JP" sz="12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ja-JP" sz="1100" b="1" i="0" baseline="0">
              <a:solidFill>
                <a:srgbClr val="7030A0"/>
              </a:solidFill>
              <a:effectLst/>
              <a:latin typeface="+mn-lt"/>
              <a:ea typeface="+mn-ea"/>
              <a:cs typeface="+mn-cs"/>
            </a:rPr>
            <a:t>「事業者コード」</a:t>
          </a:r>
          <a:r>
            <a:rPr lang="ja-JP" altLang="ja-JP" sz="1100" b="0" i="0" baseline="0">
              <a:effectLst/>
              <a:latin typeface="+mn-lt"/>
              <a:ea typeface="+mn-ea"/>
              <a:cs typeface="+mn-cs"/>
            </a:rPr>
            <a:t>は「</a:t>
          </a:r>
          <a:r>
            <a:rPr lang="en-US" altLang="ja-JP" sz="1100" b="0" i="0" baseline="0">
              <a:effectLst/>
              <a:latin typeface="+mn-lt"/>
              <a:ea typeface="+mn-ea"/>
              <a:cs typeface="+mn-cs"/>
            </a:rPr>
            <a:t>CODE</a:t>
          </a:r>
          <a:r>
            <a:rPr lang="ja-JP" altLang="ja-JP" sz="1100" b="0" i="0" baseline="0">
              <a:effectLst/>
              <a:latin typeface="+mn-lt"/>
              <a:ea typeface="+mn-ea"/>
              <a:cs typeface="+mn-cs"/>
            </a:rPr>
            <a:t>」シート参照</a:t>
          </a:r>
          <a:endParaRPr lang="ja-JP" altLang="ja-JP" sz="1200">
            <a:effectLst/>
          </a:endParaRPr>
        </a:p>
        <a:p>
          <a:pPr rtl="0" eaLnBrk="1" fontAlgn="auto" latinLnBrk="0" hangingPunct="1"/>
          <a:r>
            <a:rPr lang="ja-JP" altLang="ja-JP" sz="1100" b="0" i="0" baseline="0">
              <a:effectLst/>
              <a:latin typeface="+mn-lt"/>
              <a:ea typeface="+mn-ea"/>
              <a:cs typeface="+mn-cs"/>
            </a:rPr>
            <a:t>　　　京浜港の事業者は、横浜港・東京港・川崎港それぞれ</a:t>
          </a:r>
          <a:endParaRPr lang="ja-JP" altLang="ja-JP" sz="1200">
            <a:effectLst/>
          </a:endParaRPr>
        </a:p>
        <a:p>
          <a:pPr rtl="0" eaLnBrk="1" fontAlgn="auto" latinLnBrk="0" hangingPunct="1"/>
          <a:r>
            <a:rPr lang="ja-JP" altLang="ja-JP" sz="1100" b="0" i="0" baseline="0">
              <a:effectLst/>
              <a:latin typeface="+mn-lt"/>
              <a:ea typeface="+mn-ea"/>
              <a:cs typeface="+mn-cs"/>
            </a:rPr>
            <a:t>　　の荷役実績を、それぞれの管轄官署に提出すること</a:t>
          </a:r>
          <a:endParaRPr lang="ja-JP" altLang="ja-JP" sz="1200">
            <a:effectLst/>
          </a:endParaRPr>
        </a:p>
        <a:p>
          <a:pPr algn="l" rtl="0">
            <a:defRPr sz="1000"/>
          </a:pPr>
          <a:endParaRPr lang="en-US" altLang="ja-JP" sz="1200" b="1"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142874</xdr:colOff>
      <xdr:row>3</xdr:row>
      <xdr:rowOff>1</xdr:rowOff>
    </xdr:from>
    <xdr:to>
      <xdr:col>5</xdr:col>
      <xdr:colOff>93847</xdr:colOff>
      <xdr:row>7</xdr:row>
      <xdr:rowOff>60332</xdr:rowOff>
    </xdr:to>
    <xdr:sp macro="" textlink="">
      <xdr:nvSpPr>
        <xdr:cNvPr id="6" name="角丸四角形 5"/>
        <xdr:cNvSpPr/>
      </xdr:nvSpPr>
      <xdr:spPr>
        <a:xfrm>
          <a:off x="6476999" y="809626"/>
          <a:ext cx="3308536" cy="1143800"/>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0">
              <a:solidFill>
                <a:sysClr val="windowText" lastClr="000000"/>
              </a:solidFill>
            </a:rPr>
            <a:t>計は、</a:t>
          </a:r>
          <a:r>
            <a:rPr kumimoji="1" lang="en-US" altLang="ja-JP" sz="1400" b="0">
              <a:solidFill>
                <a:sysClr val="windowText" lastClr="000000"/>
              </a:solidFill>
            </a:rPr>
            <a:t>【</a:t>
          </a:r>
          <a:r>
            <a:rPr kumimoji="1" lang="ja-JP" altLang="en-US" sz="1400" b="0">
              <a:solidFill>
                <a:sysClr val="windowText" lastClr="000000"/>
              </a:solidFill>
            </a:rPr>
            <a:t>８号様式</a:t>
          </a:r>
          <a:r>
            <a:rPr kumimoji="1" lang="en-US" altLang="ja-JP" sz="1400" b="0">
              <a:solidFill>
                <a:sysClr val="windowText" lastClr="000000"/>
              </a:solidFill>
            </a:rPr>
            <a:t>】</a:t>
          </a:r>
          <a:r>
            <a:rPr kumimoji="1" lang="ja-JP" altLang="en-US" sz="1400" b="0">
              <a:solidFill>
                <a:sysClr val="windowText" lastClr="000000"/>
              </a:solidFill>
            </a:rPr>
            <a:t>の「引受けの態様」合計欄と一致する。</a:t>
          </a:r>
          <a:endParaRPr kumimoji="1" lang="en-US" altLang="ja-JP" sz="1400">
            <a:solidFill>
              <a:sysClr val="windowText" lastClr="000000"/>
            </a:solidFill>
          </a:endParaRPr>
        </a:p>
      </xdr:txBody>
    </xdr:sp>
    <xdr:clientData/>
  </xdr:twoCellAnchor>
  <xdr:twoCellAnchor>
    <xdr:from>
      <xdr:col>3</xdr:col>
      <xdr:colOff>1333500</xdr:colOff>
      <xdr:row>7</xdr:row>
      <xdr:rowOff>71437</xdr:rowOff>
    </xdr:from>
    <xdr:to>
      <xdr:col>4</xdr:col>
      <xdr:colOff>726281</xdr:colOff>
      <xdr:row>11</xdr:row>
      <xdr:rowOff>226218</xdr:rowOff>
    </xdr:to>
    <xdr:cxnSp macro="">
      <xdr:nvCxnSpPr>
        <xdr:cNvPr id="7" name="直線矢印コネクタ 6"/>
        <xdr:cNvCxnSpPr/>
      </xdr:nvCxnSpPr>
      <xdr:spPr>
        <a:xfrm>
          <a:off x="7667625" y="1964531"/>
          <a:ext cx="1083469" cy="166687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2667000</xdr:colOff>
      <xdr:row>11</xdr:row>
      <xdr:rowOff>285750</xdr:rowOff>
    </xdr:from>
    <xdr:to>
      <xdr:col>3</xdr:col>
      <xdr:colOff>1218641</xdr:colOff>
      <xdr:row>19</xdr:row>
      <xdr:rowOff>44823</xdr:rowOff>
    </xdr:to>
    <xdr:sp macro="" textlink="">
      <xdr:nvSpPr>
        <xdr:cNvPr id="12" name="角丸四角形 11"/>
        <xdr:cNvSpPr/>
      </xdr:nvSpPr>
      <xdr:spPr>
        <a:xfrm>
          <a:off x="2857500" y="3690938"/>
          <a:ext cx="4695266" cy="2140323"/>
        </a:xfrm>
        <a:prstGeom prst="roundRect">
          <a:avLst/>
        </a:prstGeom>
        <a:solidFill>
          <a:schemeClr val="accent6">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rgbClr val="FF0000"/>
              </a:solidFill>
              <a:latin typeface="+mn-lt"/>
              <a:ea typeface="+mn-ea"/>
              <a:cs typeface="+mn-cs"/>
            </a:rPr>
            <a:t>※</a:t>
          </a:r>
          <a:r>
            <a:rPr kumimoji="1" lang="ja-JP" altLang="en-US" sz="1400" b="1">
              <a:solidFill>
                <a:srgbClr val="FF0000"/>
              </a:solidFill>
              <a:latin typeface="+mn-lt"/>
              <a:ea typeface="+mn-ea"/>
              <a:cs typeface="+mn-cs"/>
            </a:rPr>
            <a:t>ご注意ください！！</a:t>
          </a:r>
          <a:endParaRPr kumimoji="1" lang="en-US" altLang="ja-JP" sz="1400" b="1">
            <a:solidFill>
              <a:srgbClr val="FF0000"/>
            </a:solidFill>
            <a:latin typeface="+mn-lt"/>
            <a:ea typeface="+mn-ea"/>
            <a:cs typeface="+mn-cs"/>
          </a:endParaRPr>
        </a:p>
        <a:p>
          <a:pPr algn="l"/>
          <a:r>
            <a:rPr kumimoji="1" lang="ja-JP" altLang="en-US" sz="1400" b="1">
              <a:solidFill>
                <a:srgbClr val="FF0000"/>
              </a:solidFill>
              <a:latin typeface="+mn-lt"/>
              <a:ea typeface="+mn-ea"/>
              <a:cs typeface="+mn-cs"/>
            </a:rPr>
            <a:t>８号様式の行為の種別ごとの計に対し、１つも自営した量の割合が７０％を超えなかった場合、統括管理の下において行った貨物量の割合が５０％を超えていないと、港湾運送事業法第１６条違反となります。</a:t>
          </a:r>
          <a:endParaRPr kumimoji="1" lang="en-US" altLang="ja-JP" sz="1400" b="1">
            <a:solidFill>
              <a:srgbClr val="FF0000"/>
            </a:solidFill>
            <a:latin typeface="+mn-lt"/>
            <a:ea typeface="+mn-ea"/>
            <a:cs typeface="+mn-cs"/>
          </a:endParaRPr>
        </a:p>
        <a:p>
          <a:pPr algn="l"/>
          <a:r>
            <a:rPr kumimoji="1" lang="ja-JP" altLang="en-US" sz="1400" b="1">
              <a:solidFill>
                <a:srgbClr val="FF0000"/>
              </a:solidFill>
              <a:latin typeface="+mn-lt"/>
              <a:ea typeface="+mn-ea"/>
              <a:cs typeface="+mn-cs"/>
            </a:rPr>
            <a:t>（京浜港については、横浜港・東京港・川崎港分を合計した貨物量で計算します。）</a:t>
          </a:r>
          <a:endParaRPr kumimoji="1" lang="en-US" altLang="ja-JP" sz="1400" b="0">
            <a:solidFill>
              <a:sysClr val="windowText" lastClr="000000"/>
            </a:solidFill>
            <a:latin typeface="+mn-lt"/>
            <a:ea typeface="+mn-ea"/>
            <a:cs typeface="+mn-cs"/>
          </a:endParaRPr>
        </a:p>
      </xdr:txBody>
    </xdr:sp>
    <xdr:clientData/>
  </xdr:twoCellAnchor>
  <xdr:twoCellAnchor>
    <xdr:from>
      <xdr:col>3</xdr:col>
      <xdr:colOff>1202531</xdr:colOff>
      <xdr:row>12</xdr:row>
      <xdr:rowOff>321469</xdr:rowOff>
    </xdr:from>
    <xdr:to>
      <xdr:col>5</xdr:col>
      <xdr:colOff>333374</xdr:colOff>
      <xdr:row>15</xdr:row>
      <xdr:rowOff>107156</xdr:rowOff>
    </xdr:to>
    <xdr:cxnSp macro="">
      <xdr:nvCxnSpPr>
        <xdr:cNvPr id="13" name="直線矢印コネクタ 12"/>
        <xdr:cNvCxnSpPr/>
      </xdr:nvCxnSpPr>
      <xdr:spPr>
        <a:xfrm flipV="1">
          <a:off x="7536656" y="4381500"/>
          <a:ext cx="2488406" cy="79771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190500</xdr:colOff>
      <xdr:row>6</xdr:row>
      <xdr:rowOff>38099</xdr:rowOff>
    </xdr:from>
    <xdr:to>
      <xdr:col>15</xdr:col>
      <xdr:colOff>219075</xdr:colOff>
      <xdr:row>23</xdr:row>
      <xdr:rowOff>107156</xdr:rowOff>
    </xdr:to>
    <xdr:sp macro="" textlink="">
      <xdr:nvSpPr>
        <xdr:cNvPr id="2" name="テキスト 5"/>
        <xdr:cNvSpPr>
          <a:spLocks noChangeArrowheads="1"/>
        </xdr:cNvSpPr>
      </xdr:nvSpPr>
      <xdr:spPr bwMode="auto">
        <a:xfrm>
          <a:off x="8977313" y="1276349"/>
          <a:ext cx="4695825" cy="4057651"/>
        </a:xfrm>
        <a:prstGeom prst="roundRect">
          <a:avLst>
            <a:gd name="adj" fmla="val 16667"/>
          </a:avLst>
        </a:prstGeom>
        <a:solidFill>
          <a:srgbClr val="FFFFC0"/>
        </a:solidFill>
        <a:ln w="9525" cap="flat">
          <a:solidFill>
            <a:srgbClr val="000000"/>
          </a:solidFill>
          <a:prstDash val="solid"/>
          <a:round/>
          <a:headEnd/>
          <a:tailEnd/>
        </a:ln>
      </xdr:spPr>
      <xdr:txBody>
        <a:bodyPr vertOverflow="clip" wrap="square" lIns="36576" tIns="18288" rIns="0" bIns="18288" anchor="ctr" upright="1"/>
        <a:lstStyle/>
        <a:p>
          <a:pPr rtl="0"/>
          <a:r>
            <a:rPr lang="en-US" altLang="ja-JP" sz="1100" b="1" i="0" baseline="0">
              <a:effectLst/>
              <a:latin typeface="+mn-lt"/>
              <a:ea typeface="+mn-ea"/>
              <a:cs typeface="+mn-cs"/>
            </a:rPr>
            <a:t>【</a:t>
          </a:r>
          <a:r>
            <a:rPr lang="ja-JP" altLang="ja-JP" sz="1100" b="1" i="0" baseline="0">
              <a:effectLst/>
              <a:latin typeface="+mn-lt"/>
              <a:ea typeface="+mn-ea"/>
              <a:cs typeface="+mn-cs"/>
            </a:rPr>
            <a:t>注</a:t>
          </a:r>
          <a:r>
            <a:rPr lang="en-US" altLang="ja-JP" sz="1100" b="1" i="0" baseline="0">
              <a:effectLst/>
              <a:latin typeface="+mn-lt"/>
              <a:ea typeface="+mn-ea"/>
              <a:cs typeface="+mn-cs"/>
            </a:rPr>
            <a:t>】</a:t>
          </a:r>
          <a:endParaRPr lang="ja-JP" altLang="ja-JP" sz="1200">
            <a:effectLst/>
          </a:endParaRPr>
        </a:p>
        <a:p>
          <a:pPr rtl="0"/>
          <a:r>
            <a:rPr lang="ja-JP" altLang="ja-JP" sz="1100" b="0" i="0" baseline="0">
              <a:effectLst/>
              <a:latin typeface="+mn-lt"/>
              <a:ea typeface="+mn-ea"/>
              <a:cs typeface="+mn-cs"/>
            </a:rPr>
            <a:t>  １．別シート「</a:t>
          </a:r>
          <a:r>
            <a:rPr lang="ja-JP" altLang="en-US" sz="1100" b="0" i="0" baseline="0">
              <a:effectLst/>
              <a:latin typeface="+mn-lt"/>
              <a:ea typeface="+mn-ea"/>
              <a:cs typeface="+mn-cs"/>
            </a:rPr>
            <a:t>１０</a:t>
          </a:r>
          <a:r>
            <a:rPr lang="ja-JP" altLang="ja-JP" sz="1100" b="0" i="0" baseline="0">
              <a:effectLst/>
              <a:latin typeface="+mn-lt"/>
              <a:ea typeface="+mn-ea"/>
              <a:cs typeface="+mn-cs"/>
            </a:rPr>
            <a:t>号様式・記載要領」を参照の上作成のこと</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２</a:t>
          </a:r>
          <a:r>
            <a:rPr lang="ja-JP" altLang="ja-JP" sz="1100" b="0" i="0" baseline="0">
              <a:effectLst/>
              <a:latin typeface="+mn-lt"/>
              <a:ea typeface="+mn-ea"/>
              <a:cs typeface="+mn-cs"/>
            </a:rPr>
            <a:t>．緑色のセルのみ入力可</a:t>
          </a:r>
          <a:endParaRPr lang="ja-JP" altLang="ja-JP" sz="1200">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ja-JP" sz="1100" b="1" i="0" baseline="0">
              <a:solidFill>
                <a:srgbClr val="0070C0"/>
              </a:solidFill>
              <a:effectLst/>
              <a:latin typeface="+mn-lt"/>
              <a:ea typeface="+mn-ea"/>
              <a:cs typeface="+mn-cs"/>
            </a:rPr>
            <a:t>「年月」</a:t>
          </a:r>
          <a:r>
            <a:rPr lang="ja-JP" altLang="ja-JP" sz="1100" b="0" i="0" baseline="0">
              <a:effectLst/>
              <a:latin typeface="+mn-lt"/>
              <a:ea typeface="+mn-ea"/>
              <a:cs typeface="+mn-cs"/>
            </a:rPr>
            <a:t>の入力例</a:t>
          </a:r>
          <a:endParaRPr lang="ja-JP" altLang="ja-JP" sz="1200">
            <a:effectLst/>
          </a:endParaRPr>
        </a:p>
        <a:p>
          <a:pPr rtl="0"/>
          <a:r>
            <a:rPr lang="ja-JP" altLang="ja-JP" sz="1100" b="0" i="0" baseline="0">
              <a:effectLst/>
              <a:latin typeface="+mn-lt"/>
              <a:ea typeface="+mn-ea"/>
              <a:cs typeface="+mn-cs"/>
            </a:rPr>
            <a:t>　　　（例）</a:t>
          </a:r>
          <a:r>
            <a:rPr lang="ja-JP" altLang="en-US" sz="1100" b="0" i="0" baseline="0">
              <a:effectLst/>
              <a:latin typeface="+mn-lt"/>
              <a:ea typeface="+mn-ea"/>
              <a:cs typeface="+mn-cs"/>
            </a:rPr>
            <a:t>令和元年５月</a:t>
          </a:r>
          <a:r>
            <a:rPr lang="ja-JP" altLang="ja-JP" sz="1100" b="0" i="0" baseline="0">
              <a:effectLst/>
              <a:latin typeface="+mn-lt"/>
              <a:ea typeface="+mn-ea"/>
              <a:cs typeface="+mn-cs"/>
            </a:rPr>
            <a:t>の場合　→　</a:t>
          </a:r>
          <a:r>
            <a:rPr lang="en-US" altLang="ja-JP" sz="1100" b="0" i="0" baseline="0">
              <a:effectLst/>
              <a:latin typeface="+mn-lt"/>
              <a:ea typeface="+mn-ea"/>
              <a:cs typeface="+mn-cs"/>
            </a:rPr>
            <a:t>R0105</a:t>
          </a:r>
          <a:endParaRPr lang="ja-JP" altLang="ja-JP" sz="12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４</a:t>
          </a:r>
          <a:r>
            <a:rPr lang="ja-JP" altLang="ja-JP" sz="1100" b="0" i="0" baseline="0">
              <a:effectLst/>
              <a:latin typeface="+mn-lt"/>
              <a:ea typeface="+mn-ea"/>
              <a:cs typeface="+mn-cs"/>
            </a:rPr>
            <a:t>．荷役を実施した</a:t>
          </a:r>
          <a:r>
            <a:rPr lang="ja-JP" altLang="ja-JP" sz="1100" b="1" i="0" baseline="0">
              <a:solidFill>
                <a:srgbClr val="00B050"/>
              </a:solidFill>
              <a:effectLst/>
              <a:latin typeface="+mn-lt"/>
              <a:ea typeface="+mn-ea"/>
              <a:cs typeface="+mn-cs"/>
            </a:rPr>
            <a:t>「</a:t>
          </a:r>
          <a:r>
            <a:rPr lang="ja-JP" altLang="en-US" sz="1100" b="1" i="0" baseline="0">
              <a:solidFill>
                <a:srgbClr val="00B050"/>
              </a:solidFill>
              <a:effectLst/>
              <a:latin typeface="+mn-lt"/>
              <a:ea typeface="+mn-ea"/>
              <a:cs typeface="+mn-cs"/>
            </a:rPr>
            <a:t>港湾</a:t>
          </a:r>
          <a:r>
            <a:rPr lang="ja-JP" altLang="ja-JP" sz="1100" b="1" i="0" baseline="0">
              <a:solidFill>
                <a:srgbClr val="00B050"/>
              </a:solidFill>
              <a:effectLst/>
              <a:latin typeface="+mn-lt"/>
              <a:ea typeface="+mn-ea"/>
              <a:cs typeface="+mn-cs"/>
            </a:rPr>
            <a:t>コード」</a:t>
          </a:r>
          <a:r>
            <a:rPr lang="ja-JP" altLang="ja-JP" sz="1100" b="0" i="0" baseline="0">
              <a:effectLst/>
              <a:latin typeface="+mn-lt"/>
              <a:ea typeface="+mn-ea"/>
              <a:cs typeface="+mn-cs"/>
            </a:rPr>
            <a:t>は以下のとおり</a:t>
          </a:r>
          <a:endParaRPr lang="ja-JP" altLang="ja-JP" sz="1200">
            <a:effectLst/>
          </a:endParaRPr>
        </a:p>
        <a:p>
          <a:pPr rtl="0" eaLnBrk="1" fontAlgn="auto" latinLnBrk="0" hangingPunct="1"/>
          <a:r>
            <a:rPr lang="ja-JP" altLang="ja-JP" sz="1100" b="0" i="0" baseline="0">
              <a:effectLst/>
              <a:latin typeface="+mn-lt"/>
              <a:ea typeface="+mn-ea"/>
              <a:cs typeface="+mn-cs"/>
            </a:rPr>
            <a:t>　　　東京港　　→　</a:t>
          </a:r>
          <a:r>
            <a:rPr lang="en-US" altLang="ja-JP" sz="1100" b="0" i="0" baseline="0">
              <a:effectLst/>
              <a:latin typeface="+mn-lt"/>
              <a:ea typeface="+mn-ea"/>
              <a:cs typeface="+mn-cs"/>
            </a:rPr>
            <a:t>K04011</a:t>
          </a:r>
          <a:endParaRPr lang="ja-JP" altLang="ja-JP" sz="1200">
            <a:effectLst/>
          </a:endParaRPr>
        </a:p>
        <a:p>
          <a:pPr rtl="0" eaLnBrk="1" fontAlgn="auto" latinLnBrk="0" hangingPunct="1"/>
          <a:r>
            <a:rPr lang="ja-JP" altLang="ja-JP" sz="1100" b="0" i="0" baseline="0">
              <a:effectLst/>
              <a:latin typeface="+mn-lt"/>
              <a:ea typeface="+mn-ea"/>
              <a:cs typeface="+mn-cs"/>
            </a:rPr>
            <a:t>　　　川崎港　　→　</a:t>
          </a:r>
          <a:r>
            <a:rPr lang="en-US" altLang="ja-JP" sz="1100" b="0" i="0" baseline="0">
              <a:effectLst/>
              <a:latin typeface="+mn-lt"/>
              <a:ea typeface="+mn-ea"/>
              <a:cs typeface="+mn-cs"/>
            </a:rPr>
            <a:t>K04021</a:t>
          </a:r>
          <a:endParaRPr lang="ja-JP" altLang="ja-JP" sz="1200">
            <a:effectLst/>
          </a:endParaRPr>
        </a:p>
        <a:p>
          <a:pPr rtl="0" eaLnBrk="1" fontAlgn="auto" latinLnBrk="0" hangingPunct="1"/>
          <a:r>
            <a:rPr lang="ja-JP" altLang="ja-JP" sz="1100" b="0" i="0" baseline="0">
              <a:effectLst/>
              <a:latin typeface="+mn-lt"/>
              <a:ea typeface="+mn-ea"/>
              <a:cs typeface="+mn-cs"/>
            </a:rPr>
            <a:t>　　　横浜港　　→　</a:t>
          </a:r>
          <a:r>
            <a:rPr lang="en-US" altLang="ja-JP" sz="1100" b="0" i="0" baseline="0">
              <a:effectLst/>
              <a:latin typeface="+mn-lt"/>
              <a:ea typeface="+mn-ea"/>
              <a:cs typeface="+mn-cs"/>
            </a:rPr>
            <a:t>K04031</a:t>
          </a:r>
          <a:endParaRPr lang="ja-JP" altLang="ja-JP" sz="1200">
            <a:effectLst/>
          </a:endParaRPr>
        </a:p>
        <a:p>
          <a:pPr rtl="0" eaLnBrk="1" fontAlgn="auto" latinLnBrk="0" hangingPunct="1"/>
          <a:r>
            <a:rPr lang="ja-JP" altLang="ja-JP" sz="1100" b="0" i="0" baseline="0">
              <a:effectLst/>
              <a:latin typeface="+mn-lt"/>
              <a:ea typeface="+mn-ea"/>
              <a:cs typeface="+mn-cs"/>
            </a:rPr>
            <a:t>　　　日立港　　→　</a:t>
          </a:r>
          <a:r>
            <a:rPr lang="en-US" altLang="ja-JP" sz="1100" b="0" i="0" baseline="0">
              <a:effectLst/>
              <a:latin typeface="+mn-lt"/>
              <a:ea typeface="+mn-ea"/>
              <a:cs typeface="+mn-cs"/>
            </a:rPr>
            <a:t>K04040</a:t>
          </a:r>
          <a:endParaRPr lang="ja-JP" altLang="ja-JP" sz="1200">
            <a:effectLst/>
          </a:endParaRPr>
        </a:p>
        <a:p>
          <a:pPr rtl="0" eaLnBrk="1" fontAlgn="auto" latinLnBrk="0" hangingPunct="1"/>
          <a:r>
            <a:rPr lang="ja-JP" altLang="ja-JP" sz="1100" b="0" i="0" baseline="0">
              <a:effectLst/>
              <a:latin typeface="+mn-lt"/>
              <a:ea typeface="+mn-ea"/>
              <a:cs typeface="+mn-cs"/>
            </a:rPr>
            <a:t>　　　鹿島港　　→　</a:t>
          </a:r>
          <a:r>
            <a:rPr lang="en-US" altLang="ja-JP" sz="1100" b="0" i="0" baseline="0">
              <a:effectLst/>
              <a:latin typeface="+mn-lt"/>
              <a:ea typeface="+mn-ea"/>
              <a:cs typeface="+mn-cs"/>
            </a:rPr>
            <a:t>K04050</a:t>
          </a:r>
          <a:endParaRPr lang="ja-JP" altLang="ja-JP" sz="1200">
            <a:effectLst/>
          </a:endParaRPr>
        </a:p>
        <a:p>
          <a:pPr rtl="0" eaLnBrk="1" fontAlgn="auto" latinLnBrk="0" hangingPunct="1"/>
          <a:r>
            <a:rPr lang="ja-JP" altLang="ja-JP" sz="1100" b="0" i="0" baseline="0">
              <a:effectLst/>
              <a:latin typeface="+mn-lt"/>
              <a:ea typeface="+mn-ea"/>
              <a:cs typeface="+mn-cs"/>
            </a:rPr>
            <a:t>　　　木更津港 →　</a:t>
          </a:r>
          <a:r>
            <a:rPr lang="en-US" altLang="ja-JP" sz="1100" b="0" i="0" baseline="0">
              <a:effectLst/>
              <a:latin typeface="+mn-lt"/>
              <a:ea typeface="+mn-ea"/>
              <a:cs typeface="+mn-cs"/>
            </a:rPr>
            <a:t>K04060</a:t>
          </a:r>
          <a:endParaRPr lang="ja-JP" altLang="ja-JP" sz="1200">
            <a:effectLst/>
          </a:endParaRPr>
        </a:p>
        <a:p>
          <a:pPr rtl="0" eaLnBrk="1" fontAlgn="auto" latinLnBrk="0" hangingPunct="1"/>
          <a:r>
            <a:rPr lang="ja-JP" altLang="ja-JP" sz="1100" b="0" i="0" baseline="0">
              <a:effectLst/>
              <a:latin typeface="+mn-lt"/>
              <a:ea typeface="+mn-ea"/>
              <a:cs typeface="+mn-cs"/>
            </a:rPr>
            <a:t>　　　千葉港　　→　</a:t>
          </a:r>
          <a:r>
            <a:rPr lang="en-US" altLang="ja-JP" sz="1100" b="0" i="0" baseline="0">
              <a:effectLst/>
              <a:latin typeface="+mn-lt"/>
              <a:ea typeface="+mn-ea"/>
              <a:cs typeface="+mn-cs"/>
            </a:rPr>
            <a:t>K04070</a:t>
          </a:r>
          <a:endParaRPr lang="ja-JP" altLang="ja-JP" sz="1200">
            <a:effectLst/>
          </a:endParaRPr>
        </a:p>
        <a:p>
          <a:pPr rtl="0" eaLnBrk="1" fontAlgn="auto" latinLnBrk="0" hangingPunct="1"/>
          <a:r>
            <a:rPr lang="ja-JP" altLang="ja-JP" sz="1100" b="0" i="0" baseline="0">
              <a:effectLst/>
              <a:latin typeface="+mn-lt"/>
              <a:ea typeface="+mn-ea"/>
              <a:cs typeface="+mn-cs"/>
            </a:rPr>
            <a:t>　　　横須賀港 →　</a:t>
          </a:r>
          <a:r>
            <a:rPr lang="en-US" altLang="ja-JP" sz="1100" b="0" i="0" baseline="0">
              <a:effectLst/>
              <a:latin typeface="+mn-lt"/>
              <a:ea typeface="+mn-ea"/>
              <a:cs typeface="+mn-cs"/>
            </a:rPr>
            <a:t>K04080</a:t>
          </a:r>
          <a:endParaRPr lang="ja-JP" altLang="ja-JP" sz="1200">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ja-JP" sz="1100" b="1" i="0" baseline="0">
              <a:solidFill>
                <a:srgbClr val="7030A0"/>
              </a:solidFill>
              <a:effectLst/>
              <a:latin typeface="+mn-lt"/>
              <a:ea typeface="+mn-ea"/>
              <a:cs typeface="+mn-cs"/>
            </a:rPr>
            <a:t>「事業者コード」</a:t>
          </a:r>
          <a:r>
            <a:rPr lang="ja-JP" altLang="ja-JP" sz="1100" b="0" i="0" baseline="0">
              <a:effectLst/>
              <a:latin typeface="+mn-lt"/>
              <a:ea typeface="+mn-ea"/>
              <a:cs typeface="+mn-cs"/>
            </a:rPr>
            <a:t>は「</a:t>
          </a:r>
          <a:r>
            <a:rPr lang="en-US" altLang="ja-JP" sz="1100" b="0" i="0" baseline="0">
              <a:effectLst/>
              <a:latin typeface="+mn-lt"/>
              <a:ea typeface="+mn-ea"/>
              <a:cs typeface="+mn-cs"/>
            </a:rPr>
            <a:t>CODE</a:t>
          </a:r>
          <a:r>
            <a:rPr lang="ja-JP" altLang="ja-JP" sz="1100" b="0" i="0" baseline="0">
              <a:effectLst/>
              <a:latin typeface="+mn-lt"/>
              <a:ea typeface="+mn-ea"/>
              <a:cs typeface="+mn-cs"/>
            </a:rPr>
            <a:t>」シート参照</a:t>
          </a:r>
          <a:endParaRPr lang="ja-JP" altLang="ja-JP" sz="1200">
            <a:effectLst/>
          </a:endParaRPr>
        </a:p>
        <a:p>
          <a:pPr rtl="0" eaLnBrk="1" fontAlgn="auto" latinLnBrk="0" hangingPunct="1"/>
          <a:r>
            <a:rPr lang="ja-JP" altLang="ja-JP" sz="1100" b="0" i="0" baseline="0">
              <a:effectLst/>
              <a:latin typeface="+mn-lt"/>
              <a:ea typeface="+mn-ea"/>
              <a:cs typeface="+mn-cs"/>
            </a:rPr>
            <a:t>　　　京浜港の事業者は、横浜港・東京港・川崎港それぞれ</a:t>
          </a:r>
          <a:endParaRPr lang="ja-JP" altLang="ja-JP" sz="1200">
            <a:effectLst/>
          </a:endParaRPr>
        </a:p>
        <a:p>
          <a:pPr rtl="0" eaLnBrk="1" fontAlgn="auto" latinLnBrk="0" hangingPunct="1"/>
          <a:r>
            <a:rPr lang="ja-JP" altLang="ja-JP" sz="1100" b="0" i="0" baseline="0">
              <a:effectLst/>
              <a:latin typeface="+mn-lt"/>
              <a:ea typeface="+mn-ea"/>
              <a:cs typeface="+mn-cs"/>
            </a:rPr>
            <a:t>　　の荷役実績を、それぞれの管轄官署に提出すること</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ta048c\&#32113;&#35336;&#12539;&#21332;&#21516;&#32068;&#21512;\&#65317;&#65368;&#65347;&#65349;&#65356;&#12487;&#12540;&#12479;&#27096;&#24335;\&#35500;&#26126;&#20250;\&#19977;&#27744;&#12539;&#22823;&#29279;&#30000;\&#65305;&#21495;&#65288;&#12469;&#12531;&#12503;&#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
      <sheetName val="データベース"/>
      <sheetName val="港湾コード"/>
      <sheetName val="事業者コード"/>
      <sheetName val="労働者区分"/>
    </sheetNames>
    <sheetDataSet>
      <sheetData sheetId="0"/>
      <sheetData sheetId="1"/>
      <sheetData sheetId="2"/>
      <sheetData sheetId="3"/>
      <sheetData sheetId="4">
        <row r="2">
          <cell r="C2">
            <v>1</v>
          </cell>
          <cell r="D2" t="str">
            <v>現場職員</v>
          </cell>
        </row>
        <row r="3">
          <cell r="C3">
            <v>2</v>
          </cell>
          <cell r="D3" t="str">
            <v>船内荷役</v>
          </cell>
        </row>
        <row r="4">
          <cell r="C4">
            <v>3</v>
          </cell>
          <cell r="D4" t="str">
            <v>はしけ運送</v>
          </cell>
        </row>
        <row r="5">
          <cell r="C5">
            <v>4</v>
          </cell>
          <cell r="D5" t="str">
            <v>沿岸荷役</v>
          </cell>
        </row>
        <row r="6">
          <cell r="C6">
            <v>5</v>
          </cell>
          <cell r="D6" t="str">
            <v>いかだ運送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70"/>
  <sheetViews>
    <sheetView topLeftCell="A203" zoomScale="80" zoomScaleNormal="80" workbookViewId="0">
      <selection activeCell="D274" sqref="D274"/>
    </sheetView>
  </sheetViews>
  <sheetFormatPr defaultRowHeight="13.5" x14ac:dyDescent="0.15"/>
  <cols>
    <col min="1" max="2" width="9.5" style="294" customWidth="1"/>
    <col min="3" max="3" width="10.875" style="293" customWidth="1"/>
    <col min="4" max="4" width="24.25" style="293" customWidth="1"/>
    <col min="5" max="5" width="29.875" style="295" customWidth="1"/>
    <col min="6" max="6" width="13.25" style="295" customWidth="1"/>
    <col min="7" max="16384" width="9" style="295"/>
  </cols>
  <sheetData>
    <row r="1" spans="1:6" ht="21" customHeight="1" x14ac:dyDescent="0.15">
      <c r="A1" s="293" t="s">
        <v>195</v>
      </c>
    </row>
    <row r="2" spans="1:6" s="301" customFormat="1" ht="18.75" customHeight="1" x14ac:dyDescent="0.15">
      <c r="A2" s="296" t="s">
        <v>100</v>
      </c>
      <c r="B2" s="297" t="s">
        <v>103</v>
      </c>
      <c r="C2" s="298" t="s">
        <v>2</v>
      </c>
      <c r="D2" s="298" t="s">
        <v>3</v>
      </c>
      <c r="E2" s="299" t="s">
        <v>196</v>
      </c>
      <c r="F2" s="300" t="s">
        <v>197</v>
      </c>
    </row>
    <row r="3" spans="1:6" x14ac:dyDescent="0.15">
      <c r="A3" s="302"/>
      <c r="B3" s="303"/>
      <c r="C3" s="304"/>
      <c r="D3" s="304"/>
      <c r="E3" s="305"/>
      <c r="F3" s="305"/>
    </row>
    <row r="4" spans="1:6" x14ac:dyDescent="0.15">
      <c r="A4" s="306" t="s">
        <v>340</v>
      </c>
      <c r="B4" s="307"/>
      <c r="C4" s="304" t="s">
        <v>788</v>
      </c>
      <c r="D4" s="304"/>
      <c r="E4" s="305"/>
      <c r="F4" s="305"/>
    </row>
    <row r="5" spans="1:6" x14ac:dyDescent="0.15">
      <c r="A5" s="306" t="s">
        <v>435</v>
      </c>
      <c r="B5" s="307"/>
      <c r="C5" s="304" t="s">
        <v>789</v>
      </c>
      <c r="D5" s="304"/>
      <c r="E5" s="305"/>
      <c r="F5" s="305"/>
    </row>
    <row r="6" spans="1:6" x14ac:dyDescent="0.15">
      <c r="A6" s="306" t="s">
        <v>456</v>
      </c>
      <c r="B6" s="307"/>
      <c r="C6" s="304" t="s">
        <v>790</v>
      </c>
      <c r="D6" s="304"/>
      <c r="E6" s="305"/>
      <c r="F6" s="305"/>
    </row>
    <row r="7" spans="1:6" x14ac:dyDescent="0.15">
      <c r="A7" s="306" t="s">
        <v>198</v>
      </c>
      <c r="B7" s="307"/>
      <c r="C7" s="304" t="s">
        <v>791</v>
      </c>
      <c r="D7" s="304"/>
      <c r="E7" s="305"/>
      <c r="F7" s="305"/>
    </row>
    <row r="8" spans="1:6" x14ac:dyDescent="0.15">
      <c r="A8" s="306" t="s">
        <v>205</v>
      </c>
      <c r="B8" s="308"/>
      <c r="C8" s="304" t="s">
        <v>792</v>
      </c>
      <c r="D8" s="304"/>
      <c r="E8" s="305"/>
      <c r="F8" s="305"/>
    </row>
    <row r="9" spans="1:6" x14ac:dyDescent="0.15">
      <c r="A9" s="306" t="s">
        <v>230</v>
      </c>
      <c r="B9" s="307"/>
      <c r="C9" s="304" t="s">
        <v>793</v>
      </c>
      <c r="D9" s="304"/>
      <c r="E9" s="305"/>
      <c r="F9" s="305"/>
    </row>
    <row r="10" spans="1:6" x14ac:dyDescent="0.15">
      <c r="A10" s="306" t="s">
        <v>254</v>
      </c>
      <c r="B10" s="307"/>
      <c r="C10" s="304" t="s">
        <v>794</v>
      </c>
      <c r="D10" s="304"/>
      <c r="E10" s="305"/>
      <c r="F10" s="305"/>
    </row>
    <row r="11" spans="1:6" x14ac:dyDescent="0.15">
      <c r="A11" s="306" t="s">
        <v>658</v>
      </c>
      <c r="B11" s="307"/>
      <c r="C11" s="304" t="s">
        <v>795</v>
      </c>
      <c r="D11" s="304"/>
      <c r="E11" s="305"/>
      <c r="F11" s="305"/>
    </row>
    <row r="12" spans="1:6" x14ac:dyDescent="0.15">
      <c r="A12" s="306"/>
      <c r="B12" s="307"/>
      <c r="C12" s="304"/>
      <c r="D12" s="304"/>
      <c r="E12" s="305"/>
      <c r="F12" s="305"/>
    </row>
    <row r="13" spans="1:6" x14ac:dyDescent="0.15">
      <c r="A13" s="306"/>
      <c r="B13" s="307" t="s">
        <v>218</v>
      </c>
      <c r="C13" s="304"/>
      <c r="D13" s="304" t="s">
        <v>219</v>
      </c>
      <c r="E13" s="305"/>
      <c r="F13" s="305"/>
    </row>
    <row r="14" spans="1:6" x14ac:dyDescent="0.15">
      <c r="A14" s="306"/>
      <c r="B14" s="307" t="s">
        <v>208</v>
      </c>
      <c r="C14" s="304"/>
      <c r="D14" s="304" t="s">
        <v>209</v>
      </c>
      <c r="E14" s="305"/>
      <c r="F14" s="305"/>
    </row>
    <row r="15" spans="1:6" x14ac:dyDescent="0.15">
      <c r="A15" s="306"/>
      <c r="B15" s="307" t="s">
        <v>231</v>
      </c>
      <c r="C15" s="304"/>
      <c r="D15" s="304" t="s">
        <v>232</v>
      </c>
      <c r="E15" s="305"/>
      <c r="F15" s="305"/>
    </row>
    <row r="16" spans="1:6" x14ac:dyDescent="0.15">
      <c r="A16" s="306"/>
      <c r="B16" s="308" t="s">
        <v>233</v>
      </c>
      <c r="C16" s="304"/>
      <c r="D16" s="304" t="s">
        <v>234</v>
      </c>
      <c r="E16" s="305"/>
      <c r="F16" s="305"/>
    </row>
    <row r="17" spans="1:6" x14ac:dyDescent="0.15">
      <c r="A17" s="306"/>
      <c r="B17" s="307" t="s">
        <v>237</v>
      </c>
      <c r="C17" s="304"/>
      <c r="D17" s="304" t="s">
        <v>796</v>
      </c>
      <c r="E17" s="305"/>
      <c r="F17" s="305"/>
    </row>
    <row r="18" spans="1:6" x14ac:dyDescent="0.15">
      <c r="A18" s="306"/>
      <c r="B18" s="307" t="s">
        <v>235</v>
      </c>
      <c r="C18" s="304"/>
      <c r="D18" s="304" t="s">
        <v>236</v>
      </c>
      <c r="E18" s="305"/>
      <c r="F18" s="305"/>
    </row>
    <row r="19" spans="1:6" x14ac:dyDescent="0.15">
      <c r="A19" s="306"/>
      <c r="B19" s="307" t="s">
        <v>238</v>
      </c>
      <c r="C19" s="304"/>
      <c r="D19" s="304" t="s">
        <v>797</v>
      </c>
      <c r="E19" s="305"/>
      <c r="F19" s="305"/>
    </row>
    <row r="20" spans="1:6" x14ac:dyDescent="0.15">
      <c r="A20" s="306"/>
      <c r="B20" s="307" t="s">
        <v>244</v>
      </c>
      <c r="C20" s="304"/>
      <c r="D20" s="304" t="s">
        <v>245</v>
      </c>
      <c r="E20" s="305"/>
      <c r="F20" s="305"/>
    </row>
    <row r="21" spans="1:6" x14ac:dyDescent="0.15">
      <c r="A21" s="306"/>
      <c r="B21" s="307" t="s">
        <v>239</v>
      </c>
      <c r="C21" s="304"/>
      <c r="D21" s="304" t="s">
        <v>240</v>
      </c>
      <c r="E21" s="305"/>
      <c r="F21" s="305"/>
    </row>
    <row r="22" spans="1:6" x14ac:dyDescent="0.15">
      <c r="A22" s="306"/>
      <c r="B22" s="307" t="s">
        <v>248</v>
      </c>
      <c r="C22" s="304"/>
      <c r="D22" s="304" t="s">
        <v>798</v>
      </c>
      <c r="E22" s="305"/>
      <c r="F22" s="305"/>
    </row>
    <row r="23" spans="1:6" x14ac:dyDescent="0.15">
      <c r="A23" s="306"/>
      <c r="B23" s="307" t="s">
        <v>246</v>
      </c>
      <c r="C23" s="304"/>
      <c r="D23" s="304" t="s">
        <v>247</v>
      </c>
      <c r="E23" s="305"/>
      <c r="F23" s="305"/>
    </row>
    <row r="24" spans="1:6" x14ac:dyDescent="0.15">
      <c r="A24" s="306"/>
      <c r="B24" s="307" t="s">
        <v>243</v>
      </c>
      <c r="C24" s="304"/>
      <c r="D24" s="304" t="s">
        <v>799</v>
      </c>
      <c r="E24" s="305"/>
      <c r="F24" s="305"/>
    </row>
    <row r="25" spans="1:6" x14ac:dyDescent="0.15">
      <c r="A25" s="306"/>
      <c r="B25" s="307" t="s">
        <v>253</v>
      </c>
      <c r="C25" s="304"/>
      <c r="D25" s="304" t="s">
        <v>840</v>
      </c>
      <c r="E25" s="305"/>
      <c r="F25" s="305"/>
    </row>
    <row r="26" spans="1:6" x14ac:dyDescent="0.15">
      <c r="A26" s="306"/>
      <c r="B26" s="307" t="s">
        <v>307</v>
      </c>
      <c r="C26" s="304"/>
      <c r="D26" s="304" t="s">
        <v>308</v>
      </c>
      <c r="E26" s="305"/>
      <c r="F26" s="305"/>
    </row>
    <row r="27" spans="1:6" x14ac:dyDescent="0.15">
      <c r="A27" s="306"/>
      <c r="B27" s="308" t="s">
        <v>265</v>
      </c>
      <c r="C27" s="304"/>
      <c r="D27" s="304" t="s">
        <v>266</v>
      </c>
      <c r="E27" s="305"/>
      <c r="F27" s="305"/>
    </row>
    <row r="28" spans="1:6" x14ac:dyDescent="0.15">
      <c r="A28" s="306"/>
      <c r="B28" s="308" t="s">
        <v>267</v>
      </c>
      <c r="C28" s="304"/>
      <c r="D28" s="304" t="s">
        <v>268</v>
      </c>
      <c r="E28" s="305"/>
      <c r="F28" s="305"/>
    </row>
    <row r="29" spans="1:6" x14ac:dyDescent="0.15">
      <c r="A29" s="306"/>
      <c r="B29" s="307" t="s">
        <v>271</v>
      </c>
      <c r="C29" s="304"/>
      <c r="D29" s="304" t="s">
        <v>272</v>
      </c>
      <c r="E29" s="305"/>
      <c r="F29" s="305"/>
    </row>
    <row r="30" spans="1:6" x14ac:dyDescent="0.15">
      <c r="A30" s="306"/>
      <c r="B30" s="307" t="s">
        <v>293</v>
      </c>
      <c r="C30" s="304"/>
      <c r="D30" s="304" t="s">
        <v>294</v>
      </c>
      <c r="E30" s="305"/>
      <c r="F30" s="305"/>
    </row>
    <row r="31" spans="1:6" x14ac:dyDescent="0.15">
      <c r="A31" s="306"/>
      <c r="B31" s="307" t="s">
        <v>303</v>
      </c>
      <c r="C31" s="304"/>
      <c r="D31" s="304" t="s">
        <v>304</v>
      </c>
      <c r="E31" s="305"/>
      <c r="F31" s="305"/>
    </row>
    <row r="32" spans="1:6" x14ac:dyDescent="0.15">
      <c r="A32" s="306"/>
      <c r="B32" s="307" t="s">
        <v>309</v>
      </c>
      <c r="C32" s="304"/>
      <c r="D32" s="304" t="s">
        <v>310</v>
      </c>
      <c r="E32" s="305"/>
      <c r="F32" s="305"/>
    </row>
    <row r="33" spans="1:6" x14ac:dyDescent="0.15">
      <c r="A33" s="306"/>
      <c r="B33" s="307" t="s">
        <v>313</v>
      </c>
      <c r="C33" s="304"/>
      <c r="D33" s="304" t="s">
        <v>314</v>
      </c>
      <c r="E33" s="305"/>
      <c r="F33" s="305"/>
    </row>
    <row r="34" spans="1:6" x14ac:dyDescent="0.15">
      <c r="A34" s="306"/>
      <c r="B34" s="307" t="s">
        <v>305</v>
      </c>
      <c r="C34" s="304"/>
      <c r="D34" s="304" t="s">
        <v>306</v>
      </c>
      <c r="E34" s="305"/>
      <c r="F34" s="305"/>
    </row>
    <row r="35" spans="1:6" x14ac:dyDescent="0.15">
      <c r="A35" s="306"/>
      <c r="B35" s="307" t="s">
        <v>327</v>
      </c>
      <c r="C35" s="304"/>
      <c r="D35" s="304" t="s">
        <v>328</v>
      </c>
      <c r="E35" s="305"/>
      <c r="F35" s="305"/>
    </row>
    <row r="36" spans="1:6" x14ac:dyDescent="0.15">
      <c r="A36" s="306"/>
      <c r="B36" s="307" t="s">
        <v>261</v>
      </c>
      <c r="C36" s="304"/>
      <c r="D36" s="304" t="s">
        <v>841</v>
      </c>
      <c r="E36" s="305"/>
      <c r="F36" s="305"/>
    </row>
    <row r="37" spans="1:6" x14ac:dyDescent="0.15">
      <c r="A37" s="306"/>
      <c r="B37" s="307" t="s">
        <v>319</v>
      </c>
      <c r="C37" s="304"/>
      <c r="D37" s="304" t="s">
        <v>320</v>
      </c>
      <c r="E37" s="305"/>
      <c r="F37" s="305"/>
    </row>
    <row r="38" spans="1:6" x14ac:dyDescent="0.15">
      <c r="A38" s="306"/>
      <c r="B38" s="307" t="s">
        <v>325</v>
      </c>
      <c r="C38" s="304"/>
      <c r="D38" s="304" t="s">
        <v>326</v>
      </c>
      <c r="E38" s="305"/>
      <c r="F38" s="305"/>
    </row>
    <row r="39" spans="1:6" x14ac:dyDescent="0.15">
      <c r="A39" s="306"/>
      <c r="B39" s="307" t="s">
        <v>251</v>
      </c>
      <c r="C39" s="304"/>
      <c r="D39" s="304" t="s">
        <v>252</v>
      </c>
      <c r="E39" s="305"/>
      <c r="F39" s="305"/>
    </row>
    <row r="40" spans="1:6" x14ac:dyDescent="0.15">
      <c r="A40" s="306"/>
      <c r="B40" s="307" t="s">
        <v>285</v>
      </c>
      <c r="C40" s="304"/>
      <c r="D40" s="304" t="s">
        <v>286</v>
      </c>
      <c r="E40" s="305"/>
      <c r="F40" s="305"/>
    </row>
    <row r="41" spans="1:6" x14ac:dyDescent="0.15">
      <c r="A41" s="306"/>
      <c r="B41" s="307" t="s">
        <v>258</v>
      </c>
      <c r="C41" s="304"/>
      <c r="D41" s="304" t="s">
        <v>259</v>
      </c>
      <c r="E41" s="305"/>
      <c r="F41" s="305"/>
    </row>
    <row r="42" spans="1:6" x14ac:dyDescent="0.15">
      <c r="A42" s="306"/>
      <c r="B42" s="307" t="s">
        <v>241</v>
      </c>
      <c r="C42" s="304"/>
      <c r="D42" s="304" t="s">
        <v>242</v>
      </c>
      <c r="E42" s="305"/>
      <c r="F42" s="305"/>
    </row>
    <row r="43" spans="1:6" x14ac:dyDescent="0.15">
      <c r="A43" s="306"/>
      <c r="B43" s="307" t="s">
        <v>262</v>
      </c>
      <c r="C43" s="304"/>
      <c r="D43" s="304" t="s">
        <v>800</v>
      </c>
      <c r="E43" s="305"/>
      <c r="F43" s="305"/>
    </row>
    <row r="44" spans="1:6" x14ac:dyDescent="0.15">
      <c r="A44" s="306"/>
      <c r="B44" s="307" t="s">
        <v>457</v>
      </c>
      <c r="C44" s="304"/>
      <c r="D44" s="304" t="s">
        <v>458</v>
      </c>
      <c r="E44" s="305"/>
      <c r="F44" s="305"/>
    </row>
    <row r="45" spans="1:6" x14ac:dyDescent="0.15">
      <c r="A45" s="306"/>
      <c r="B45" s="307" t="s">
        <v>341</v>
      </c>
      <c r="C45" s="304"/>
      <c r="D45" s="304" t="s">
        <v>342</v>
      </c>
      <c r="E45" s="305"/>
      <c r="F45" s="305"/>
    </row>
    <row r="46" spans="1:6" x14ac:dyDescent="0.15">
      <c r="A46" s="306"/>
      <c r="B46" s="307" t="s">
        <v>427</v>
      </c>
      <c r="C46" s="304"/>
      <c r="D46" s="304" t="s">
        <v>428</v>
      </c>
      <c r="E46" s="305"/>
      <c r="F46" s="305"/>
    </row>
    <row r="47" spans="1:6" x14ac:dyDescent="0.15">
      <c r="A47" s="306"/>
      <c r="B47" s="307" t="s">
        <v>462</v>
      </c>
      <c r="C47" s="304"/>
      <c r="D47" s="304" t="s">
        <v>801</v>
      </c>
      <c r="E47" s="305"/>
      <c r="F47" s="305"/>
    </row>
    <row r="48" spans="1:6" x14ac:dyDescent="0.15">
      <c r="A48" s="306"/>
      <c r="B48" s="307" t="s">
        <v>459</v>
      </c>
      <c r="C48" s="304"/>
      <c r="D48" s="304" t="s">
        <v>460</v>
      </c>
      <c r="E48" s="305"/>
      <c r="F48" s="305"/>
    </row>
    <row r="49" spans="1:6" x14ac:dyDescent="0.15">
      <c r="A49" s="306"/>
      <c r="B49" s="307" t="s">
        <v>611</v>
      </c>
      <c r="C49" s="304"/>
      <c r="D49" s="304" t="s">
        <v>612</v>
      </c>
      <c r="E49" s="305"/>
      <c r="F49" s="305"/>
    </row>
    <row r="50" spans="1:6" x14ac:dyDescent="0.15">
      <c r="A50" s="306"/>
      <c r="B50" s="307" t="s">
        <v>343</v>
      </c>
      <c r="C50" s="304"/>
      <c r="D50" s="304" t="s">
        <v>344</v>
      </c>
      <c r="E50" s="305"/>
      <c r="F50" s="305"/>
    </row>
    <row r="51" spans="1:6" x14ac:dyDescent="0.15">
      <c r="A51" s="306"/>
      <c r="B51" s="307" t="s">
        <v>436</v>
      </c>
      <c r="C51" s="304"/>
      <c r="D51" s="304" t="s">
        <v>802</v>
      </c>
      <c r="E51" s="305"/>
      <c r="F51" s="305"/>
    </row>
    <row r="52" spans="1:6" x14ac:dyDescent="0.15">
      <c r="A52" s="306"/>
      <c r="B52" s="307" t="s">
        <v>461</v>
      </c>
      <c r="C52" s="304"/>
      <c r="D52" s="304" t="s">
        <v>803</v>
      </c>
      <c r="E52" s="305"/>
      <c r="F52" s="305"/>
    </row>
    <row r="53" spans="1:6" x14ac:dyDescent="0.15">
      <c r="A53" s="306"/>
      <c r="B53" s="307" t="s">
        <v>512</v>
      </c>
      <c r="C53" s="304"/>
      <c r="D53" s="304" t="s">
        <v>513</v>
      </c>
      <c r="E53" s="305"/>
      <c r="F53" s="305"/>
    </row>
    <row r="54" spans="1:6" x14ac:dyDescent="0.15">
      <c r="A54" s="306"/>
      <c r="B54" s="307" t="s">
        <v>355</v>
      </c>
      <c r="C54" s="304"/>
      <c r="D54" s="304" t="s">
        <v>356</v>
      </c>
      <c r="E54" s="305"/>
      <c r="F54" s="305"/>
    </row>
    <row r="55" spans="1:6" x14ac:dyDescent="0.15">
      <c r="A55" s="306"/>
      <c r="B55" s="307" t="s">
        <v>466</v>
      </c>
      <c r="C55" s="304"/>
      <c r="D55" s="304" t="s">
        <v>804</v>
      </c>
      <c r="E55" s="305"/>
      <c r="F55" s="305"/>
    </row>
    <row r="56" spans="1:6" x14ac:dyDescent="0.15">
      <c r="A56" s="306"/>
      <c r="B56" s="307" t="s">
        <v>467</v>
      </c>
      <c r="C56" s="304"/>
      <c r="D56" s="304" t="s">
        <v>805</v>
      </c>
      <c r="E56" s="305"/>
      <c r="F56" s="305"/>
    </row>
    <row r="57" spans="1:6" x14ac:dyDescent="0.15">
      <c r="A57" s="306"/>
      <c r="B57" s="307" t="s">
        <v>350</v>
      </c>
      <c r="C57" s="304"/>
      <c r="D57" s="304" t="s">
        <v>806</v>
      </c>
      <c r="E57" s="305"/>
      <c r="F57" s="305"/>
    </row>
    <row r="58" spans="1:6" x14ac:dyDescent="0.15">
      <c r="A58" s="306"/>
      <c r="B58" s="307" t="s">
        <v>351</v>
      </c>
      <c r="C58" s="304"/>
      <c r="D58" s="304" t="s">
        <v>352</v>
      </c>
      <c r="E58" s="305"/>
      <c r="F58" s="305"/>
    </row>
    <row r="59" spans="1:6" x14ac:dyDescent="0.15">
      <c r="A59" s="306"/>
      <c r="B59" s="307" t="s">
        <v>642</v>
      </c>
      <c r="C59" s="304"/>
      <c r="D59" s="304" t="s">
        <v>643</v>
      </c>
      <c r="E59" s="305"/>
      <c r="F59" s="305"/>
    </row>
    <row r="60" spans="1:6" x14ac:dyDescent="0.15">
      <c r="A60" s="306"/>
      <c r="B60" s="307" t="s">
        <v>474</v>
      </c>
      <c r="C60" s="304"/>
      <c r="D60" s="304" t="s">
        <v>807</v>
      </c>
      <c r="E60" s="305"/>
      <c r="F60" s="305"/>
    </row>
    <row r="61" spans="1:6" x14ac:dyDescent="0.15">
      <c r="A61" s="306"/>
      <c r="B61" s="307" t="s">
        <v>439</v>
      </c>
      <c r="C61" s="304"/>
      <c r="D61" s="304" t="s">
        <v>440</v>
      </c>
      <c r="E61" s="305"/>
      <c r="F61" s="305"/>
    </row>
    <row r="62" spans="1:6" x14ac:dyDescent="0.15">
      <c r="A62" s="306"/>
      <c r="B62" s="307" t="s">
        <v>476</v>
      </c>
      <c r="C62" s="304"/>
      <c r="D62" s="304" t="s">
        <v>477</v>
      </c>
      <c r="E62" s="305"/>
      <c r="F62" s="305"/>
    </row>
    <row r="63" spans="1:6" x14ac:dyDescent="0.15">
      <c r="A63" s="306"/>
      <c r="B63" s="307" t="s">
        <v>437</v>
      </c>
      <c r="C63" s="304"/>
      <c r="D63" s="304" t="s">
        <v>438</v>
      </c>
      <c r="E63" s="305"/>
      <c r="F63" s="305"/>
    </row>
    <row r="64" spans="1:6" x14ac:dyDescent="0.15">
      <c r="A64" s="306"/>
      <c r="B64" s="307" t="s">
        <v>472</v>
      </c>
      <c r="C64" s="304"/>
      <c r="D64" s="304" t="s">
        <v>473</v>
      </c>
      <c r="E64" s="305"/>
      <c r="F64" s="305"/>
    </row>
    <row r="65" spans="1:6" x14ac:dyDescent="0.15">
      <c r="A65" s="306"/>
      <c r="B65" s="307" t="s">
        <v>475</v>
      </c>
      <c r="C65" s="304"/>
      <c r="D65" s="304" t="s">
        <v>808</v>
      </c>
      <c r="E65" s="305"/>
      <c r="F65" s="305"/>
    </row>
    <row r="66" spans="1:6" x14ac:dyDescent="0.15">
      <c r="A66" s="306"/>
      <c r="B66" s="307" t="s">
        <v>366</v>
      </c>
      <c r="C66" s="304"/>
      <c r="D66" s="304" t="s">
        <v>367</v>
      </c>
      <c r="E66" s="305"/>
      <c r="F66" s="305"/>
    </row>
    <row r="67" spans="1:6" x14ac:dyDescent="0.15">
      <c r="A67" s="306"/>
      <c r="B67" s="307" t="s">
        <v>480</v>
      </c>
      <c r="C67" s="304"/>
      <c r="D67" s="304" t="s">
        <v>481</v>
      </c>
      <c r="E67" s="305"/>
      <c r="F67" s="305"/>
    </row>
    <row r="68" spans="1:6" x14ac:dyDescent="0.15">
      <c r="A68" s="306"/>
      <c r="B68" s="307" t="s">
        <v>478</v>
      </c>
      <c r="C68" s="304"/>
      <c r="D68" s="304" t="s">
        <v>479</v>
      </c>
      <c r="E68" s="305"/>
      <c r="F68" s="305"/>
    </row>
    <row r="69" spans="1:6" x14ac:dyDescent="0.15">
      <c r="A69" s="306"/>
      <c r="B69" s="307" t="s">
        <v>357</v>
      </c>
      <c r="C69" s="304"/>
      <c r="D69" s="304" t="s">
        <v>358</v>
      </c>
      <c r="E69" s="305"/>
      <c r="F69" s="305"/>
    </row>
    <row r="70" spans="1:6" x14ac:dyDescent="0.15">
      <c r="A70" s="306"/>
      <c r="B70" s="307" t="s">
        <v>484</v>
      </c>
      <c r="C70" s="304"/>
      <c r="D70" s="304" t="s">
        <v>485</v>
      </c>
      <c r="E70" s="305"/>
      <c r="F70" s="305"/>
    </row>
    <row r="71" spans="1:6" x14ac:dyDescent="0.15">
      <c r="A71" s="306"/>
      <c r="B71" s="307" t="s">
        <v>494</v>
      </c>
      <c r="C71" s="304"/>
      <c r="D71" s="304" t="s">
        <v>495</v>
      </c>
      <c r="E71" s="305"/>
      <c r="F71" s="305"/>
    </row>
    <row r="72" spans="1:6" x14ac:dyDescent="0.15">
      <c r="A72" s="306"/>
      <c r="B72" s="307" t="s">
        <v>492</v>
      </c>
      <c r="C72" s="304"/>
      <c r="D72" s="304" t="s">
        <v>493</v>
      </c>
      <c r="E72" s="305"/>
      <c r="F72" s="305"/>
    </row>
    <row r="73" spans="1:6" x14ac:dyDescent="0.15">
      <c r="A73" s="306"/>
      <c r="B73" s="307" t="s">
        <v>490</v>
      </c>
      <c r="C73" s="304"/>
      <c r="D73" s="304" t="s">
        <v>491</v>
      </c>
      <c r="E73" s="305"/>
      <c r="F73" s="305"/>
    </row>
    <row r="74" spans="1:6" x14ac:dyDescent="0.15">
      <c r="A74" s="306"/>
      <c r="B74" s="307" t="s">
        <v>496</v>
      </c>
      <c r="C74" s="304"/>
      <c r="D74" s="304" t="s">
        <v>497</v>
      </c>
      <c r="E74" s="305"/>
      <c r="F74" s="305"/>
    </row>
    <row r="75" spans="1:6" x14ac:dyDescent="0.15">
      <c r="A75" s="306"/>
      <c r="B75" s="307" t="s">
        <v>498</v>
      </c>
      <c r="C75" s="304"/>
      <c r="D75" s="304" t="s">
        <v>499</v>
      </c>
      <c r="E75" s="305"/>
      <c r="F75" s="305"/>
    </row>
    <row r="76" spans="1:6" x14ac:dyDescent="0.15">
      <c r="A76" s="306"/>
      <c r="B76" s="307" t="s">
        <v>647</v>
      </c>
      <c r="C76" s="304"/>
      <c r="D76" s="304" t="s">
        <v>809</v>
      </c>
      <c r="E76" s="305"/>
      <c r="F76" s="305"/>
    </row>
    <row r="77" spans="1:6" x14ac:dyDescent="0.15">
      <c r="A77" s="306"/>
      <c r="B77" s="307" t="s">
        <v>433</v>
      </c>
      <c r="C77" s="304"/>
      <c r="D77" s="304" t="s">
        <v>434</v>
      </c>
      <c r="E77" s="305"/>
      <c r="F77" s="305"/>
    </row>
    <row r="78" spans="1:6" x14ac:dyDescent="0.15">
      <c r="A78" s="306"/>
      <c r="B78" s="307" t="s">
        <v>500</v>
      </c>
      <c r="C78" s="304"/>
      <c r="D78" s="304" t="s">
        <v>501</v>
      </c>
      <c r="E78" s="305"/>
      <c r="F78" s="305"/>
    </row>
    <row r="79" spans="1:6" x14ac:dyDescent="0.15">
      <c r="A79" s="306"/>
      <c r="B79" s="307" t="s">
        <v>504</v>
      </c>
      <c r="C79" s="304"/>
      <c r="D79" s="304" t="s">
        <v>505</v>
      </c>
      <c r="E79" s="305"/>
      <c r="F79" s="305"/>
    </row>
    <row r="80" spans="1:6" x14ac:dyDescent="0.15">
      <c r="A80" s="306"/>
      <c r="B80" s="307" t="s">
        <v>532</v>
      </c>
      <c r="C80" s="304"/>
      <c r="D80" s="304" t="s">
        <v>533</v>
      </c>
      <c r="E80" s="305"/>
      <c r="F80" s="305"/>
    </row>
    <row r="81" spans="1:6" x14ac:dyDescent="0.15">
      <c r="A81" s="306"/>
      <c r="B81" s="307" t="s">
        <v>502</v>
      </c>
      <c r="C81" s="304"/>
      <c r="D81" s="304" t="s">
        <v>503</v>
      </c>
      <c r="E81" s="305"/>
      <c r="F81" s="305"/>
    </row>
    <row r="82" spans="1:6" x14ac:dyDescent="0.15">
      <c r="A82" s="306"/>
      <c r="B82" s="307" t="s">
        <v>275</v>
      </c>
      <c r="C82" s="304"/>
      <c r="D82" s="304" t="s">
        <v>276</v>
      </c>
      <c r="E82" s="305"/>
      <c r="F82" s="305"/>
    </row>
    <row r="83" spans="1:6" x14ac:dyDescent="0.15">
      <c r="A83" s="306"/>
      <c r="B83" s="307" t="s">
        <v>277</v>
      </c>
      <c r="C83" s="304"/>
      <c r="D83" s="304" t="s">
        <v>278</v>
      </c>
      <c r="E83" s="305"/>
      <c r="F83" s="305"/>
    </row>
    <row r="84" spans="1:6" x14ac:dyDescent="0.15">
      <c r="A84" s="306"/>
      <c r="B84" s="307" t="s">
        <v>510</v>
      </c>
      <c r="C84" s="304"/>
      <c r="D84" s="304" t="s">
        <v>511</v>
      </c>
      <c r="E84" s="305"/>
      <c r="F84" s="305"/>
    </row>
    <row r="85" spans="1:6" x14ac:dyDescent="0.15">
      <c r="A85" s="306"/>
      <c r="B85" s="307" t="s">
        <v>397</v>
      </c>
      <c r="C85" s="304"/>
      <c r="D85" s="304" t="s">
        <v>398</v>
      </c>
      <c r="E85" s="305"/>
      <c r="F85" s="305"/>
    </row>
    <row r="86" spans="1:6" x14ac:dyDescent="0.15">
      <c r="A86" s="306"/>
      <c r="B86" s="307" t="s">
        <v>362</v>
      </c>
      <c r="C86" s="304"/>
      <c r="D86" s="304" t="s">
        <v>363</v>
      </c>
      <c r="E86" s="305"/>
      <c r="F86" s="305"/>
    </row>
    <row r="87" spans="1:6" x14ac:dyDescent="0.15">
      <c r="A87" s="306"/>
      <c r="B87" s="307" t="s">
        <v>361</v>
      </c>
      <c r="C87" s="304"/>
      <c r="D87" s="304" t="s">
        <v>810</v>
      </c>
      <c r="E87" s="305"/>
      <c r="F87" s="305"/>
    </row>
    <row r="88" spans="1:6" x14ac:dyDescent="0.15">
      <c r="A88" s="306"/>
      <c r="B88" s="307" t="s">
        <v>508</v>
      </c>
      <c r="C88" s="304"/>
      <c r="D88" s="304" t="s">
        <v>509</v>
      </c>
      <c r="E88" s="305"/>
      <c r="F88" s="305"/>
    </row>
    <row r="89" spans="1:6" x14ac:dyDescent="0.15">
      <c r="A89" s="306"/>
      <c r="B89" s="307" t="s">
        <v>365</v>
      </c>
      <c r="C89" s="304"/>
      <c r="D89" s="304" t="s">
        <v>811</v>
      </c>
      <c r="E89" s="305"/>
      <c r="F89" s="305"/>
    </row>
    <row r="90" spans="1:6" x14ac:dyDescent="0.15">
      <c r="A90" s="306"/>
      <c r="B90" s="307" t="s">
        <v>442</v>
      </c>
      <c r="C90" s="304"/>
      <c r="D90" s="304" t="s">
        <v>443</v>
      </c>
      <c r="E90" s="305"/>
      <c r="F90" s="305"/>
    </row>
    <row r="91" spans="1:6" x14ac:dyDescent="0.15">
      <c r="A91" s="306"/>
      <c r="B91" s="307" t="s">
        <v>516</v>
      </c>
      <c r="C91" s="304"/>
      <c r="D91" s="304" t="s">
        <v>517</v>
      </c>
      <c r="E91" s="305"/>
      <c r="F91" s="305"/>
    </row>
    <row r="92" spans="1:6" x14ac:dyDescent="0.15">
      <c r="A92" s="306"/>
      <c r="B92" s="307" t="s">
        <v>518</v>
      </c>
      <c r="C92" s="304"/>
      <c r="D92" s="304" t="s">
        <v>519</v>
      </c>
      <c r="E92" s="305"/>
      <c r="F92" s="305"/>
    </row>
    <row r="93" spans="1:6" x14ac:dyDescent="0.15">
      <c r="A93" s="306"/>
      <c r="B93" s="307" t="s">
        <v>287</v>
      </c>
      <c r="C93" s="304"/>
      <c r="D93" s="304" t="s">
        <v>288</v>
      </c>
      <c r="E93" s="305"/>
      <c r="F93" s="305"/>
    </row>
    <row r="94" spans="1:6" x14ac:dyDescent="0.15">
      <c r="A94" s="306"/>
      <c r="B94" s="307" t="s">
        <v>368</v>
      </c>
      <c r="C94" s="304"/>
      <c r="D94" s="304" t="s">
        <v>369</v>
      </c>
      <c r="E94" s="305"/>
      <c r="F94" s="305"/>
    </row>
    <row r="95" spans="1:6" x14ac:dyDescent="0.15">
      <c r="A95" s="306"/>
      <c r="B95" s="307" t="s">
        <v>520</v>
      </c>
      <c r="C95" s="304"/>
      <c r="D95" s="304" t="s">
        <v>521</v>
      </c>
      <c r="E95" s="305"/>
      <c r="F95" s="305"/>
    </row>
    <row r="96" spans="1:6" x14ac:dyDescent="0.15">
      <c r="A96" s="306"/>
      <c r="B96" s="307" t="s">
        <v>522</v>
      </c>
      <c r="C96" s="304"/>
      <c r="D96" s="304" t="s">
        <v>523</v>
      </c>
      <c r="E96" s="305"/>
      <c r="F96" s="305"/>
    </row>
    <row r="97" spans="1:6" x14ac:dyDescent="0.15">
      <c r="A97" s="306"/>
      <c r="B97" s="307" t="s">
        <v>597</v>
      </c>
      <c r="C97" s="304"/>
      <c r="D97" s="304" t="s">
        <v>812</v>
      </c>
      <c r="E97" s="305"/>
      <c r="F97" s="305"/>
    </row>
    <row r="98" spans="1:6" x14ac:dyDescent="0.15">
      <c r="A98" s="306"/>
      <c r="B98" s="307" t="s">
        <v>371</v>
      </c>
      <c r="C98" s="304"/>
      <c r="D98" s="304" t="s">
        <v>813</v>
      </c>
      <c r="E98" s="305"/>
      <c r="F98" s="305"/>
    </row>
    <row r="99" spans="1:6" x14ac:dyDescent="0.15">
      <c r="A99" s="306"/>
      <c r="B99" s="307" t="s">
        <v>526</v>
      </c>
      <c r="C99" s="304"/>
      <c r="D99" s="304" t="s">
        <v>527</v>
      </c>
      <c r="E99" s="305"/>
      <c r="F99" s="305"/>
    </row>
    <row r="100" spans="1:6" x14ac:dyDescent="0.15">
      <c r="A100" s="306"/>
      <c r="B100" s="307" t="s">
        <v>534</v>
      </c>
      <c r="C100" s="304"/>
      <c r="D100" s="304" t="s">
        <v>535</v>
      </c>
      <c r="E100" s="305"/>
      <c r="F100" s="305"/>
    </row>
    <row r="101" spans="1:6" x14ac:dyDescent="0.15">
      <c r="A101" s="306"/>
      <c r="B101" s="307" t="s">
        <v>444</v>
      </c>
      <c r="C101" s="304"/>
      <c r="D101" s="304" t="s">
        <v>445</v>
      </c>
      <c r="E101" s="305"/>
      <c r="F101" s="305"/>
    </row>
    <row r="102" spans="1:6" x14ac:dyDescent="0.15">
      <c r="A102" s="306"/>
      <c r="B102" s="307" t="s">
        <v>295</v>
      </c>
      <c r="C102" s="304"/>
      <c r="D102" s="304" t="s">
        <v>296</v>
      </c>
      <c r="E102" s="305"/>
      <c r="F102" s="305"/>
    </row>
    <row r="103" spans="1:6" x14ac:dyDescent="0.15">
      <c r="A103" s="306"/>
      <c r="B103" s="307" t="s">
        <v>541</v>
      </c>
      <c r="C103" s="304"/>
      <c r="D103" s="304" t="s">
        <v>542</v>
      </c>
      <c r="E103" s="305"/>
      <c r="F103" s="305"/>
    </row>
    <row r="104" spans="1:6" x14ac:dyDescent="0.15">
      <c r="A104" s="306"/>
      <c r="B104" s="307" t="s">
        <v>353</v>
      </c>
      <c r="C104" s="304"/>
      <c r="D104" s="304" t="s">
        <v>354</v>
      </c>
      <c r="E104" s="305"/>
      <c r="F104" s="305"/>
    </row>
    <row r="105" spans="1:6" x14ac:dyDescent="0.15">
      <c r="A105" s="306"/>
      <c r="B105" s="307" t="s">
        <v>536</v>
      </c>
      <c r="C105" s="304"/>
      <c r="D105" s="304" t="s">
        <v>814</v>
      </c>
      <c r="E105" s="305"/>
      <c r="F105" s="305"/>
    </row>
    <row r="106" spans="1:6" x14ac:dyDescent="0.15">
      <c r="A106" s="306"/>
      <c r="B106" s="307" t="s">
        <v>372</v>
      </c>
      <c r="C106" s="304"/>
      <c r="D106" s="304" t="s">
        <v>373</v>
      </c>
      <c r="E106" s="305"/>
      <c r="F106" s="305"/>
    </row>
    <row r="107" spans="1:6" x14ac:dyDescent="0.15">
      <c r="A107" s="306"/>
      <c r="B107" s="307" t="s">
        <v>374</v>
      </c>
      <c r="C107" s="304"/>
      <c r="D107" s="304" t="s">
        <v>375</v>
      </c>
      <c r="E107" s="305"/>
      <c r="F107" s="305"/>
    </row>
    <row r="108" spans="1:6" x14ac:dyDescent="0.15">
      <c r="A108" s="306"/>
      <c r="B108" s="307" t="s">
        <v>347</v>
      </c>
      <c r="C108" s="304"/>
      <c r="D108" s="304" t="s">
        <v>815</v>
      </c>
      <c r="E108" s="305"/>
      <c r="F108" s="305"/>
    </row>
    <row r="109" spans="1:6" x14ac:dyDescent="0.15">
      <c r="A109" s="306"/>
      <c r="B109" s="307" t="s">
        <v>377</v>
      </c>
      <c r="C109" s="304"/>
      <c r="D109" s="304" t="s">
        <v>816</v>
      </c>
      <c r="E109" s="305"/>
      <c r="F109" s="305"/>
    </row>
    <row r="110" spans="1:6" x14ac:dyDescent="0.15">
      <c r="A110" s="306"/>
      <c r="B110" s="307" t="s">
        <v>431</v>
      </c>
      <c r="C110" s="304"/>
      <c r="D110" s="304" t="s">
        <v>432</v>
      </c>
      <c r="E110" s="305"/>
      <c r="F110" s="305"/>
    </row>
    <row r="111" spans="1:6" x14ac:dyDescent="0.15">
      <c r="A111" s="306"/>
      <c r="B111" s="307" t="s">
        <v>301</v>
      </c>
      <c r="C111" s="304"/>
      <c r="D111" s="304" t="s">
        <v>302</v>
      </c>
      <c r="E111" s="305"/>
      <c r="F111" s="305"/>
    </row>
    <row r="112" spans="1:6" x14ac:dyDescent="0.15">
      <c r="A112" s="306"/>
      <c r="B112" s="307" t="s">
        <v>537</v>
      </c>
      <c r="C112" s="304"/>
      <c r="D112" s="304" t="s">
        <v>538</v>
      </c>
      <c r="E112" s="305"/>
      <c r="F112" s="305"/>
    </row>
    <row r="113" spans="1:6" x14ac:dyDescent="0.15">
      <c r="A113" s="306"/>
      <c r="B113" s="307" t="s">
        <v>539</v>
      </c>
      <c r="C113" s="304"/>
      <c r="D113" s="304" t="s">
        <v>540</v>
      </c>
      <c r="E113" s="305"/>
      <c r="F113" s="305"/>
    </row>
    <row r="114" spans="1:6" x14ac:dyDescent="0.15">
      <c r="A114" s="306"/>
      <c r="B114" s="307" t="s">
        <v>545</v>
      </c>
      <c r="C114" s="304"/>
      <c r="D114" s="304" t="s">
        <v>546</v>
      </c>
      <c r="E114" s="305"/>
      <c r="F114" s="305"/>
    </row>
    <row r="115" spans="1:6" x14ac:dyDescent="0.15">
      <c r="A115" s="306"/>
      <c r="B115" s="307" t="s">
        <v>547</v>
      </c>
      <c r="C115" s="304"/>
      <c r="D115" s="304" t="s">
        <v>548</v>
      </c>
      <c r="E115" s="305"/>
      <c r="F115" s="305"/>
    </row>
    <row r="116" spans="1:6" x14ac:dyDescent="0.15">
      <c r="A116" s="306"/>
      <c r="B116" s="307" t="s">
        <v>551</v>
      </c>
      <c r="C116" s="304"/>
      <c r="D116" s="304" t="s">
        <v>552</v>
      </c>
      <c r="E116" s="305"/>
      <c r="F116" s="305"/>
    </row>
    <row r="117" spans="1:6" x14ac:dyDescent="0.15">
      <c r="A117" s="306"/>
      <c r="B117" s="307" t="s">
        <v>524</v>
      </c>
      <c r="C117" s="304"/>
      <c r="D117" s="304" t="s">
        <v>525</v>
      </c>
      <c r="E117" s="305"/>
      <c r="F117" s="305"/>
    </row>
    <row r="118" spans="1:6" x14ac:dyDescent="0.15">
      <c r="A118" s="306"/>
      <c r="B118" s="307" t="s">
        <v>311</v>
      </c>
      <c r="C118" s="304"/>
      <c r="D118" s="304" t="s">
        <v>312</v>
      </c>
      <c r="E118" s="305"/>
      <c r="F118" s="305"/>
    </row>
    <row r="119" spans="1:6" x14ac:dyDescent="0.15">
      <c r="A119" s="306"/>
      <c r="B119" s="307" t="s">
        <v>378</v>
      </c>
      <c r="C119" s="304"/>
      <c r="D119" s="304" t="s">
        <v>379</v>
      </c>
      <c r="E119" s="305"/>
      <c r="F119" s="305"/>
    </row>
    <row r="120" spans="1:6" x14ac:dyDescent="0.15">
      <c r="A120" s="306"/>
      <c r="B120" s="307" t="s">
        <v>380</v>
      </c>
      <c r="C120" s="304"/>
      <c r="D120" s="304" t="s">
        <v>817</v>
      </c>
      <c r="E120" s="305"/>
      <c r="F120" s="305"/>
    </row>
    <row r="121" spans="1:6" x14ac:dyDescent="0.15">
      <c r="A121" s="306"/>
      <c r="B121" s="307" t="s">
        <v>381</v>
      </c>
      <c r="C121" s="304"/>
      <c r="D121" s="304" t="s">
        <v>382</v>
      </c>
      <c r="E121" s="305"/>
      <c r="F121" s="305"/>
    </row>
    <row r="122" spans="1:6" x14ac:dyDescent="0.15">
      <c r="A122" s="306"/>
      <c r="B122" s="307" t="s">
        <v>468</v>
      </c>
      <c r="C122" s="304"/>
      <c r="D122" s="304" t="s">
        <v>469</v>
      </c>
      <c r="E122" s="305"/>
      <c r="F122" s="305"/>
    </row>
    <row r="123" spans="1:6" x14ac:dyDescent="0.15">
      <c r="A123" s="306"/>
      <c r="B123" s="307" t="s">
        <v>387</v>
      </c>
      <c r="C123" s="304"/>
      <c r="D123" s="304" t="s">
        <v>388</v>
      </c>
      <c r="E123" s="305"/>
      <c r="F123" s="305"/>
    </row>
    <row r="124" spans="1:6" x14ac:dyDescent="0.15">
      <c r="A124" s="306"/>
      <c r="B124" s="307" t="s">
        <v>555</v>
      </c>
      <c r="C124" s="304"/>
      <c r="D124" s="304" t="s">
        <v>556</v>
      </c>
      <c r="E124" s="305"/>
      <c r="F124" s="305"/>
    </row>
    <row r="125" spans="1:6" x14ac:dyDescent="0.15">
      <c r="A125" s="306"/>
      <c r="B125" s="307" t="s">
        <v>389</v>
      </c>
      <c r="C125" s="304"/>
      <c r="D125" s="304" t="s">
        <v>818</v>
      </c>
      <c r="E125" s="305"/>
      <c r="F125" s="305"/>
    </row>
    <row r="126" spans="1:6" x14ac:dyDescent="0.15">
      <c r="A126" s="306"/>
      <c r="B126" s="307" t="s">
        <v>557</v>
      </c>
      <c r="C126" s="304"/>
      <c r="D126" s="304" t="s">
        <v>558</v>
      </c>
      <c r="E126" s="305"/>
      <c r="F126" s="305"/>
    </row>
    <row r="127" spans="1:6" x14ac:dyDescent="0.15">
      <c r="A127" s="306"/>
      <c r="B127" s="307" t="s">
        <v>600</v>
      </c>
      <c r="C127" s="304"/>
      <c r="D127" s="304" t="s">
        <v>819</v>
      </c>
      <c r="E127" s="305"/>
      <c r="F127" s="305"/>
    </row>
    <row r="128" spans="1:6" x14ac:dyDescent="0.15">
      <c r="A128" s="306"/>
      <c r="B128" s="307" t="s">
        <v>559</v>
      </c>
      <c r="C128" s="304"/>
      <c r="D128" s="304" t="s">
        <v>560</v>
      </c>
      <c r="E128" s="305"/>
      <c r="F128" s="305"/>
    </row>
    <row r="129" spans="1:6" x14ac:dyDescent="0.15">
      <c r="A129" s="306"/>
      <c r="B129" s="307" t="s">
        <v>563</v>
      </c>
      <c r="C129" s="304"/>
      <c r="D129" s="304" t="s">
        <v>564</v>
      </c>
      <c r="E129" s="305"/>
      <c r="F129" s="305"/>
    </row>
    <row r="130" spans="1:6" x14ac:dyDescent="0.15">
      <c r="A130" s="306"/>
      <c r="B130" s="307" t="s">
        <v>561</v>
      </c>
      <c r="C130" s="304"/>
      <c r="D130" s="304" t="s">
        <v>562</v>
      </c>
      <c r="E130" s="305"/>
      <c r="F130" s="305"/>
    </row>
    <row r="131" spans="1:6" x14ac:dyDescent="0.15">
      <c r="A131" s="306"/>
      <c r="B131" s="307" t="s">
        <v>392</v>
      </c>
      <c r="C131" s="304"/>
      <c r="D131" s="304" t="s">
        <v>393</v>
      </c>
      <c r="E131" s="305"/>
      <c r="F131" s="305"/>
    </row>
    <row r="132" spans="1:6" x14ac:dyDescent="0.15">
      <c r="A132" s="306"/>
      <c r="B132" s="307" t="s">
        <v>394</v>
      </c>
      <c r="C132" s="304"/>
      <c r="D132" s="304" t="s">
        <v>820</v>
      </c>
      <c r="E132" s="305"/>
      <c r="F132" s="305"/>
    </row>
    <row r="133" spans="1:6" x14ac:dyDescent="0.15">
      <c r="A133" s="306"/>
      <c r="B133" s="307" t="s">
        <v>565</v>
      </c>
      <c r="C133" s="304"/>
      <c r="D133" s="304" t="s">
        <v>821</v>
      </c>
      <c r="E133" s="305"/>
      <c r="F133" s="305"/>
    </row>
    <row r="134" spans="1:6" x14ac:dyDescent="0.15">
      <c r="A134" s="306"/>
      <c r="B134" s="307" t="s">
        <v>199</v>
      </c>
      <c r="C134" s="304"/>
      <c r="D134" s="304" t="s">
        <v>200</v>
      </c>
      <c r="E134" s="305"/>
      <c r="F134" s="305"/>
    </row>
    <row r="135" spans="1:6" x14ac:dyDescent="0.15">
      <c r="A135" s="306"/>
      <c r="B135" s="307" t="s">
        <v>566</v>
      </c>
      <c r="C135" s="304"/>
      <c r="D135" s="304" t="s">
        <v>567</v>
      </c>
      <c r="E135" s="305"/>
      <c r="F135" s="305"/>
    </row>
    <row r="136" spans="1:6" x14ac:dyDescent="0.15">
      <c r="A136" s="306"/>
      <c r="B136" s="307" t="s">
        <v>395</v>
      </c>
      <c r="C136" s="304"/>
      <c r="D136" s="304" t="s">
        <v>396</v>
      </c>
      <c r="E136" s="305"/>
      <c r="F136" s="305"/>
    </row>
    <row r="137" spans="1:6" x14ac:dyDescent="0.15">
      <c r="A137" s="306"/>
      <c r="B137" s="307" t="s">
        <v>570</v>
      </c>
      <c r="C137" s="304"/>
      <c r="D137" s="304" t="s">
        <v>571</v>
      </c>
      <c r="E137" s="305"/>
      <c r="F137" s="305"/>
    </row>
    <row r="138" spans="1:6" x14ac:dyDescent="0.15">
      <c r="A138" s="306"/>
      <c r="B138" s="307" t="s">
        <v>568</v>
      </c>
      <c r="C138" s="304"/>
      <c r="D138" s="304" t="s">
        <v>569</v>
      </c>
      <c r="E138" s="305"/>
      <c r="F138" s="305"/>
    </row>
    <row r="139" spans="1:6" x14ac:dyDescent="0.15">
      <c r="A139" s="306"/>
      <c r="B139" s="307" t="s">
        <v>572</v>
      </c>
      <c r="C139" s="304"/>
      <c r="D139" s="304" t="s">
        <v>573</v>
      </c>
      <c r="E139" s="305"/>
      <c r="F139" s="305"/>
    </row>
    <row r="140" spans="1:6" x14ac:dyDescent="0.15">
      <c r="A140" s="306"/>
      <c r="B140" s="307" t="s">
        <v>576</v>
      </c>
      <c r="C140" s="304"/>
      <c r="D140" s="304" t="s">
        <v>577</v>
      </c>
      <c r="E140" s="305"/>
      <c r="F140" s="305"/>
    </row>
    <row r="141" spans="1:6" x14ac:dyDescent="0.15">
      <c r="A141" s="306"/>
      <c r="B141" s="307" t="s">
        <v>580</v>
      </c>
      <c r="C141" s="304"/>
      <c r="D141" s="304" t="s">
        <v>581</v>
      </c>
      <c r="E141" s="305"/>
      <c r="F141" s="305"/>
    </row>
    <row r="142" spans="1:6" x14ac:dyDescent="0.15">
      <c r="A142" s="306"/>
      <c r="B142" s="307" t="s">
        <v>553</v>
      </c>
      <c r="C142" s="304"/>
      <c r="D142" s="304" t="s">
        <v>554</v>
      </c>
      <c r="E142" s="305"/>
      <c r="F142" s="305"/>
    </row>
    <row r="143" spans="1:6" x14ac:dyDescent="0.15">
      <c r="A143" s="306"/>
      <c r="B143" s="307" t="s">
        <v>446</v>
      </c>
      <c r="C143" s="304"/>
      <c r="D143" s="304" t="s">
        <v>447</v>
      </c>
      <c r="E143" s="305"/>
      <c r="F143" s="305"/>
    </row>
    <row r="144" spans="1:6" x14ac:dyDescent="0.15">
      <c r="A144" s="306"/>
      <c r="B144" s="307" t="s">
        <v>399</v>
      </c>
      <c r="C144" s="304"/>
      <c r="D144" s="304" t="s">
        <v>400</v>
      </c>
      <c r="E144" s="305"/>
      <c r="F144" s="305"/>
    </row>
    <row r="145" spans="1:6" x14ac:dyDescent="0.15">
      <c r="A145" s="306"/>
      <c r="B145" s="307" t="s">
        <v>407</v>
      </c>
      <c r="C145" s="304"/>
      <c r="D145" s="304" t="s">
        <v>408</v>
      </c>
      <c r="E145" s="305"/>
      <c r="F145" s="305"/>
    </row>
    <row r="146" spans="1:6" x14ac:dyDescent="0.15">
      <c r="A146" s="306"/>
      <c r="B146" s="307" t="s">
        <v>582</v>
      </c>
      <c r="C146" s="304"/>
      <c r="D146" s="304" t="s">
        <v>583</v>
      </c>
      <c r="E146" s="305"/>
      <c r="F146" s="305"/>
    </row>
    <row r="147" spans="1:6" x14ac:dyDescent="0.15">
      <c r="A147" s="306"/>
      <c r="B147" s="307" t="s">
        <v>441</v>
      </c>
      <c r="C147" s="304"/>
      <c r="D147" s="304" t="s">
        <v>822</v>
      </c>
      <c r="E147" s="305"/>
      <c r="F147" s="305"/>
    </row>
    <row r="148" spans="1:6" x14ac:dyDescent="0.15">
      <c r="A148" s="306"/>
      <c r="B148" s="307" t="s">
        <v>584</v>
      </c>
      <c r="C148" s="304"/>
      <c r="D148" s="304" t="s">
        <v>585</v>
      </c>
      <c r="E148" s="305"/>
      <c r="F148" s="305"/>
    </row>
    <row r="149" spans="1:6" x14ac:dyDescent="0.15">
      <c r="A149" s="306"/>
      <c r="B149" s="307" t="s">
        <v>613</v>
      </c>
      <c r="C149" s="304"/>
      <c r="D149" s="304" t="s">
        <v>614</v>
      </c>
      <c r="E149" s="305"/>
      <c r="F149" s="305"/>
    </row>
    <row r="150" spans="1:6" x14ac:dyDescent="0.15">
      <c r="A150" s="306"/>
      <c r="B150" s="307" t="s">
        <v>586</v>
      </c>
      <c r="C150" s="304"/>
      <c r="D150" s="304" t="s">
        <v>587</v>
      </c>
      <c r="E150" s="305"/>
      <c r="F150" s="305"/>
    </row>
    <row r="151" spans="1:6" x14ac:dyDescent="0.15">
      <c r="A151" s="306"/>
      <c r="B151" s="307" t="s">
        <v>406</v>
      </c>
      <c r="C151" s="304"/>
      <c r="D151" s="304" t="s">
        <v>823</v>
      </c>
      <c r="E151" s="305"/>
      <c r="F151" s="305"/>
    </row>
    <row r="152" spans="1:6" x14ac:dyDescent="0.15">
      <c r="A152" s="306"/>
      <c r="B152" s="307" t="s">
        <v>411</v>
      </c>
      <c r="C152" s="304"/>
      <c r="D152" s="304" t="s">
        <v>412</v>
      </c>
      <c r="E152" s="305"/>
      <c r="F152" s="305"/>
    </row>
    <row r="153" spans="1:6" x14ac:dyDescent="0.15">
      <c r="A153" s="306"/>
      <c r="B153" s="307" t="s">
        <v>404</v>
      </c>
      <c r="C153" s="304"/>
      <c r="D153" s="304" t="s">
        <v>405</v>
      </c>
      <c r="E153" s="305"/>
      <c r="F153" s="305"/>
    </row>
    <row r="154" spans="1:6" x14ac:dyDescent="0.15">
      <c r="A154" s="306"/>
      <c r="B154" s="307" t="s">
        <v>402</v>
      </c>
      <c r="C154" s="304"/>
      <c r="D154" s="304" t="s">
        <v>403</v>
      </c>
      <c r="E154" s="305"/>
      <c r="F154" s="305"/>
    </row>
    <row r="155" spans="1:6" x14ac:dyDescent="0.15">
      <c r="A155" s="306"/>
      <c r="B155" s="307" t="s">
        <v>574</v>
      </c>
      <c r="C155" s="304"/>
      <c r="D155" s="304" t="s">
        <v>575</v>
      </c>
      <c r="E155" s="305"/>
      <c r="F155" s="305"/>
    </row>
    <row r="156" spans="1:6" x14ac:dyDescent="0.15">
      <c r="A156" s="306"/>
      <c r="B156" s="307" t="s">
        <v>418</v>
      </c>
      <c r="C156" s="304"/>
      <c r="D156" s="304" t="s">
        <v>824</v>
      </c>
      <c r="E156" s="305"/>
      <c r="F156" s="305"/>
    </row>
    <row r="157" spans="1:6" x14ac:dyDescent="0.15">
      <c r="A157" s="306"/>
      <c r="B157" s="307" t="s">
        <v>588</v>
      </c>
      <c r="C157" s="304"/>
      <c r="D157" s="304" t="s">
        <v>589</v>
      </c>
      <c r="E157" s="305"/>
      <c r="F157" s="305"/>
    </row>
    <row r="158" spans="1:6" x14ac:dyDescent="0.15">
      <c r="A158" s="306"/>
      <c r="B158" s="307" t="s">
        <v>590</v>
      </c>
      <c r="C158" s="304"/>
      <c r="D158" s="304" t="s">
        <v>591</v>
      </c>
      <c r="E158" s="305"/>
      <c r="F158" s="305"/>
    </row>
    <row r="159" spans="1:6" x14ac:dyDescent="0.15">
      <c r="A159" s="306"/>
      <c r="B159" s="307" t="s">
        <v>409</v>
      </c>
      <c r="C159" s="304"/>
      <c r="D159" s="304" t="s">
        <v>410</v>
      </c>
      <c r="E159" s="305"/>
      <c r="F159" s="305"/>
    </row>
    <row r="160" spans="1:6" x14ac:dyDescent="0.15">
      <c r="A160" s="306"/>
      <c r="B160" s="307" t="s">
        <v>321</v>
      </c>
      <c r="C160" s="304"/>
      <c r="D160" s="304" t="s">
        <v>322</v>
      </c>
      <c r="E160" s="305"/>
      <c r="F160" s="305"/>
    </row>
    <row r="161" spans="1:6" x14ac:dyDescent="0.15">
      <c r="A161" s="306"/>
      <c r="B161" s="307" t="s">
        <v>317</v>
      </c>
      <c r="C161" s="304"/>
      <c r="D161" s="304" t="s">
        <v>318</v>
      </c>
      <c r="E161" s="305"/>
      <c r="F161" s="305"/>
    </row>
    <row r="162" spans="1:6" x14ac:dyDescent="0.15">
      <c r="A162" s="306"/>
      <c r="B162" s="307" t="s">
        <v>607</v>
      </c>
      <c r="C162" s="304"/>
      <c r="D162" s="304" t="s">
        <v>608</v>
      </c>
      <c r="E162" s="305"/>
      <c r="F162" s="305"/>
    </row>
    <row r="163" spans="1:6" x14ac:dyDescent="0.15">
      <c r="A163" s="306"/>
      <c r="B163" s="307" t="s">
        <v>596</v>
      </c>
      <c r="C163" s="304"/>
      <c r="D163" s="304" t="s">
        <v>825</v>
      </c>
      <c r="E163" s="305"/>
      <c r="F163" s="305"/>
    </row>
    <row r="164" spans="1:6" x14ac:dyDescent="0.15">
      <c r="A164" s="306"/>
      <c r="B164" s="307" t="s">
        <v>329</v>
      </c>
      <c r="C164" s="304"/>
      <c r="D164" s="304" t="s">
        <v>330</v>
      </c>
      <c r="E164" s="305"/>
      <c r="F164" s="305"/>
    </row>
    <row r="165" spans="1:6" x14ac:dyDescent="0.15">
      <c r="A165" s="306"/>
      <c r="B165" s="307" t="s">
        <v>594</v>
      </c>
      <c r="C165" s="304"/>
      <c r="D165" s="304" t="s">
        <v>595</v>
      </c>
      <c r="E165" s="305"/>
      <c r="F165" s="305"/>
    </row>
    <row r="166" spans="1:6" x14ac:dyDescent="0.15">
      <c r="A166" s="306"/>
      <c r="B166" s="307" t="s">
        <v>414</v>
      </c>
      <c r="C166" s="304"/>
      <c r="D166" s="304" t="s">
        <v>415</v>
      </c>
      <c r="E166" s="305"/>
      <c r="F166" s="305"/>
    </row>
    <row r="167" spans="1:6" x14ac:dyDescent="0.15">
      <c r="A167" s="306"/>
      <c r="B167" s="307" t="s">
        <v>348</v>
      </c>
      <c r="C167" s="304"/>
      <c r="D167" s="304" t="s">
        <v>349</v>
      </c>
      <c r="E167" s="305"/>
      <c r="F167" s="305"/>
    </row>
    <row r="168" spans="1:6" x14ac:dyDescent="0.15">
      <c r="A168" s="306"/>
      <c r="B168" s="307" t="s">
        <v>603</v>
      </c>
      <c r="C168" s="304"/>
      <c r="D168" s="304" t="s">
        <v>604</v>
      </c>
      <c r="E168" s="305"/>
      <c r="F168" s="305"/>
    </row>
    <row r="169" spans="1:6" x14ac:dyDescent="0.15">
      <c r="A169" s="306"/>
      <c r="B169" s="307" t="s">
        <v>416</v>
      </c>
      <c r="C169" s="304"/>
      <c r="D169" s="304" t="s">
        <v>417</v>
      </c>
      <c r="E169" s="305"/>
      <c r="F169" s="305"/>
    </row>
    <row r="170" spans="1:6" x14ac:dyDescent="0.15">
      <c r="A170" s="306"/>
      <c r="B170" s="307" t="s">
        <v>605</v>
      </c>
      <c r="C170" s="304"/>
      <c r="D170" s="304" t="s">
        <v>606</v>
      </c>
      <c r="E170" s="305"/>
      <c r="F170" s="305"/>
    </row>
    <row r="171" spans="1:6" x14ac:dyDescent="0.15">
      <c r="A171" s="306"/>
      <c r="B171" s="307" t="s">
        <v>338</v>
      </c>
      <c r="C171" s="304"/>
      <c r="D171" s="304" t="s">
        <v>339</v>
      </c>
      <c r="E171" s="305"/>
      <c r="F171" s="305"/>
    </row>
    <row r="172" spans="1:6" x14ac:dyDescent="0.15">
      <c r="A172" s="306"/>
      <c r="B172" s="307" t="s">
        <v>609</v>
      </c>
      <c r="C172" s="304"/>
      <c r="D172" s="304" t="s">
        <v>610</v>
      </c>
      <c r="E172" s="305"/>
      <c r="F172" s="305"/>
    </row>
    <row r="173" spans="1:6" x14ac:dyDescent="0.15">
      <c r="A173" s="306"/>
      <c r="B173" s="307" t="s">
        <v>249</v>
      </c>
      <c r="C173" s="304"/>
      <c r="D173" s="304" t="s">
        <v>250</v>
      </c>
      <c r="E173" s="305"/>
      <c r="F173" s="305"/>
    </row>
    <row r="174" spans="1:6" x14ac:dyDescent="0.15">
      <c r="A174" s="306"/>
      <c r="B174" s="307" t="s">
        <v>621</v>
      </c>
      <c r="C174" s="304"/>
      <c r="D174" s="304" t="s">
        <v>622</v>
      </c>
      <c r="E174" s="305"/>
      <c r="F174" s="305"/>
    </row>
    <row r="175" spans="1:6" x14ac:dyDescent="0.15">
      <c r="A175" s="306"/>
      <c r="B175" s="307" t="s">
        <v>617</v>
      </c>
      <c r="C175" s="304"/>
      <c r="D175" s="304" t="s">
        <v>618</v>
      </c>
      <c r="E175" s="305"/>
      <c r="F175" s="305"/>
    </row>
    <row r="176" spans="1:6" x14ac:dyDescent="0.15">
      <c r="A176" s="306"/>
      <c r="B176" s="307" t="s">
        <v>419</v>
      </c>
      <c r="C176" s="304"/>
      <c r="D176" s="304" t="s">
        <v>420</v>
      </c>
      <c r="E176" s="305"/>
      <c r="F176" s="305"/>
    </row>
    <row r="177" spans="1:6" x14ac:dyDescent="0.15">
      <c r="A177" s="306"/>
      <c r="B177" s="307" t="s">
        <v>385</v>
      </c>
      <c r="C177" s="304"/>
      <c r="D177" s="304" t="s">
        <v>386</v>
      </c>
      <c r="E177" s="305"/>
      <c r="F177" s="305"/>
    </row>
    <row r="178" spans="1:6" x14ac:dyDescent="0.15">
      <c r="A178" s="306"/>
      <c r="B178" s="307" t="s">
        <v>623</v>
      </c>
      <c r="C178" s="304"/>
      <c r="D178" s="304" t="s">
        <v>624</v>
      </c>
      <c r="E178" s="305"/>
      <c r="F178" s="305"/>
    </row>
    <row r="179" spans="1:6" x14ac:dyDescent="0.15">
      <c r="A179" s="306"/>
      <c r="B179" s="307" t="s">
        <v>619</v>
      </c>
      <c r="C179" s="304"/>
      <c r="D179" s="304" t="s">
        <v>620</v>
      </c>
      <c r="E179" s="305"/>
      <c r="F179" s="305"/>
    </row>
    <row r="180" spans="1:6" x14ac:dyDescent="0.15">
      <c r="A180" s="306"/>
      <c r="B180" s="307" t="s">
        <v>421</v>
      </c>
      <c r="C180" s="304"/>
      <c r="D180" s="304" t="s">
        <v>422</v>
      </c>
      <c r="E180" s="305"/>
      <c r="F180" s="305"/>
    </row>
    <row r="181" spans="1:6" x14ac:dyDescent="0.15">
      <c r="A181" s="306"/>
      <c r="B181" s="307" t="s">
        <v>423</v>
      </c>
      <c r="C181" s="304"/>
      <c r="D181" s="304" t="s">
        <v>424</v>
      </c>
      <c r="E181" s="305"/>
      <c r="F181" s="305"/>
    </row>
    <row r="182" spans="1:6" x14ac:dyDescent="0.15">
      <c r="A182" s="306"/>
      <c r="B182" s="307" t="s">
        <v>452</v>
      </c>
      <c r="C182" s="304"/>
      <c r="D182" s="304" t="s">
        <v>453</v>
      </c>
      <c r="E182" s="305"/>
      <c r="F182" s="305"/>
    </row>
    <row r="183" spans="1:6" x14ac:dyDescent="0.15">
      <c r="A183" s="306"/>
      <c r="B183" s="307" t="s">
        <v>625</v>
      </c>
      <c r="C183" s="304"/>
      <c r="D183" s="304" t="s">
        <v>826</v>
      </c>
      <c r="E183" s="305"/>
      <c r="F183" s="305"/>
    </row>
    <row r="184" spans="1:6" x14ac:dyDescent="0.15">
      <c r="A184" s="306"/>
      <c r="B184" s="307" t="s">
        <v>337</v>
      </c>
      <c r="C184" s="304"/>
      <c r="D184" s="304" t="s">
        <v>827</v>
      </c>
      <c r="E184" s="305"/>
      <c r="F184" s="305"/>
    </row>
    <row r="185" spans="1:6" x14ac:dyDescent="0.15">
      <c r="A185" s="306"/>
      <c r="B185" s="307" t="s">
        <v>632</v>
      </c>
      <c r="C185" s="304"/>
      <c r="D185" s="304" t="s">
        <v>633</v>
      </c>
      <c r="E185" s="305"/>
      <c r="F185" s="305"/>
    </row>
    <row r="186" spans="1:6" x14ac:dyDescent="0.15">
      <c r="A186" s="306"/>
      <c r="B186" s="307" t="s">
        <v>454</v>
      </c>
      <c r="C186" s="304"/>
      <c r="D186" s="304" t="s">
        <v>455</v>
      </c>
      <c r="E186" s="305"/>
      <c r="F186" s="305"/>
    </row>
    <row r="187" spans="1:6" x14ac:dyDescent="0.15">
      <c r="A187" s="306"/>
      <c r="B187" s="307" t="s">
        <v>634</v>
      </c>
      <c r="C187" s="304"/>
      <c r="D187" s="304" t="s">
        <v>635</v>
      </c>
      <c r="E187" s="305"/>
      <c r="F187" s="305"/>
    </row>
    <row r="188" spans="1:6" x14ac:dyDescent="0.15">
      <c r="A188" s="306"/>
      <c r="B188" s="307" t="s">
        <v>636</v>
      </c>
      <c r="C188" s="304"/>
      <c r="D188" s="304" t="s">
        <v>637</v>
      </c>
      <c r="E188" s="305"/>
      <c r="F188" s="305"/>
    </row>
    <row r="189" spans="1:6" x14ac:dyDescent="0.15">
      <c r="A189" s="306"/>
      <c r="B189" s="307" t="s">
        <v>638</v>
      </c>
      <c r="C189" s="304"/>
      <c r="D189" s="304" t="s">
        <v>639</v>
      </c>
      <c r="E189" s="305"/>
      <c r="F189" s="305"/>
    </row>
    <row r="190" spans="1:6" x14ac:dyDescent="0.15">
      <c r="A190" s="306"/>
      <c r="B190" s="307" t="s">
        <v>429</v>
      </c>
      <c r="C190" s="304"/>
      <c r="D190" s="304" t="s">
        <v>828</v>
      </c>
      <c r="E190" s="305"/>
      <c r="F190" s="305"/>
    </row>
    <row r="191" spans="1:6" x14ac:dyDescent="0.15">
      <c r="A191" s="306"/>
      <c r="B191" s="307" t="s">
        <v>333</v>
      </c>
      <c r="C191" s="304"/>
      <c r="D191" s="304" t="s">
        <v>334</v>
      </c>
      <c r="E191" s="305"/>
      <c r="F191" s="305"/>
    </row>
    <row r="192" spans="1:6" x14ac:dyDescent="0.15">
      <c r="A192" s="306"/>
      <c r="B192" s="307" t="s">
        <v>333</v>
      </c>
      <c r="C192" s="304"/>
      <c r="D192" s="304" t="s">
        <v>334</v>
      </c>
      <c r="E192" s="305"/>
      <c r="F192" s="305"/>
    </row>
    <row r="193" spans="1:6" x14ac:dyDescent="0.15">
      <c r="A193" s="306"/>
      <c r="B193" s="307" t="s">
        <v>640</v>
      </c>
      <c r="C193" s="304"/>
      <c r="D193" s="304" t="s">
        <v>641</v>
      </c>
      <c r="E193" s="305"/>
      <c r="F193" s="305"/>
    </row>
    <row r="194" spans="1:6" x14ac:dyDescent="0.15">
      <c r="A194" s="306"/>
      <c r="B194" s="307" t="s">
        <v>430</v>
      </c>
      <c r="C194" s="304"/>
      <c r="D194" s="304" t="s">
        <v>829</v>
      </c>
      <c r="E194" s="305"/>
      <c r="F194" s="305"/>
    </row>
    <row r="195" spans="1:6" x14ac:dyDescent="0.15">
      <c r="A195" s="306"/>
      <c r="B195" s="307" t="s">
        <v>514</v>
      </c>
      <c r="C195" s="304"/>
      <c r="D195" s="304" t="s">
        <v>515</v>
      </c>
      <c r="E195" s="305"/>
      <c r="F195" s="305"/>
    </row>
    <row r="196" spans="1:6" x14ac:dyDescent="0.15">
      <c r="A196" s="306"/>
      <c r="B196" s="307" t="s">
        <v>335</v>
      </c>
      <c r="C196" s="304"/>
      <c r="D196" s="304" t="s">
        <v>336</v>
      </c>
      <c r="E196" s="305"/>
      <c r="F196" s="305"/>
    </row>
    <row r="197" spans="1:6" x14ac:dyDescent="0.15">
      <c r="A197" s="306"/>
      <c r="B197" s="307" t="s">
        <v>652</v>
      </c>
      <c r="C197" s="304"/>
      <c r="D197" s="304" t="s">
        <v>653</v>
      </c>
      <c r="E197" s="305"/>
      <c r="F197" s="305"/>
    </row>
    <row r="198" spans="1:6" x14ac:dyDescent="0.15">
      <c r="A198" s="306"/>
      <c r="B198" s="307" t="s">
        <v>648</v>
      </c>
      <c r="C198" s="304"/>
      <c r="D198" s="304" t="s">
        <v>649</v>
      </c>
      <c r="E198" s="305"/>
      <c r="F198" s="305"/>
    </row>
    <row r="199" spans="1:6" x14ac:dyDescent="0.15">
      <c r="A199" s="306"/>
      <c r="B199" s="307" t="s">
        <v>645</v>
      </c>
      <c r="C199" s="304"/>
      <c r="D199" s="304" t="s">
        <v>646</v>
      </c>
      <c r="E199" s="305"/>
      <c r="F199" s="305"/>
    </row>
    <row r="200" spans="1:6" x14ac:dyDescent="0.15">
      <c r="A200" s="306"/>
      <c r="B200" s="307" t="s">
        <v>650</v>
      </c>
      <c r="C200" s="304"/>
      <c r="D200" s="304" t="s">
        <v>651</v>
      </c>
      <c r="E200" s="305"/>
      <c r="F200" s="305"/>
    </row>
    <row r="201" spans="1:6" x14ac:dyDescent="0.15">
      <c r="A201" s="306"/>
      <c r="B201" s="307" t="s">
        <v>654</v>
      </c>
      <c r="C201" s="304"/>
      <c r="D201" s="304" t="s">
        <v>655</v>
      </c>
      <c r="E201" s="305"/>
      <c r="F201" s="305"/>
    </row>
    <row r="202" spans="1:6" x14ac:dyDescent="0.15">
      <c r="A202" s="306"/>
      <c r="B202" s="307" t="s">
        <v>630</v>
      </c>
      <c r="C202" s="304"/>
      <c r="D202" s="304" t="s">
        <v>631</v>
      </c>
      <c r="E202" s="305"/>
      <c r="F202" s="305"/>
    </row>
    <row r="203" spans="1:6" x14ac:dyDescent="0.15">
      <c r="A203" s="306"/>
      <c r="B203" s="307" t="s">
        <v>598</v>
      </c>
      <c r="C203" s="304"/>
      <c r="D203" s="304" t="s">
        <v>599</v>
      </c>
      <c r="E203" s="305"/>
      <c r="F203" s="305"/>
    </row>
    <row r="204" spans="1:6" x14ac:dyDescent="0.15">
      <c r="A204" s="306"/>
      <c r="B204" s="307" t="s">
        <v>656</v>
      </c>
      <c r="C204" s="304"/>
      <c r="D204" s="304" t="s">
        <v>830</v>
      </c>
      <c r="E204" s="305"/>
      <c r="F204" s="305"/>
    </row>
    <row r="205" spans="1:6" x14ac:dyDescent="0.15">
      <c r="A205" s="306"/>
      <c r="B205" s="307" t="s">
        <v>657</v>
      </c>
      <c r="C205" s="304"/>
      <c r="D205" s="304" t="s">
        <v>831</v>
      </c>
      <c r="E205" s="305"/>
      <c r="F205" s="305"/>
    </row>
    <row r="206" spans="1:6" x14ac:dyDescent="0.15">
      <c r="A206" s="306"/>
      <c r="B206" s="307" t="s">
        <v>203</v>
      </c>
      <c r="C206" s="304"/>
      <c r="D206" s="304" t="s">
        <v>204</v>
      </c>
      <c r="E206" s="305"/>
      <c r="F206" s="305"/>
    </row>
    <row r="207" spans="1:6" x14ac:dyDescent="0.15">
      <c r="A207" s="306"/>
      <c r="B207" s="307" t="s">
        <v>464</v>
      </c>
      <c r="C207" s="304"/>
      <c r="D207" s="304" t="s">
        <v>465</v>
      </c>
      <c r="E207" s="305"/>
      <c r="F207" s="305"/>
    </row>
    <row r="208" spans="1:6" x14ac:dyDescent="0.15">
      <c r="A208" s="306"/>
      <c r="B208" s="307" t="s">
        <v>448</v>
      </c>
      <c r="C208" s="304"/>
      <c r="D208" s="304" t="s">
        <v>449</v>
      </c>
      <c r="E208" s="305"/>
      <c r="F208" s="305"/>
    </row>
    <row r="209" spans="1:6" x14ac:dyDescent="0.15">
      <c r="A209" s="306"/>
      <c r="B209" s="307" t="s">
        <v>401</v>
      </c>
      <c r="C209" s="304"/>
      <c r="D209" s="304" t="s">
        <v>314</v>
      </c>
      <c r="E209" s="305"/>
      <c r="F209" s="305"/>
    </row>
    <row r="210" spans="1:6" x14ac:dyDescent="0.15">
      <c r="A210" s="306"/>
      <c r="B210" s="307" t="s">
        <v>323</v>
      </c>
      <c r="C210" s="304"/>
      <c r="D210" s="304" t="s">
        <v>324</v>
      </c>
      <c r="E210" s="305"/>
      <c r="F210" s="305"/>
    </row>
    <row r="211" spans="1:6" x14ac:dyDescent="0.15">
      <c r="A211" s="306"/>
      <c r="B211" s="307" t="s">
        <v>661</v>
      </c>
      <c r="C211" s="304"/>
      <c r="D211" s="304" t="s">
        <v>662</v>
      </c>
      <c r="E211" s="305"/>
      <c r="F211" s="305"/>
    </row>
    <row r="212" spans="1:6" x14ac:dyDescent="0.15">
      <c r="A212" s="306"/>
      <c r="B212" s="307" t="s">
        <v>506</v>
      </c>
      <c r="C212" s="304"/>
      <c r="D212" s="304" t="s">
        <v>507</v>
      </c>
      <c r="E212" s="305"/>
      <c r="F212" s="305"/>
    </row>
    <row r="213" spans="1:6" x14ac:dyDescent="0.15">
      <c r="A213" s="306"/>
      <c r="B213" s="307" t="s">
        <v>659</v>
      </c>
      <c r="C213" s="304"/>
      <c r="D213" s="304" t="s">
        <v>660</v>
      </c>
      <c r="E213" s="305"/>
      <c r="F213" s="305"/>
    </row>
    <row r="214" spans="1:6" x14ac:dyDescent="0.15">
      <c r="A214" s="306"/>
      <c r="B214" s="307" t="s">
        <v>663</v>
      </c>
      <c r="C214" s="304"/>
      <c r="D214" s="304" t="s">
        <v>664</v>
      </c>
      <c r="E214" s="305"/>
      <c r="F214" s="305"/>
    </row>
    <row r="215" spans="1:6" x14ac:dyDescent="0.15">
      <c r="A215" s="306"/>
      <c r="B215" s="307" t="s">
        <v>615</v>
      </c>
      <c r="C215" s="304"/>
      <c r="D215" s="304" t="s">
        <v>616</v>
      </c>
      <c r="E215" s="305"/>
      <c r="F215" s="305"/>
    </row>
    <row r="216" spans="1:6" x14ac:dyDescent="0.15">
      <c r="A216" s="306"/>
      <c r="B216" s="307" t="s">
        <v>530</v>
      </c>
      <c r="C216" s="304"/>
      <c r="D216" s="304" t="s">
        <v>531</v>
      </c>
      <c r="E216" s="305"/>
      <c r="F216" s="305"/>
    </row>
    <row r="217" spans="1:6" x14ac:dyDescent="0.15">
      <c r="A217" s="306"/>
      <c r="B217" s="307" t="s">
        <v>543</v>
      </c>
      <c r="C217" s="304"/>
      <c r="D217" s="304" t="s">
        <v>544</v>
      </c>
      <c r="E217" s="305"/>
      <c r="F217" s="305"/>
    </row>
    <row r="218" spans="1:6" x14ac:dyDescent="0.15">
      <c r="A218" s="306"/>
      <c r="B218" s="307" t="s">
        <v>601</v>
      </c>
      <c r="C218" s="304"/>
      <c r="D218" s="304" t="s">
        <v>602</v>
      </c>
      <c r="E218" s="305"/>
      <c r="F218" s="305"/>
    </row>
    <row r="219" spans="1:6" x14ac:dyDescent="0.15">
      <c r="A219" s="306"/>
      <c r="B219" s="307" t="s">
        <v>482</v>
      </c>
      <c r="C219" s="304"/>
      <c r="D219" s="304" t="s">
        <v>483</v>
      </c>
      <c r="E219" s="305"/>
      <c r="F219" s="305"/>
    </row>
    <row r="220" spans="1:6" x14ac:dyDescent="0.15">
      <c r="A220" s="306"/>
      <c r="B220" s="307" t="s">
        <v>549</v>
      </c>
      <c r="C220" s="304"/>
      <c r="D220" s="304" t="s">
        <v>550</v>
      </c>
      <c r="E220" s="305"/>
      <c r="F220" s="305"/>
    </row>
    <row r="221" spans="1:6" x14ac:dyDescent="0.15">
      <c r="A221" s="306"/>
      <c r="B221" s="307" t="s">
        <v>845</v>
      </c>
      <c r="C221" s="304"/>
      <c r="D221" s="304" t="s">
        <v>846</v>
      </c>
      <c r="E221" s="305"/>
      <c r="F221" s="305"/>
    </row>
    <row r="222" spans="1:6" x14ac:dyDescent="0.15">
      <c r="A222" s="306"/>
      <c r="B222" s="307" t="s">
        <v>331</v>
      </c>
      <c r="C222" s="304"/>
      <c r="D222" s="304" t="s">
        <v>332</v>
      </c>
      <c r="E222" s="305"/>
      <c r="F222" s="305"/>
    </row>
    <row r="223" spans="1:6" x14ac:dyDescent="0.15">
      <c r="A223" s="306"/>
      <c r="B223" s="307" t="s">
        <v>376</v>
      </c>
      <c r="C223" s="304"/>
      <c r="D223" s="304" t="s">
        <v>844</v>
      </c>
      <c r="E223" s="305"/>
      <c r="F223" s="305"/>
    </row>
    <row r="224" spans="1:6" x14ac:dyDescent="0.15">
      <c r="A224" s="306"/>
      <c r="B224" s="307" t="s">
        <v>364</v>
      </c>
      <c r="C224" s="304"/>
      <c r="D224" s="304" t="s">
        <v>832</v>
      </c>
      <c r="E224" s="305"/>
      <c r="F224" s="305"/>
    </row>
    <row r="225" spans="1:6" x14ac:dyDescent="0.15">
      <c r="A225" s="306"/>
      <c r="B225" s="307" t="s">
        <v>281</v>
      </c>
      <c r="C225" s="304"/>
      <c r="D225" s="304" t="s">
        <v>282</v>
      </c>
      <c r="E225" s="305"/>
      <c r="F225" s="305"/>
    </row>
    <row r="226" spans="1:6" x14ac:dyDescent="0.15">
      <c r="A226" s="306"/>
      <c r="B226" s="307" t="s">
        <v>269</v>
      </c>
      <c r="C226" s="304"/>
      <c r="D226" s="304" t="s">
        <v>270</v>
      </c>
      <c r="E226" s="305"/>
      <c r="F226" s="305"/>
    </row>
    <row r="227" spans="1:6" x14ac:dyDescent="0.15">
      <c r="A227" s="306"/>
      <c r="B227" s="307" t="s">
        <v>257</v>
      </c>
      <c r="C227" s="304"/>
      <c r="D227" s="304" t="s">
        <v>842</v>
      </c>
      <c r="E227" s="305"/>
      <c r="F227" s="305"/>
    </row>
    <row r="228" spans="1:6" x14ac:dyDescent="0.15">
      <c r="A228" s="306"/>
      <c r="B228" s="307" t="s">
        <v>463</v>
      </c>
      <c r="C228" s="304"/>
      <c r="D228" s="304" t="s">
        <v>833</v>
      </c>
      <c r="E228" s="305"/>
      <c r="F228" s="305"/>
    </row>
    <row r="229" spans="1:6" x14ac:dyDescent="0.15">
      <c r="A229" s="306"/>
      <c r="B229" s="307" t="s">
        <v>644</v>
      </c>
      <c r="C229" s="304"/>
      <c r="D229" s="304" t="s">
        <v>834</v>
      </c>
      <c r="E229" s="305"/>
      <c r="F229" s="305"/>
    </row>
    <row r="230" spans="1:6" x14ac:dyDescent="0.15">
      <c r="A230" s="306"/>
      <c r="B230" s="307" t="s">
        <v>263</v>
      </c>
      <c r="C230" s="304"/>
      <c r="D230" s="304" t="s">
        <v>264</v>
      </c>
      <c r="E230" s="305"/>
      <c r="F230" s="305"/>
    </row>
    <row r="231" spans="1:6" x14ac:dyDescent="0.15">
      <c r="A231" s="306"/>
      <c r="B231" s="307" t="s">
        <v>212</v>
      </c>
      <c r="C231" s="304"/>
      <c r="D231" s="304" t="s">
        <v>213</v>
      </c>
      <c r="E231" s="305"/>
      <c r="F231" s="305"/>
    </row>
    <row r="232" spans="1:6" x14ac:dyDescent="0.15">
      <c r="A232" s="306"/>
      <c r="B232" s="307" t="s">
        <v>488</v>
      </c>
      <c r="C232" s="304"/>
      <c r="D232" s="304" t="s">
        <v>489</v>
      </c>
      <c r="E232" s="305"/>
      <c r="F232" s="305"/>
    </row>
    <row r="233" spans="1:6" x14ac:dyDescent="0.15">
      <c r="A233" s="306"/>
      <c r="B233" s="307" t="s">
        <v>486</v>
      </c>
      <c r="C233" s="304"/>
      <c r="D233" s="304" t="s">
        <v>487</v>
      </c>
      <c r="E233" s="305"/>
      <c r="F233" s="305"/>
    </row>
    <row r="234" spans="1:6" x14ac:dyDescent="0.15">
      <c r="A234" s="306"/>
      <c r="B234" s="307" t="s">
        <v>283</v>
      </c>
      <c r="C234" s="304"/>
      <c r="D234" s="304" t="s">
        <v>284</v>
      </c>
      <c r="E234" s="305"/>
      <c r="F234" s="305"/>
    </row>
    <row r="235" spans="1:6" x14ac:dyDescent="0.15">
      <c r="A235" s="306"/>
      <c r="B235" s="307" t="s">
        <v>289</v>
      </c>
      <c r="C235" s="304"/>
      <c r="D235" s="304" t="s">
        <v>290</v>
      </c>
      <c r="E235" s="305"/>
      <c r="F235" s="305"/>
    </row>
    <row r="236" spans="1:6" x14ac:dyDescent="0.15">
      <c r="A236" s="306"/>
      <c r="B236" s="307" t="s">
        <v>289</v>
      </c>
      <c r="C236" s="304"/>
      <c r="D236" s="304" t="s">
        <v>835</v>
      </c>
      <c r="E236" s="305"/>
      <c r="F236" s="305"/>
    </row>
    <row r="237" spans="1:6" x14ac:dyDescent="0.15">
      <c r="A237" s="306"/>
      <c r="B237" s="307" t="s">
        <v>216</v>
      </c>
      <c r="C237" s="304"/>
      <c r="D237" s="304" t="s">
        <v>217</v>
      </c>
      <c r="E237" s="305"/>
      <c r="F237" s="305"/>
    </row>
    <row r="238" spans="1:6" x14ac:dyDescent="0.15">
      <c r="A238" s="306"/>
      <c r="B238" s="307" t="s">
        <v>370</v>
      </c>
      <c r="C238" s="304"/>
      <c r="D238" s="304" t="s">
        <v>836</v>
      </c>
      <c r="E238" s="305"/>
      <c r="F238" s="305"/>
    </row>
    <row r="239" spans="1:6" x14ac:dyDescent="0.15">
      <c r="A239" s="306"/>
      <c r="B239" s="307" t="s">
        <v>297</v>
      </c>
      <c r="C239" s="304"/>
      <c r="D239" s="304" t="s">
        <v>298</v>
      </c>
      <c r="E239" s="305"/>
      <c r="F239" s="305"/>
    </row>
    <row r="240" spans="1:6" x14ac:dyDescent="0.15">
      <c r="A240" s="306"/>
      <c r="B240" s="307" t="s">
        <v>299</v>
      </c>
      <c r="C240" s="304"/>
      <c r="D240" s="304" t="s">
        <v>300</v>
      </c>
      <c r="E240" s="305"/>
      <c r="F240" s="305"/>
    </row>
    <row r="241" spans="1:6" x14ac:dyDescent="0.15">
      <c r="A241" s="306"/>
      <c r="B241" s="307" t="s">
        <v>383</v>
      </c>
      <c r="C241" s="304"/>
      <c r="D241" s="304" t="s">
        <v>384</v>
      </c>
      <c r="E241" s="305"/>
      <c r="F241" s="305"/>
    </row>
    <row r="242" spans="1:6" x14ac:dyDescent="0.15">
      <c r="A242" s="306"/>
      <c r="B242" s="307" t="s">
        <v>390</v>
      </c>
      <c r="C242" s="304"/>
      <c r="D242" s="304" t="s">
        <v>391</v>
      </c>
      <c r="E242" s="305"/>
      <c r="F242" s="305"/>
    </row>
    <row r="243" spans="1:6" x14ac:dyDescent="0.15">
      <c r="A243" s="306"/>
      <c r="B243" s="307" t="s">
        <v>220</v>
      </c>
      <c r="C243" s="304"/>
      <c r="D243" s="304" t="s">
        <v>221</v>
      </c>
      <c r="E243" s="305"/>
      <c r="F243" s="305"/>
    </row>
    <row r="244" spans="1:6" x14ac:dyDescent="0.15">
      <c r="A244" s="306"/>
      <c r="B244" s="307" t="s">
        <v>315</v>
      </c>
      <c r="C244" s="304"/>
      <c r="D244" s="304" t="s">
        <v>316</v>
      </c>
      <c r="E244" s="305"/>
      <c r="F244" s="305"/>
    </row>
    <row r="245" spans="1:6" x14ac:dyDescent="0.15">
      <c r="A245" s="306"/>
      <c r="B245" s="307" t="s">
        <v>592</v>
      </c>
      <c r="C245" s="304"/>
      <c r="D245" s="304" t="s">
        <v>593</v>
      </c>
      <c r="E245" s="305"/>
      <c r="F245" s="305"/>
    </row>
    <row r="246" spans="1:6" x14ac:dyDescent="0.15">
      <c r="A246" s="306"/>
      <c r="B246" s="307" t="s">
        <v>223</v>
      </c>
      <c r="C246" s="304"/>
      <c r="D246" s="304" t="s">
        <v>224</v>
      </c>
      <c r="E246" s="305"/>
      <c r="F246" s="305"/>
    </row>
    <row r="247" spans="1:6" x14ac:dyDescent="0.15">
      <c r="A247" s="306"/>
      <c r="B247" s="307" t="s">
        <v>227</v>
      </c>
      <c r="C247" s="304"/>
      <c r="D247" s="304" t="s">
        <v>843</v>
      </c>
      <c r="E247" s="305"/>
      <c r="F247" s="305"/>
    </row>
    <row r="248" spans="1:6" x14ac:dyDescent="0.15">
      <c r="A248" s="306"/>
      <c r="B248" s="307" t="s">
        <v>279</v>
      </c>
      <c r="C248" s="304"/>
      <c r="D248" s="304" t="s">
        <v>280</v>
      </c>
      <c r="E248" s="305"/>
      <c r="F248" s="305"/>
    </row>
    <row r="249" spans="1:6" x14ac:dyDescent="0.15">
      <c r="A249" s="306"/>
      <c r="B249" s="307" t="s">
        <v>228</v>
      </c>
      <c r="C249" s="304"/>
      <c r="D249" s="304" t="s">
        <v>229</v>
      </c>
      <c r="E249" s="305"/>
      <c r="F249" s="305"/>
    </row>
    <row r="250" spans="1:6" x14ac:dyDescent="0.15">
      <c r="A250" s="306"/>
      <c r="B250" s="307" t="s">
        <v>228</v>
      </c>
      <c r="C250" s="304"/>
      <c r="D250" s="304" t="s">
        <v>229</v>
      </c>
      <c r="E250" s="305"/>
      <c r="F250" s="305"/>
    </row>
    <row r="251" spans="1:6" x14ac:dyDescent="0.15">
      <c r="A251" s="306"/>
      <c r="B251" s="307" t="s">
        <v>626</v>
      </c>
      <c r="C251" s="304"/>
      <c r="D251" s="304" t="s">
        <v>627</v>
      </c>
      <c r="E251" s="305"/>
      <c r="F251" s="305"/>
    </row>
    <row r="252" spans="1:6" x14ac:dyDescent="0.15">
      <c r="A252" s="306"/>
      <c r="B252" s="307" t="s">
        <v>450</v>
      </c>
      <c r="C252" s="304"/>
      <c r="D252" s="304" t="s">
        <v>451</v>
      </c>
      <c r="E252" s="305"/>
      <c r="F252" s="305"/>
    </row>
    <row r="253" spans="1:6" x14ac:dyDescent="0.15">
      <c r="A253" s="306"/>
      <c r="B253" s="307" t="s">
        <v>628</v>
      </c>
      <c r="C253" s="304"/>
      <c r="D253" s="304" t="s">
        <v>629</v>
      </c>
      <c r="E253" s="305"/>
      <c r="F253" s="305"/>
    </row>
    <row r="254" spans="1:6" x14ac:dyDescent="0.15">
      <c r="A254" s="306"/>
      <c r="B254" s="307" t="s">
        <v>425</v>
      </c>
      <c r="C254" s="304"/>
      <c r="D254" s="304" t="s">
        <v>426</v>
      </c>
      <c r="E254" s="305"/>
      <c r="F254" s="305"/>
    </row>
    <row r="255" spans="1:6" x14ac:dyDescent="0.15">
      <c r="A255" s="306"/>
      <c r="B255" s="307" t="s">
        <v>273</v>
      </c>
      <c r="C255" s="304"/>
      <c r="D255" s="304" t="s">
        <v>274</v>
      </c>
      <c r="E255" s="305"/>
      <c r="F255" s="305"/>
    </row>
    <row r="256" spans="1:6" x14ac:dyDescent="0.15">
      <c r="A256" s="306"/>
      <c r="B256" s="307" t="s">
        <v>201</v>
      </c>
      <c r="C256" s="304"/>
      <c r="D256" s="304" t="s">
        <v>202</v>
      </c>
      <c r="E256" s="305"/>
      <c r="F256" s="305"/>
    </row>
    <row r="257" spans="1:6" x14ac:dyDescent="0.15">
      <c r="A257" s="306"/>
      <c r="B257" s="307" t="s">
        <v>206</v>
      </c>
      <c r="C257" s="304"/>
      <c r="D257" s="304" t="s">
        <v>207</v>
      </c>
      <c r="E257" s="305"/>
      <c r="F257" s="305"/>
    </row>
    <row r="258" spans="1:6" x14ac:dyDescent="0.15">
      <c r="A258" s="306"/>
      <c r="B258" s="307" t="s">
        <v>255</v>
      </c>
      <c r="C258" s="304"/>
      <c r="D258" s="304" t="s">
        <v>256</v>
      </c>
      <c r="E258" s="305"/>
      <c r="F258" s="305"/>
    </row>
    <row r="259" spans="1:6" x14ac:dyDescent="0.15">
      <c r="A259" s="306"/>
      <c r="B259" s="307" t="s">
        <v>222</v>
      </c>
      <c r="C259" s="304"/>
      <c r="D259" s="304" t="s">
        <v>837</v>
      </c>
      <c r="E259" s="305"/>
      <c r="F259" s="305"/>
    </row>
    <row r="260" spans="1:6" x14ac:dyDescent="0.15">
      <c r="A260" s="306"/>
      <c r="B260" s="307" t="s">
        <v>345</v>
      </c>
      <c r="C260" s="304"/>
      <c r="D260" s="304" t="s">
        <v>346</v>
      </c>
      <c r="E260" s="305"/>
      <c r="F260" s="305"/>
    </row>
    <row r="261" spans="1:6" x14ac:dyDescent="0.15">
      <c r="A261" s="306"/>
      <c r="B261" s="307" t="s">
        <v>225</v>
      </c>
      <c r="C261" s="304"/>
      <c r="D261" s="304" t="s">
        <v>226</v>
      </c>
      <c r="E261" s="305"/>
      <c r="F261" s="305"/>
    </row>
    <row r="262" spans="1:6" x14ac:dyDescent="0.15">
      <c r="A262" s="306"/>
      <c r="B262" s="307" t="s">
        <v>359</v>
      </c>
      <c r="C262" s="304"/>
      <c r="D262" s="304" t="s">
        <v>360</v>
      </c>
      <c r="E262" s="305"/>
      <c r="F262" s="305"/>
    </row>
    <row r="263" spans="1:6" x14ac:dyDescent="0.15">
      <c r="A263" s="306"/>
      <c r="B263" s="307" t="s">
        <v>528</v>
      </c>
      <c r="C263" s="304"/>
      <c r="D263" s="304" t="s">
        <v>529</v>
      </c>
      <c r="E263" s="305"/>
      <c r="F263" s="305"/>
    </row>
    <row r="264" spans="1:6" x14ac:dyDescent="0.15">
      <c r="A264" s="306"/>
      <c r="B264" s="307" t="s">
        <v>470</v>
      </c>
      <c r="C264" s="304"/>
      <c r="D264" s="304" t="s">
        <v>471</v>
      </c>
      <c r="E264" s="305"/>
      <c r="F264" s="305"/>
    </row>
    <row r="265" spans="1:6" x14ac:dyDescent="0.15">
      <c r="A265" s="306"/>
      <c r="B265" s="307" t="s">
        <v>210</v>
      </c>
      <c r="C265" s="304"/>
      <c r="D265" s="304" t="s">
        <v>211</v>
      </c>
      <c r="E265" s="305"/>
      <c r="F265" s="305"/>
    </row>
    <row r="266" spans="1:6" x14ac:dyDescent="0.15">
      <c r="A266" s="306"/>
      <c r="B266" s="307" t="s">
        <v>291</v>
      </c>
      <c r="C266" s="304"/>
      <c r="D266" s="304" t="s">
        <v>292</v>
      </c>
      <c r="E266" s="305"/>
      <c r="F266" s="305"/>
    </row>
    <row r="267" spans="1:6" x14ac:dyDescent="0.15">
      <c r="A267" s="306"/>
      <c r="B267" s="307" t="s">
        <v>578</v>
      </c>
      <c r="C267" s="304"/>
      <c r="D267" s="304" t="s">
        <v>579</v>
      </c>
      <c r="E267" s="305"/>
      <c r="F267" s="305"/>
    </row>
    <row r="268" spans="1:6" x14ac:dyDescent="0.15">
      <c r="A268" s="306"/>
      <c r="B268" s="307" t="s">
        <v>413</v>
      </c>
      <c r="C268" s="304"/>
      <c r="D268" s="304" t="s">
        <v>838</v>
      </c>
      <c r="E268" s="305"/>
      <c r="F268" s="305"/>
    </row>
    <row r="269" spans="1:6" x14ac:dyDescent="0.15">
      <c r="A269" s="306"/>
      <c r="B269" s="307" t="s">
        <v>214</v>
      </c>
      <c r="C269" s="304"/>
      <c r="D269" s="304" t="s">
        <v>215</v>
      </c>
      <c r="E269" s="305"/>
      <c r="F269" s="305"/>
    </row>
    <row r="270" spans="1:6" x14ac:dyDescent="0.15">
      <c r="A270" s="306"/>
      <c r="B270" s="307" t="s">
        <v>260</v>
      </c>
      <c r="C270" s="304"/>
      <c r="D270" s="304" t="s">
        <v>839</v>
      </c>
      <c r="E270" s="305"/>
      <c r="F270" s="305"/>
    </row>
  </sheetData>
  <sheetProtection password="ABAC" sheet="1" objects="1" scenarios="1"/>
  <sortState ref="A13:F270">
    <sortCondition ref="B13:B270"/>
  </sortState>
  <phoneticPr fontId="1"/>
  <pageMargins left="0.39370078740157483" right="0.39370078740157483" top="0.59055118110236227" bottom="0.59055118110236227" header="0.39370078740157483" footer="0.31496062992125984"/>
  <pageSetup paperSize="9" orientation="portrait" r:id="rId1"/>
  <headerFooter alignWithMargins="0">
    <oddFooter>&amp;P ﾍﾟｰｼﾞ</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GZ1027"/>
  <sheetViews>
    <sheetView showGridLines="0" zoomScale="80" zoomScaleNormal="80" workbookViewId="0">
      <selection activeCell="C4" sqref="C4"/>
    </sheetView>
  </sheetViews>
  <sheetFormatPr defaultRowHeight="14.25" x14ac:dyDescent="0.15"/>
  <cols>
    <col min="1" max="1" width="5.5" style="234" customWidth="1"/>
    <col min="2" max="2" width="23.875" style="234" customWidth="1"/>
    <col min="3" max="3" width="12.25" style="234" customWidth="1"/>
    <col min="4" max="7" width="18.5" style="234" customWidth="1"/>
    <col min="8" max="11" width="2.875" style="234" customWidth="1"/>
    <col min="12" max="12" width="19.625" style="234" customWidth="1"/>
    <col min="13" max="13" width="12.125" style="234" customWidth="1"/>
    <col min="14" max="16384" width="9" style="234"/>
  </cols>
  <sheetData>
    <row r="1" spans="1:208" ht="8.25" customHeight="1" x14ac:dyDescent="0.15">
      <c r="A1" s="252"/>
      <c r="B1" s="252"/>
      <c r="C1" s="252"/>
      <c r="D1" s="252"/>
      <c r="E1" s="252"/>
      <c r="F1" s="252"/>
      <c r="G1" s="252"/>
      <c r="H1" s="252"/>
      <c r="I1" s="252"/>
      <c r="J1" s="252"/>
      <c r="K1" s="252"/>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row>
    <row r="2" spans="1:208" ht="16.5" customHeight="1" x14ac:dyDescent="0.15">
      <c r="A2" s="290" t="s">
        <v>194</v>
      </c>
      <c r="B2" s="285"/>
      <c r="C2" s="292" t="s">
        <v>193</v>
      </c>
      <c r="D2" s="252"/>
      <c r="E2" s="252"/>
      <c r="F2" s="252"/>
      <c r="G2" s="252"/>
      <c r="H2" s="252"/>
      <c r="I2" s="252"/>
      <c r="J2" s="252"/>
      <c r="K2" s="252"/>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36"/>
      <c r="GQ2" s="236"/>
      <c r="GR2" s="236"/>
      <c r="GS2" s="236"/>
      <c r="GT2" s="236"/>
      <c r="GU2" s="236"/>
      <c r="GV2" s="236"/>
      <c r="GW2" s="236"/>
      <c r="GX2" s="236"/>
      <c r="GY2" s="236"/>
      <c r="GZ2" s="236"/>
    </row>
    <row r="3" spans="1:208" ht="12.75" customHeight="1" thickBot="1" x14ac:dyDescent="0.2">
      <c r="A3" s="291"/>
      <c r="B3" s="285"/>
      <c r="C3" s="252"/>
      <c r="D3" s="252"/>
      <c r="E3" s="252"/>
      <c r="F3" s="252"/>
      <c r="G3" s="252"/>
      <c r="H3" s="252"/>
      <c r="I3" s="252"/>
      <c r="J3" s="252"/>
      <c r="K3" s="252"/>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row>
    <row r="4" spans="1:208" ht="20.100000000000001" customHeight="1" thickBot="1" x14ac:dyDescent="0.2">
      <c r="A4" s="290"/>
      <c r="B4" s="206" t="s">
        <v>95</v>
      </c>
      <c r="C4" s="288"/>
      <c r="D4" s="285"/>
      <c r="E4" s="285"/>
      <c r="F4" s="285"/>
      <c r="G4" s="285"/>
      <c r="H4" s="252"/>
      <c r="I4" s="252"/>
      <c r="J4" s="252"/>
      <c r="K4" s="252"/>
      <c r="L4" s="289" t="str">
        <f>ASC(UPPER(C4&amp;C6&amp;C8))</f>
        <v/>
      </c>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row>
    <row r="5" spans="1:208" ht="20.100000000000001" customHeight="1" thickBot="1" x14ac:dyDescent="0.2">
      <c r="A5" s="285"/>
      <c r="B5" s="209" t="s">
        <v>2</v>
      </c>
      <c r="C5" s="287" t="str">
        <f>IF(C6="","",IF(ISNA(VLOOKUP(O44,'CODE（削除禁止）'!A:C,3,FALSE))=TRUE,"",VLOOKUP(O44,'CODE（削除禁止）'!A:C,3,FALSE)))</f>
        <v/>
      </c>
      <c r="D5" s="285"/>
      <c r="E5" s="285"/>
      <c r="F5" s="285"/>
      <c r="G5" s="285"/>
      <c r="H5" s="252"/>
      <c r="I5" s="119"/>
      <c r="J5" s="252"/>
      <c r="K5" s="252"/>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row>
    <row r="6" spans="1:208" ht="20.100000000000001" customHeight="1" thickBot="1" x14ac:dyDescent="0.2">
      <c r="A6" s="285"/>
      <c r="B6" s="211" t="s">
        <v>100</v>
      </c>
      <c r="C6" s="288"/>
      <c r="D6" s="285"/>
      <c r="E6" s="285"/>
      <c r="F6" s="285"/>
      <c r="G6" s="285"/>
      <c r="H6" s="252"/>
      <c r="I6" s="252"/>
      <c r="J6" s="252"/>
      <c r="K6" s="252"/>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row>
    <row r="7" spans="1:208" ht="20.100000000000001" customHeight="1" thickBot="1" x14ac:dyDescent="0.2">
      <c r="A7" s="285"/>
      <c r="B7" s="209" t="s">
        <v>3</v>
      </c>
      <c r="C7" s="287" t="str">
        <f>IF(C8="","",IF(ISNA(VLOOKUP(Q44,'CODE（削除禁止）'!B:D,3,FALSE))=TRUE,"",VLOOKUP(Q44,'CODE（削除禁止）'!B:D,3,FALSE)))</f>
        <v/>
      </c>
      <c r="D7" s="285"/>
      <c r="E7" s="285"/>
      <c r="F7" s="285"/>
      <c r="G7" s="285"/>
      <c r="H7" s="252"/>
      <c r="I7" s="252"/>
      <c r="J7" s="252"/>
      <c r="K7" s="252"/>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6"/>
      <c r="DV7" s="236"/>
      <c r="DW7" s="236"/>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row>
    <row r="8" spans="1:208" ht="19.5" customHeight="1" thickBot="1" x14ac:dyDescent="0.2">
      <c r="A8" s="285"/>
      <c r="B8" s="212" t="s">
        <v>103</v>
      </c>
      <c r="C8" s="286"/>
      <c r="D8" s="285"/>
      <c r="E8" s="285"/>
      <c r="F8" s="285"/>
      <c r="G8" s="285"/>
      <c r="H8" s="252"/>
      <c r="I8" s="252"/>
      <c r="J8" s="252"/>
      <c r="K8" s="252"/>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6"/>
      <c r="DW8" s="236"/>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row>
    <row r="9" spans="1:208" ht="9" customHeight="1" x14ac:dyDescent="0.15">
      <c r="A9" s="285"/>
      <c r="B9" s="285"/>
      <c r="C9" s="285"/>
      <c r="D9" s="285"/>
      <c r="E9" s="285"/>
      <c r="F9" s="285"/>
      <c r="G9" s="618" t="s">
        <v>192</v>
      </c>
      <c r="H9" s="252"/>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row>
    <row r="10" spans="1:208" ht="9.75" customHeight="1" thickBot="1" x14ac:dyDescent="0.2">
      <c r="A10" s="236"/>
      <c r="B10" s="236"/>
      <c r="C10" s="236"/>
      <c r="D10" s="236"/>
      <c r="E10" s="236"/>
      <c r="F10" s="236"/>
      <c r="G10" s="619"/>
      <c r="H10" s="236"/>
      <c r="I10" s="236"/>
      <c r="J10" s="236"/>
      <c r="K10" s="236"/>
      <c r="L10" s="243"/>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6"/>
      <c r="DV10" s="236"/>
      <c r="DW10" s="236"/>
      <c r="DX10" s="236"/>
      <c r="DY10" s="236"/>
      <c r="DZ10" s="236"/>
      <c r="EA10" s="236"/>
      <c r="EB10" s="236"/>
      <c r="EC10" s="236"/>
      <c r="ED10" s="236"/>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row>
    <row r="11" spans="1:208" ht="19.5" customHeight="1" x14ac:dyDescent="0.15">
      <c r="A11" s="284"/>
      <c r="B11" s="283"/>
      <c r="C11" s="282" t="s">
        <v>191</v>
      </c>
      <c r="D11" s="281" t="s">
        <v>190</v>
      </c>
      <c r="E11" s="281" t="s">
        <v>98</v>
      </c>
      <c r="F11" s="281" t="s">
        <v>189</v>
      </c>
      <c r="G11" s="280" t="s">
        <v>188</v>
      </c>
      <c r="H11" s="252"/>
      <c r="I11" s="252"/>
      <c r="J11" s="252"/>
      <c r="K11" s="252"/>
      <c r="L11" s="252"/>
      <c r="M11" s="252"/>
      <c r="N11" s="252"/>
      <c r="O11" s="252"/>
      <c r="P11" s="252"/>
      <c r="Q11" s="252"/>
      <c r="R11" s="252"/>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row>
    <row r="12" spans="1:208" ht="20.100000000000001" customHeight="1" thickBot="1" x14ac:dyDescent="0.2">
      <c r="A12" s="265"/>
      <c r="B12" s="279" t="s">
        <v>119</v>
      </c>
      <c r="C12" s="278" t="s">
        <v>187</v>
      </c>
      <c r="D12" s="277" t="s">
        <v>186</v>
      </c>
      <c r="E12" s="277" t="s">
        <v>186</v>
      </c>
      <c r="F12" s="277" t="s">
        <v>186</v>
      </c>
      <c r="G12" s="276" t="s">
        <v>186</v>
      </c>
      <c r="H12" s="252"/>
      <c r="I12" s="252"/>
      <c r="J12" s="252"/>
      <c r="K12" s="252"/>
      <c r="L12" s="252"/>
      <c r="M12" s="252"/>
      <c r="N12" s="252"/>
      <c r="O12" s="252"/>
      <c r="P12" s="252"/>
      <c r="Q12" s="252"/>
      <c r="R12" s="252"/>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c r="DY12" s="236"/>
      <c r="DZ12" s="236"/>
      <c r="EA12" s="236"/>
      <c r="EB12" s="236"/>
      <c r="EC12" s="236"/>
      <c r="ED12" s="236"/>
      <c r="EE12" s="236"/>
      <c r="EF12" s="236"/>
      <c r="EG12" s="236"/>
      <c r="EH12" s="236"/>
      <c r="EI12" s="236"/>
      <c r="EJ12" s="236"/>
      <c r="EK12" s="236"/>
      <c r="EL12" s="236"/>
      <c r="EM12" s="236"/>
      <c r="EN12" s="236"/>
      <c r="EO12" s="236"/>
      <c r="EP12" s="236"/>
      <c r="EQ12" s="236"/>
      <c r="ER12" s="236"/>
      <c r="ES12" s="236"/>
      <c r="ET12" s="236"/>
      <c r="EU12" s="236"/>
      <c r="EV12" s="236"/>
      <c r="EW12" s="236"/>
      <c r="EX12" s="236"/>
      <c r="EY12" s="236"/>
      <c r="EZ12" s="236"/>
      <c r="FA12" s="236"/>
      <c r="FB12" s="236"/>
      <c r="FC12" s="236"/>
      <c r="FD12" s="236"/>
      <c r="FE12" s="236"/>
      <c r="FF12" s="236"/>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row>
    <row r="13" spans="1:208" ht="20.100000000000001" customHeight="1" x14ac:dyDescent="0.15">
      <c r="A13" s="274"/>
      <c r="B13" s="275"/>
      <c r="C13" s="268" t="s">
        <v>10</v>
      </c>
      <c r="D13" s="270"/>
      <c r="E13" s="270"/>
      <c r="F13" s="270"/>
      <c r="G13" s="270"/>
      <c r="H13" s="252"/>
      <c r="I13" s="252"/>
      <c r="J13" s="252"/>
      <c r="K13" s="252"/>
      <c r="L13" s="252"/>
      <c r="M13" s="252"/>
      <c r="N13" s="252"/>
      <c r="O13" s="252"/>
      <c r="P13" s="252"/>
      <c r="Q13" s="252"/>
      <c r="R13" s="252"/>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row>
    <row r="14" spans="1:208" ht="20.100000000000001" customHeight="1" x14ac:dyDescent="0.15">
      <c r="A14" s="266"/>
      <c r="B14" s="271" t="s">
        <v>185</v>
      </c>
      <c r="C14" s="268" t="s">
        <v>11</v>
      </c>
      <c r="D14" s="270"/>
      <c r="E14" s="270"/>
      <c r="F14" s="270"/>
      <c r="G14" s="270"/>
      <c r="H14" s="252"/>
      <c r="I14" s="252"/>
      <c r="J14" s="252"/>
      <c r="K14" s="252"/>
      <c r="L14" s="252"/>
      <c r="M14" s="252"/>
      <c r="N14" s="252"/>
      <c r="O14" s="252"/>
      <c r="P14" s="252"/>
      <c r="Q14" s="252"/>
      <c r="R14" s="252"/>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236"/>
      <c r="DZ14" s="236"/>
      <c r="EA14" s="236"/>
      <c r="EB14" s="236"/>
      <c r="EC14" s="236"/>
      <c r="ED14" s="236"/>
      <c r="EE14" s="236"/>
      <c r="EF14" s="236"/>
      <c r="EG14" s="236"/>
      <c r="EH14" s="236"/>
      <c r="EI14" s="236"/>
      <c r="EJ14" s="236"/>
      <c r="EK14" s="236"/>
      <c r="EL14" s="236"/>
      <c r="EM14" s="236"/>
      <c r="EN14" s="236"/>
      <c r="EO14" s="236"/>
      <c r="EP14" s="236"/>
      <c r="EQ14" s="236"/>
      <c r="ER14" s="236"/>
      <c r="ES14" s="236"/>
      <c r="ET14" s="236"/>
      <c r="EU14" s="236"/>
      <c r="EV14" s="236"/>
      <c r="EW14" s="236"/>
      <c r="EX14" s="236"/>
      <c r="EY14" s="236"/>
      <c r="EZ14" s="236"/>
      <c r="FA14" s="236"/>
      <c r="FB14" s="236"/>
      <c r="FC14" s="236"/>
      <c r="FD14" s="236"/>
      <c r="FE14" s="236"/>
      <c r="FF14" s="236"/>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row>
    <row r="15" spans="1:208" ht="20.100000000000001" customHeight="1" x14ac:dyDescent="0.15">
      <c r="A15" s="266"/>
      <c r="B15" s="273"/>
      <c r="C15" s="268" t="s">
        <v>16</v>
      </c>
      <c r="D15" s="267">
        <f>SUM(D13:D14)</f>
        <v>0</v>
      </c>
      <c r="E15" s="267">
        <f>SUM(E13:E14)</f>
        <v>0</v>
      </c>
      <c r="F15" s="267">
        <f>SUM(F13:F14)</f>
        <v>0</v>
      </c>
      <c r="G15" s="267">
        <f>SUM(G13:G14)</f>
        <v>0</v>
      </c>
      <c r="H15" s="252"/>
      <c r="I15" s="252"/>
      <c r="J15" s="252"/>
      <c r="K15" s="252"/>
      <c r="L15" s="252"/>
      <c r="M15" s="252"/>
      <c r="N15" s="252"/>
      <c r="O15" s="252"/>
      <c r="P15" s="252"/>
      <c r="Q15" s="252"/>
      <c r="R15" s="252"/>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36"/>
      <c r="DX15" s="236"/>
      <c r="DY15" s="236"/>
      <c r="DZ15" s="236"/>
      <c r="EA15" s="236"/>
      <c r="EB15" s="236"/>
      <c r="EC15" s="236"/>
      <c r="ED15" s="236"/>
      <c r="EE15" s="236"/>
      <c r="EF15" s="236"/>
      <c r="EG15" s="236"/>
      <c r="EH15" s="236"/>
      <c r="EI15" s="236"/>
      <c r="EJ15" s="236"/>
      <c r="EK15" s="236"/>
      <c r="EL15" s="236"/>
      <c r="EM15" s="236"/>
      <c r="EN15" s="236"/>
      <c r="EO15" s="236"/>
      <c r="EP15" s="236"/>
      <c r="EQ15" s="236"/>
      <c r="ER15" s="236"/>
      <c r="ES15" s="236"/>
      <c r="ET15" s="236"/>
      <c r="EU15" s="236"/>
      <c r="EV15" s="236"/>
      <c r="EW15" s="236"/>
      <c r="EX15" s="236"/>
      <c r="EY15" s="236"/>
      <c r="EZ15" s="236"/>
      <c r="FA15" s="236"/>
      <c r="FB15" s="236"/>
      <c r="FC15" s="236"/>
      <c r="FD15" s="236"/>
      <c r="FE15" s="236"/>
      <c r="FF15" s="236"/>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row>
    <row r="16" spans="1:208" ht="20.100000000000001" customHeight="1" x14ac:dyDescent="0.15">
      <c r="A16" s="266" t="s">
        <v>184</v>
      </c>
      <c r="B16" s="275"/>
      <c r="C16" s="268" t="s">
        <v>10</v>
      </c>
      <c r="D16" s="270"/>
      <c r="E16" s="270"/>
      <c r="F16" s="270"/>
      <c r="G16" s="270"/>
      <c r="H16" s="252"/>
      <c r="I16" s="252"/>
      <c r="J16" s="252"/>
      <c r="K16" s="252"/>
      <c r="L16" s="252"/>
      <c r="M16" s="252"/>
      <c r="N16" s="252"/>
      <c r="O16" s="252"/>
      <c r="P16" s="252"/>
      <c r="Q16" s="252"/>
      <c r="R16" s="252"/>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row>
    <row r="17" spans="1:208" ht="20.100000000000001" customHeight="1" x14ac:dyDescent="0.15">
      <c r="A17" s="266"/>
      <c r="B17" s="271" t="s">
        <v>183</v>
      </c>
      <c r="C17" s="268" t="s">
        <v>11</v>
      </c>
      <c r="D17" s="270"/>
      <c r="E17" s="270"/>
      <c r="F17" s="270"/>
      <c r="G17" s="270"/>
      <c r="H17" s="252"/>
      <c r="I17" s="252"/>
      <c r="J17" s="252"/>
      <c r="K17" s="252"/>
      <c r="L17" s="252"/>
      <c r="M17" s="252"/>
      <c r="N17" s="252"/>
      <c r="O17" s="252"/>
      <c r="P17" s="252"/>
      <c r="Q17" s="252"/>
      <c r="R17" s="252"/>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36"/>
      <c r="EX17" s="236"/>
      <c r="EY17" s="236"/>
      <c r="EZ17" s="236"/>
      <c r="FA17" s="236"/>
      <c r="FB17" s="236"/>
      <c r="FC17" s="23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row>
    <row r="18" spans="1:208" ht="20.100000000000001" customHeight="1" x14ac:dyDescent="0.15">
      <c r="A18" s="266"/>
      <c r="B18" s="273"/>
      <c r="C18" s="268" t="s">
        <v>16</v>
      </c>
      <c r="D18" s="267">
        <f>SUM(D16:D17)</f>
        <v>0</v>
      </c>
      <c r="E18" s="267">
        <f>SUM(E16:E17)</f>
        <v>0</v>
      </c>
      <c r="F18" s="267">
        <f>SUM(F16:F17)</f>
        <v>0</v>
      </c>
      <c r="G18" s="267">
        <f>SUM(G16:G17)</f>
        <v>0</v>
      </c>
      <c r="H18" s="252"/>
      <c r="I18" s="252"/>
      <c r="J18" s="252"/>
      <c r="K18" s="252"/>
      <c r="L18" s="252"/>
      <c r="M18" s="252"/>
      <c r="N18" s="252"/>
      <c r="O18" s="252"/>
      <c r="P18" s="252"/>
      <c r="Q18" s="252"/>
      <c r="R18" s="252"/>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36"/>
      <c r="EX18" s="236"/>
      <c r="EY18" s="236"/>
      <c r="EZ18" s="236"/>
      <c r="FA18" s="236"/>
      <c r="FB18" s="236"/>
      <c r="FC18" s="23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row>
    <row r="19" spans="1:208" ht="20.100000000000001" customHeight="1" x14ac:dyDescent="0.15">
      <c r="A19" s="266" t="s">
        <v>176</v>
      </c>
      <c r="B19" s="263"/>
      <c r="C19" s="258" t="s">
        <v>10</v>
      </c>
      <c r="D19" s="257">
        <f t="shared" ref="D19:G21" si="0">+D13+D16</f>
        <v>0</v>
      </c>
      <c r="E19" s="257">
        <f t="shared" si="0"/>
        <v>0</v>
      </c>
      <c r="F19" s="257">
        <f t="shared" si="0"/>
        <v>0</v>
      </c>
      <c r="G19" s="257">
        <f t="shared" si="0"/>
        <v>0</v>
      </c>
      <c r="H19" s="252"/>
      <c r="I19" s="252"/>
      <c r="J19" s="252"/>
      <c r="K19" s="252"/>
      <c r="L19" s="252"/>
      <c r="M19" s="252"/>
      <c r="N19" s="252"/>
      <c r="O19" s="252"/>
      <c r="P19" s="252"/>
      <c r="Q19" s="252"/>
      <c r="R19" s="252"/>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row>
    <row r="20" spans="1:208" ht="20.100000000000001" customHeight="1" x14ac:dyDescent="0.15">
      <c r="A20" s="266"/>
      <c r="B20" s="259" t="s">
        <v>182</v>
      </c>
      <c r="C20" s="258" t="s">
        <v>11</v>
      </c>
      <c r="D20" s="257">
        <f t="shared" si="0"/>
        <v>0</v>
      </c>
      <c r="E20" s="257">
        <f t="shared" si="0"/>
        <v>0</v>
      </c>
      <c r="F20" s="257">
        <f t="shared" si="0"/>
        <v>0</v>
      </c>
      <c r="G20" s="257">
        <f t="shared" si="0"/>
        <v>0</v>
      </c>
      <c r="H20" s="252"/>
      <c r="I20" s="252"/>
      <c r="J20" s="252"/>
      <c r="K20" s="252"/>
      <c r="L20" s="252"/>
      <c r="M20" s="252"/>
      <c r="N20" s="252"/>
      <c r="O20" s="252"/>
      <c r="P20" s="252"/>
      <c r="Q20" s="252"/>
      <c r="R20" s="252"/>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row>
    <row r="21" spans="1:208" ht="20.100000000000001" customHeight="1" thickBot="1" x14ac:dyDescent="0.2">
      <c r="A21" s="266"/>
      <c r="B21" s="264"/>
      <c r="C21" s="254" t="s">
        <v>16</v>
      </c>
      <c r="D21" s="253">
        <f t="shared" si="0"/>
        <v>0</v>
      </c>
      <c r="E21" s="253">
        <f t="shared" si="0"/>
        <v>0</v>
      </c>
      <c r="F21" s="253">
        <f t="shared" si="0"/>
        <v>0</v>
      </c>
      <c r="G21" s="253">
        <f t="shared" si="0"/>
        <v>0</v>
      </c>
      <c r="H21" s="252"/>
      <c r="I21" s="252"/>
      <c r="J21" s="252"/>
      <c r="K21" s="252"/>
      <c r="L21" s="252"/>
      <c r="M21" s="252"/>
      <c r="N21" s="252"/>
      <c r="O21" s="252"/>
      <c r="P21" s="252"/>
      <c r="Q21" s="252"/>
      <c r="R21" s="252"/>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row>
    <row r="22" spans="1:208" ht="20.100000000000001" customHeight="1" x14ac:dyDescent="0.15">
      <c r="A22" s="274"/>
      <c r="B22" s="272" t="s">
        <v>181</v>
      </c>
      <c r="C22" s="268" t="s">
        <v>10</v>
      </c>
      <c r="D22" s="270"/>
      <c r="E22" s="270"/>
      <c r="F22" s="270"/>
      <c r="G22" s="270"/>
      <c r="H22" s="252"/>
      <c r="I22" s="252"/>
      <c r="J22" s="252"/>
      <c r="K22" s="252"/>
      <c r="L22" s="252"/>
      <c r="M22" s="252"/>
      <c r="N22" s="252"/>
      <c r="O22" s="252"/>
      <c r="P22" s="252"/>
      <c r="Q22" s="252"/>
      <c r="R22" s="252"/>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row>
    <row r="23" spans="1:208" ht="20.100000000000001" customHeight="1" x14ac:dyDescent="0.15">
      <c r="A23" s="266"/>
      <c r="B23" s="271" t="s">
        <v>180</v>
      </c>
      <c r="C23" s="268" t="s">
        <v>11</v>
      </c>
      <c r="D23" s="270"/>
      <c r="E23" s="270"/>
      <c r="F23" s="270"/>
      <c r="G23" s="270"/>
      <c r="H23" s="252"/>
      <c r="I23" s="252"/>
      <c r="J23" s="252"/>
      <c r="K23" s="252"/>
      <c r="L23" s="252"/>
      <c r="M23" s="252"/>
      <c r="N23" s="252"/>
      <c r="O23" s="252"/>
      <c r="P23" s="252"/>
      <c r="Q23" s="252"/>
      <c r="R23" s="252"/>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row>
    <row r="24" spans="1:208" ht="20.100000000000001" customHeight="1" x14ac:dyDescent="0.15">
      <c r="A24" s="266"/>
      <c r="B24" s="269" t="s">
        <v>177</v>
      </c>
      <c r="C24" s="268" t="s">
        <v>16</v>
      </c>
      <c r="D24" s="267">
        <f>SUM(D22:D23)</f>
        <v>0</v>
      </c>
      <c r="E24" s="267">
        <f>SUM(E22:E23)</f>
        <v>0</v>
      </c>
      <c r="F24" s="267">
        <f>SUM(F22:F23)</f>
        <v>0</v>
      </c>
      <c r="G24" s="267">
        <f>SUM(G22:G23)</f>
        <v>0</v>
      </c>
      <c r="H24" s="252"/>
      <c r="I24" s="252"/>
      <c r="J24" s="252"/>
      <c r="K24" s="252"/>
      <c r="L24" s="252"/>
      <c r="M24" s="252"/>
      <c r="N24" s="252"/>
      <c r="O24" s="252"/>
      <c r="P24" s="252"/>
      <c r="Q24" s="252"/>
      <c r="R24" s="252"/>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row>
    <row r="25" spans="1:208" ht="20.100000000000001" customHeight="1" x14ac:dyDescent="0.15">
      <c r="A25" s="266" t="s">
        <v>179</v>
      </c>
      <c r="B25" s="272" t="s">
        <v>178</v>
      </c>
      <c r="C25" s="268" t="s">
        <v>10</v>
      </c>
      <c r="D25" s="270"/>
      <c r="E25" s="270"/>
      <c r="F25" s="270"/>
      <c r="G25" s="270"/>
      <c r="H25" s="252"/>
      <c r="I25" s="252"/>
      <c r="J25" s="252"/>
      <c r="K25" s="252"/>
      <c r="L25" s="252"/>
      <c r="M25" s="252"/>
      <c r="N25" s="252"/>
      <c r="O25" s="252"/>
      <c r="P25" s="252"/>
      <c r="Q25" s="252"/>
      <c r="R25" s="252"/>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row>
    <row r="26" spans="1:208" ht="20.100000000000001" customHeight="1" x14ac:dyDescent="0.15">
      <c r="A26" s="266"/>
      <c r="B26" s="271" t="s">
        <v>177</v>
      </c>
      <c r="C26" s="268" t="s">
        <v>11</v>
      </c>
      <c r="D26" s="270"/>
      <c r="E26" s="270"/>
      <c r="F26" s="270"/>
      <c r="G26" s="270"/>
      <c r="H26" s="252"/>
      <c r="I26" s="252"/>
      <c r="J26" s="252"/>
      <c r="K26" s="252"/>
      <c r="L26" s="252"/>
      <c r="M26" s="252"/>
      <c r="N26" s="252"/>
      <c r="O26" s="252"/>
      <c r="P26" s="252"/>
      <c r="Q26" s="252"/>
      <c r="R26" s="252"/>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ED26" s="236"/>
      <c r="EE26" s="236"/>
      <c r="EF26" s="236"/>
      <c r="EG26" s="236"/>
      <c r="EH26" s="236"/>
      <c r="EI26" s="236"/>
      <c r="EJ26" s="236"/>
      <c r="EK26" s="236"/>
      <c r="EL26" s="236"/>
      <c r="EM26" s="236"/>
      <c r="EN26" s="236"/>
      <c r="EO26" s="236"/>
      <c r="EP26" s="236"/>
      <c r="EQ26" s="236"/>
      <c r="ER26" s="236"/>
      <c r="ES26" s="236"/>
      <c r="ET26" s="236"/>
      <c r="EU26" s="236"/>
      <c r="EV26" s="236"/>
      <c r="EW26" s="236"/>
      <c r="EX26" s="236"/>
      <c r="EY26" s="236"/>
      <c r="EZ26" s="236"/>
      <c r="FA26" s="236"/>
      <c r="FB26" s="236"/>
      <c r="FC26" s="23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row>
    <row r="27" spans="1:208" ht="20.100000000000001" customHeight="1" x14ac:dyDescent="0.15">
      <c r="A27" s="266"/>
      <c r="B27" s="273"/>
      <c r="C27" s="268" t="s">
        <v>16</v>
      </c>
      <c r="D27" s="267">
        <f>SUM(D25:D26)</f>
        <v>0</v>
      </c>
      <c r="E27" s="267">
        <f>SUM(E25:E26)</f>
        <v>0</v>
      </c>
      <c r="F27" s="267">
        <f>SUM(F25:F26)</f>
        <v>0</v>
      </c>
      <c r="G27" s="267">
        <f>SUM(G25:G26)</f>
        <v>0</v>
      </c>
      <c r="H27" s="252"/>
      <c r="I27" s="252"/>
      <c r="J27" s="252"/>
      <c r="K27" s="252"/>
      <c r="L27" s="252"/>
      <c r="M27" s="252"/>
      <c r="N27" s="252"/>
      <c r="O27" s="252"/>
      <c r="P27" s="252"/>
      <c r="Q27" s="252"/>
      <c r="R27" s="252"/>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36"/>
      <c r="EX27" s="236"/>
      <c r="EY27" s="236"/>
      <c r="EZ27" s="236"/>
      <c r="FA27" s="236"/>
      <c r="FB27" s="236"/>
      <c r="FC27" s="23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row>
    <row r="28" spans="1:208" ht="20.100000000000001" customHeight="1" x14ac:dyDescent="0.15">
      <c r="A28" s="266" t="s">
        <v>176</v>
      </c>
      <c r="B28" s="272" t="s">
        <v>175</v>
      </c>
      <c r="C28" s="268" t="s">
        <v>10</v>
      </c>
      <c r="D28" s="270"/>
      <c r="E28" s="270"/>
      <c r="F28" s="270"/>
      <c r="G28" s="270"/>
      <c r="H28" s="252"/>
      <c r="I28" s="252"/>
      <c r="J28" s="252"/>
      <c r="K28" s="252"/>
      <c r="L28" s="252"/>
      <c r="M28" s="252"/>
      <c r="N28" s="252"/>
      <c r="O28" s="252"/>
      <c r="P28" s="252"/>
      <c r="Q28" s="252"/>
      <c r="R28" s="252"/>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c r="EO28" s="236"/>
      <c r="EP28" s="236"/>
      <c r="EQ28" s="236"/>
      <c r="ER28" s="236"/>
      <c r="ES28" s="236"/>
      <c r="ET28" s="236"/>
      <c r="EU28" s="236"/>
      <c r="EV28" s="236"/>
      <c r="EW28" s="236"/>
      <c r="EX28" s="236"/>
      <c r="EY28" s="236"/>
      <c r="EZ28" s="236"/>
      <c r="FA28" s="236"/>
      <c r="FB28" s="236"/>
      <c r="FC28" s="236"/>
      <c r="FD28" s="236"/>
      <c r="FE28" s="236"/>
      <c r="FF28" s="236"/>
      <c r="FG28" s="236"/>
      <c r="FH28" s="236"/>
      <c r="FI28" s="236"/>
      <c r="FJ28" s="236"/>
      <c r="FK28" s="236"/>
      <c r="FL28" s="236"/>
      <c r="FM28" s="236"/>
      <c r="FN28" s="236"/>
      <c r="FO28" s="236"/>
      <c r="FP28" s="236"/>
      <c r="FQ28" s="236"/>
      <c r="FR28" s="236"/>
      <c r="FS28" s="236"/>
      <c r="FT28" s="236"/>
      <c r="FU28" s="236"/>
      <c r="FV28" s="236"/>
      <c r="FW28" s="236"/>
      <c r="FX28" s="236"/>
      <c r="FY28" s="236"/>
      <c r="FZ28" s="236"/>
      <c r="GA28" s="236"/>
      <c r="GB28" s="236"/>
      <c r="GC28" s="236"/>
      <c r="GD28" s="236"/>
      <c r="GE28" s="236"/>
      <c r="GF28" s="236"/>
      <c r="GG28" s="236"/>
      <c r="GH28" s="236"/>
      <c r="GI28" s="236"/>
      <c r="GJ28" s="236"/>
      <c r="GK28" s="236"/>
      <c r="GL28" s="236"/>
      <c r="GM28" s="236"/>
      <c r="GN28" s="236"/>
      <c r="GO28" s="236"/>
      <c r="GP28" s="236"/>
      <c r="GQ28" s="236"/>
      <c r="GR28" s="236"/>
      <c r="GS28" s="236"/>
      <c r="GT28" s="236"/>
      <c r="GU28" s="236"/>
      <c r="GV28" s="236"/>
      <c r="GW28" s="236"/>
      <c r="GX28" s="236"/>
      <c r="GY28" s="236"/>
      <c r="GZ28" s="236"/>
    </row>
    <row r="29" spans="1:208" ht="20.100000000000001" customHeight="1" x14ac:dyDescent="0.15">
      <c r="A29" s="266"/>
      <c r="B29" s="271" t="s">
        <v>174</v>
      </c>
      <c r="C29" s="268" t="s">
        <v>11</v>
      </c>
      <c r="D29" s="270"/>
      <c r="E29" s="270"/>
      <c r="F29" s="270"/>
      <c r="G29" s="270"/>
      <c r="H29" s="252"/>
      <c r="I29" s="252"/>
      <c r="J29" s="252"/>
      <c r="K29" s="252"/>
      <c r="L29" s="252"/>
      <c r="M29" s="252"/>
      <c r="N29" s="252"/>
      <c r="O29" s="252"/>
      <c r="P29" s="252"/>
      <c r="Q29" s="252"/>
      <c r="R29" s="252"/>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36"/>
      <c r="EW29" s="236"/>
      <c r="EX29" s="236"/>
      <c r="EY29" s="236"/>
      <c r="EZ29" s="236"/>
      <c r="FA29" s="236"/>
      <c r="FB29" s="236"/>
      <c r="FC29" s="236"/>
      <c r="FD29" s="236"/>
      <c r="FE29" s="236"/>
      <c r="FF29" s="236"/>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row>
    <row r="30" spans="1:208" ht="20.25" customHeight="1" x14ac:dyDescent="0.15">
      <c r="A30" s="266"/>
      <c r="B30" s="269" t="s">
        <v>173</v>
      </c>
      <c r="C30" s="268" t="s">
        <v>16</v>
      </c>
      <c r="D30" s="267">
        <f>SUM(D28:D29)</f>
        <v>0</v>
      </c>
      <c r="E30" s="267">
        <f>SUM(E28:E29)</f>
        <v>0</v>
      </c>
      <c r="F30" s="267">
        <f>SUM(F28:F29)</f>
        <v>0</v>
      </c>
      <c r="G30" s="267">
        <f>SUM(G28:G29)</f>
        <v>0</v>
      </c>
      <c r="H30" s="252"/>
      <c r="I30" s="252"/>
      <c r="J30" s="252"/>
      <c r="K30" s="252"/>
      <c r="L30" s="252"/>
      <c r="M30" s="252"/>
      <c r="N30" s="252"/>
      <c r="O30" s="252"/>
      <c r="P30" s="252"/>
      <c r="Q30" s="252"/>
      <c r="R30" s="252"/>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row>
    <row r="31" spans="1:208" ht="20.25" customHeight="1" x14ac:dyDescent="0.15">
      <c r="A31" s="266"/>
      <c r="B31" s="263"/>
      <c r="C31" s="258" t="s">
        <v>10</v>
      </c>
      <c r="D31" s="257">
        <f t="shared" ref="D31:G33" si="1">SUM(D22,D25,D28)</f>
        <v>0</v>
      </c>
      <c r="E31" s="257">
        <f t="shared" si="1"/>
        <v>0</v>
      </c>
      <c r="F31" s="257">
        <f t="shared" si="1"/>
        <v>0</v>
      </c>
      <c r="G31" s="257">
        <f t="shared" si="1"/>
        <v>0</v>
      </c>
      <c r="H31" s="252"/>
      <c r="I31" s="252"/>
      <c r="J31" s="252"/>
      <c r="K31" s="252"/>
      <c r="L31" s="252"/>
      <c r="M31" s="252"/>
      <c r="N31" s="252"/>
      <c r="O31" s="252"/>
      <c r="P31" s="252"/>
      <c r="Q31" s="252"/>
      <c r="R31" s="252"/>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row>
    <row r="32" spans="1:208" ht="20.25" customHeight="1" x14ac:dyDescent="0.15">
      <c r="A32" s="266"/>
      <c r="B32" s="259" t="s">
        <v>172</v>
      </c>
      <c r="C32" s="258" t="s">
        <v>11</v>
      </c>
      <c r="D32" s="257">
        <f t="shared" si="1"/>
        <v>0</v>
      </c>
      <c r="E32" s="257">
        <f t="shared" si="1"/>
        <v>0</v>
      </c>
      <c r="F32" s="257">
        <f t="shared" si="1"/>
        <v>0</v>
      </c>
      <c r="G32" s="257">
        <f t="shared" si="1"/>
        <v>0</v>
      </c>
      <c r="H32" s="252"/>
      <c r="I32" s="252"/>
      <c r="J32" s="252"/>
      <c r="K32" s="252"/>
      <c r="L32" s="252"/>
      <c r="M32" s="252"/>
      <c r="N32" s="252"/>
      <c r="O32" s="252"/>
      <c r="P32" s="252"/>
      <c r="Q32" s="252"/>
      <c r="R32" s="252"/>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row>
    <row r="33" spans="1:208" ht="20.25" customHeight="1" thickBot="1" x14ac:dyDescent="0.2">
      <c r="A33" s="265"/>
      <c r="B33" s="264"/>
      <c r="C33" s="254" t="s">
        <v>16</v>
      </c>
      <c r="D33" s="257">
        <f t="shared" si="1"/>
        <v>0</v>
      </c>
      <c r="E33" s="257">
        <f t="shared" si="1"/>
        <v>0</v>
      </c>
      <c r="F33" s="257">
        <f t="shared" si="1"/>
        <v>0</v>
      </c>
      <c r="G33" s="257">
        <f t="shared" si="1"/>
        <v>0</v>
      </c>
      <c r="H33" s="252"/>
      <c r="I33" s="252"/>
      <c r="J33" s="252"/>
      <c r="K33" s="252"/>
      <c r="L33" s="252"/>
      <c r="M33" s="252"/>
      <c r="N33" s="252"/>
      <c r="O33" s="252"/>
      <c r="P33" s="252"/>
      <c r="Q33" s="252"/>
      <c r="R33" s="252"/>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row>
    <row r="34" spans="1:208" ht="20.25" customHeight="1" x14ac:dyDescent="0.15">
      <c r="A34" s="260"/>
      <c r="B34" s="263"/>
      <c r="C34" s="262" t="s">
        <v>10</v>
      </c>
      <c r="D34" s="261">
        <f t="shared" ref="D34:G36" si="2">+D19+D31</f>
        <v>0</v>
      </c>
      <c r="E34" s="261">
        <f t="shared" si="2"/>
        <v>0</v>
      </c>
      <c r="F34" s="261">
        <f t="shared" si="2"/>
        <v>0</v>
      </c>
      <c r="G34" s="261">
        <f t="shared" si="2"/>
        <v>0</v>
      </c>
      <c r="H34" s="252"/>
      <c r="I34" s="252"/>
      <c r="J34" s="252"/>
      <c r="K34" s="252"/>
      <c r="L34" s="252"/>
      <c r="M34" s="252"/>
      <c r="N34" s="252"/>
      <c r="O34" s="252"/>
      <c r="P34" s="252"/>
      <c r="Q34" s="252"/>
      <c r="R34" s="252"/>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row>
    <row r="35" spans="1:208" ht="20.25" customHeight="1" x14ac:dyDescent="0.15">
      <c r="A35" s="260"/>
      <c r="B35" s="259" t="s">
        <v>171</v>
      </c>
      <c r="C35" s="258" t="s">
        <v>11</v>
      </c>
      <c r="D35" s="257">
        <f t="shared" si="2"/>
        <v>0</v>
      </c>
      <c r="E35" s="257">
        <f t="shared" si="2"/>
        <v>0</v>
      </c>
      <c r="F35" s="257">
        <f t="shared" si="2"/>
        <v>0</v>
      </c>
      <c r="G35" s="257">
        <f t="shared" si="2"/>
        <v>0</v>
      </c>
      <c r="H35" s="252"/>
      <c r="I35" s="252"/>
      <c r="J35" s="252"/>
      <c r="K35" s="252"/>
      <c r="L35" s="252"/>
      <c r="M35" s="252"/>
      <c r="N35" s="252"/>
      <c r="O35" s="252"/>
      <c r="P35" s="252"/>
      <c r="Q35" s="252"/>
      <c r="R35" s="252"/>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row>
    <row r="36" spans="1:208" ht="20.25" customHeight="1" thickBot="1" x14ac:dyDescent="0.2">
      <c r="A36" s="256"/>
      <c r="B36" s="255"/>
      <c r="C36" s="254" t="s">
        <v>16</v>
      </c>
      <c r="D36" s="253">
        <f t="shared" si="2"/>
        <v>0</v>
      </c>
      <c r="E36" s="253">
        <f t="shared" si="2"/>
        <v>0</v>
      </c>
      <c r="F36" s="253">
        <f t="shared" si="2"/>
        <v>0</v>
      </c>
      <c r="G36" s="253">
        <f t="shared" si="2"/>
        <v>0</v>
      </c>
      <c r="H36" s="252"/>
      <c r="I36" s="252"/>
      <c r="J36" s="252"/>
      <c r="K36" s="252"/>
      <c r="L36" s="252"/>
      <c r="M36" s="252"/>
      <c r="N36" s="252"/>
      <c r="O36" s="252"/>
      <c r="P36" s="252"/>
      <c r="Q36" s="252"/>
      <c r="R36" s="252"/>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row>
    <row r="37" spans="1:208" x14ac:dyDescent="0.15">
      <c r="A37" s="251" t="s">
        <v>170</v>
      </c>
      <c r="B37" s="246"/>
      <c r="C37" s="236"/>
      <c r="D37" s="237"/>
      <c r="E37" s="237"/>
      <c r="F37" s="237"/>
      <c r="G37" s="237"/>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row>
    <row r="38" spans="1:208" x14ac:dyDescent="0.15">
      <c r="A38" s="250" t="s">
        <v>169</v>
      </c>
      <c r="B38" s="249"/>
      <c r="C38" s="236"/>
      <c r="D38" s="237"/>
      <c r="E38" s="237"/>
      <c r="F38" s="237"/>
      <c r="G38" s="237"/>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row>
    <row r="39" spans="1:208" x14ac:dyDescent="0.15">
      <c r="A39" s="248" t="s">
        <v>168</v>
      </c>
      <c r="B39" s="246"/>
      <c r="C39" s="236"/>
      <c r="D39" s="237"/>
      <c r="E39" s="237"/>
      <c r="F39" s="237"/>
      <c r="G39" s="237"/>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row>
    <row r="40" spans="1:208" x14ac:dyDescent="0.15">
      <c r="A40" s="248" t="s">
        <v>167</v>
      </c>
      <c r="B40" s="247"/>
      <c r="C40" s="236"/>
      <c r="D40" s="237"/>
      <c r="E40" s="237"/>
      <c r="F40" s="237"/>
      <c r="G40" s="237"/>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row>
    <row r="41" spans="1:208" x14ac:dyDescent="0.15">
      <c r="B41" s="246"/>
      <c r="C41" s="244"/>
      <c r="D41" s="245"/>
      <c r="E41" s="245"/>
      <c r="F41" s="245"/>
      <c r="G41" s="245"/>
      <c r="H41" s="244"/>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row>
    <row r="42" spans="1:208" x14ac:dyDescent="0.15">
      <c r="A42" s="236"/>
      <c r="B42" s="236"/>
      <c r="C42" s="236"/>
      <c r="D42" s="237"/>
      <c r="E42" s="237"/>
      <c r="F42" s="237"/>
      <c r="G42" s="237"/>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row>
    <row r="43" spans="1:208" x14ac:dyDescent="0.15">
      <c r="A43" s="236"/>
      <c r="B43" s="236"/>
      <c r="C43" s="236"/>
      <c r="D43" s="237"/>
      <c r="E43" s="237"/>
      <c r="F43" s="237"/>
      <c r="G43" s="237"/>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row>
    <row r="44" spans="1:208" x14ac:dyDescent="0.15">
      <c r="A44" s="236"/>
      <c r="B44" s="236"/>
      <c r="C44" s="236"/>
      <c r="D44" s="237"/>
      <c r="E44" s="237"/>
      <c r="F44" s="237"/>
      <c r="G44" s="237"/>
      <c r="H44" s="119"/>
      <c r="I44" s="119"/>
      <c r="J44" s="119"/>
      <c r="K44" s="119"/>
      <c r="L44" s="243" t="s">
        <v>113</v>
      </c>
      <c r="M44" s="241" t="str">
        <f>ASC(UPPER(C4))</f>
        <v/>
      </c>
      <c r="N44" s="241" t="str">
        <f>C5</f>
        <v/>
      </c>
      <c r="O44" s="241" t="str">
        <f>ASC(UPPER(C6))</f>
        <v/>
      </c>
      <c r="P44" s="241" t="str">
        <f>C7</f>
        <v/>
      </c>
      <c r="Q44" s="241" t="str">
        <f>ASC(UPPER(C8))</f>
        <v/>
      </c>
      <c r="R44" s="241">
        <f>D13</f>
        <v>0</v>
      </c>
      <c r="S44" s="241">
        <f>D14</f>
        <v>0</v>
      </c>
      <c r="T44" s="241">
        <f>D16</f>
        <v>0</v>
      </c>
      <c r="U44" s="241">
        <f>D17</f>
        <v>0</v>
      </c>
      <c r="V44" s="241">
        <f>D22</f>
        <v>0</v>
      </c>
      <c r="W44" s="241">
        <f>D23</f>
        <v>0</v>
      </c>
      <c r="X44" s="241">
        <f>D25</f>
        <v>0</v>
      </c>
      <c r="Y44" s="241">
        <f>D26</f>
        <v>0</v>
      </c>
      <c r="Z44" s="241">
        <f>D28</f>
        <v>0</v>
      </c>
      <c r="AA44" s="241">
        <f>D29</f>
        <v>0</v>
      </c>
      <c r="AB44" s="242">
        <f>E$13</f>
        <v>0</v>
      </c>
      <c r="AC44" s="241">
        <f>E$14</f>
        <v>0</v>
      </c>
      <c r="AD44" s="241">
        <f>E$16</f>
        <v>0</v>
      </c>
      <c r="AE44" s="241">
        <f>E$17</f>
        <v>0</v>
      </c>
      <c r="AF44" s="241">
        <f>E$22</f>
        <v>0</v>
      </c>
      <c r="AG44" s="241">
        <f>E$23</f>
        <v>0</v>
      </c>
      <c r="AH44" s="241">
        <f>E$25</f>
        <v>0</v>
      </c>
      <c r="AI44" s="241">
        <f>E$26</f>
        <v>0</v>
      </c>
      <c r="AJ44" s="241">
        <f>E$28</f>
        <v>0</v>
      </c>
      <c r="AK44" s="241">
        <f>E$29</f>
        <v>0</v>
      </c>
      <c r="AL44" s="242">
        <f>F$13</f>
        <v>0</v>
      </c>
      <c r="AM44" s="241">
        <f>F$14</f>
        <v>0</v>
      </c>
      <c r="AN44" s="241">
        <f>F$16</f>
        <v>0</v>
      </c>
      <c r="AO44" s="241">
        <f>F$17</f>
        <v>0</v>
      </c>
      <c r="AP44" s="241">
        <f>F$22</f>
        <v>0</v>
      </c>
      <c r="AQ44" s="241">
        <f>F$23</f>
        <v>0</v>
      </c>
      <c r="AR44" s="241">
        <f>F$25</f>
        <v>0</v>
      </c>
      <c r="AS44" s="241">
        <f>F$26</f>
        <v>0</v>
      </c>
      <c r="AT44" s="241">
        <f>F$28</f>
        <v>0</v>
      </c>
      <c r="AU44" s="241">
        <f>F$29</f>
        <v>0</v>
      </c>
      <c r="AV44" s="242">
        <f>G$13</f>
        <v>0</v>
      </c>
      <c r="AW44" s="241">
        <f>G$14</f>
        <v>0</v>
      </c>
      <c r="AX44" s="241">
        <f>G$16</f>
        <v>0</v>
      </c>
      <c r="AY44" s="241">
        <f>G$17</f>
        <v>0</v>
      </c>
      <c r="AZ44" s="241">
        <f>G$22</f>
        <v>0</v>
      </c>
      <c r="BA44" s="241">
        <f>G$23</f>
        <v>0</v>
      </c>
      <c r="BB44" s="241">
        <f>G$25</f>
        <v>0</v>
      </c>
      <c r="BC44" s="241">
        <f>G$26</f>
        <v>0</v>
      </c>
      <c r="BD44" s="241">
        <f>G$28</f>
        <v>0</v>
      </c>
      <c r="BE44" s="241">
        <f>G$29</f>
        <v>0</v>
      </c>
      <c r="BF44" s="236" t="str">
        <f>L4</f>
        <v/>
      </c>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36"/>
      <c r="FU44" s="236"/>
      <c r="FV44" s="236"/>
      <c r="FW44" s="236"/>
      <c r="FX44" s="236"/>
      <c r="FY44" s="236"/>
      <c r="FZ44" s="236"/>
      <c r="GA44" s="236"/>
      <c r="GB44" s="236"/>
      <c r="GC44" s="236"/>
      <c r="GD44" s="236"/>
      <c r="GE44" s="236"/>
      <c r="GF44" s="236"/>
      <c r="GG44" s="236"/>
      <c r="GH44" s="236"/>
      <c r="GI44" s="236"/>
      <c r="GJ44" s="236"/>
      <c r="GK44" s="236"/>
      <c r="GL44" s="236"/>
      <c r="GM44" s="236"/>
      <c r="GN44" s="236"/>
      <c r="GO44" s="236"/>
      <c r="GP44" s="236"/>
      <c r="GQ44" s="236"/>
      <c r="GR44" s="236"/>
      <c r="GS44" s="236"/>
      <c r="GT44" s="236"/>
      <c r="GU44" s="236"/>
      <c r="GV44" s="236"/>
      <c r="GW44" s="236"/>
      <c r="GX44" s="236"/>
      <c r="GY44" s="236"/>
      <c r="GZ44" s="236"/>
    </row>
    <row r="45" spans="1:208" x14ac:dyDescent="0.15">
      <c r="A45" s="236"/>
      <c r="B45" s="236"/>
      <c r="C45" s="236"/>
      <c r="D45" s="237"/>
      <c r="E45" s="237"/>
      <c r="F45" s="237"/>
      <c r="G45" s="237"/>
      <c r="H45" s="236"/>
      <c r="I45" s="119"/>
      <c r="J45" s="119"/>
      <c r="K45" s="119"/>
      <c r="L45" s="119"/>
      <c r="M45" s="237"/>
      <c r="N45" s="240"/>
      <c r="O45" s="237"/>
      <c r="P45" s="240"/>
      <c r="Q45" s="237"/>
      <c r="R45" s="239"/>
      <c r="S45" s="119"/>
      <c r="T45" s="119"/>
      <c r="U45" s="119"/>
      <c r="V45" s="119"/>
      <c r="W45" s="119"/>
      <c r="X45" s="119"/>
      <c r="Y45" s="119"/>
      <c r="Z45" s="119"/>
      <c r="AA45" s="119"/>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36"/>
      <c r="EX45" s="236"/>
      <c r="EY45" s="236"/>
      <c r="EZ45" s="236"/>
      <c r="FA45" s="236"/>
      <c r="FB45" s="236"/>
      <c r="FC45" s="236"/>
      <c r="FD45" s="236"/>
      <c r="FE45" s="236"/>
      <c r="FF45" s="236"/>
      <c r="FG45" s="236"/>
      <c r="FH45" s="236"/>
      <c r="FI45" s="236"/>
      <c r="FJ45" s="236"/>
      <c r="FK45" s="236"/>
      <c r="FL45" s="236"/>
      <c r="FM45" s="236"/>
      <c r="FN45" s="236"/>
      <c r="FO45" s="236"/>
      <c r="FP45" s="236"/>
      <c r="FQ45" s="236"/>
      <c r="FR45" s="236"/>
      <c r="FS45" s="236"/>
      <c r="FT45" s="236"/>
      <c r="FU45" s="236"/>
      <c r="FV45" s="236"/>
      <c r="FW45" s="236"/>
      <c r="FX45" s="236"/>
      <c r="FY45" s="236"/>
      <c r="FZ45" s="236"/>
      <c r="GA45" s="236"/>
      <c r="GB45" s="236"/>
      <c r="GC45" s="236"/>
      <c r="GD45" s="236"/>
      <c r="GE45" s="236"/>
      <c r="GF45" s="236"/>
      <c r="GG45" s="236"/>
      <c r="GH45" s="236"/>
      <c r="GI45" s="236"/>
      <c r="GJ45" s="236"/>
      <c r="GK45" s="236"/>
      <c r="GL45" s="236"/>
      <c r="GM45" s="236"/>
      <c r="GN45" s="236"/>
      <c r="GO45" s="236"/>
      <c r="GP45" s="236"/>
      <c r="GQ45" s="236"/>
      <c r="GR45" s="236"/>
      <c r="GS45" s="236"/>
      <c r="GT45" s="236"/>
      <c r="GU45" s="236"/>
      <c r="GV45" s="236"/>
      <c r="GW45" s="236"/>
      <c r="GX45" s="236"/>
      <c r="GY45" s="236"/>
      <c r="GZ45" s="236"/>
    </row>
    <row r="46" spans="1:208" x14ac:dyDescent="0.15">
      <c r="A46" s="236"/>
      <c r="B46" s="236"/>
      <c r="C46" s="236"/>
      <c r="D46" s="237"/>
      <c r="E46" s="237"/>
      <c r="F46" s="237"/>
      <c r="G46" s="237"/>
      <c r="H46" s="236"/>
      <c r="I46" s="119"/>
      <c r="J46" s="119"/>
      <c r="K46" s="119"/>
      <c r="L46" s="119"/>
      <c r="M46" s="237"/>
      <c r="N46" s="240"/>
      <c r="O46" s="237"/>
      <c r="P46" s="240"/>
      <c r="Q46" s="237"/>
      <c r="R46" s="239"/>
      <c r="S46" s="119"/>
      <c r="T46" s="119"/>
      <c r="U46" s="119"/>
      <c r="V46" s="119"/>
      <c r="W46" s="119"/>
      <c r="X46" s="119"/>
      <c r="Y46" s="119"/>
      <c r="Z46" s="119"/>
      <c r="AA46" s="119"/>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c r="FL46" s="236"/>
      <c r="FM46" s="236"/>
      <c r="FN46" s="236"/>
      <c r="FO46" s="236"/>
      <c r="FP46" s="236"/>
      <c r="FQ46" s="236"/>
      <c r="FR46" s="236"/>
      <c r="FS46" s="236"/>
      <c r="FT46" s="236"/>
      <c r="FU46" s="236"/>
      <c r="FV46" s="236"/>
      <c r="FW46" s="236"/>
      <c r="FX46" s="236"/>
      <c r="FY46" s="236"/>
      <c r="FZ46" s="236"/>
      <c r="GA46" s="236"/>
      <c r="GB46" s="236"/>
      <c r="GC46" s="236"/>
      <c r="GD46" s="236"/>
      <c r="GE46" s="236"/>
      <c r="GF46" s="236"/>
      <c r="GG46" s="236"/>
      <c r="GH46" s="236"/>
      <c r="GI46" s="236"/>
      <c r="GJ46" s="236"/>
      <c r="GK46" s="236"/>
      <c r="GL46" s="236"/>
      <c r="GM46" s="236"/>
      <c r="GN46" s="236"/>
      <c r="GO46" s="236"/>
      <c r="GP46" s="236"/>
      <c r="GQ46" s="236"/>
      <c r="GR46" s="236"/>
      <c r="GS46" s="236"/>
      <c r="GT46" s="236"/>
      <c r="GU46" s="236"/>
      <c r="GV46" s="236"/>
      <c r="GW46" s="236"/>
      <c r="GX46" s="236"/>
      <c r="GY46" s="236"/>
      <c r="GZ46" s="236"/>
    </row>
    <row r="47" spans="1:208" x14ac:dyDescent="0.15">
      <c r="A47" s="236"/>
      <c r="B47" s="236"/>
      <c r="C47" s="236"/>
      <c r="D47" s="237"/>
      <c r="E47" s="237"/>
      <c r="F47" s="237"/>
      <c r="G47" s="237"/>
      <c r="H47" s="236"/>
      <c r="I47" s="119"/>
      <c r="J47" s="119"/>
      <c r="K47" s="119"/>
      <c r="L47" s="119"/>
      <c r="M47" s="237"/>
      <c r="N47" s="240"/>
      <c r="O47" s="237"/>
      <c r="P47" s="240"/>
      <c r="Q47" s="237"/>
      <c r="R47" s="239"/>
      <c r="S47" s="119"/>
      <c r="T47" s="119"/>
      <c r="U47" s="119"/>
      <c r="V47" s="119"/>
      <c r="W47" s="119"/>
      <c r="X47" s="119"/>
      <c r="Y47" s="119"/>
      <c r="Z47" s="119"/>
      <c r="AA47" s="119"/>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row>
    <row r="48" spans="1:208" x14ac:dyDescent="0.15">
      <c r="A48" s="236"/>
      <c r="B48" s="236"/>
      <c r="C48" s="236"/>
      <c r="D48" s="237"/>
      <c r="E48" s="237"/>
      <c r="F48" s="237"/>
      <c r="G48" s="237"/>
      <c r="H48" s="236"/>
      <c r="I48" s="236"/>
      <c r="J48" s="236"/>
      <c r="K48" s="236"/>
      <c r="L48" s="236"/>
      <c r="M48" s="236"/>
      <c r="N48" s="119"/>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6"/>
      <c r="GE48" s="236"/>
      <c r="GF48" s="236"/>
      <c r="GG48" s="236"/>
      <c r="GH48" s="236"/>
      <c r="GI48" s="236"/>
      <c r="GJ48" s="236"/>
      <c r="GK48" s="236"/>
      <c r="GL48" s="236"/>
      <c r="GM48" s="236"/>
      <c r="GN48" s="236"/>
      <c r="GO48" s="236"/>
      <c r="GP48" s="236"/>
      <c r="GQ48" s="236"/>
      <c r="GR48" s="236"/>
      <c r="GS48" s="236"/>
      <c r="GT48" s="236"/>
      <c r="GU48" s="236"/>
      <c r="GV48" s="236"/>
      <c r="GW48" s="236"/>
      <c r="GX48" s="236"/>
      <c r="GY48" s="236"/>
      <c r="GZ48" s="236"/>
    </row>
    <row r="49" spans="1:208" x14ac:dyDescent="0.15">
      <c r="A49" s="236"/>
      <c r="B49" s="236"/>
      <c r="C49" s="236"/>
      <c r="D49" s="237"/>
      <c r="E49" s="237"/>
      <c r="F49" s="237"/>
      <c r="G49" s="237"/>
      <c r="H49" s="236"/>
      <c r="I49" s="236"/>
      <c r="J49" s="236"/>
      <c r="K49" s="236"/>
      <c r="L49" s="236"/>
      <c r="M49" s="236"/>
      <c r="N49" s="119"/>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c r="FF49" s="236"/>
      <c r="FG49" s="236"/>
      <c r="FH49" s="236"/>
      <c r="FI49" s="236"/>
      <c r="FJ49" s="236"/>
      <c r="FK49" s="236"/>
      <c r="FL49" s="236"/>
      <c r="FM49" s="236"/>
      <c r="FN49" s="236"/>
      <c r="FO49" s="236"/>
      <c r="FP49" s="236"/>
      <c r="FQ49" s="236"/>
      <c r="FR49" s="236"/>
      <c r="FS49" s="236"/>
      <c r="FT49" s="236"/>
      <c r="FU49" s="236"/>
      <c r="FV49" s="236"/>
      <c r="FW49" s="236"/>
      <c r="FX49" s="236"/>
      <c r="FY49" s="236"/>
      <c r="FZ49" s="236"/>
      <c r="GA49" s="236"/>
      <c r="GB49" s="236"/>
      <c r="GC49" s="236"/>
      <c r="GD49" s="236"/>
      <c r="GE49" s="236"/>
      <c r="GF49" s="236"/>
      <c r="GG49" s="236"/>
      <c r="GH49" s="236"/>
      <c r="GI49" s="236"/>
      <c r="GJ49" s="236"/>
      <c r="GK49" s="236"/>
      <c r="GL49" s="236"/>
      <c r="GM49" s="236"/>
      <c r="GN49" s="236"/>
      <c r="GO49" s="236"/>
      <c r="GP49" s="236"/>
      <c r="GQ49" s="236"/>
      <c r="GR49" s="236"/>
      <c r="GS49" s="236"/>
      <c r="GT49" s="236"/>
      <c r="GU49" s="236"/>
      <c r="GV49" s="236"/>
      <c r="GW49" s="236"/>
      <c r="GX49" s="236"/>
      <c r="GY49" s="236"/>
      <c r="GZ49" s="236"/>
    </row>
    <row r="50" spans="1:208" x14ac:dyDescent="0.15">
      <c r="A50" s="236"/>
      <c r="B50" s="236"/>
      <c r="C50" s="236"/>
      <c r="D50" s="237"/>
      <c r="E50" s="237"/>
      <c r="F50" s="237"/>
      <c r="G50" s="237"/>
      <c r="H50" s="236"/>
      <c r="I50" s="236"/>
      <c r="J50" s="236"/>
      <c r="K50" s="236"/>
      <c r="L50" s="236"/>
      <c r="M50" s="236"/>
      <c r="N50" s="119"/>
      <c r="O50" s="238"/>
      <c r="P50" s="238"/>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c r="EO50" s="236"/>
      <c r="EP50" s="236"/>
      <c r="EQ50" s="236"/>
      <c r="ER50" s="236"/>
      <c r="ES50" s="236"/>
      <c r="ET50" s="236"/>
      <c r="EU50" s="236"/>
      <c r="EV50" s="236"/>
      <c r="EW50" s="236"/>
      <c r="EX50" s="236"/>
      <c r="EY50" s="236"/>
      <c r="EZ50" s="236"/>
      <c r="FA50" s="236"/>
      <c r="FB50" s="236"/>
      <c r="FC50" s="236"/>
      <c r="FD50" s="236"/>
      <c r="FE50" s="236"/>
      <c r="FF50" s="236"/>
      <c r="FG50" s="236"/>
      <c r="FH50" s="236"/>
      <c r="FI50" s="236"/>
      <c r="FJ50" s="236"/>
      <c r="FK50" s="236"/>
      <c r="FL50" s="236"/>
      <c r="FM50" s="236"/>
      <c r="FN50" s="236"/>
      <c r="FO50" s="236"/>
      <c r="FP50" s="236"/>
      <c r="FQ50" s="236"/>
      <c r="FR50" s="236"/>
      <c r="FS50" s="236"/>
      <c r="FT50" s="236"/>
      <c r="FU50" s="236"/>
      <c r="FV50" s="236"/>
      <c r="FW50" s="236"/>
      <c r="FX50" s="236"/>
      <c r="FY50" s="236"/>
      <c r="FZ50" s="236"/>
      <c r="GA50" s="236"/>
      <c r="GB50" s="236"/>
      <c r="GC50" s="236"/>
      <c r="GD50" s="236"/>
      <c r="GE50" s="236"/>
      <c r="GF50" s="236"/>
      <c r="GG50" s="236"/>
      <c r="GH50" s="236"/>
      <c r="GI50" s="236"/>
      <c r="GJ50" s="236"/>
      <c r="GK50" s="236"/>
      <c r="GL50" s="236"/>
      <c r="GM50" s="236"/>
      <c r="GN50" s="236"/>
      <c r="GO50" s="236"/>
      <c r="GP50" s="236"/>
      <c r="GQ50" s="236"/>
      <c r="GR50" s="236"/>
      <c r="GS50" s="236"/>
      <c r="GT50" s="236"/>
      <c r="GU50" s="236"/>
      <c r="GV50" s="236"/>
      <c r="GW50" s="236"/>
      <c r="GX50" s="236"/>
      <c r="GY50" s="236"/>
      <c r="GZ50" s="236"/>
    </row>
    <row r="51" spans="1:208" x14ac:dyDescent="0.15">
      <c r="A51" s="236"/>
      <c r="B51" s="236"/>
      <c r="C51" s="236"/>
      <c r="D51" s="237"/>
      <c r="E51" s="237"/>
      <c r="F51" s="237"/>
      <c r="G51" s="237"/>
      <c r="H51" s="236"/>
      <c r="I51" s="236"/>
      <c r="J51" s="236"/>
      <c r="K51" s="236"/>
      <c r="L51" s="236"/>
      <c r="M51" s="236"/>
      <c r="N51" s="119"/>
      <c r="O51" s="238"/>
      <c r="P51" s="238"/>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36"/>
      <c r="EO51" s="236"/>
      <c r="EP51" s="236"/>
      <c r="EQ51" s="236"/>
      <c r="ER51" s="236"/>
      <c r="ES51" s="236"/>
      <c r="ET51" s="236"/>
      <c r="EU51" s="236"/>
      <c r="EV51" s="236"/>
      <c r="EW51" s="236"/>
      <c r="EX51" s="236"/>
      <c r="EY51" s="236"/>
      <c r="EZ51" s="236"/>
      <c r="FA51" s="236"/>
      <c r="FB51" s="236"/>
      <c r="FC51" s="236"/>
      <c r="FD51" s="236"/>
      <c r="FE51" s="236"/>
      <c r="FF51" s="236"/>
      <c r="FG51" s="236"/>
      <c r="FH51" s="236"/>
      <c r="FI51" s="236"/>
      <c r="FJ51" s="236"/>
      <c r="FK51" s="236"/>
      <c r="FL51" s="236"/>
      <c r="FM51" s="236"/>
      <c r="FN51" s="236"/>
      <c r="FO51" s="236"/>
      <c r="FP51" s="236"/>
      <c r="FQ51" s="236"/>
      <c r="FR51" s="236"/>
      <c r="FS51" s="236"/>
      <c r="FT51" s="236"/>
      <c r="FU51" s="236"/>
      <c r="FV51" s="236"/>
      <c r="FW51" s="236"/>
      <c r="FX51" s="236"/>
      <c r="FY51" s="236"/>
      <c r="FZ51" s="236"/>
      <c r="GA51" s="236"/>
      <c r="GB51" s="236"/>
      <c r="GC51" s="236"/>
      <c r="GD51" s="236"/>
      <c r="GE51" s="236"/>
      <c r="GF51" s="236"/>
      <c r="GG51" s="236"/>
      <c r="GH51" s="236"/>
      <c r="GI51" s="236"/>
      <c r="GJ51" s="236"/>
      <c r="GK51" s="236"/>
      <c r="GL51" s="236"/>
      <c r="GM51" s="236"/>
      <c r="GN51" s="236"/>
      <c r="GO51" s="236"/>
      <c r="GP51" s="236"/>
      <c r="GQ51" s="236"/>
      <c r="GR51" s="236"/>
      <c r="GS51" s="236"/>
      <c r="GT51" s="236"/>
      <c r="GU51" s="236"/>
      <c r="GV51" s="236"/>
      <c r="GW51" s="236"/>
      <c r="GX51" s="236"/>
      <c r="GY51" s="236"/>
      <c r="GZ51" s="236"/>
    </row>
    <row r="52" spans="1:208" x14ac:dyDescent="0.15">
      <c r="A52" s="236"/>
      <c r="B52" s="236"/>
      <c r="C52" s="236"/>
      <c r="D52" s="237"/>
      <c r="E52" s="237"/>
      <c r="F52" s="237"/>
      <c r="G52" s="237"/>
      <c r="H52" s="236"/>
      <c r="I52" s="236"/>
      <c r="J52" s="236"/>
      <c r="K52" s="236"/>
      <c r="L52" s="236"/>
      <c r="M52" s="236"/>
      <c r="N52" s="119"/>
      <c r="O52" s="238"/>
      <c r="P52" s="238"/>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36"/>
      <c r="EW52" s="236"/>
      <c r="EX52" s="236"/>
      <c r="EY52" s="236"/>
      <c r="EZ52" s="236"/>
      <c r="FA52" s="236"/>
      <c r="FB52" s="236"/>
      <c r="FC52" s="236"/>
      <c r="FD52" s="236"/>
      <c r="FE52" s="236"/>
      <c r="FF52" s="236"/>
      <c r="FG52" s="236"/>
      <c r="FH52" s="236"/>
      <c r="FI52" s="236"/>
      <c r="FJ52" s="236"/>
      <c r="FK52" s="236"/>
      <c r="FL52" s="236"/>
      <c r="FM52" s="236"/>
      <c r="FN52" s="236"/>
      <c r="FO52" s="236"/>
      <c r="FP52" s="236"/>
      <c r="FQ52" s="236"/>
      <c r="FR52" s="236"/>
      <c r="FS52" s="236"/>
      <c r="FT52" s="236"/>
      <c r="FU52" s="236"/>
      <c r="FV52" s="236"/>
      <c r="FW52" s="236"/>
      <c r="FX52" s="236"/>
      <c r="FY52" s="236"/>
      <c r="FZ52" s="236"/>
      <c r="GA52" s="236"/>
      <c r="GB52" s="236"/>
      <c r="GC52" s="236"/>
      <c r="GD52" s="236"/>
      <c r="GE52" s="236"/>
      <c r="GF52" s="236"/>
      <c r="GG52" s="236"/>
      <c r="GH52" s="236"/>
      <c r="GI52" s="236"/>
      <c r="GJ52" s="236"/>
      <c r="GK52" s="236"/>
      <c r="GL52" s="236"/>
      <c r="GM52" s="236"/>
      <c r="GN52" s="236"/>
      <c r="GO52" s="236"/>
      <c r="GP52" s="236"/>
      <c r="GQ52" s="236"/>
      <c r="GR52" s="236"/>
      <c r="GS52" s="236"/>
      <c r="GT52" s="236"/>
      <c r="GU52" s="236"/>
      <c r="GV52" s="236"/>
      <c r="GW52" s="236"/>
      <c r="GX52" s="236"/>
      <c r="GY52" s="236"/>
      <c r="GZ52" s="236"/>
    </row>
    <row r="53" spans="1:208" x14ac:dyDescent="0.15">
      <c r="A53" s="236"/>
      <c r="B53" s="236"/>
      <c r="C53" s="236"/>
      <c r="D53" s="237"/>
      <c r="E53" s="237"/>
      <c r="F53" s="237"/>
      <c r="G53" s="237"/>
      <c r="H53" s="236"/>
      <c r="I53" s="236"/>
      <c r="J53" s="236"/>
      <c r="K53" s="236"/>
      <c r="L53" s="236"/>
      <c r="M53" s="236"/>
      <c r="N53" s="119"/>
      <c r="O53" s="238"/>
      <c r="P53" s="238"/>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36"/>
      <c r="EW53" s="236"/>
      <c r="EX53" s="236"/>
      <c r="EY53" s="236"/>
      <c r="EZ53" s="236"/>
      <c r="FA53" s="236"/>
      <c r="FB53" s="236"/>
      <c r="FC53" s="236"/>
      <c r="FD53" s="236"/>
      <c r="FE53" s="236"/>
      <c r="FF53" s="236"/>
      <c r="FG53" s="236"/>
      <c r="FH53" s="236"/>
      <c r="FI53" s="236"/>
      <c r="FJ53" s="236"/>
      <c r="FK53" s="236"/>
      <c r="FL53" s="236"/>
      <c r="FM53" s="236"/>
      <c r="FN53" s="236"/>
      <c r="FO53" s="236"/>
      <c r="FP53" s="236"/>
      <c r="FQ53" s="236"/>
      <c r="FR53" s="236"/>
      <c r="FS53" s="236"/>
      <c r="FT53" s="236"/>
      <c r="FU53" s="236"/>
      <c r="FV53" s="236"/>
      <c r="FW53" s="236"/>
      <c r="FX53" s="236"/>
      <c r="FY53" s="236"/>
      <c r="FZ53" s="236"/>
      <c r="GA53" s="236"/>
      <c r="GB53" s="236"/>
      <c r="GC53" s="236"/>
      <c r="GD53" s="236"/>
      <c r="GE53" s="236"/>
      <c r="GF53" s="236"/>
      <c r="GG53" s="236"/>
      <c r="GH53" s="236"/>
      <c r="GI53" s="236"/>
      <c r="GJ53" s="236"/>
      <c r="GK53" s="236"/>
      <c r="GL53" s="236"/>
      <c r="GM53" s="236"/>
      <c r="GN53" s="236"/>
      <c r="GO53" s="236"/>
      <c r="GP53" s="236"/>
      <c r="GQ53" s="236"/>
      <c r="GR53" s="236"/>
      <c r="GS53" s="236"/>
      <c r="GT53" s="236"/>
      <c r="GU53" s="236"/>
      <c r="GV53" s="236"/>
      <c r="GW53" s="236"/>
      <c r="GX53" s="236"/>
      <c r="GY53" s="236"/>
      <c r="GZ53" s="236"/>
    </row>
    <row r="54" spans="1:208" x14ac:dyDescent="0.15">
      <c r="A54" s="236"/>
      <c r="B54" s="236"/>
      <c r="C54" s="236"/>
      <c r="D54" s="237"/>
      <c r="E54" s="237"/>
      <c r="F54" s="237"/>
      <c r="G54" s="237"/>
      <c r="H54" s="236"/>
      <c r="I54" s="236"/>
      <c r="J54" s="236"/>
      <c r="K54" s="236"/>
      <c r="L54" s="236"/>
      <c r="M54" s="236"/>
      <c r="N54" s="119"/>
      <c r="O54" s="238"/>
      <c r="P54" s="238"/>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236"/>
      <c r="EB54" s="236"/>
      <c r="EC54" s="236"/>
      <c r="ED54" s="236"/>
      <c r="EE54" s="236"/>
      <c r="EF54" s="236"/>
      <c r="EG54" s="236"/>
      <c r="EH54" s="236"/>
      <c r="EI54" s="236"/>
      <c r="EJ54" s="236"/>
      <c r="EK54" s="236"/>
      <c r="EL54" s="236"/>
      <c r="EM54" s="236"/>
      <c r="EN54" s="236"/>
      <c r="EO54" s="236"/>
      <c r="EP54" s="236"/>
      <c r="EQ54" s="236"/>
      <c r="ER54" s="236"/>
      <c r="ES54" s="236"/>
      <c r="ET54" s="236"/>
      <c r="EU54" s="236"/>
      <c r="EV54" s="236"/>
      <c r="EW54" s="236"/>
      <c r="EX54" s="236"/>
      <c r="EY54" s="236"/>
      <c r="EZ54" s="236"/>
      <c r="FA54" s="236"/>
      <c r="FB54" s="236"/>
      <c r="FC54" s="236"/>
      <c r="FD54" s="236"/>
      <c r="FE54" s="236"/>
      <c r="FF54" s="236"/>
      <c r="FG54" s="236"/>
      <c r="FH54" s="236"/>
      <c r="FI54" s="236"/>
      <c r="FJ54" s="236"/>
      <c r="FK54" s="236"/>
      <c r="FL54" s="236"/>
      <c r="FM54" s="236"/>
      <c r="FN54" s="236"/>
      <c r="FO54" s="236"/>
      <c r="FP54" s="236"/>
      <c r="FQ54" s="236"/>
      <c r="FR54" s="236"/>
      <c r="FS54" s="236"/>
      <c r="FT54" s="236"/>
      <c r="FU54" s="236"/>
      <c r="FV54" s="236"/>
      <c r="FW54" s="236"/>
      <c r="FX54" s="236"/>
      <c r="FY54" s="236"/>
      <c r="FZ54" s="236"/>
      <c r="GA54" s="236"/>
      <c r="GB54" s="236"/>
      <c r="GC54" s="236"/>
      <c r="GD54" s="236"/>
      <c r="GE54" s="236"/>
      <c r="GF54" s="236"/>
      <c r="GG54" s="236"/>
      <c r="GH54" s="236"/>
      <c r="GI54" s="236"/>
      <c r="GJ54" s="236"/>
      <c r="GK54" s="236"/>
      <c r="GL54" s="236"/>
      <c r="GM54" s="236"/>
      <c r="GN54" s="236"/>
      <c r="GO54" s="236"/>
      <c r="GP54" s="236"/>
      <c r="GQ54" s="236"/>
      <c r="GR54" s="236"/>
      <c r="GS54" s="236"/>
      <c r="GT54" s="236"/>
      <c r="GU54" s="236"/>
      <c r="GV54" s="236"/>
      <c r="GW54" s="236"/>
      <c r="GX54" s="236"/>
      <c r="GY54" s="236"/>
      <c r="GZ54" s="236"/>
    </row>
    <row r="55" spans="1:208" x14ac:dyDescent="0.15">
      <c r="A55" s="236"/>
      <c r="B55" s="236"/>
      <c r="C55" s="236"/>
      <c r="D55" s="237"/>
      <c r="E55" s="237"/>
      <c r="F55" s="237"/>
      <c r="G55" s="237"/>
      <c r="H55" s="236"/>
      <c r="I55" s="236"/>
      <c r="J55" s="236"/>
      <c r="K55" s="236"/>
      <c r="L55" s="236"/>
      <c r="M55" s="236"/>
      <c r="N55" s="119"/>
      <c r="O55" s="238"/>
      <c r="P55" s="238"/>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36"/>
      <c r="EW55" s="236"/>
      <c r="EX55" s="236"/>
      <c r="EY55" s="236"/>
      <c r="EZ55" s="236"/>
      <c r="FA55" s="236"/>
      <c r="FB55" s="236"/>
      <c r="FC55" s="236"/>
      <c r="FD55" s="236"/>
      <c r="FE55" s="236"/>
      <c r="FF55" s="236"/>
      <c r="FG55" s="236"/>
      <c r="FH55" s="236"/>
      <c r="FI55" s="236"/>
      <c r="FJ55" s="236"/>
      <c r="FK55" s="236"/>
      <c r="FL55" s="236"/>
      <c r="FM55" s="236"/>
      <c r="FN55" s="236"/>
      <c r="FO55" s="236"/>
      <c r="FP55" s="236"/>
      <c r="FQ55" s="236"/>
      <c r="FR55" s="236"/>
      <c r="FS55" s="236"/>
      <c r="FT55" s="236"/>
      <c r="FU55" s="236"/>
      <c r="FV55" s="236"/>
      <c r="FW55" s="236"/>
      <c r="FX55" s="236"/>
      <c r="FY55" s="236"/>
      <c r="FZ55" s="236"/>
      <c r="GA55" s="236"/>
      <c r="GB55" s="236"/>
      <c r="GC55" s="236"/>
      <c r="GD55" s="236"/>
      <c r="GE55" s="236"/>
      <c r="GF55" s="236"/>
      <c r="GG55" s="236"/>
      <c r="GH55" s="236"/>
      <c r="GI55" s="236"/>
      <c r="GJ55" s="236"/>
      <c r="GK55" s="236"/>
      <c r="GL55" s="236"/>
      <c r="GM55" s="236"/>
      <c r="GN55" s="236"/>
      <c r="GO55" s="236"/>
      <c r="GP55" s="236"/>
      <c r="GQ55" s="236"/>
      <c r="GR55" s="236"/>
      <c r="GS55" s="236"/>
      <c r="GT55" s="236"/>
      <c r="GU55" s="236"/>
      <c r="GV55" s="236"/>
      <c r="GW55" s="236"/>
      <c r="GX55" s="236"/>
      <c r="GY55" s="236"/>
      <c r="GZ55" s="236"/>
    </row>
    <row r="56" spans="1:208" x14ac:dyDescent="0.15">
      <c r="A56" s="236"/>
      <c r="B56" s="236"/>
      <c r="C56" s="236"/>
      <c r="D56" s="237"/>
      <c r="E56" s="237"/>
      <c r="F56" s="237"/>
      <c r="G56" s="237"/>
      <c r="H56" s="236"/>
      <c r="I56" s="236"/>
      <c r="J56" s="236"/>
      <c r="K56" s="236"/>
      <c r="L56" s="236"/>
      <c r="M56" s="236"/>
      <c r="N56" s="119"/>
      <c r="O56" s="238"/>
      <c r="P56" s="238"/>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36"/>
      <c r="EW56" s="236"/>
      <c r="EX56" s="236"/>
      <c r="EY56" s="236"/>
      <c r="EZ56" s="236"/>
      <c r="FA56" s="236"/>
      <c r="FB56" s="236"/>
      <c r="FC56" s="236"/>
      <c r="FD56" s="236"/>
      <c r="FE56" s="236"/>
      <c r="FF56" s="236"/>
      <c r="FG56" s="236"/>
      <c r="FH56" s="236"/>
      <c r="FI56" s="236"/>
      <c r="FJ56" s="236"/>
      <c r="FK56" s="236"/>
      <c r="FL56" s="236"/>
      <c r="FM56" s="236"/>
      <c r="FN56" s="236"/>
      <c r="FO56" s="236"/>
      <c r="FP56" s="236"/>
      <c r="FQ56" s="236"/>
      <c r="FR56" s="236"/>
      <c r="FS56" s="236"/>
      <c r="FT56" s="236"/>
      <c r="FU56" s="236"/>
      <c r="FV56" s="236"/>
      <c r="FW56" s="236"/>
      <c r="FX56" s="236"/>
      <c r="FY56" s="236"/>
      <c r="FZ56" s="236"/>
      <c r="GA56" s="236"/>
      <c r="GB56" s="236"/>
      <c r="GC56" s="236"/>
      <c r="GD56" s="236"/>
      <c r="GE56" s="236"/>
      <c r="GF56" s="236"/>
      <c r="GG56" s="236"/>
      <c r="GH56" s="236"/>
      <c r="GI56" s="236"/>
      <c r="GJ56" s="236"/>
      <c r="GK56" s="236"/>
      <c r="GL56" s="236"/>
      <c r="GM56" s="236"/>
      <c r="GN56" s="236"/>
      <c r="GO56" s="236"/>
      <c r="GP56" s="236"/>
      <c r="GQ56" s="236"/>
      <c r="GR56" s="236"/>
      <c r="GS56" s="236"/>
      <c r="GT56" s="236"/>
      <c r="GU56" s="236"/>
      <c r="GV56" s="236"/>
      <c r="GW56" s="236"/>
      <c r="GX56" s="236"/>
      <c r="GY56" s="236"/>
      <c r="GZ56" s="236"/>
    </row>
    <row r="57" spans="1:208" x14ac:dyDescent="0.15">
      <c r="A57" s="236"/>
      <c r="B57" s="236"/>
      <c r="C57" s="236"/>
      <c r="D57" s="237"/>
      <c r="E57" s="237"/>
      <c r="F57" s="237"/>
      <c r="G57" s="237"/>
      <c r="H57" s="236"/>
      <c r="I57" s="236"/>
      <c r="J57" s="236"/>
      <c r="K57" s="236"/>
      <c r="L57" s="236"/>
      <c r="M57" s="236"/>
      <c r="N57" s="119"/>
      <c r="O57" s="238"/>
      <c r="P57" s="238"/>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c r="EO57" s="236"/>
      <c r="EP57" s="236"/>
      <c r="EQ57" s="236"/>
      <c r="ER57" s="236"/>
      <c r="ES57" s="236"/>
      <c r="ET57" s="236"/>
      <c r="EU57" s="236"/>
      <c r="EV57" s="236"/>
      <c r="EW57" s="236"/>
      <c r="EX57" s="236"/>
      <c r="EY57" s="236"/>
      <c r="EZ57" s="236"/>
      <c r="FA57" s="236"/>
      <c r="FB57" s="236"/>
      <c r="FC57" s="236"/>
      <c r="FD57" s="236"/>
      <c r="FE57" s="236"/>
      <c r="FF57" s="236"/>
      <c r="FG57" s="236"/>
      <c r="FH57" s="236"/>
      <c r="FI57" s="236"/>
      <c r="FJ57" s="236"/>
      <c r="FK57" s="236"/>
      <c r="FL57" s="236"/>
      <c r="FM57" s="236"/>
      <c r="FN57" s="236"/>
      <c r="FO57" s="236"/>
      <c r="FP57" s="236"/>
      <c r="FQ57" s="236"/>
      <c r="FR57" s="236"/>
      <c r="FS57" s="236"/>
      <c r="FT57" s="236"/>
      <c r="FU57" s="236"/>
      <c r="FV57" s="236"/>
      <c r="FW57" s="236"/>
      <c r="FX57" s="236"/>
      <c r="FY57" s="236"/>
      <c r="FZ57" s="236"/>
      <c r="GA57" s="236"/>
      <c r="GB57" s="236"/>
      <c r="GC57" s="236"/>
      <c r="GD57" s="236"/>
      <c r="GE57" s="236"/>
      <c r="GF57" s="236"/>
      <c r="GG57" s="236"/>
      <c r="GH57" s="236"/>
      <c r="GI57" s="236"/>
      <c r="GJ57" s="236"/>
      <c r="GK57" s="236"/>
      <c r="GL57" s="236"/>
      <c r="GM57" s="236"/>
      <c r="GN57" s="236"/>
      <c r="GO57" s="236"/>
      <c r="GP57" s="236"/>
      <c r="GQ57" s="236"/>
      <c r="GR57" s="236"/>
      <c r="GS57" s="236"/>
      <c r="GT57" s="236"/>
      <c r="GU57" s="236"/>
      <c r="GV57" s="236"/>
      <c r="GW57" s="236"/>
      <c r="GX57" s="236"/>
      <c r="GY57" s="236"/>
      <c r="GZ57" s="236"/>
    </row>
    <row r="58" spans="1:208" x14ac:dyDescent="0.15">
      <c r="A58" s="236"/>
      <c r="B58" s="236"/>
      <c r="C58" s="236"/>
      <c r="D58" s="237"/>
      <c r="E58" s="237"/>
      <c r="F58" s="237"/>
      <c r="G58" s="237"/>
      <c r="H58" s="236"/>
      <c r="I58" s="236"/>
      <c r="J58" s="236"/>
      <c r="K58" s="236"/>
      <c r="L58" s="236"/>
      <c r="M58" s="236"/>
      <c r="N58" s="119"/>
      <c r="O58" s="238"/>
      <c r="P58" s="238"/>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c r="FL58" s="236"/>
      <c r="FM58" s="236"/>
      <c r="FN58" s="236"/>
      <c r="FO58" s="236"/>
      <c r="FP58" s="236"/>
      <c r="FQ58" s="236"/>
      <c r="FR58" s="236"/>
      <c r="FS58" s="236"/>
      <c r="FT58" s="236"/>
      <c r="FU58" s="236"/>
      <c r="FV58" s="236"/>
      <c r="FW58" s="236"/>
      <c r="FX58" s="236"/>
      <c r="FY58" s="236"/>
      <c r="FZ58" s="236"/>
      <c r="GA58" s="236"/>
      <c r="GB58" s="236"/>
      <c r="GC58" s="236"/>
      <c r="GD58" s="236"/>
      <c r="GE58" s="236"/>
      <c r="GF58" s="236"/>
      <c r="GG58" s="236"/>
      <c r="GH58" s="236"/>
      <c r="GI58" s="236"/>
      <c r="GJ58" s="236"/>
      <c r="GK58" s="236"/>
      <c r="GL58" s="236"/>
      <c r="GM58" s="236"/>
      <c r="GN58" s="236"/>
      <c r="GO58" s="236"/>
      <c r="GP58" s="236"/>
      <c r="GQ58" s="236"/>
      <c r="GR58" s="236"/>
      <c r="GS58" s="236"/>
      <c r="GT58" s="236"/>
      <c r="GU58" s="236"/>
      <c r="GV58" s="236"/>
      <c r="GW58" s="236"/>
      <c r="GX58" s="236"/>
      <c r="GY58" s="236"/>
      <c r="GZ58" s="236"/>
    </row>
    <row r="59" spans="1:208" x14ac:dyDescent="0.15">
      <c r="A59" s="236"/>
      <c r="B59" s="236"/>
      <c r="C59" s="236"/>
      <c r="D59" s="237"/>
      <c r="E59" s="237"/>
      <c r="F59" s="237"/>
      <c r="G59" s="237"/>
      <c r="H59" s="236"/>
      <c r="I59" s="236"/>
      <c r="J59" s="236"/>
      <c r="K59" s="236"/>
      <c r="L59" s="236"/>
      <c r="M59" s="236"/>
      <c r="N59" s="119"/>
      <c r="O59" s="238"/>
      <c r="P59" s="238"/>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236"/>
      <c r="EJ59" s="236"/>
      <c r="EK59" s="236"/>
      <c r="EL59" s="236"/>
      <c r="EM59" s="236"/>
      <c r="EN59" s="236"/>
      <c r="EO59" s="236"/>
      <c r="EP59" s="236"/>
      <c r="EQ59" s="236"/>
      <c r="ER59" s="236"/>
      <c r="ES59" s="236"/>
      <c r="ET59" s="236"/>
      <c r="EU59" s="236"/>
      <c r="EV59" s="236"/>
      <c r="EW59" s="236"/>
      <c r="EX59" s="236"/>
      <c r="EY59" s="236"/>
      <c r="EZ59" s="236"/>
      <c r="FA59" s="236"/>
      <c r="FB59" s="236"/>
      <c r="FC59" s="236"/>
      <c r="FD59" s="236"/>
      <c r="FE59" s="236"/>
      <c r="FF59" s="236"/>
      <c r="FG59" s="236"/>
      <c r="FH59" s="236"/>
      <c r="FI59" s="236"/>
      <c r="FJ59" s="236"/>
      <c r="FK59" s="236"/>
      <c r="FL59" s="236"/>
      <c r="FM59" s="236"/>
      <c r="FN59" s="236"/>
      <c r="FO59" s="236"/>
      <c r="FP59" s="236"/>
      <c r="FQ59" s="236"/>
      <c r="FR59" s="236"/>
      <c r="FS59" s="236"/>
      <c r="FT59" s="236"/>
      <c r="FU59" s="236"/>
      <c r="FV59" s="236"/>
      <c r="FW59" s="236"/>
      <c r="FX59" s="236"/>
      <c r="FY59" s="236"/>
      <c r="FZ59" s="236"/>
      <c r="GA59" s="236"/>
      <c r="GB59" s="236"/>
      <c r="GC59" s="236"/>
      <c r="GD59" s="236"/>
      <c r="GE59" s="236"/>
      <c r="GF59" s="236"/>
      <c r="GG59" s="236"/>
      <c r="GH59" s="236"/>
      <c r="GI59" s="236"/>
      <c r="GJ59" s="236"/>
      <c r="GK59" s="236"/>
      <c r="GL59" s="236"/>
      <c r="GM59" s="236"/>
      <c r="GN59" s="236"/>
      <c r="GO59" s="236"/>
      <c r="GP59" s="236"/>
      <c r="GQ59" s="236"/>
      <c r="GR59" s="236"/>
      <c r="GS59" s="236"/>
      <c r="GT59" s="236"/>
      <c r="GU59" s="236"/>
      <c r="GV59" s="236"/>
      <c r="GW59" s="236"/>
      <c r="GX59" s="236"/>
      <c r="GY59" s="236"/>
      <c r="GZ59" s="236"/>
    </row>
    <row r="60" spans="1:208" x14ac:dyDescent="0.15">
      <c r="A60" s="236"/>
      <c r="B60" s="236"/>
      <c r="C60" s="236"/>
      <c r="D60" s="237"/>
      <c r="E60" s="237"/>
      <c r="F60" s="237"/>
      <c r="G60" s="237"/>
      <c r="H60" s="236"/>
      <c r="I60" s="236"/>
      <c r="J60" s="236"/>
      <c r="K60" s="236"/>
      <c r="L60" s="236"/>
      <c r="M60" s="236"/>
      <c r="N60" s="119"/>
      <c r="O60" s="238"/>
      <c r="P60" s="238"/>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36"/>
      <c r="EW60" s="236"/>
      <c r="EX60" s="236"/>
      <c r="EY60" s="236"/>
      <c r="EZ60" s="236"/>
      <c r="FA60" s="236"/>
      <c r="FB60" s="236"/>
      <c r="FC60" s="236"/>
      <c r="FD60" s="236"/>
      <c r="FE60" s="236"/>
      <c r="FF60" s="236"/>
      <c r="FG60" s="236"/>
      <c r="FH60" s="236"/>
      <c r="FI60" s="236"/>
      <c r="FJ60" s="236"/>
      <c r="FK60" s="236"/>
      <c r="FL60" s="236"/>
      <c r="FM60" s="236"/>
      <c r="FN60" s="236"/>
      <c r="FO60" s="236"/>
      <c r="FP60" s="236"/>
      <c r="FQ60" s="236"/>
      <c r="FR60" s="236"/>
      <c r="FS60" s="236"/>
      <c r="FT60" s="236"/>
      <c r="FU60" s="236"/>
      <c r="FV60" s="236"/>
      <c r="FW60" s="236"/>
      <c r="FX60" s="236"/>
      <c r="FY60" s="236"/>
      <c r="FZ60" s="236"/>
      <c r="GA60" s="236"/>
      <c r="GB60" s="236"/>
      <c r="GC60" s="236"/>
      <c r="GD60" s="236"/>
      <c r="GE60" s="236"/>
      <c r="GF60" s="236"/>
      <c r="GG60" s="236"/>
      <c r="GH60" s="236"/>
      <c r="GI60" s="236"/>
      <c r="GJ60" s="236"/>
      <c r="GK60" s="236"/>
      <c r="GL60" s="236"/>
      <c r="GM60" s="236"/>
      <c r="GN60" s="236"/>
      <c r="GO60" s="236"/>
      <c r="GP60" s="236"/>
      <c r="GQ60" s="236"/>
      <c r="GR60" s="236"/>
      <c r="GS60" s="236"/>
      <c r="GT60" s="236"/>
      <c r="GU60" s="236"/>
      <c r="GV60" s="236"/>
      <c r="GW60" s="236"/>
      <c r="GX60" s="236"/>
      <c r="GY60" s="236"/>
      <c r="GZ60" s="236"/>
    </row>
    <row r="61" spans="1:208" x14ac:dyDescent="0.15">
      <c r="A61" s="236"/>
      <c r="B61" s="236"/>
      <c r="C61" s="236"/>
      <c r="D61" s="237"/>
      <c r="E61" s="237"/>
      <c r="F61" s="237"/>
      <c r="G61" s="237"/>
      <c r="H61" s="236"/>
      <c r="I61" s="236"/>
      <c r="J61" s="236"/>
      <c r="K61" s="236"/>
      <c r="L61" s="236"/>
      <c r="M61" s="236"/>
      <c r="N61" s="119"/>
      <c r="O61" s="238"/>
      <c r="P61" s="238"/>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6"/>
      <c r="ER61" s="236"/>
      <c r="ES61" s="236"/>
      <c r="ET61" s="236"/>
      <c r="EU61" s="236"/>
      <c r="EV61" s="236"/>
      <c r="EW61" s="236"/>
      <c r="EX61" s="236"/>
      <c r="EY61" s="236"/>
      <c r="EZ61" s="236"/>
      <c r="FA61" s="236"/>
      <c r="FB61" s="236"/>
      <c r="FC61" s="236"/>
      <c r="FD61" s="236"/>
      <c r="FE61" s="236"/>
      <c r="FF61" s="236"/>
      <c r="FG61" s="236"/>
      <c r="FH61" s="236"/>
      <c r="FI61" s="236"/>
      <c r="FJ61" s="236"/>
      <c r="FK61" s="236"/>
      <c r="FL61" s="236"/>
      <c r="FM61" s="236"/>
      <c r="FN61" s="236"/>
      <c r="FO61" s="236"/>
      <c r="FP61" s="236"/>
      <c r="FQ61" s="236"/>
      <c r="FR61" s="236"/>
      <c r="FS61" s="236"/>
      <c r="FT61" s="236"/>
      <c r="FU61" s="236"/>
      <c r="FV61" s="236"/>
      <c r="FW61" s="236"/>
      <c r="FX61" s="236"/>
      <c r="FY61" s="236"/>
      <c r="FZ61" s="236"/>
      <c r="GA61" s="236"/>
      <c r="GB61" s="236"/>
      <c r="GC61" s="236"/>
      <c r="GD61" s="236"/>
      <c r="GE61" s="236"/>
      <c r="GF61" s="236"/>
      <c r="GG61" s="236"/>
      <c r="GH61" s="236"/>
      <c r="GI61" s="236"/>
      <c r="GJ61" s="236"/>
      <c r="GK61" s="236"/>
      <c r="GL61" s="236"/>
      <c r="GM61" s="236"/>
      <c r="GN61" s="236"/>
      <c r="GO61" s="236"/>
      <c r="GP61" s="236"/>
      <c r="GQ61" s="236"/>
      <c r="GR61" s="236"/>
      <c r="GS61" s="236"/>
      <c r="GT61" s="236"/>
      <c r="GU61" s="236"/>
      <c r="GV61" s="236"/>
      <c r="GW61" s="236"/>
      <c r="GX61" s="236"/>
      <c r="GY61" s="236"/>
      <c r="GZ61" s="236"/>
    </row>
    <row r="62" spans="1:208" x14ac:dyDescent="0.15">
      <c r="A62" s="236"/>
      <c r="B62" s="236"/>
      <c r="C62" s="236"/>
      <c r="D62" s="237"/>
      <c r="E62" s="237"/>
      <c r="F62" s="237"/>
      <c r="G62" s="237"/>
      <c r="H62" s="236"/>
      <c r="I62" s="236"/>
      <c r="J62" s="236"/>
      <c r="K62" s="236"/>
      <c r="L62" s="236"/>
      <c r="M62" s="236"/>
      <c r="N62" s="119"/>
      <c r="O62" s="238"/>
      <c r="P62" s="238"/>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c r="FG62" s="236"/>
      <c r="FH62" s="236"/>
      <c r="FI62" s="236"/>
      <c r="FJ62" s="236"/>
      <c r="FK62" s="236"/>
      <c r="FL62" s="236"/>
      <c r="FM62" s="236"/>
      <c r="FN62" s="236"/>
      <c r="FO62" s="236"/>
      <c r="FP62" s="236"/>
      <c r="FQ62" s="236"/>
      <c r="FR62" s="236"/>
      <c r="FS62" s="236"/>
      <c r="FT62" s="236"/>
      <c r="FU62" s="236"/>
      <c r="FV62" s="236"/>
      <c r="FW62" s="236"/>
      <c r="FX62" s="236"/>
      <c r="FY62" s="236"/>
      <c r="FZ62" s="236"/>
      <c r="GA62" s="236"/>
      <c r="GB62" s="236"/>
      <c r="GC62" s="236"/>
      <c r="GD62" s="236"/>
      <c r="GE62" s="236"/>
      <c r="GF62" s="236"/>
      <c r="GG62" s="236"/>
      <c r="GH62" s="236"/>
      <c r="GI62" s="236"/>
      <c r="GJ62" s="236"/>
      <c r="GK62" s="236"/>
      <c r="GL62" s="236"/>
      <c r="GM62" s="236"/>
      <c r="GN62" s="236"/>
      <c r="GO62" s="236"/>
      <c r="GP62" s="236"/>
      <c r="GQ62" s="236"/>
      <c r="GR62" s="236"/>
      <c r="GS62" s="236"/>
      <c r="GT62" s="236"/>
      <c r="GU62" s="236"/>
      <c r="GV62" s="236"/>
      <c r="GW62" s="236"/>
      <c r="GX62" s="236"/>
      <c r="GY62" s="236"/>
      <c r="GZ62" s="236"/>
    </row>
    <row r="63" spans="1:208" x14ac:dyDescent="0.15">
      <c r="A63" s="236"/>
      <c r="B63" s="236"/>
      <c r="C63" s="236"/>
      <c r="D63" s="237"/>
      <c r="E63" s="237"/>
      <c r="F63" s="237"/>
      <c r="G63" s="237"/>
      <c r="H63" s="236"/>
      <c r="I63" s="236"/>
      <c r="J63" s="236"/>
      <c r="K63" s="236"/>
      <c r="L63" s="236"/>
      <c r="M63" s="236"/>
      <c r="N63" s="119"/>
      <c r="O63" s="238"/>
      <c r="P63" s="238"/>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c r="FG63" s="236"/>
      <c r="FH63" s="236"/>
      <c r="FI63" s="236"/>
      <c r="FJ63" s="236"/>
      <c r="FK63" s="236"/>
      <c r="FL63" s="236"/>
      <c r="FM63" s="236"/>
      <c r="FN63" s="236"/>
      <c r="FO63" s="236"/>
      <c r="FP63" s="236"/>
      <c r="FQ63" s="236"/>
      <c r="FR63" s="236"/>
      <c r="FS63" s="236"/>
      <c r="FT63" s="236"/>
      <c r="FU63" s="236"/>
      <c r="FV63" s="236"/>
      <c r="FW63" s="236"/>
      <c r="FX63" s="236"/>
      <c r="FY63" s="236"/>
      <c r="FZ63" s="236"/>
      <c r="GA63" s="236"/>
      <c r="GB63" s="236"/>
      <c r="GC63" s="236"/>
      <c r="GD63" s="236"/>
      <c r="GE63" s="236"/>
      <c r="GF63" s="236"/>
      <c r="GG63" s="236"/>
      <c r="GH63" s="236"/>
      <c r="GI63" s="236"/>
      <c r="GJ63" s="236"/>
      <c r="GK63" s="236"/>
      <c r="GL63" s="236"/>
      <c r="GM63" s="236"/>
      <c r="GN63" s="236"/>
      <c r="GO63" s="236"/>
      <c r="GP63" s="236"/>
      <c r="GQ63" s="236"/>
      <c r="GR63" s="236"/>
      <c r="GS63" s="236"/>
      <c r="GT63" s="236"/>
      <c r="GU63" s="236"/>
      <c r="GV63" s="236"/>
      <c r="GW63" s="236"/>
      <c r="GX63" s="236"/>
      <c r="GY63" s="236"/>
      <c r="GZ63" s="236"/>
    </row>
    <row r="64" spans="1:208" x14ac:dyDescent="0.15">
      <c r="A64" s="236"/>
      <c r="B64" s="236"/>
      <c r="C64" s="236"/>
      <c r="D64" s="237"/>
      <c r="E64" s="237"/>
      <c r="F64" s="237"/>
      <c r="G64" s="237"/>
      <c r="H64" s="236"/>
      <c r="I64" s="236"/>
      <c r="J64" s="236"/>
      <c r="K64" s="236"/>
      <c r="L64" s="236"/>
      <c r="M64" s="236"/>
      <c r="N64" s="119"/>
      <c r="O64" s="238"/>
      <c r="P64" s="238"/>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36"/>
      <c r="EW64" s="236"/>
      <c r="EX64" s="236"/>
      <c r="EY64" s="236"/>
      <c r="EZ64" s="236"/>
      <c r="FA64" s="236"/>
      <c r="FB64" s="236"/>
      <c r="FC64" s="236"/>
      <c r="FD64" s="236"/>
      <c r="FE64" s="236"/>
      <c r="FF64" s="236"/>
      <c r="FG64" s="236"/>
      <c r="FH64" s="236"/>
      <c r="FI64" s="236"/>
      <c r="FJ64" s="236"/>
      <c r="FK64" s="236"/>
      <c r="FL64" s="236"/>
      <c r="FM64" s="236"/>
      <c r="FN64" s="236"/>
      <c r="FO64" s="236"/>
      <c r="FP64" s="236"/>
      <c r="FQ64" s="236"/>
      <c r="FR64" s="236"/>
      <c r="FS64" s="236"/>
      <c r="FT64" s="236"/>
      <c r="FU64" s="236"/>
      <c r="FV64" s="236"/>
      <c r="FW64" s="236"/>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6"/>
      <c r="GV64" s="236"/>
      <c r="GW64" s="236"/>
      <c r="GX64" s="236"/>
      <c r="GY64" s="236"/>
      <c r="GZ64" s="236"/>
    </row>
    <row r="65" spans="1:208" x14ac:dyDescent="0.15">
      <c r="A65" s="236"/>
      <c r="B65" s="236"/>
      <c r="C65" s="236"/>
      <c r="D65" s="237"/>
      <c r="E65" s="237"/>
      <c r="F65" s="237"/>
      <c r="G65" s="237"/>
      <c r="H65" s="236"/>
      <c r="I65" s="236"/>
      <c r="J65" s="236"/>
      <c r="K65" s="236"/>
      <c r="L65" s="236"/>
      <c r="M65" s="236"/>
      <c r="N65" s="119"/>
      <c r="O65" s="238"/>
      <c r="P65" s="238"/>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c r="EO65" s="236"/>
      <c r="EP65" s="236"/>
      <c r="EQ65" s="236"/>
      <c r="ER65" s="236"/>
      <c r="ES65" s="236"/>
      <c r="ET65" s="236"/>
      <c r="EU65" s="236"/>
      <c r="EV65" s="236"/>
      <c r="EW65" s="236"/>
      <c r="EX65" s="236"/>
      <c r="EY65" s="236"/>
      <c r="EZ65" s="236"/>
      <c r="FA65" s="236"/>
      <c r="FB65" s="236"/>
      <c r="FC65" s="236"/>
      <c r="FD65" s="236"/>
      <c r="FE65" s="236"/>
      <c r="FF65" s="236"/>
      <c r="FG65" s="236"/>
      <c r="FH65" s="236"/>
      <c r="FI65" s="236"/>
      <c r="FJ65" s="236"/>
      <c r="FK65" s="236"/>
      <c r="FL65" s="236"/>
      <c r="FM65" s="236"/>
      <c r="FN65" s="236"/>
      <c r="FO65" s="236"/>
      <c r="FP65" s="236"/>
      <c r="FQ65" s="236"/>
      <c r="FR65" s="236"/>
      <c r="FS65" s="236"/>
      <c r="FT65" s="236"/>
      <c r="FU65" s="236"/>
      <c r="FV65" s="236"/>
      <c r="FW65" s="236"/>
      <c r="FX65" s="236"/>
      <c r="FY65" s="236"/>
      <c r="FZ65" s="236"/>
      <c r="GA65" s="236"/>
      <c r="GB65" s="236"/>
      <c r="GC65" s="236"/>
      <c r="GD65" s="236"/>
      <c r="GE65" s="236"/>
      <c r="GF65" s="236"/>
      <c r="GG65" s="236"/>
      <c r="GH65" s="236"/>
      <c r="GI65" s="236"/>
      <c r="GJ65" s="236"/>
      <c r="GK65" s="236"/>
      <c r="GL65" s="236"/>
      <c r="GM65" s="236"/>
      <c r="GN65" s="236"/>
      <c r="GO65" s="236"/>
      <c r="GP65" s="236"/>
      <c r="GQ65" s="236"/>
      <c r="GR65" s="236"/>
      <c r="GS65" s="236"/>
      <c r="GT65" s="236"/>
      <c r="GU65" s="236"/>
      <c r="GV65" s="236"/>
      <c r="GW65" s="236"/>
      <c r="GX65" s="236"/>
      <c r="GY65" s="236"/>
      <c r="GZ65" s="236"/>
    </row>
    <row r="66" spans="1:208" x14ac:dyDescent="0.15">
      <c r="A66" s="236"/>
      <c r="B66" s="236"/>
      <c r="C66" s="236"/>
      <c r="D66" s="237"/>
      <c r="E66" s="237"/>
      <c r="F66" s="237"/>
      <c r="G66" s="237"/>
      <c r="H66" s="236"/>
      <c r="I66" s="236"/>
      <c r="J66" s="236"/>
      <c r="K66" s="236"/>
      <c r="L66" s="236"/>
      <c r="M66" s="236"/>
      <c r="N66" s="119"/>
      <c r="O66" s="238"/>
      <c r="P66" s="238"/>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c r="EJ66" s="236"/>
      <c r="EK66" s="236"/>
      <c r="EL66" s="236"/>
      <c r="EM66" s="236"/>
      <c r="EN66" s="236"/>
      <c r="EO66" s="236"/>
      <c r="EP66" s="236"/>
      <c r="EQ66" s="236"/>
      <c r="ER66" s="236"/>
      <c r="ES66" s="236"/>
      <c r="ET66" s="236"/>
      <c r="EU66" s="236"/>
      <c r="EV66" s="236"/>
      <c r="EW66" s="236"/>
      <c r="EX66" s="236"/>
      <c r="EY66" s="236"/>
      <c r="EZ66" s="236"/>
      <c r="FA66" s="236"/>
      <c r="FB66" s="236"/>
      <c r="FC66" s="236"/>
      <c r="FD66" s="236"/>
      <c r="FE66" s="236"/>
      <c r="FF66" s="236"/>
      <c r="FG66" s="236"/>
      <c r="FH66" s="236"/>
      <c r="FI66" s="236"/>
      <c r="FJ66" s="236"/>
      <c r="FK66" s="236"/>
      <c r="FL66" s="236"/>
      <c r="FM66" s="236"/>
      <c r="FN66" s="236"/>
      <c r="FO66" s="236"/>
      <c r="FP66" s="236"/>
      <c r="FQ66" s="236"/>
      <c r="FR66" s="236"/>
      <c r="FS66" s="236"/>
      <c r="FT66" s="236"/>
      <c r="FU66" s="236"/>
      <c r="FV66" s="236"/>
      <c r="FW66" s="236"/>
      <c r="FX66" s="236"/>
      <c r="FY66" s="236"/>
      <c r="FZ66" s="236"/>
      <c r="GA66" s="236"/>
      <c r="GB66" s="236"/>
      <c r="GC66" s="236"/>
      <c r="GD66" s="236"/>
      <c r="GE66" s="236"/>
      <c r="GF66" s="236"/>
      <c r="GG66" s="236"/>
      <c r="GH66" s="236"/>
      <c r="GI66" s="236"/>
      <c r="GJ66" s="236"/>
      <c r="GK66" s="236"/>
      <c r="GL66" s="236"/>
      <c r="GM66" s="236"/>
      <c r="GN66" s="236"/>
      <c r="GO66" s="236"/>
      <c r="GP66" s="236"/>
      <c r="GQ66" s="236"/>
      <c r="GR66" s="236"/>
      <c r="GS66" s="236"/>
      <c r="GT66" s="236"/>
      <c r="GU66" s="236"/>
      <c r="GV66" s="236"/>
      <c r="GW66" s="236"/>
      <c r="GX66" s="236"/>
      <c r="GY66" s="236"/>
      <c r="GZ66" s="236"/>
    </row>
    <row r="67" spans="1:208" x14ac:dyDescent="0.15">
      <c r="A67" s="236"/>
      <c r="B67" s="236"/>
      <c r="C67" s="236"/>
      <c r="D67" s="237"/>
      <c r="E67" s="237"/>
      <c r="F67" s="237"/>
      <c r="G67" s="237"/>
      <c r="H67" s="236"/>
      <c r="I67" s="236"/>
      <c r="J67" s="236"/>
      <c r="K67" s="236"/>
      <c r="L67" s="236"/>
      <c r="M67" s="236"/>
      <c r="N67" s="119"/>
      <c r="O67" s="238"/>
      <c r="P67" s="238"/>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6"/>
      <c r="FG67" s="236"/>
      <c r="FH67" s="236"/>
      <c r="FI67" s="236"/>
      <c r="FJ67" s="236"/>
      <c r="FK67" s="236"/>
      <c r="FL67" s="236"/>
      <c r="FM67" s="236"/>
      <c r="FN67" s="236"/>
      <c r="FO67" s="236"/>
      <c r="FP67" s="236"/>
      <c r="FQ67" s="236"/>
      <c r="FR67" s="236"/>
      <c r="FS67" s="236"/>
      <c r="FT67" s="236"/>
      <c r="FU67" s="236"/>
      <c r="FV67" s="236"/>
      <c r="FW67" s="236"/>
      <c r="FX67" s="236"/>
      <c r="FY67" s="236"/>
      <c r="FZ67" s="236"/>
      <c r="GA67" s="236"/>
      <c r="GB67" s="236"/>
      <c r="GC67" s="236"/>
      <c r="GD67" s="236"/>
      <c r="GE67" s="236"/>
      <c r="GF67" s="236"/>
      <c r="GG67" s="236"/>
      <c r="GH67" s="236"/>
      <c r="GI67" s="236"/>
      <c r="GJ67" s="236"/>
      <c r="GK67" s="236"/>
      <c r="GL67" s="236"/>
      <c r="GM67" s="236"/>
      <c r="GN67" s="236"/>
      <c r="GO67" s="236"/>
      <c r="GP67" s="236"/>
      <c r="GQ67" s="236"/>
      <c r="GR67" s="236"/>
      <c r="GS67" s="236"/>
      <c r="GT67" s="236"/>
      <c r="GU67" s="236"/>
      <c r="GV67" s="236"/>
      <c r="GW67" s="236"/>
      <c r="GX67" s="236"/>
      <c r="GY67" s="236"/>
      <c r="GZ67" s="236"/>
    </row>
    <row r="68" spans="1:208" x14ac:dyDescent="0.15">
      <c r="A68" s="236"/>
      <c r="B68" s="236"/>
      <c r="C68" s="236"/>
      <c r="D68" s="237"/>
      <c r="E68" s="237"/>
      <c r="F68" s="237"/>
      <c r="G68" s="237"/>
      <c r="H68" s="236"/>
      <c r="I68" s="236"/>
      <c r="J68" s="236"/>
      <c r="K68" s="236"/>
      <c r="L68" s="236"/>
      <c r="M68" s="236"/>
      <c r="N68" s="119"/>
      <c r="O68" s="238"/>
      <c r="P68" s="238"/>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c r="EO68" s="236"/>
      <c r="EP68" s="236"/>
      <c r="EQ68" s="236"/>
      <c r="ER68" s="236"/>
      <c r="ES68" s="236"/>
      <c r="ET68" s="236"/>
      <c r="EU68" s="236"/>
      <c r="EV68" s="236"/>
      <c r="EW68" s="236"/>
      <c r="EX68" s="236"/>
      <c r="EY68" s="236"/>
      <c r="EZ68" s="236"/>
      <c r="FA68" s="236"/>
      <c r="FB68" s="236"/>
      <c r="FC68" s="236"/>
      <c r="FD68" s="236"/>
      <c r="FE68" s="236"/>
      <c r="FF68" s="236"/>
      <c r="FG68" s="236"/>
      <c r="FH68" s="236"/>
      <c r="FI68" s="236"/>
      <c r="FJ68" s="236"/>
      <c r="FK68" s="236"/>
      <c r="FL68" s="236"/>
      <c r="FM68" s="236"/>
      <c r="FN68" s="236"/>
      <c r="FO68" s="236"/>
      <c r="FP68" s="236"/>
      <c r="FQ68" s="236"/>
      <c r="FR68" s="236"/>
      <c r="FS68" s="236"/>
      <c r="FT68" s="236"/>
      <c r="FU68" s="236"/>
      <c r="FV68" s="236"/>
      <c r="FW68" s="236"/>
      <c r="FX68" s="236"/>
      <c r="FY68" s="236"/>
      <c r="FZ68" s="236"/>
      <c r="GA68" s="236"/>
      <c r="GB68" s="236"/>
      <c r="GC68" s="236"/>
      <c r="GD68" s="236"/>
      <c r="GE68" s="236"/>
      <c r="GF68" s="236"/>
      <c r="GG68" s="236"/>
      <c r="GH68" s="236"/>
      <c r="GI68" s="236"/>
      <c r="GJ68" s="236"/>
      <c r="GK68" s="236"/>
      <c r="GL68" s="236"/>
      <c r="GM68" s="236"/>
      <c r="GN68" s="236"/>
      <c r="GO68" s="236"/>
      <c r="GP68" s="236"/>
      <c r="GQ68" s="236"/>
      <c r="GR68" s="236"/>
      <c r="GS68" s="236"/>
      <c r="GT68" s="236"/>
      <c r="GU68" s="236"/>
      <c r="GV68" s="236"/>
      <c r="GW68" s="236"/>
      <c r="GX68" s="236"/>
      <c r="GY68" s="236"/>
      <c r="GZ68" s="236"/>
    </row>
    <row r="69" spans="1:208" x14ac:dyDescent="0.15">
      <c r="A69" s="236"/>
      <c r="B69" s="236"/>
      <c r="C69" s="236"/>
      <c r="D69" s="237"/>
      <c r="E69" s="237"/>
      <c r="F69" s="237"/>
      <c r="G69" s="237"/>
      <c r="H69" s="236"/>
      <c r="I69" s="236"/>
      <c r="J69" s="236"/>
      <c r="K69" s="236"/>
      <c r="L69" s="236"/>
      <c r="M69" s="236"/>
      <c r="N69" s="119"/>
      <c r="O69" s="238"/>
      <c r="P69" s="238"/>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36"/>
      <c r="EW69" s="236"/>
      <c r="EX69" s="236"/>
      <c r="EY69" s="236"/>
      <c r="EZ69" s="236"/>
      <c r="FA69" s="236"/>
      <c r="FB69" s="236"/>
      <c r="FC69" s="236"/>
      <c r="FD69" s="236"/>
      <c r="FE69" s="236"/>
      <c r="FF69" s="236"/>
      <c r="FG69" s="236"/>
      <c r="FH69" s="236"/>
      <c r="FI69" s="236"/>
      <c r="FJ69" s="236"/>
      <c r="FK69" s="236"/>
      <c r="FL69" s="236"/>
      <c r="FM69" s="236"/>
      <c r="FN69" s="236"/>
      <c r="FO69" s="236"/>
      <c r="FP69" s="236"/>
      <c r="FQ69" s="236"/>
      <c r="FR69" s="236"/>
      <c r="FS69" s="236"/>
      <c r="FT69" s="236"/>
      <c r="FU69" s="236"/>
      <c r="FV69" s="236"/>
      <c r="FW69" s="236"/>
      <c r="FX69" s="236"/>
      <c r="FY69" s="236"/>
      <c r="FZ69" s="236"/>
      <c r="GA69" s="236"/>
      <c r="GB69" s="236"/>
      <c r="GC69" s="236"/>
      <c r="GD69" s="236"/>
      <c r="GE69" s="236"/>
      <c r="GF69" s="236"/>
      <c r="GG69" s="236"/>
      <c r="GH69" s="236"/>
      <c r="GI69" s="236"/>
      <c r="GJ69" s="236"/>
      <c r="GK69" s="236"/>
      <c r="GL69" s="236"/>
      <c r="GM69" s="236"/>
      <c r="GN69" s="236"/>
      <c r="GO69" s="236"/>
      <c r="GP69" s="236"/>
      <c r="GQ69" s="236"/>
      <c r="GR69" s="236"/>
      <c r="GS69" s="236"/>
      <c r="GT69" s="236"/>
      <c r="GU69" s="236"/>
      <c r="GV69" s="236"/>
      <c r="GW69" s="236"/>
      <c r="GX69" s="236"/>
      <c r="GY69" s="236"/>
      <c r="GZ69" s="236"/>
    </row>
    <row r="70" spans="1:208" x14ac:dyDescent="0.15">
      <c r="A70" s="236"/>
      <c r="B70" s="236"/>
      <c r="C70" s="236"/>
      <c r="D70" s="237"/>
      <c r="E70" s="237"/>
      <c r="F70" s="237"/>
      <c r="G70" s="237"/>
      <c r="H70" s="236"/>
      <c r="I70" s="236"/>
      <c r="J70" s="236"/>
      <c r="K70" s="236"/>
      <c r="L70" s="236"/>
      <c r="M70" s="236"/>
      <c r="N70" s="119"/>
      <c r="O70" s="238"/>
      <c r="P70" s="238"/>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BP70" s="236"/>
      <c r="BQ70" s="236"/>
      <c r="BR70" s="236"/>
      <c r="BS70" s="236"/>
      <c r="BT70" s="236"/>
      <c r="BU70" s="236"/>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6"/>
      <c r="DV70" s="236"/>
      <c r="DW70" s="236"/>
      <c r="DX70" s="236"/>
      <c r="DY70" s="236"/>
      <c r="DZ70" s="236"/>
      <c r="EA70" s="236"/>
      <c r="EB70" s="236"/>
      <c r="EC70" s="236"/>
      <c r="ED70" s="236"/>
      <c r="EE70" s="236"/>
      <c r="EF70" s="236"/>
      <c r="EG70" s="236"/>
      <c r="EH70" s="236"/>
      <c r="EI70" s="236"/>
      <c r="EJ70" s="236"/>
      <c r="EK70" s="236"/>
      <c r="EL70" s="236"/>
      <c r="EM70" s="236"/>
      <c r="EN70" s="236"/>
      <c r="EO70" s="236"/>
      <c r="EP70" s="236"/>
      <c r="EQ70" s="236"/>
      <c r="ER70" s="236"/>
      <c r="ES70" s="236"/>
      <c r="ET70" s="236"/>
      <c r="EU70" s="236"/>
      <c r="EV70" s="236"/>
      <c r="EW70" s="236"/>
      <c r="EX70" s="236"/>
      <c r="EY70" s="236"/>
      <c r="EZ70" s="236"/>
      <c r="FA70" s="236"/>
      <c r="FB70" s="236"/>
      <c r="FC70" s="236"/>
      <c r="FD70" s="236"/>
      <c r="FE70" s="236"/>
      <c r="FF70" s="236"/>
      <c r="FG70" s="236"/>
      <c r="FH70" s="236"/>
      <c r="FI70" s="236"/>
      <c r="FJ70" s="236"/>
      <c r="FK70" s="236"/>
      <c r="FL70" s="236"/>
      <c r="FM70" s="236"/>
      <c r="FN70" s="236"/>
      <c r="FO70" s="236"/>
      <c r="FP70" s="236"/>
      <c r="FQ70" s="236"/>
      <c r="FR70" s="236"/>
      <c r="FS70" s="236"/>
      <c r="FT70" s="236"/>
      <c r="FU70" s="236"/>
      <c r="FV70" s="236"/>
      <c r="FW70" s="236"/>
      <c r="FX70" s="236"/>
      <c r="FY70" s="236"/>
      <c r="FZ70" s="236"/>
      <c r="GA70" s="236"/>
      <c r="GB70" s="236"/>
      <c r="GC70" s="236"/>
      <c r="GD70" s="236"/>
      <c r="GE70" s="236"/>
      <c r="GF70" s="236"/>
      <c r="GG70" s="236"/>
      <c r="GH70" s="236"/>
      <c r="GI70" s="236"/>
      <c r="GJ70" s="236"/>
      <c r="GK70" s="236"/>
      <c r="GL70" s="236"/>
      <c r="GM70" s="236"/>
      <c r="GN70" s="236"/>
      <c r="GO70" s="236"/>
      <c r="GP70" s="236"/>
      <c r="GQ70" s="236"/>
      <c r="GR70" s="236"/>
      <c r="GS70" s="236"/>
      <c r="GT70" s="236"/>
      <c r="GU70" s="236"/>
      <c r="GV70" s="236"/>
      <c r="GW70" s="236"/>
      <c r="GX70" s="236"/>
      <c r="GY70" s="236"/>
      <c r="GZ70" s="236"/>
    </row>
    <row r="71" spans="1:208" x14ac:dyDescent="0.15">
      <c r="A71" s="236"/>
      <c r="B71" s="236"/>
      <c r="C71" s="236"/>
      <c r="D71" s="237"/>
      <c r="E71" s="237"/>
      <c r="F71" s="237"/>
      <c r="G71" s="237"/>
      <c r="H71" s="236"/>
      <c r="I71" s="236"/>
      <c r="J71" s="236"/>
      <c r="K71" s="236"/>
      <c r="L71" s="236"/>
      <c r="M71" s="236"/>
      <c r="N71" s="119"/>
      <c r="O71" s="238"/>
      <c r="P71" s="238"/>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236"/>
      <c r="BY71" s="236"/>
      <c r="BZ71" s="236"/>
      <c r="CA71" s="236"/>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6"/>
      <c r="DU71" s="236"/>
      <c r="DV71" s="236"/>
      <c r="DW71" s="236"/>
      <c r="DX71" s="236"/>
      <c r="DY71" s="236"/>
      <c r="DZ71" s="236"/>
      <c r="EA71" s="236"/>
      <c r="EB71" s="236"/>
      <c r="EC71" s="236"/>
      <c r="ED71" s="236"/>
      <c r="EE71" s="236"/>
      <c r="EF71" s="236"/>
      <c r="EG71" s="236"/>
      <c r="EH71" s="236"/>
      <c r="EI71" s="236"/>
      <c r="EJ71" s="236"/>
      <c r="EK71" s="236"/>
      <c r="EL71" s="236"/>
      <c r="EM71" s="236"/>
      <c r="EN71" s="236"/>
      <c r="EO71" s="236"/>
      <c r="EP71" s="236"/>
      <c r="EQ71" s="236"/>
      <c r="ER71" s="236"/>
      <c r="ES71" s="236"/>
      <c r="ET71" s="236"/>
      <c r="EU71" s="236"/>
      <c r="EV71" s="236"/>
      <c r="EW71" s="236"/>
      <c r="EX71" s="236"/>
      <c r="EY71" s="236"/>
      <c r="EZ71" s="236"/>
      <c r="FA71" s="236"/>
      <c r="FB71" s="236"/>
      <c r="FC71" s="236"/>
      <c r="FD71" s="236"/>
      <c r="FE71" s="236"/>
      <c r="FF71" s="236"/>
      <c r="FG71" s="236"/>
      <c r="FH71" s="236"/>
      <c r="FI71" s="236"/>
      <c r="FJ71" s="236"/>
      <c r="FK71" s="236"/>
      <c r="FL71" s="236"/>
      <c r="FM71" s="236"/>
      <c r="FN71" s="236"/>
      <c r="FO71" s="236"/>
      <c r="FP71" s="236"/>
      <c r="FQ71" s="236"/>
      <c r="FR71" s="236"/>
      <c r="FS71" s="236"/>
      <c r="FT71" s="236"/>
      <c r="FU71" s="236"/>
      <c r="FV71" s="236"/>
      <c r="FW71" s="236"/>
      <c r="FX71" s="236"/>
      <c r="FY71" s="236"/>
      <c r="FZ71" s="236"/>
      <c r="GA71" s="236"/>
      <c r="GB71" s="236"/>
      <c r="GC71" s="236"/>
      <c r="GD71" s="236"/>
      <c r="GE71" s="236"/>
      <c r="GF71" s="236"/>
      <c r="GG71" s="236"/>
      <c r="GH71" s="236"/>
      <c r="GI71" s="236"/>
      <c r="GJ71" s="236"/>
      <c r="GK71" s="236"/>
      <c r="GL71" s="236"/>
      <c r="GM71" s="236"/>
      <c r="GN71" s="236"/>
      <c r="GO71" s="236"/>
      <c r="GP71" s="236"/>
      <c r="GQ71" s="236"/>
      <c r="GR71" s="236"/>
      <c r="GS71" s="236"/>
      <c r="GT71" s="236"/>
      <c r="GU71" s="236"/>
      <c r="GV71" s="236"/>
      <c r="GW71" s="236"/>
      <c r="GX71" s="236"/>
      <c r="GY71" s="236"/>
      <c r="GZ71" s="236"/>
    </row>
    <row r="72" spans="1:208" x14ac:dyDescent="0.15">
      <c r="A72" s="236"/>
      <c r="B72" s="236"/>
      <c r="C72" s="236"/>
      <c r="D72" s="237"/>
      <c r="E72" s="237"/>
      <c r="F72" s="237"/>
      <c r="G72" s="237"/>
      <c r="H72" s="236"/>
      <c r="I72" s="236"/>
      <c r="J72" s="236"/>
      <c r="K72" s="236"/>
      <c r="L72" s="236"/>
      <c r="M72" s="236"/>
      <c r="N72" s="119"/>
      <c r="O72" s="238"/>
      <c r="P72" s="238"/>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36"/>
      <c r="EW72" s="236"/>
      <c r="EX72" s="236"/>
      <c r="EY72" s="236"/>
      <c r="EZ72" s="236"/>
      <c r="FA72" s="236"/>
      <c r="FB72" s="236"/>
      <c r="FC72" s="236"/>
      <c r="FD72" s="236"/>
      <c r="FE72" s="236"/>
      <c r="FF72" s="236"/>
      <c r="FG72" s="236"/>
      <c r="FH72" s="236"/>
      <c r="FI72" s="236"/>
      <c r="FJ72" s="236"/>
      <c r="FK72" s="236"/>
      <c r="FL72" s="236"/>
      <c r="FM72" s="236"/>
      <c r="FN72" s="236"/>
      <c r="FO72" s="236"/>
      <c r="FP72" s="236"/>
      <c r="FQ72" s="236"/>
      <c r="FR72" s="236"/>
      <c r="FS72" s="236"/>
      <c r="FT72" s="236"/>
      <c r="FU72" s="236"/>
      <c r="FV72" s="236"/>
      <c r="FW72" s="236"/>
      <c r="FX72" s="236"/>
      <c r="FY72" s="236"/>
      <c r="FZ72" s="236"/>
      <c r="GA72" s="236"/>
      <c r="GB72" s="236"/>
      <c r="GC72" s="236"/>
      <c r="GD72" s="236"/>
      <c r="GE72" s="236"/>
      <c r="GF72" s="236"/>
      <c r="GG72" s="236"/>
      <c r="GH72" s="236"/>
      <c r="GI72" s="236"/>
      <c r="GJ72" s="236"/>
      <c r="GK72" s="236"/>
      <c r="GL72" s="236"/>
      <c r="GM72" s="236"/>
      <c r="GN72" s="236"/>
      <c r="GO72" s="236"/>
      <c r="GP72" s="236"/>
      <c r="GQ72" s="236"/>
      <c r="GR72" s="236"/>
      <c r="GS72" s="236"/>
      <c r="GT72" s="236"/>
      <c r="GU72" s="236"/>
      <c r="GV72" s="236"/>
      <c r="GW72" s="236"/>
      <c r="GX72" s="236"/>
      <c r="GY72" s="236"/>
      <c r="GZ72" s="236"/>
    </row>
    <row r="73" spans="1:208" x14ac:dyDescent="0.15">
      <c r="A73" s="236"/>
      <c r="B73" s="236"/>
      <c r="C73" s="236"/>
      <c r="D73" s="237"/>
      <c r="E73" s="237"/>
      <c r="F73" s="237"/>
      <c r="G73" s="237"/>
      <c r="H73" s="236"/>
      <c r="I73" s="236"/>
      <c r="J73" s="236"/>
      <c r="K73" s="236"/>
      <c r="L73" s="236"/>
      <c r="M73" s="236"/>
      <c r="N73" s="119"/>
      <c r="O73" s="238"/>
      <c r="P73" s="238"/>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c r="EO73" s="236"/>
      <c r="EP73" s="236"/>
      <c r="EQ73" s="236"/>
      <c r="ER73" s="236"/>
      <c r="ES73" s="236"/>
      <c r="ET73" s="236"/>
      <c r="EU73" s="236"/>
      <c r="EV73" s="236"/>
      <c r="EW73" s="236"/>
      <c r="EX73" s="236"/>
      <c r="EY73" s="236"/>
      <c r="EZ73" s="236"/>
      <c r="FA73" s="236"/>
      <c r="FB73" s="236"/>
      <c r="FC73" s="236"/>
      <c r="FD73" s="236"/>
      <c r="FE73" s="236"/>
      <c r="FF73" s="236"/>
      <c r="FG73" s="236"/>
      <c r="FH73" s="236"/>
      <c r="FI73" s="236"/>
      <c r="FJ73" s="236"/>
      <c r="FK73" s="236"/>
      <c r="FL73" s="236"/>
      <c r="FM73" s="236"/>
      <c r="FN73" s="236"/>
      <c r="FO73" s="236"/>
      <c r="FP73" s="236"/>
      <c r="FQ73" s="236"/>
      <c r="FR73" s="236"/>
      <c r="FS73" s="236"/>
      <c r="FT73" s="236"/>
      <c r="FU73" s="236"/>
      <c r="FV73" s="236"/>
      <c r="FW73" s="236"/>
      <c r="FX73" s="236"/>
      <c r="FY73" s="236"/>
      <c r="FZ73" s="236"/>
      <c r="GA73" s="236"/>
      <c r="GB73" s="236"/>
      <c r="GC73" s="236"/>
      <c r="GD73" s="236"/>
      <c r="GE73" s="236"/>
      <c r="GF73" s="236"/>
      <c r="GG73" s="236"/>
      <c r="GH73" s="236"/>
      <c r="GI73" s="236"/>
      <c r="GJ73" s="236"/>
      <c r="GK73" s="236"/>
      <c r="GL73" s="236"/>
      <c r="GM73" s="236"/>
      <c r="GN73" s="236"/>
      <c r="GO73" s="236"/>
      <c r="GP73" s="236"/>
      <c r="GQ73" s="236"/>
      <c r="GR73" s="236"/>
      <c r="GS73" s="236"/>
      <c r="GT73" s="236"/>
      <c r="GU73" s="236"/>
      <c r="GV73" s="236"/>
      <c r="GW73" s="236"/>
      <c r="GX73" s="236"/>
      <c r="GY73" s="236"/>
      <c r="GZ73" s="236"/>
    </row>
    <row r="74" spans="1:208" x14ac:dyDescent="0.15">
      <c r="A74" s="236"/>
      <c r="B74" s="236"/>
      <c r="C74" s="236"/>
      <c r="D74" s="237"/>
      <c r="E74" s="237"/>
      <c r="F74" s="237"/>
      <c r="G74" s="237"/>
      <c r="H74" s="236"/>
      <c r="I74" s="236"/>
      <c r="J74" s="236"/>
      <c r="K74" s="236"/>
      <c r="L74" s="236"/>
      <c r="M74" s="236"/>
      <c r="N74" s="119"/>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6"/>
      <c r="DV74" s="236"/>
      <c r="DW74" s="236"/>
      <c r="DX74" s="236"/>
      <c r="DY74" s="236"/>
      <c r="DZ74" s="236"/>
      <c r="EA74" s="236"/>
      <c r="EB74" s="236"/>
      <c r="EC74" s="236"/>
      <c r="ED74" s="236"/>
      <c r="EE74" s="236"/>
      <c r="EF74" s="236"/>
      <c r="EG74" s="236"/>
      <c r="EH74" s="236"/>
      <c r="EI74" s="236"/>
      <c r="EJ74" s="236"/>
      <c r="EK74" s="236"/>
      <c r="EL74" s="236"/>
      <c r="EM74" s="236"/>
      <c r="EN74" s="236"/>
      <c r="EO74" s="236"/>
      <c r="EP74" s="236"/>
      <c r="EQ74" s="236"/>
      <c r="ER74" s="236"/>
      <c r="ES74" s="236"/>
      <c r="ET74" s="236"/>
      <c r="EU74" s="236"/>
      <c r="EV74" s="236"/>
      <c r="EW74" s="236"/>
      <c r="EX74" s="236"/>
      <c r="EY74" s="236"/>
      <c r="EZ74" s="236"/>
      <c r="FA74" s="236"/>
      <c r="FB74" s="236"/>
      <c r="FC74" s="236"/>
      <c r="FD74" s="236"/>
      <c r="FE74" s="236"/>
      <c r="FF74" s="236"/>
      <c r="FG74" s="236"/>
      <c r="FH74" s="236"/>
      <c r="FI74" s="236"/>
      <c r="FJ74" s="236"/>
      <c r="FK74" s="236"/>
      <c r="FL74" s="236"/>
      <c r="FM74" s="236"/>
      <c r="FN74" s="236"/>
      <c r="FO74" s="236"/>
      <c r="FP74" s="236"/>
      <c r="FQ74" s="236"/>
      <c r="FR74" s="236"/>
      <c r="FS74" s="236"/>
      <c r="FT74" s="236"/>
      <c r="FU74" s="236"/>
      <c r="FV74" s="236"/>
      <c r="FW74" s="236"/>
      <c r="FX74" s="236"/>
      <c r="FY74" s="236"/>
      <c r="FZ74" s="236"/>
      <c r="GA74" s="236"/>
      <c r="GB74" s="236"/>
      <c r="GC74" s="236"/>
      <c r="GD74" s="236"/>
      <c r="GE74" s="236"/>
      <c r="GF74" s="236"/>
      <c r="GG74" s="236"/>
      <c r="GH74" s="236"/>
      <c r="GI74" s="236"/>
      <c r="GJ74" s="236"/>
      <c r="GK74" s="236"/>
      <c r="GL74" s="236"/>
      <c r="GM74" s="236"/>
      <c r="GN74" s="236"/>
      <c r="GO74" s="236"/>
      <c r="GP74" s="236"/>
      <c r="GQ74" s="236"/>
      <c r="GR74" s="236"/>
      <c r="GS74" s="236"/>
      <c r="GT74" s="236"/>
      <c r="GU74" s="236"/>
      <c r="GV74" s="236"/>
      <c r="GW74" s="236"/>
      <c r="GX74" s="236"/>
      <c r="GY74" s="236"/>
      <c r="GZ74" s="236"/>
    </row>
    <row r="75" spans="1:208" x14ac:dyDescent="0.15">
      <c r="A75" s="236"/>
      <c r="B75" s="236"/>
      <c r="C75" s="236"/>
      <c r="D75" s="237"/>
      <c r="E75" s="237"/>
      <c r="F75" s="237"/>
      <c r="G75" s="237"/>
      <c r="H75" s="236"/>
      <c r="I75" s="236"/>
      <c r="J75" s="236"/>
      <c r="K75" s="236"/>
      <c r="L75" s="236"/>
      <c r="M75" s="236"/>
      <c r="N75" s="119"/>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6"/>
      <c r="DV75" s="236"/>
      <c r="DW75" s="236"/>
      <c r="DX75" s="236"/>
      <c r="DY75" s="236"/>
      <c r="DZ75" s="236"/>
      <c r="EA75" s="236"/>
      <c r="EB75" s="236"/>
      <c r="EC75" s="236"/>
      <c r="ED75" s="236"/>
      <c r="EE75" s="236"/>
      <c r="EF75" s="236"/>
      <c r="EG75" s="236"/>
      <c r="EH75" s="236"/>
      <c r="EI75" s="236"/>
      <c r="EJ75" s="236"/>
      <c r="EK75" s="236"/>
      <c r="EL75" s="236"/>
      <c r="EM75" s="236"/>
      <c r="EN75" s="236"/>
      <c r="EO75" s="236"/>
      <c r="EP75" s="236"/>
      <c r="EQ75" s="236"/>
      <c r="ER75" s="236"/>
      <c r="ES75" s="236"/>
      <c r="ET75" s="236"/>
      <c r="EU75" s="236"/>
      <c r="EV75" s="236"/>
      <c r="EW75" s="236"/>
      <c r="EX75" s="236"/>
      <c r="EY75" s="236"/>
      <c r="EZ75" s="236"/>
      <c r="FA75" s="236"/>
      <c r="FB75" s="236"/>
      <c r="FC75" s="236"/>
      <c r="FD75" s="236"/>
      <c r="FE75" s="236"/>
      <c r="FF75" s="236"/>
      <c r="FG75" s="236"/>
      <c r="FH75" s="236"/>
      <c r="FI75" s="236"/>
      <c r="FJ75" s="236"/>
      <c r="FK75" s="236"/>
      <c r="FL75" s="236"/>
      <c r="FM75" s="236"/>
      <c r="FN75" s="236"/>
      <c r="FO75" s="236"/>
      <c r="FP75" s="236"/>
      <c r="FQ75" s="236"/>
      <c r="FR75" s="236"/>
      <c r="FS75" s="236"/>
      <c r="FT75" s="236"/>
      <c r="FU75" s="236"/>
      <c r="FV75" s="236"/>
      <c r="FW75" s="236"/>
      <c r="FX75" s="236"/>
      <c r="FY75" s="236"/>
      <c r="FZ75" s="236"/>
      <c r="GA75" s="236"/>
      <c r="GB75" s="236"/>
      <c r="GC75" s="236"/>
      <c r="GD75" s="236"/>
      <c r="GE75" s="236"/>
      <c r="GF75" s="236"/>
      <c r="GG75" s="236"/>
      <c r="GH75" s="236"/>
      <c r="GI75" s="236"/>
      <c r="GJ75" s="236"/>
      <c r="GK75" s="236"/>
      <c r="GL75" s="236"/>
      <c r="GM75" s="236"/>
      <c r="GN75" s="236"/>
      <c r="GO75" s="236"/>
      <c r="GP75" s="236"/>
      <c r="GQ75" s="236"/>
      <c r="GR75" s="236"/>
      <c r="GS75" s="236"/>
      <c r="GT75" s="236"/>
      <c r="GU75" s="236"/>
      <c r="GV75" s="236"/>
      <c r="GW75" s="236"/>
      <c r="GX75" s="236"/>
      <c r="GY75" s="236"/>
      <c r="GZ75" s="236"/>
    </row>
    <row r="76" spans="1:208" x14ac:dyDescent="0.15">
      <c r="A76" s="236"/>
      <c r="B76" s="236"/>
      <c r="C76" s="236"/>
      <c r="D76" s="237"/>
      <c r="E76" s="237"/>
      <c r="F76" s="237"/>
      <c r="G76" s="237"/>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c r="FG76" s="236"/>
      <c r="FH76" s="236"/>
      <c r="FI76" s="236"/>
      <c r="FJ76" s="236"/>
      <c r="FK76" s="236"/>
      <c r="FL76" s="236"/>
      <c r="FM76" s="236"/>
      <c r="FN76" s="236"/>
      <c r="FO76" s="236"/>
      <c r="FP76" s="236"/>
      <c r="FQ76" s="236"/>
      <c r="FR76" s="236"/>
      <c r="FS76" s="236"/>
      <c r="FT76" s="236"/>
      <c r="FU76" s="236"/>
      <c r="FV76" s="236"/>
      <c r="FW76" s="236"/>
      <c r="FX76" s="236"/>
      <c r="FY76" s="236"/>
      <c r="FZ76" s="236"/>
      <c r="GA76" s="236"/>
      <c r="GB76" s="236"/>
      <c r="GC76" s="236"/>
      <c r="GD76" s="236"/>
      <c r="GE76" s="236"/>
      <c r="GF76" s="236"/>
      <c r="GG76" s="236"/>
      <c r="GH76" s="236"/>
      <c r="GI76" s="236"/>
      <c r="GJ76" s="236"/>
      <c r="GK76" s="236"/>
      <c r="GL76" s="236"/>
      <c r="GM76" s="236"/>
      <c r="GN76" s="236"/>
      <c r="GO76" s="236"/>
      <c r="GP76" s="236"/>
      <c r="GQ76" s="236"/>
      <c r="GR76" s="236"/>
      <c r="GS76" s="236"/>
      <c r="GT76" s="236"/>
      <c r="GU76" s="236"/>
      <c r="GV76" s="236"/>
      <c r="GW76" s="236"/>
      <c r="GX76" s="236"/>
      <c r="GY76" s="236"/>
      <c r="GZ76" s="236"/>
    </row>
    <row r="77" spans="1:208" x14ac:dyDescent="0.15">
      <c r="A77" s="236"/>
      <c r="B77" s="236"/>
      <c r="C77" s="236"/>
      <c r="D77" s="237"/>
      <c r="E77" s="237"/>
      <c r="F77" s="237"/>
      <c r="G77" s="237"/>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c r="EI77" s="236"/>
      <c r="EJ77" s="236"/>
      <c r="EK77" s="236"/>
      <c r="EL77" s="236"/>
      <c r="EM77" s="236"/>
      <c r="EN77" s="236"/>
      <c r="EO77" s="236"/>
      <c r="EP77" s="236"/>
      <c r="EQ77" s="236"/>
      <c r="ER77" s="236"/>
      <c r="ES77" s="236"/>
      <c r="ET77" s="236"/>
      <c r="EU77" s="236"/>
      <c r="EV77" s="236"/>
      <c r="EW77" s="236"/>
      <c r="EX77" s="236"/>
      <c r="EY77" s="236"/>
      <c r="EZ77" s="236"/>
      <c r="FA77" s="236"/>
      <c r="FB77" s="236"/>
      <c r="FC77" s="236"/>
      <c r="FD77" s="236"/>
      <c r="FE77" s="236"/>
      <c r="FF77" s="236"/>
      <c r="FG77" s="236"/>
      <c r="FH77" s="236"/>
      <c r="FI77" s="236"/>
      <c r="FJ77" s="236"/>
      <c r="FK77" s="236"/>
      <c r="FL77" s="236"/>
      <c r="FM77" s="236"/>
      <c r="FN77" s="236"/>
      <c r="FO77" s="236"/>
      <c r="FP77" s="236"/>
      <c r="FQ77" s="236"/>
      <c r="FR77" s="236"/>
      <c r="FS77" s="236"/>
      <c r="FT77" s="236"/>
      <c r="FU77" s="236"/>
      <c r="FV77" s="236"/>
      <c r="FW77" s="236"/>
      <c r="FX77" s="236"/>
      <c r="FY77" s="236"/>
      <c r="FZ77" s="236"/>
      <c r="GA77" s="236"/>
      <c r="GB77" s="236"/>
      <c r="GC77" s="236"/>
      <c r="GD77" s="236"/>
      <c r="GE77" s="236"/>
      <c r="GF77" s="236"/>
      <c r="GG77" s="236"/>
      <c r="GH77" s="236"/>
      <c r="GI77" s="236"/>
      <c r="GJ77" s="236"/>
      <c r="GK77" s="236"/>
      <c r="GL77" s="236"/>
      <c r="GM77" s="236"/>
      <c r="GN77" s="236"/>
      <c r="GO77" s="236"/>
      <c r="GP77" s="236"/>
      <c r="GQ77" s="236"/>
      <c r="GR77" s="236"/>
      <c r="GS77" s="236"/>
      <c r="GT77" s="236"/>
      <c r="GU77" s="236"/>
      <c r="GV77" s="236"/>
      <c r="GW77" s="236"/>
      <c r="GX77" s="236"/>
      <c r="GY77" s="236"/>
      <c r="GZ77" s="236"/>
    </row>
    <row r="78" spans="1:208" x14ac:dyDescent="0.15">
      <c r="A78" s="236"/>
      <c r="B78" s="236"/>
      <c r="C78" s="236"/>
      <c r="D78" s="237"/>
      <c r="E78" s="237"/>
      <c r="F78" s="237"/>
      <c r="G78" s="237"/>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6"/>
      <c r="DU78" s="236"/>
      <c r="DV78" s="236"/>
      <c r="DW78" s="236"/>
      <c r="DX78" s="236"/>
      <c r="DY78" s="236"/>
      <c r="DZ78" s="236"/>
      <c r="EA78" s="236"/>
      <c r="EB78" s="236"/>
      <c r="EC78" s="236"/>
      <c r="ED78" s="236"/>
      <c r="EE78" s="236"/>
      <c r="EF78" s="236"/>
      <c r="EG78" s="236"/>
      <c r="EH78" s="236"/>
      <c r="EI78" s="236"/>
      <c r="EJ78" s="236"/>
      <c r="EK78" s="236"/>
      <c r="EL78" s="236"/>
      <c r="EM78" s="236"/>
      <c r="EN78" s="236"/>
      <c r="EO78" s="236"/>
      <c r="EP78" s="236"/>
      <c r="EQ78" s="236"/>
      <c r="ER78" s="236"/>
      <c r="ES78" s="236"/>
      <c r="ET78" s="236"/>
      <c r="EU78" s="236"/>
      <c r="EV78" s="236"/>
      <c r="EW78" s="236"/>
      <c r="EX78" s="236"/>
      <c r="EY78" s="236"/>
      <c r="EZ78" s="236"/>
      <c r="FA78" s="236"/>
      <c r="FB78" s="236"/>
      <c r="FC78" s="236"/>
      <c r="FD78" s="236"/>
      <c r="FE78" s="236"/>
      <c r="FF78" s="236"/>
      <c r="FG78" s="236"/>
      <c r="FH78" s="236"/>
      <c r="FI78" s="236"/>
      <c r="FJ78" s="236"/>
      <c r="FK78" s="236"/>
      <c r="FL78" s="236"/>
      <c r="FM78" s="236"/>
      <c r="FN78" s="236"/>
      <c r="FO78" s="236"/>
      <c r="FP78" s="236"/>
      <c r="FQ78" s="236"/>
      <c r="FR78" s="236"/>
      <c r="FS78" s="236"/>
      <c r="FT78" s="236"/>
      <c r="FU78" s="236"/>
      <c r="FV78" s="236"/>
      <c r="FW78" s="236"/>
      <c r="FX78" s="236"/>
      <c r="FY78" s="236"/>
      <c r="FZ78" s="236"/>
      <c r="GA78" s="236"/>
      <c r="GB78" s="236"/>
      <c r="GC78" s="236"/>
      <c r="GD78" s="236"/>
      <c r="GE78" s="236"/>
      <c r="GF78" s="236"/>
      <c r="GG78" s="236"/>
      <c r="GH78" s="236"/>
      <c r="GI78" s="236"/>
      <c r="GJ78" s="236"/>
      <c r="GK78" s="236"/>
      <c r="GL78" s="236"/>
      <c r="GM78" s="236"/>
      <c r="GN78" s="236"/>
      <c r="GO78" s="236"/>
      <c r="GP78" s="236"/>
      <c r="GQ78" s="236"/>
      <c r="GR78" s="236"/>
      <c r="GS78" s="236"/>
      <c r="GT78" s="236"/>
      <c r="GU78" s="236"/>
      <c r="GV78" s="236"/>
      <c r="GW78" s="236"/>
      <c r="GX78" s="236"/>
      <c r="GY78" s="236"/>
      <c r="GZ78" s="236"/>
    </row>
    <row r="79" spans="1:208" x14ac:dyDescent="0.15">
      <c r="A79" s="236"/>
      <c r="B79" s="236"/>
      <c r="C79" s="236"/>
      <c r="D79" s="237"/>
      <c r="E79" s="237"/>
      <c r="F79" s="237"/>
      <c r="G79" s="237"/>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c r="FG79" s="236"/>
      <c r="FH79" s="236"/>
      <c r="FI79" s="236"/>
      <c r="FJ79" s="236"/>
      <c r="FK79" s="236"/>
      <c r="FL79" s="236"/>
      <c r="FM79" s="236"/>
      <c r="FN79" s="236"/>
      <c r="FO79" s="236"/>
      <c r="FP79" s="236"/>
      <c r="FQ79" s="236"/>
      <c r="FR79" s="236"/>
      <c r="FS79" s="236"/>
      <c r="FT79" s="236"/>
      <c r="FU79" s="236"/>
      <c r="FV79" s="236"/>
      <c r="FW79" s="236"/>
      <c r="FX79" s="236"/>
      <c r="FY79" s="236"/>
      <c r="FZ79" s="236"/>
      <c r="GA79" s="236"/>
      <c r="GB79" s="236"/>
      <c r="GC79" s="236"/>
      <c r="GD79" s="236"/>
      <c r="GE79" s="236"/>
      <c r="GF79" s="236"/>
      <c r="GG79" s="236"/>
      <c r="GH79" s="236"/>
      <c r="GI79" s="236"/>
      <c r="GJ79" s="236"/>
      <c r="GK79" s="236"/>
      <c r="GL79" s="236"/>
      <c r="GM79" s="236"/>
      <c r="GN79" s="236"/>
      <c r="GO79" s="236"/>
      <c r="GP79" s="236"/>
      <c r="GQ79" s="236"/>
      <c r="GR79" s="236"/>
      <c r="GS79" s="236"/>
      <c r="GT79" s="236"/>
      <c r="GU79" s="236"/>
      <c r="GV79" s="236"/>
      <c r="GW79" s="236"/>
      <c r="GX79" s="236"/>
      <c r="GY79" s="236"/>
      <c r="GZ79" s="236"/>
    </row>
    <row r="80" spans="1:208" x14ac:dyDescent="0.15">
      <c r="A80" s="236"/>
      <c r="B80" s="236"/>
      <c r="C80" s="236"/>
      <c r="D80" s="237"/>
      <c r="E80" s="237"/>
      <c r="F80" s="237"/>
      <c r="G80" s="237"/>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c r="FY80" s="236"/>
      <c r="FZ80" s="236"/>
      <c r="GA80" s="236"/>
      <c r="GB80" s="236"/>
      <c r="GC80" s="236"/>
      <c r="GD80" s="236"/>
      <c r="GE80" s="236"/>
      <c r="GF80" s="236"/>
      <c r="GG80" s="236"/>
      <c r="GH80" s="236"/>
      <c r="GI80" s="236"/>
      <c r="GJ80" s="236"/>
      <c r="GK80" s="236"/>
      <c r="GL80" s="236"/>
      <c r="GM80" s="236"/>
      <c r="GN80" s="236"/>
      <c r="GO80" s="236"/>
      <c r="GP80" s="236"/>
      <c r="GQ80" s="236"/>
      <c r="GR80" s="236"/>
      <c r="GS80" s="236"/>
      <c r="GT80" s="236"/>
      <c r="GU80" s="236"/>
      <c r="GV80" s="236"/>
      <c r="GW80" s="236"/>
      <c r="GX80" s="236"/>
      <c r="GY80" s="236"/>
      <c r="GZ80" s="236"/>
    </row>
    <row r="81" spans="1:208" x14ac:dyDescent="0.15">
      <c r="A81" s="236"/>
      <c r="B81" s="236"/>
      <c r="C81" s="236"/>
      <c r="D81" s="237"/>
      <c r="E81" s="237"/>
      <c r="F81" s="237"/>
      <c r="G81" s="237"/>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c r="FG81" s="236"/>
      <c r="FH81" s="236"/>
      <c r="FI81" s="236"/>
      <c r="FJ81" s="236"/>
      <c r="FK81" s="236"/>
      <c r="FL81" s="236"/>
      <c r="FM81" s="236"/>
      <c r="FN81" s="236"/>
      <c r="FO81" s="236"/>
      <c r="FP81" s="236"/>
      <c r="FQ81" s="236"/>
      <c r="FR81" s="236"/>
      <c r="FS81" s="236"/>
      <c r="FT81" s="236"/>
      <c r="FU81" s="236"/>
      <c r="FV81" s="236"/>
      <c r="FW81" s="236"/>
      <c r="FX81" s="236"/>
      <c r="FY81" s="236"/>
      <c r="FZ81" s="236"/>
      <c r="GA81" s="236"/>
      <c r="GB81" s="236"/>
      <c r="GC81" s="236"/>
      <c r="GD81" s="236"/>
      <c r="GE81" s="236"/>
      <c r="GF81" s="236"/>
      <c r="GG81" s="236"/>
      <c r="GH81" s="236"/>
      <c r="GI81" s="236"/>
      <c r="GJ81" s="236"/>
      <c r="GK81" s="236"/>
      <c r="GL81" s="236"/>
      <c r="GM81" s="236"/>
      <c r="GN81" s="236"/>
      <c r="GO81" s="236"/>
      <c r="GP81" s="236"/>
      <c r="GQ81" s="236"/>
      <c r="GR81" s="236"/>
      <c r="GS81" s="236"/>
      <c r="GT81" s="236"/>
      <c r="GU81" s="236"/>
      <c r="GV81" s="236"/>
      <c r="GW81" s="236"/>
      <c r="GX81" s="236"/>
      <c r="GY81" s="236"/>
      <c r="GZ81" s="236"/>
    </row>
    <row r="82" spans="1:208" x14ac:dyDescent="0.15">
      <c r="A82" s="236"/>
      <c r="B82" s="236"/>
      <c r="C82" s="236"/>
      <c r="D82" s="237"/>
      <c r="E82" s="237"/>
      <c r="F82" s="237"/>
      <c r="G82" s="237"/>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c r="FG82" s="236"/>
      <c r="FH82" s="236"/>
      <c r="FI82" s="236"/>
      <c r="FJ82" s="236"/>
      <c r="FK82" s="236"/>
      <c r="FL82" s="236"/>
      <c r="FM82" s="236"/>
      <c r="FN82" s="236"/>
      <c r="FO82" s="236"/>
      <c r="FP82" s="236"/>
      <c r="FQ82" s="236"/>
      <c r="FR82" s="236"/>
      <c r="FS82" s="236"/>
      <c r="FT82" s="236"/>
      <c r="FU82" s="236"/>
      <c r="FV82" s="236"/>
      <c r="FW82" s="236"/>
      <c r="FX82" s="236"/>
      <c r="FY82" s="236"/>
      <c r="FZ82" s="236"/>
      <c r="GA82" s="236"/>
      <c r="GB82" s="236"/>
      <c r="GC82" s="236"/>
      <c r="GD82" s="236"/>
      <c r="GE82" s="236"/>
      <c r="GF82" s="236"/>
      <c r="GG82" s="236"/>
      <c r="GH82" s="236"/>
      <c r="GI82" s="236"/>
      <c r="GJ82" s="236"/>
      <c r="GK82" s="236"/>
      <c r="GL82" s="236"/>
      <c r="GM82" s="236"/>
      <c r="GN82" s="236"/>
      <c r="GO82" s="236"/>
      <c r="GP82" s="236"/>
      <c r="GQ82" s="236"/>
      <c r="GR82" s="236"/>
      <c r="GS82" s="236"/>
      <c r="GT82" s="236"/>
      <c r="GU82" s="236"/>
      <c r="GV82" s="236"/>
      <c r="GW82" s="236"/>
      <c r="GX82" s="236"/>
      <c r="GY82" s="236"/>
      <c r="GZ82" s="236"/>
    </row>
    <row r="83" spans="1:208" x14ac:dyDescent="0.15">
      <c r="A83" s="236"/>
      <c r="B83" s="236"/>
      <c r="C83" s="236"/>
      <c r="D83" s="237"/>
      <c r="E83" s="237"/>
      <c r="F83" s="237"/>
      <c r="G83" s="237"/>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c r="CO83" s="236"/>
      <c r="CP83" s="236"/>
      <c r="CQ83" s="236"/>
      <c r="CR83" s="236"/>
      <c r="CS83" s="236"/>
      <c r="CT83" s="236"/>
      <c r="CU83" s="236"/>
      <c r="CV83" s="236"/>
      <c r="CW83" s="236"/>
      <c r="CX83" s="236"/>
      <c r="CY83" s="236"/>
      <c r="CZ83" s="236"/>
      <c r="DA83" s="236"/>
      <c r="DB83" s="236"/>
      <c r="DC83" s="236"/>
      <c r="DD83" s="236"/>
      <c r="DE83" s="236"/>
      <c r="DF83" s="236"/>
      <c r="DG83" s="236"/>
      <c r="DH83" s="236"/>
      <c r="DI83" s="236"/>
      <c r="DJ83" s="236"/>
      <c r="DK83" s="236"/>
      <c r="DL83" s="236"/>
      <c r="DM83" s="236"/>
      <c r="DN83" s="236"/>
      <c r="DO83" s="236"/>
      <c r="DP83" s="236"/>
      <c r="DQ83" s="236"/>
      <c r="DR83" s="236"/>
      <c r="DS83" s="236"/>
      <c r="DT83" s="236"/>
      <c r="DU83" s="236"/>
      <c r="DV83" s="236"/>
      <c r="DW83" s="236"/>
      <c r="DX83" s="236"/>
      <c r="DY83" s="236"/>
      <c r="DZ83" s="236"/>
      <c r="EA83" s="236"/>
      <c r="EB83" s="236"/>
      <c r="EC83" s="236"/>
      <c r="ED83" s="236"/>
      <c r="EE83" s="236"/>
      <c r="EF83" s="236"/>
      <c r="EG83" s="236"/>
      <c r="EH83" s="236"/>
      <c r="EI83" s="236"/>
      <c r="EJ83" s="236"/>
      <c r="EK83" s="236"/>
      <c r="EL83" s="236"/>
      <c r="EM83" s="236"/>
      <c r="EN83" s="236"/>
      <c r="EO83" s="236"/>
      <c r="EP83" s="236"/>
      <c r="EQ83" s="236"/>
      <c r="ER83" s="236"/>
      <c r="ES83" s="236"/>
      <c r="ET83" s="236"/>
      <c r="EU83" s="236"/>
      <c r="EV83" s="236"/>
      <c r="EW83" s="236"/>
      <c r="EX83" s="236"/>
      <c r="EY83" s="236"/>
      <c r="EZ83" s="236"/>
      <c r="FA83" s="236"/>
      <c r="FB83" s="236"/>
      <c r="FC83" s="236"/>
      <c r="FD83" s="236"/>
      <c r="FE83" s="236"/>
      <c r="FF83" s="236"/>
      <c r="FG83" s="236"/>
      <c r="FH83" s="236"/>
      <c r="FI83" s="236"/>
      <c r="FJ83" s="236"/>
      <c r="FK83" s="236"/>
      <c r="FL83" s="236"/>
      <c r="FM83" s="236"/>
      <c r="FN83" s="236"/>
      <c r="FO83" s="236"/>
      <c r="FP83" s="236"/>
      <c r="FQ83" s="236"/>
      <c r="FR83" s="236"/>
      <c r="FS83" s="236"/>
      <c r="FT83" s="236"/>
      <c r="FU83" s="236"/>
      <c r="FV83" s="236"/>
      <c r="FW83" s="236"/>
      <c r="FX83" s="236"/>
      <c r="FY83" s="236"/>
      <c r="FZ83" s="236"/>
      <c r="GA83" s="236"/>
      <c r="GB83" s="236"/>
      <c r="GC83" s="236"/>
      <c r="GD83" s="236"/>
      <c r="GE83" s="236"/>
      <c r="GF83" s="236"/>
      <c r="GG83" s="236"/>
      <c r="GH83" s="236"/>
      <c r="GI83" s="236"/>
      <c r="GJ83" s="236"/>
      <c r="GK83" s="236"/>
      <c r="GL83" s="236"/>
      <c r="GM83" s="236"/>
      <c r="GN83" s="236"/>
      <c r="GO83" s="236"/>
      <c r="GP83" s="236"/>
      <c r="GQ83" s="236"/>
      <c r="GR83" s="236"/>
      <c r="GS83" s="236"/>
      <c r="GT83" s="236"/>
      <c r="GU83" s="236"/>
      <c r="GV83" s="236"/>
      <c r="GW83" s="236"/>
      <c r="GX83" s="236"/>
      <c r="GY83" s="236"/>
      <c r="GZ83" s="236"/>
    </row>
    <row r="84" spans="1:208" x14ac:dyDescent="0.15">
      <c r="A84" s="236"/>
      <c r="B84" s="236"/>
      <c r="C84" s="236"/>
      <c r="D84" s="237"/>
      <c r="E84" s="237"/>
      <c r="F84" s="237"/>
      <c r="G84" s="237"/>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c r="CO84" s="236"/>
      <c r="CP84" s="236"/>
      <c r="CQ84" s="236"/>
      <c r="CR84" s="236"/>
      <c r="CS84" s="236"/>
      <c r="CT84" s="236"/>
      <c r="CU84" s="236"/>
      <c r="CV84" s="236"/>
      <c r="CW84" s="236"/>
      <c r="CX84" s="236"/>
      <c r="CY84" s="236"/>
      <c r="CZ84" s="236"/>
      <c r="DA84" s="236"/>
      <c r="DB84" s="236"/>
      <c r="DC84" s="236"/>
      <c r="DD84" s="236"/>
      <c r="DE84" s="236"/>
      <c r="DF84" s="236"/>
      <c r="DG84" s="236"/>
      <c r="DH84" s="236"/>
      <c r="DI84" s="236"/>
      <c r="DJ84" s="236"/>
      <c r="DK84" s="236"/>
      <c r="DL84" s="236"/>
      <c r="DM84" s="236"/>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6"/>
      <c r="EN84" s="236"/>
      <c r="EO84" s="236"/>
      <c r="EP84" s="236"/>
      <c r="EQ84" s="236"/>
      <c r="ER84" s="236"/>
      <c r="ES84" s="236"/>
      <c r="ET84" s="236"/>
      <c r="EU84" s="236"/>
      <c r="EV84" s="236"/>
      <c r="EW84" s="236"/>
      <c r="EX84" s="236"/>
      <c r="EY84" s="236"/>
      <c r="EZ84" s="236"/>
      <c r="FA84" s="236"/>
      <c r="FB84" s="236"/>
      <c r="FC84" s="236"/>
      <c r="FD84" s="236"/>
      <c r="FE84" s="236"/>
      <c r="FF84" s="236"/>
      <c r="FG84" s="236"/>
      <c r="FH84" s="236"/>
      <c r="FI84" s="236"/>
      <c r="FJ84" s="236"/>
      <c r="FK84" s="236"/>
      <c r="FL84" s="236"/>
      <c r="FM84" s="236"/>
      <c r="FN84" s="236"/>
      <c r="FO84" s="236"/>
      <c r="FP84" s="236"/>
      <c r="FQ84" s="236"/>
      <c r="FR84" s="236"/>
      <c r="FS84" s="236"/>
      <c r="FT84" s="236"/>
      <c r="FU84" s="236"/>
      <c r="FV84" s="236"/>
      <c r="FW84" s="236"/>
      <c r="FX84" s="236"/>
      <c r="FY84" s="236"/>
      <c r="FZ84" s="236"/>
      <c r="GA84" s="236"/>
      <c r="GB84" s="236"/>
      <c r="GC84" s="236"/>
      <c r="GD84" s="236"/>
      <c r="GE84" s="236"/>
      <c r="GF84" s="236"/>
      <c r="GG84" s="236"/>
      <c r="GH84" s="236"/>
      <c r="GI84" s="236"/>
      <c r="GJ84" s="236"/>
      <c r="GK84" s="236"/>
      <c r="GL84" s="236"/>
      <c r="GM84" s="236"/>
      <c r="GN84" s="236"/>
      <c r="GO84" s="236"/>
      <c r="GP84" s="236"/>
      <c r="GQ84" s="236"/>
      <c r="GR84" s="236"/>
      <c r="GS84" s="236"/>
      <c r="GT84" s="236"/>
      <c r="GU84" s="236"/>
      <c r="GV84" s="236"/>
      <c r="GW84" s="236"/>
      <c r="GX84" s="236"/>
      <c r="GY84" s="236"/>
      <c r="GZ84" s="236"/>
    </row>
    <row r="85" spans="1:208" x14ac:dyDescent="0.15">
      <c r="A85" s="236"/>
      <c r="B85" s="236"/>
      <c r="C85" s="236"/>
      <c r="D85" s="237"/>
      <c r="E85" s="237"/>
      <c r="F85" s="237"/>
      <c r="G85" s="237"/>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36"/>
      <c r="EW85" s="236"/>
      <c r="EX85" s="236"/>
      <c r="EY85" s="236"/>
      <c r="EZ85" s="236"/>
      <c r="FA85" s="236"/>
      <c r="FB85" s="236"/>
      <c r="FC85" s="236"/>
      <c r="FD85" s="236"/>
      <c r="FE85" s="236"/>
      <c r="FF85" s="236"/>
      <c r="FG85" s="236"/>
      <c r="FH85" s="236"/>
      <c r="FI85" s="236"/>
      <c r="FJ85" s="236"/>
      <c r="FK85" s="236"/>
      <c r="FL85" s="236"/>
      <c r="FM85" s="236"/>
      <c r="FN85" s="236"/>
      <c r="FO85" s="236"/>
      <c r="FP85" s="236"/>
      <c r="FQ85" s="236"/>
      <c r="FR85" s="236"/>
      <c r="FS85" s="236"/>
      <c r="FT85" s="236"/>
      <c r="FU85" s="236"/>
      <c r="FV85" s="236"/>
      <c r="FW85" s="236"/>
      <c r="FX85" s="236"/>
      <c r="FY85" s="236"/>
      <c r="FZ85" s="236"/>
      <c r="GA85" s="236"/>
      <c r="GB85" s="236"/>
      <c r="GC85" s="236"/>
      <c r="GD85" s="236"/>
      <c r="GE85" s="236"/>
      <c r="GF85" s="236"/>
      <c r="GG85" s="236"/>
      <c r="GH85" s="236"/>
      <c r="GI85" s="236"/>
      <c r="GJ85" s="236"/>
      <c r="GK85" s="236"/>
      <c r="GL85" s="236"/>
      <c r="GM85" s="236"/>
      <c r="GN85" s="236"/>
      <c r="GO85" s="236"/>
      <c r="GP85" s="236"/>
      <c r="GQ85" s="236"/>
      <c r="GR85" s="236"/>
      <c r="GS85" s="236"/>
      <c r="GT85" s="236"/>
      <c r="GU85" s="236"/>
      <c r="GV85" s="236"/>
      <c r="GW85" s="236"/>
      <c r="GX85" s="236"/>
      <c r="GY85" s="236"/>
      <c r="GZ85" s="236"/>
    </row>
    <row r="86" spans="1:208" x14ac:dyDescent="0.15">
      <c r="A86" s="236"/>
      <c r="B86" s="236"/>
      <c r="C86" s="236"/>
      <c r="D86" s="237"/>
      <c r="E86" s="237"/>
      <c r="F86" s="237"/>
      <c r="G86" s="237"/>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6"/>
      <c r="BY86" s="236"/>
      <c r="BZ86" s="236"/>
      <c r="CA86" s="236"/>
      <c r="CB86" s="236"/>
      <c r="CC86" s="236"/>
      <c r="CD86" s="236"/>
      <c r="CE86" s="236"/>
      <c r="CF86" s="236"/>
      <c r="CG86" s="236"/>
      <c r="CH86" s="236"/>
      <c r="CI86" s="236"/>
      <c r="CJ86" s="236"/>
      <c r="CK86" s="236"/>
      <c r="CL86" s="236"/>
      <c r="CM86" s="236"/>
      <c r="CN86" s="236"/>
      <c r="CO86" s="236"/>
      <c r="CP86" s="236"/>
      <c r="CQ86" s="236"/>
      <c r="CR86" s="236"/>
      <c r="CS86" s="236"/>
      <c r="CT86" s="236"/>
      <c r="CU86" s="236"/>
      <c r="CV86" s="236"/>
      <c r="CW86" s="236"/>
      <c r="CX86" s="236"/>
      <c r="CY86" s="236"/>
      <c r="CZ86" s="236"/>
      <c r="DA86" s="236"/>
      <c r="DB86" s="236"/>
      <c r="DC86" s="236"/>
      <c r="DD86" s="236"/>
      <c r="DE86" s="236"/>
      <c r="DF86" s="236"/>
      <c r="DG86" s="236"/>
      <c r="DH86" s="236"/>
      <c r="DI86" s="236"/>
      <c r="DJ86" s="236"/>
      <c r="DK86" s="236"/>
      <c r="DL86" s="236"/>
      <c r="DM86" s="236"/>
      <c r="DN86" s="236"/>
      <c r="DO86" s="236"/>
      <c r="DP86" s="236"/>
      <c r="DQ86" s="236"/>
      <c r="DR86" s="236"/>
      <c r="DS86" s="236"/>
      <c r="DT86" s="236"/>
      <c r="DU86" s="236"/>
      <c r="DV86" s="236"/>
      <c r="DW86" s="236"/>
      <c r="DX86" s="236"/>
      <c r="DY86" s="236"/>
      <c r="DZ86" s="236"/>
      <c r="EA86" s="236"/>
      <c r="EB86" s="236"/>
      <c r="EC86" s="236"/>
      <c r="ED86" s="236"/>
      <c r="EE86" s="236"/>
      <c r="EF86" s="236"/>
      <c r="EG86" s="236"/>
      <c r="EH86" s="236"/>
      <c r="EI86" s="236"/>
      <c r="EJ86" s="236"/>
      <c r="EK86" s="236"/>
      <c r="EL86" s="236"/>
      <c r="EM86" s="236"/>
      <c r="EN86" s="236"/>
      <c r="EO86" s="236"/>
      <c r="EP86" s="236"/>
      <c r="EQ86" s="236"/>
      <c r="ER86" s="236"/>
      <c r="ES86" s="236"/>
      <c r="ET86" s="236"/>
      <c r="EU86" s="236"/>
      <c r="EV86" s="236"/>
      <c r="EW86" s="236"/>
      <c r="EX86" s="236"/>
      <c r="EY86" s="236"/>
      <c r="EZ86" s="236"/>
      <c r="FA86" s="236"/>
      <c r="FB86" s="236"/>
      <c r="FC86" s="236"/>
      <c r="FD86" s="236"/>
      <c r="FE86" s="236"/>
      <c r="FF86" s="236"/>
      <c r="FG86" s="236"/>
      <c r="FH86" s="236"/>
      <c r="FI86" s="236"/>
      <c r="FJ86" s="236"/>
      <c r="FK86" s="236"/>
      <c r="FL86" s="236"/>
      <c r="FM86" s="236"/>
      <c r="FN86" s="236"/>
      <c r="FO86" s="236"/>
      <c r="FP86" s="236"/>
      <c r="FQ86" s="236"/>
      <c r="FR86" s="236"/>
      <c r="FS86" s="236"/>
      <c r="FT86" s="236"/>
      <c r="FU86" s="236"/>
      <c r="FV86" s="236"/>
      <c r="FW86" s="236"/>
      <c r="FX86" s="236"/>
      <c r="FY86" s="236"/>
      <c r="FZ86" s="236"/>
      <c r="GA86" s="236"/>
      <c r="GB86" s="236"/>
      <c r="GC86" s="236"/>
      <c r="GD86" s="236"/>
      <c r="GE86" s="236"/>
      <c r="GF86" s="236"/>
      <c r="GG86" s="236"/>
      <c r="GH86" s="236"/>
      <c r="GI86" s="236"/>
      <c r="GJ86" s="236"/>
      <c r="GK86" s="236"/>
      <c r="GL86" s="236"/>
      <c r="GM86" s="236"/>
      <c r="GN86" s="236"/>
      <c r="GO86" s="236"/>
      <c r="GP86" s="236"/>
      <c r="GQ86" s="236"/>
      <c r="GR86" s="236"/>
      <c r="GS86" s="236"/>
      <c r="GT86" s="236"/>
      <c r="GU86" s="236"/>
      <c r="GV86" s="236"/>
      <c r="GW86" s="236"/>
      <c r="GX86" s="236"/>
      <c r="GY86" s="236"/>
      <c r="GZ86" s="236"/>
    </row>
    <row r="87" spans="1:208" x14ac:dyDescent="0.15">
      <c r="A87" s="236"/>
      <c r="B87" s="236"/>
      <c r="C87" s="236"/>
      <c r="D87" s="237"/>
      <c r="E87" s="237"/>
      <c r="F87" s="237"/>
      <c r="G87" s="237"/>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c r="BJ87" s="236"/>
      <c r="BK87" s="236"/>
      <c r="BL87" s="236"/>
      <c r="BM87" s="236"/>
      <c r="BN87" s="236"/>
      <c r="BO87" s="236"/>
      <c r="BP87" s="236"/>
      <c r="BQ87" s="236"/>
      <c r="BR87" s="236"/>
      <c r="BS87" s="236"/>
      <c r="BT87" s="236"/>
      <c r="BU87" s="236"/>
      <c r="BV87" s="236"/>
      <c r="BW87" s="236"/>
      <c r="BX87" s="236"/>
      <c r="BY87" s="236"/>
      <c r="BZ87" s="236"/>
      <c r="CA87" s="236"/>
      <c r="CB87" s="236"/>
      <c r="CC87" s="236"/>
      <c r="CD87" s="236"/>
      <c r="CE87" s="236"/>
      <c r="CF87" s="236"/>
      <c r="CG87" s="236"/>
      <c r="CH87" s="236"/>
      <c r="CI87" s="236"/>
      <c r="CJ87" s="236"/>
      <c r="CK87" s="236"/>
      <c r="CL87" s="236"/>
      <c r="CM87" s="236"/>
      <c r="CN87" s="236"/>
      <c r="CO87" s="236"/>
      <c r="CP87" s="236"/>
      <c r="CQ87" s="236"/>
      <c r="CR87" s="236"/>
      <c r="CS87" s="236"/>
      <c r="CT87" s="236"/>
      <c r="CU87" s="236"/>
      <c r="CV87" s="236"/>
      <c r="CW87" s="236"/>
      <c r="CX87" s="236"/>
      <c r="CY87" s="236"/>
      <c r="CZ87" s="236"/>
      <c r="DA87" s="236"/>
      <c r="DB87" s="236"/>
      <c r="DC87" s="236"/>
      <c r="DD87" s="236"/>
      <c r="DE87" s="236"/>
      <c r="DF87" s="236"/>
      <c r="DG87" s="236"/>
      <c r="DH87" s="236"/>
      <c r="DI87" s="236"/>
      <c r="DJ87" s="236"/>
      <c r="DK87" s="236"/>
      <c r="DL87" s="236"/>
      <c r="DM87" s="236"/>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6"/>
      <c r="EN87" s="236"/>
      <c r="EO87" s="236"/>
      <c r="EP87" s="236"/>
      <c r="EQ87" s="236"/>
      <c r="ER87" s="236"/>
      <c r="ES87" s="236"/>
      <c r="ET87" s="236"/>
      <c r="EU87" s="236"/>
      <c r="EV87" s="236"/>
      <c r="EW87" s="236"/>
      <c r="EX87" s="236"/>
      <c r="EY87" s="236"/>
      <c r="EZ87" s="236"/>
      <c r="FA87" s="236"/>
      <c r="FB87" s="236"/>
      <c r="FC87" s="236"/>
      <c r="FD87" s="236"/>
      <c r="FE87" s="236"/>
      <c r="FF87" s="236"/>
      <c r="FG87" s="236"/>
      <c r="FH87" s="236"/>
      <c r="FI87" s="236"/>
      <c r="FJ87" s="236"/>
      <c r="FK87" s="236"/>
      <c r="FL87" s="236"/>
      <c r="FM87" s="236"/>
      <c r="FN87" s="236"/>
      <c r="FO87" s="236"/>
      <c r="FP87" s="236"/>
      <c r="FQ87" s="236"/>
      <c r="FR87" s="236"/>
      <c r="FS87" s="236"/>
      <c r="FT87" s="236"/>
      <c r="FU87" s="236"/>
      <c r="FV87" s="236"/>
      <c r="FW87" s="236"/>
      <c r="FX87" s="236"/>
      <c r="FY87" s="236"/>
      <c r="FZ87" s="236"/>
      <c r="GA87" s="236"/>
      <c r="GB87" s="236"/>
      <c r="GC87" s="236"/>
      <c r="GD87" s="236"/>
      <c r="GE87" s="236"/>
      <c r="GF87" s="236"/>
      <c r="GG87" s="236"/>
      <c r="GH87" s="236"/>
      <c r="GI87" s="236"/>
      <c r="GJ87" s="236"/>
      <c r="GK87" s="236"/>
      <c r="GL87" s="236"/>
      <c r="GM87" s="236"/>
      <c r="GN87" s="236"/>
      <c r="GO87" s="236"/>
      <c r="GP87" s="236"/>
      <c r="GQ87" s="236"/>
      <c r="GR87" s="236"/>
      <c r="GS87" s="236"/>
      <c r="GT87" s="236"/>
      <c r="GU87" s="236"/>
      <c r="GV87" s="236"/>
      <c r="GW87" s="236"/>
      <c r="GX87" s="236"/>
      <c r="GY87" s="236"/>
      <c r="GZ87" s="236"/>
    </row>
    <row r="88" spans="1:208" x14ac:dyDescent="0.15">
      <c r="A88" s="236"/>
      <c r="B88" s="236"/>
      <c r="C88" s="236"/>
      <c r="D88" s="237"/>
      <c r="E88" s="237"/>
      <c r="F88" s="237"/>
      <c r="G88" s="237"/>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6"/>
      <c r="BN88" s="236"/>
      <c r="BO88" s="236"/>
      <c r="BP88" s="236"/>
      <c r="BQ88" s="236"/>
      <c r="BR88" s="236"/>
      <c r="BS88" s="236"/>
      <c r="BT88" s="236"/>
      <c r="BU88" s="236"/>
      <c r="BV88" s="236"/>
      <c r="BW88" s="236"/>
      <c r="BX88" s="236"/>
      <c r="BY88" s="236"/>
      <c r="BZ88" s="236"/>
      <c r="CA88" s="236"/>
      <c r="CB88" s="236"/>
      <c r="CC88" s="236"/>
      <c r="CD88" s="236"/>
      <c r="CE88" s="236"/>
      <c r="CF88" s="236"/>
      <c r="CG88" s="236"/>
      <c r="CH88" s="236"/>
      <c r="CI88" s="236"/>
      <c r="CJ88" s="236"/>
      <c r="CK88" s="236"/>
      <c r="CL88" s="236"/>
      <c r="CM88" s="236"/>
      <c r="CN88" s="236"/>
      <c r="CO88" s="236"/>
      <c r="CP88" s="236"/>
      <c r="CQ88" s="236"/>
      <c r="CR88" s="236"/>
      <c r="CS88" s="236"/>
      <c r="CT88" s="236"/>
      <c r="CU88" s="236"/>
      <c r="CV88" s="236"/>
      <c r="CW88" s="236"/>
      <c r="CX88" s="236"/>
      <c r="CY88" s="236"/>
      <c r="CZ88" s="236"/>
      <c r="DA88" s="236"/>
      <c r="DB88" s="236"/>
      <c r="DC88" s="236"/>
      <c r="DD88" s="236"/>
      <c r="DE88" s="236"/>
      <c r="DF88" s="236"/>
      <c r="DG88" s="236"/>
      <c r="DH88" s="236"/>
      <c r="DI88" s="236"/>
      <c r="DJ88" s="236"/>
      <c r="DK88" s="236"/>
      <c r="DL88" s="236"/>
      <c r="DM88" s="236"/>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6"/>
      <c r="EN88" s="236"/>
      <c r="EO88" s="236"/>
      <c r="EP88" s="236"/>
      <c r="EQ88" s="236"/>
      <c r="ER88" s="236"/>
      <c r="ES88" s="236"/>
      <c r="ET88" s="236"/>
      <c r="EU88" s="236"/>
      <c r="EV88" s="236"/>
      <c r="EW88" s="236"/>
      <c r="EX88" s="236"/>
      <c r="EY88" s="236"/>
      <c r="EZ88" s="236"/>
      <c r="FA88" s="236"/>
      <c r="FB88" s="236"/>
      <c r="FC88" s="236"/>
      <c r="FD88" s="236"/>
      <c r="FE88" s="236"/>
      <c r="FF88" s="236"/>
      <c r="FG88" s="236"/>
      <c r="FH88" s="236"/>
      <c r="FI88" s="236"/>
      <c r="FJ88" s="236"/>
      <c r="FK88" s="236"/>
      <c r="FL88" s="236"/>
      <c r="FM88" s="236"/>
      <c r="FN88" s="236"/>
      <c r="FO88" s="236"/>
      <c r="FP88" s="236"/>
      <c r="FQ88" s="236"/>
      <c r="FR88" s="236"/>
      <c r="FS88" s="236"/>
      <c r="FT88" s="236"/>
      <c r="FU88" s="236"/>
      <c r="FV88" s="236"/>
      <c r="FW88" s="236"/>
      <c r="FX88" s="236"/>
      <c r="FY88" s="236"/>
      <c r="FZ88" s="236"/>
      <c r="GA88" s="236"/>
      <c r="GB88" s="236"/>
      <c r="GC88" s="236"/>
      <c r="GD88" s="236"/>
      <c r="GE88" s="236"/>
      <c r="GF88" s="236"/>
      <c r="GG88" s="236"/>
      <c r="GH88" s="236"/>
      <c r="GI88" s="236"/>
      <c r="GJ88" s="236"/>
      <c r="GK88" s="236"/>
      <c r="GL88" s="236"/>
      <c r="GM88" s="236"/>
      <c r="GN88" s="236"/>
      <c r="GO88" s="236"/>
      <c r="GP88" s="236"/>
      <c r="GQ88" s="236"/>
      <c r="GR88" s="236"/>
      <c r="GS88" s="236"/>
      <c r="GT88" s="236"/>
      <c r="GU88" s="236"/>
      <c r="GV88" s="236"/>
      <c r="GW88" s="236"/>
      <c r="GX88" s="236"/>
      <c r="GY88" s="236"/>
      <c r="GZ88" s="236"/>
    </row>
    <row r="89" spans="1:208" x14ac:dyDescent="0.15">
      <c r="A89" s="236"/>
      <c r="B89" s="236"/>
      <c r="C89" s="236"/>
      <c r="D89" s="237"/>
      <c r="E89" s="237"/>
      <c r="F89" s="237"/>
      <c r="G89" s="237"/>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row>
    <row r="90" spans="1:208" x14ac:dyDescent="0.15">
      <c r="A90" s="236"/>
      <c r="B90" s="236"/>
      <c r="C90" s="236"/>
      <c r="D90" s="237"/>
      <c r="E90" s="237"/>
      <c r="F90" s="237"/>
      <c r="G90" s="237"/>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row>
    <row r="91" spans="1:208" x14ac:dyDescent="0.15">
      <c r="A91" s="236"/>
      <c r="B91" s="236"/>
      <c r="C91" s="236"/>
      <c r="D91" s="237"/>
      <c r="E91" s="237"/>
      <c r="F91" s="237"/>
      <c r="G91" s="237"/>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row>
    <row r="92" spans="1:208" x14ac:dyDescent="0.15">
      <c r="D92" s="235"/>
      <c r="E92" s="235"/>
      <c r="F92" s="235"/>
      <c r="G92" s="235"/>
    </row>
    <row r="93" spans="1:208" x14ac:dyDescent="0.15">
      <c r="D93" s="235"/>
      <c r="E93" s="235"/>
      <c r="F93" s="235"/>
      <c r="G93" s="235"/>
    </row>
    <row r="94" spans="1:208" x14ac:dyDescent="0.15">
      <c r="D94" s="235"/>
      <c r="E94" s="235"/>
      <c r="F94" s="235"/>
      <c r="G94" s="235"/>
    </row>
    <row r="95" spans="1:208" x14ac:dyDescent="0.15">
      <c r="D95" s="235"/>
      <c r="E95" s="235"/>
      <c r="F95" s="235"/>
      <c r="G95" s="235"/>
    </row>
    <row r="96" spans="1:208" x14ac:dyDescent="0.15">
      <c r="D96" s="235"/>
      <c r="E96" s="235"/>
      <c r="F96" s="235"/>
      <c r="G96" s="235"/>
    </row>
    <row r="97" spans="4:7" x14ac:dyDescent="0.15">
      <c r="D97" s="235"/>
      <c r="E97" s="235"/>
      <c r="F97" s="235"/>
      <c r="G97" s="235"/>
    </row>
    <row r="98" spans="4:7" x14ac:dyDescent="0.15">
      <c r="D98" s="235"/>
      <c r="E98" s="235"/>
      <c r="F98" s="235"/>
      <c r="G98" s="235"/>
    </row>
    <row r="99" spans="4:7" x14ac:dyDescent="0.15">
      <c r="D99" s="235"/>
      <c r="E99" s="235"/>
      <c r="F99" s="235"/>
      <c r="G99" s="235"/>
    </row>
    <row r="100" spans="4:7" x14ac:dyDescent="0.15">
      <c r="D100" s="235"/>
      <c r="E100" s="235"/>
      <c r="F100" s="235"/>
      <c r="G100" s="235"/>
    </row>
    <row r="101" spans="4:7" x14ac:dyDescent="0.15">
      <c r="D101" s="235"/>
      <c r="E101" s="235"/>
      <c r="F101" s="235"/>
      <c r="G101" s="235"/>
    </row>
    <row r="102" spans="4:7" x14ac:dyDescent="0.15">
      <c r="D102" s="235"/>
      <c r="E102" s="235"/>
      <c r="F102" s="235"/>
      <c r="G102" s="235"/>
    </row>
    <row r="103" spans="4:7" x14ac:dyDescent="0.15">
      <c r="D103" s="235"/>
      <c r="E103" s="235"/>
      <c r="F103" s="235"/>
      <c r="G103" s="235"/>
    </row>
    <row r="104" spans="4:7" x14ac:dyDescent="0.15">
      <c r="D104" s="235"/>
      <c r="E104" s="235"/>
      <c r="F104" s="235"/>
      <c r="G104" s="235"/>
    </row>
    <row r="105" spans="4:7" x14ac:dyDescent="0.15">
      <c r="D105" s="235"/>
      <c r="E105" s="235"/>
      <c r="F105" s="235"/>
      <c r="G105" s="235"/>
    </row>
    <row r="106" spans="4:7" x14ac:dyDescent="0.15">
      <c r="D106" s="235"/>
      <c r="E106" s="235"/>
      <c r="F106" s="235"/>
      <c r="G106" s="235"/>
    </row>
    <row r="107" spans="4:7" x14ac:dyDescent="0.15">
      <c r="D107" s="235"/>
      <c r="E107" s="235"/>
      <c r="F107" s="235"/>
      <c r="G107" s="235"/>
    </row>
    <row r="108" spans="4:7" x14ac:dyDescent="0.15">
      <c r="D108" s="235"/>
      <c r="E108" s="235"/>
      <c r="F108" s="235"/>
      <c r="G108" s="235"/>
    </row>
    <row r="109" spans="4:7" x14ac:dyDescent="0.15">
      <c r="D109" s="235"/>
      <c r="E109" s="235"/>
      <c r="F109" s="235"/>
      <c r="G109" s="235"/>
    </row>
    <row r="110" spans="4:7" x14ac:dyDescent="0.15">
      <c r="D110" s="235"/>
      <c r="E110" s="235"/>
      <c r="F110" s="235"/>
      <c r="G110" s="235"/>
    </row>
    <row r="111" spans="4:7" x14ac:dyDescent="0.15">
      <c r="D111" s="235"/>
      <c r="E111" s="235"/>
      <c r="F111" s="235"/>
      <c r="G111" s="235"/>
    </row>
    <row r="112" spans="4:7" x14ac:dyDescent="0.15">
      <c r="D112" s="235"/>
      <c r="E112" s="235"/>
      <c r="F112" s="235"/>
      <c r="G112" s="235"/>
    </row>
    <row r="113" spans="4:7" x14ac:dyDescent="0.15">
      <c r="D113" s="235"/>
      <c r="E113" s="235"/>
      <c r="F113" s="235"/>
      <c r="G113" s="235"/>
    </row>
    <row r="114" spans="4:7" x14ac:dyDescent="0.15">
      <c r="D114" s="235"/>
      <c r="E114" s="235"/>
      <c r="F114" s="235"/>
      <c r="G114" s="235"/>
    </row>
    <row r="115" spans="4:7" x14ac:dyDescent="0.15">
      <c r="D115" s="235"/>
      <c r="E115" s="235"/>
      <c r="F115" s="235"/>
      <c r="G115" s="235"/>
    </row>
    <row r="116" spans="4:7" x14ac:dyDescent="0.15">
      <c r="D116" s="235"/>
      <c r="E116" s="235"/>
      <c r="F116" s="235"/>
      <c r="G116" s="235"/>
    </row>
    <row r="117" spans="4:7" x14ac:dyDescent="0.15">
      <c r="D117" s="235"/>
      <c r="E117" s="235"/>
      <c r="F117" s="235"/>
      <c r="G117" s="235"/>
    </row>
    <row r="118" spans="4:7" x14ac:dyDescent="0.15">
      <c r="D118" s="235"/>
      <c r="E118" s="235"/>
      <c r="F118" s="235"/>
      <c r="G118" s="235"/>
    </row>
    <row r="119" spans="4:7" x14ac:dyDescent="0.15">
      <c r="D119" s="235"/>
      <c r="E119" s="235"/>
      <c r="F119" s="235"/>
      <c r="G119" s="235"/>
    </row>
    <row r="120" spans="4:7" x14ac:dyDescent="0.15">
      <c r="D120" s="235"/>
      <c r="E120" s="235"/>
      <c r="F120" s="235"/>
      <c r="G120" s="235"/>
    </row>
    <row r="121" spans="4:7" x14ac:dyDescent="0.15">
      <c r="D121" s="235"/>
      <c r="E121" s="235"/>
      <c r="F121" s="235"/>
      <c r="G121" s="235"/>
    </row>
    <row r="122" spans="4:7" x14ac:dyDescent="0.15">
      <c r="D122" s="235"/>
      <c r="E122" s="235"/>
      <c r="F122" s="235"/>
      <c r="G122" s="235"/>
    </row>
    <row r="123" spans="4:7" x14ac:dyDescent="0.15">
      <c r="D123" s="235"/>
      <c r="E123" s="235"/>
      <c r="F123" s="235"/>
      <c r="G123" s="235"/>
    </row>
    <row r="124" spans="4:7" x14ac:dyDescent="0.15">
      <c r="D124" s="235"/>
      <c r="E124" s="235"/>
      <c r="F124" s="235"/>
      <c r="G124" s="235"/>
    </row>
    <row r="125" spans="4:7" x14ac:dyDescent="0.15">
      <c r="D125" s="235"/>
      <c r="E125" s="235"/>
      <c r="F125" s="235"/>
      <c r="G125" s="235"/>
    </row>
    <row r="126" spans="4:7" x14ac:dyDescent="0.15">
      <c r="D126" s="235"/>
      <c r="E126" s="235"/>
      <c r="F126" s="235"/>
      <c r="G126" s="235"/>
    </row>
    <row r="127" spans="4:7" x14ac:dyDescent="0.15">
      <c r="D127" s="235"/>
      <c r="E127" s="235"/>
      <c r="F127" s="235"/>
      <c r="G127" s="235"/>
    </row>
    <row r="128" spans="4:7" x14ac:dyDescent="0.15">
      <c r="D128" s="235"/>
      <c r="E128" s="235"/>
      <c r="F128" s="235"/>
      <c r="G128" s="235"/>
    </row>
    <row r="129" spans="4:7" x14ac:dyDescent="0.15">
      <c r="D129" s="235"/>
      <c r="E129" s="235"/>
      <c r="F129" s="235"/>
      <c r="G129" s="235"/>
    </row>
    <row r="130" spans="4:7" x14ac:dyDescent="0.15">
      <c r="D130" s="235"/>
      <c r="E130" s="235"/>
      <c r="F130" s="235"/>
      <c r="G130" s="235"/>
    </row>
    <row r="131" spans="4:7" x14ac:dyDescent="0.15">
      <c r="D131" s="235"/>
      <c r="E131" s="235"/>
      <c r="F131" s="235"/>
      <c r="G131" s="235"/>
    </row>
    <row r="132" spans="4:7" x14ac:dyDescent="0.15">
      <c r="D132" s="235"/>
      <c r="E132" s="235"/>
      <c r="F132" s="235"/>
      <c r="G132" s="235"/>
    </row>
    <row r="133" spans="4:7" x14ac:dyDescent="0.15">
      <c r="D133" s="235"/>
      <c r="E133" s="235"/>
      <c r="F133" s="235"/>
      <c r="G133" s="235"/>
    </row>
    <row r="134" spans="4:7" x14ac:dyDescent="0.15">
      <c r="D134" s="235"/>
      <c r="E134" s="235"/>
      <c r="F134" s="235"/>
      <c r="G134" s="235"/>
    </row>
    <row r="135" spans="4:7" x14ac:dyDescent="0.15">
      <c r="D135" s="235"/>
      <c r="E135" s="235"/>
      <c r="F135" s="235"/>
      <c r="G135" s="235"/>
    </row>
    <row r="136" spans="4:7" x14ac:dyDescent="0.15">
      <c r="D136" s="235"/>
      <c r="E136" s="235"/>
      <c r="F136" s="235"/>
      <c r="G136" s="235"/>
    </row>
    <row r="137" spans="4:7" x14ac:dyDescent="0.15">
      <c r="D137" s="235"/>
      <c r="E137" s="235"/>
      <c r="F137" s="235"/>
      <c r="G137" s="235"/>
    </row>
    <row r="138" spans="4:7" x14ac:dyDescent="0.15">
      <c r="D138" s="235"/>
      <c r="E138" s="235"/>
      <c r="F138" s="235"/>
      <c r="G138" s="235"/>
    </row>
    <row r="139" spans="4:7" x14ac:dyDescent="0.15">
      <c r="D139" s="235"/>
      <c r="E139" s="235"/>
      <c r="F139" s="235"/>
      <c r="G139" s="235"/>
    </row>
    <row r="140" spans="4:7" x14ac:dyDescent="0.15">
      <c r="D140" s="235"/>
      <c r="E140" s="235"/>
      <c r="F140" s="235"/>
      <c r="G140" s="235"/>
    </row>
    <row r="141" spans="4:7" x14ac:dyDescent="0.15">
      <c r="D141" s="235"/>
      <c r="E141" s="235"/>
      <c r="F141" s="235"/>
      <c r="G141" s="235"/>
    </row>
    <row r="142" spans="4:7" x14ac:dyDescent="0.15">
      <c r="D142" s="235"/>
      <c r="E142" s="235"/>
      <c r="F142" s="235"/>
      <c r="G142" s="235"/>
    </row>
    <row r="143" spans="4:7" x14ac:dyDescent="0.15">
      <c r="D143" s="235"/>
      <c r="E143" s="235"/>
      <c r="F143" s="235"/>
      <c r="G143" s="235"/>
    </row>
    <row r="144" spans="4:7" x14ac:dyDescent="0.15">
      <c r="D144" s="235"/>
      <c r="E144" s="235"/>
      <c r="F144" s="235"/>
      <c r="G144" s="235"/>
    </row>
    <row r="145" spans="4:7" x14ac:dyDescent="0.15">
      <c r="D145" s="235"/>
      <c r="E145" s="235"/>
      <c r="F145" s="235"/>
      <c r="G145" s="235"/>
    </row>
    <row r="146" spans="4:7" x14ac:dyDescent="0.15">
      <c r="D146" s="235"/>
      <c r="E146" s="235"/>
      <c r="F146" s="235"/>
      <c r="G146" s="235"/>
    </row>
    <row r="147" spans="4:7" x14ac:dyDescent="0.15">
      <c r="D147" s="235"/>
      <c r="E147" s="235"/>
      <c r="F147" s="235"/>
      <c r="G147" s="235"/>
    </row>
    <row r="148" spans="4:7" x14ac:dyDescent="0.15">
      <c r="D148" s="235"/>
      <c r="E148" s="235"/>
      <c r="F148" s="235"/>
      <c r="G148" s="235"/>
    </row>
    <row r="149" spans="4:7" x14ac:dyDescent="0.15">
      <c r="D149" s="235"/>
      <c r="E149" s="235"/>
      <c r="F149" s="235"/>
      <c r="G149" s="235"/>
    </row>
    <row r="150" spans="4:7" x14ac:dyDescent="0.15">
      <c r="D150" s="235"/>
      <c r="E150" s="235"/>
      <c r="F150" s="235"/>
      <c r="G150" s="235"/>
    </row>
    <row r="151" spans="4:7" x14ac:dyDescent="0.15">
      <c r="D151" s="235"/>
      <c r="E151" s="235"/>
      <c r="F151" s="235"/>
      <c r="G151" s="235"/>
    </row>
    <row r="152" spans="4:7" x14ac:dyDescent="0.15">
      <c r="D152" s="235"/>
      <c r="E152" s="235"/>
      <c r="F152" s="235"/>
      <c r="G152" s="235"/>
    </row>
    <row r="153" spans="4:7" x14ac:dyDescent="0.15">
      <c r="D153" s="235"/>
      <c r="E153" s="235"/>
      <c r="F153" s="235"/>
      <c r="G153" s="235"/>
    </row>
    <row r="154" spans="4:7" x14ac:dyDescent="0.15">
      <c r="D154" s="235"/>
      <c r="E154" s="235"/>
      <c r="F154" s="235"/>
      <c r="G154" s="235"/>
    </row>
    <row r="155" spans="4:7" x14ac:dyDescent="0.15">
      <c r="D155" s="235"/>
      <c r="E155" s="235"/>
      <c r="F155" s="235"/>
      <c r="G155" s="235"/>
    </row>
    <row r="156" spans="4:7" x14ac:dyDescent="0.15">
      <c r="D156" s="235"/>
      <c r="E156" s="235"/>
      <c r="F156" s="235"/>
      <c r="G156" s="235"/>
    </row>
    <row r="157" spans="4:7" x14ac:dyDescent="0.15">
      <c r="D157" s="235"/>
      <c r="E157" s="235"/>
      <c r="F157" s="235"/>
      <c r="G157" s="235"/>
    </row>
    <row r="158" spans="4:7" x14ac:dyDescent="0.15">
      <c r="D158" s="235"/>
      <c r="E158" s="235"/>
      <c r="F158" s="235"/>
      <c r="G158" s="235"/>
    </row>
    <row r="159" spans="4:7" x14ac:dyDescent="0.15">
      <c r="D159" s="235"/>
      <c r="E159" s="235"/>
      <c r="F159" s="235"/>
      <c r="G159" s="235"/>
    </row>
    <row r="160" spans="4:7" x14ac:dyDescent="0.15">
      <c r="D160" s="235"/>
      <c r="E160" s="235"/>
      <c r="F160" s="235"/>
      <c r="G160" s="235"/>
    </row>
    <row r="161" spans="4:7" x14ac:dyDescent="0.15">
      <c r="D161" s="235"/>
      <c r="E161" s="235"/>
      <c r="F161" s="235"/>
      <c r="G161" s="235"/>
    </row>
    <row r="162" spans="4:7" x14ac:dyDescent="0.15">
      <c r="D162" s="235"/>
      <c r="E162" s="235"/>
      <c r="F162" s="235"/>
      <c r="G162" s="235"/>
    </row>
    <row r="163" spans="4:7" x14ac:dyDescent="0.15">
      <c r="D163" s="235"/>
      <c r="E163" s="235"/>
      <c r="F163" s="235"/>
      <c r="G163" s="235"/>
    </row>
    <row r="164" spans="4:7" x14ac:dyDescent="0.15">
      <c r="D164" s="235"/>
      <c r="E164" s="235"/>
      <c r="F164" s="235"/>
      <c r="G164" s="235"/>
    </row>
    <row r="165" spans="4:7" x14ac:dyDescent="0.15">
      <c r="D165" s="235"/>
      <c r="E165" s="235"/>
      <c r="F165" s="235"/>
      <c r="G165" s="235"/>
    </row>
    <row r="166" spans="4:7" x14ac:dyDescent="0.15">
      <c r="D166" s="235"/>
      <c r="E166" s="235"/>
      <c r="F166" s="235"/>
      <c r="G166" s="235"/>
    </row>
    <row r="167" spans="4:7" x14ac:dyDescent="0.15">
      <c r="D167" s="235"/>
      <c r="E167" s="235"/>
      <c r="F167" s="235"/>
      <c r="G167" s="235"/>
    </row>
    <row r="168" spans="4:7" x14ac:dyDescent="0.15">
      <c r="D168" s="235"/>
      <c r="E168" s="235"/>
      <c r="F168" s="235"/>
      <c r="G168" s="235"/>
    </row>
    <row r="169" spans="4:7" x14ac:dyDescent="0.15">
      <c r="D169" s="235"/>
      <c r="E169" s="235"/>
      <c r="F169" s="235"/>
      <c r="G169" s="235"/>
    </row>
    <row r="170" spans="4:7" x14ac:dyDescent="0.15">
      <c r="D170" s="235"/>
      <c r="E170" s="235"/>
      <c r="F170" s="235"/>
      <c r="G170" s="235"/>
    </row>
    <row r="171" spans="4:7" x14ac:dyDescent="0.15">
      <c r="D171" s="235"/>
      <c r="E171" s="235"/>
      <c r="F171" s="235"/>
      <c r="G171" s="235"/>
    </row>
    <row r="172" spans="4:7" x14ac:dyDescent="0.15">
      <c r="D172" s="235"/>
      <c r="E172" s="235"/>
      <c r="F172" s="235"/>
      <c r="G172" s="235"/>
    </row>
    <row r="173" spans="4:7" x14ac:dyDescent="0.15">
      <c r="D173" s="235"/>
      <c r="E173" s="235"/>
      <c r="F173" s="235"/>
      <c r="G173" s="235"/>
    </row>
    <row r="174" spans="4:7" x14ac:dyDescent="0.15">
      <c r="D174" s="235"/>
      <c r="E174" s="235"/>
      <c r="F174" s="235"/>
      <c r="G174" s="235"/>
    </row>
    <row r="175" spans="4:7" x14ac:dyDescent="0.15">
      <c r="D175" s="235"/>
      <c r="E175" s="235"/>
      <c r="F175" s="235"/>
      <c r="G175" s="235"/>
    </row>
    <row r="176" spans="4:7" x14ac:dyDescent="0.15">
      <c r="D176" s="235"/>
      <c r="E176" s="235"/>
      <c r="F176" s="235"/>
      <c r="G176" s="235"/>
    </row>
    <row r="177" spans="4:7" x14ac:dyDescent="0.15">
      <c r="D177" s="235"/>
      <c r="E177" s="235"/>
      <c r="F177" s="235"/>
      <c r="G177" s="235"/>
    </row>
    <row r="178" spans="4:7" x14ac:dyDescent="0.15">
      <c r="D178" s="235"/>
      <c r="E178" s="235"/>
      <c r="F178" s="235"/>
      <c r="G178" s="235"/>
    </row>
    <row r="179" spans="4:7" x14ac:dyDescent="0.15">
      <c r="D179" s="235"/>
      <c r="E179" s="235"/>
      <c r="F179" s="235"/>
      <c r="G179" s="235"/>
    </row>
    <row r="180" spans="4:7" x14ac:dyDescent="0.15">
      <c r="D180" s="235"/>
      <c r="E180" s="235"/>
      <c r="F180" s="235"/>
      <c r="G180" s="235"/>
    </row>
    <row r="181" spans="4:7" x14ac:dyDescent="0.15">
      <c r="D181" s="235"/>
      <c r="E181" s="235"/>
      <c r="F181" s="235"/>
      <c r="G181" s="235"/>
    </row>
    <row r="182" spans="4:7" x14ac:dyDescent="0.15">
      <c r="D182" s="235"/>
      <c r="E182" s="235"/>
      <c r="F182" s="235"/>
      <c r="G182" s="235"/>
    </row>
    <row r="183" spans="4:7" x14ac:dyDescent="0.15">
      <c r="D183" s="235"/>
      <c r="E183" s="235"/>
      <c r="F183" s="235"/>
      <c r="G183" s="235"/>
    </row>
    <row r="184" spans="4:7" x14ac:dyDescent="0.15">
      <c r="D184" s="235"/>
      <c r="E184" s="235"/>
      <c r="F184" s="235"/>
      <c r="G184" s="235"/>
    </row>
    <row r="185" spans="4:7" x14ac:dyDescent="0.15">
      <c r="D185" s="235"/>
      <c r="E185" s="235"/>
      <c r="F185" s="235"/>
      <c r="G185" s="235"/>
    </row>
    <row r="186" spans="4:7" x14ac:dyDescent="0.15">
      <c r="D186" s="235"/>
      <c r="E186" s="235"/>
      <c r="F186" s="235"/>
      <c r="G186" s="235"/>
    </row>
    <row r="187" spans="4:7" x14ac:dyDescent="0.15">
      <c r="D187" s="235"/>
      <c r="E187" s="235"/>
      <c r="F187" s="235"/>
      <c r="G187" s="235"/>
    </row>
    <row r="188" spans="4:7" x14ac:dyDescent="0.15">
      <c r="D188" s="235"/>
      <c r="E188" s="235"/>
      <c r="F188" s="235"/>
      <c r="G188" s="235"/>
    </row>
    <row r="189" spans="4:7" x14ac:dyDescent="0.15">
      <c r="D189" s="235"/>
      <c r="E189" s="235"/>
      <c r="F189" s="235"/>
      <c r="G189" s="235"/>
    </row>
    <row r="190" spans="4:7" x14ac:dyDescent="0.15">
      <c r="D190" s="235"/>
      <c r="E190" s="235"/>
      <c r="F190" s="235"/>
      <c r="G190" s="235"/>
    </row>
    <row r="191" spans="4:7" x14ac:dyDescent="0.15">
      <c r="D191" s="235"/>
      <c r="E191" s="235"/>
      <c r="F191" s="235"/>
      <c r="G191" s="235"/>
    </row>
    <row r="192" spans="4:7" x14ac:dyDescent="0.15">
      <c r="D192" s="235"/>
      <c r="E192" s="235"/>
      <c r="F192" s="235"/>
      <c r="G192" s="235"/>
    </row>
    <row r="193" spans="4:7" x14ac:dyDescent="0.15">
      <c r="D193" s="235"/>
      <c r="E193" s="235"/>
      <c r="F193" s="235"/>
      <c r="G193" s="235"/>
    </row>
    <row r="194" spans="4:7" x14ac:dyDescent="0.15">
      <c r="D194" s="235"/>
      <c r="E194" s="235"/>
      <c r="F194" s="235"/>
      <c r="G194" s="235"/>
    </row>
    <row r="195" spans="4:7" x14ac:dyDescent="0.15">
      <c r="D195" s="235"/>
      <c r="E195" s="235"/>
      <c r="F195" s="235"/>
      <c r="G195" s="235"/>
    </row>
    <row r="196" spans="4:7" x14ac:dyDescent="0.15">
      <c r="D196" s="235"/>
      <c r="E196" s="235"/>
      <c r="F196" s="235"/>
      <c r="G196" s="235"/>
    </row>
    <row r="197" spans="4:7" x14ac:dyDescent="0.15">
      <c r="D197" s="235"/>
      <c r="E197" s="235"/>
      <c r="F197" s="235"/>
      <c r="G197" s="235"/>
    </row>
    <row r="198" spans="4:7" x14ac:dyDescent="0.15">
      <c r="D198" s="235"/>
      <c r="E198" s="235"/>
      <c r="F198" s="235"/>
      <c r="G198" s="235"/>
    </row>
    <row r="199" spans="4:7" x14ac:dyDescent="0.15">
      <c r="D199" s="235"/>
      <c r="E199" s="235"/>
      <c r="F199" s="235"/>
      <c r="G199" s="235"/>
    </row>
    <row r="200" spans="4:7" x14ac:dyDescent="0.15">
      <c r="D200" s="235"/>
      <c r="E200" s="235"/>
      <c r="F200" s="235"/>
      <c r="G200" s="235"/>
    </row>
    <row r="201" spans="4:7" x14ac:dyDescent="0.15">
      <c r="D201" s="235"/>
      <c r="E201" s="235"/>
      <c r="F201" s="235"/>
      <c r="G201" s="235"/>
    </row>
    <row r="202" spans="4:7" x14ac:dyDescent="0.15">
      <c r="D202" s="235"/>
      <c r="E202" s="235"/>
      <c r="F202" s="235"/>
      <c r="G202" s="235"/>
    </row>
    <row r="203" spans="4:7" x14ac:dyDescent="0.15">
      <c r="D203" s="235"/>
      <c r="E203" s="235"/>
      <c r="F203" s="235"/>
      <c r="G203" s="235"/>
    </row>
    <row r="204" spans="4:7" x14ac:dyDescent="0.15">
      <c r="D204" s="235"/>
      <c r="E204" s="235"/>
      <c r="F204" s="235"/>
      <c r="G204" s="235"/>
    </row>
    <row r="205" spans="4:7" x14ac:dyDescent="0.15">
      <c r="D205" s="235"/>
      <c r="E205" s="235"/>
      <c r="F205" s="235"/>
      <c r="G205" s="235"/>
    </row>
    <row r="206" spans="4:7" x14ac:dyDescent="0.15">
      <c r="D206" s="235"/>
      <c r="E206" s="235"/>
      <c r="F206" s="235"/>
      <c r="G206" s="235"/>
    </row>
    <row r="207" spans="4:7" x14ac:dyDescent="0.15">
      <c r="D207" s="235"/>
      <c r="E207" s="235"/>
      <c r="F207" s="235"/>
      <c r="G207" s="235"/>
    </row>
    <row r="208" spans="4:7" x14ac:dyDescent="0.15">
      <c r="D208" s="235"/>
      <c r="E208" s="235"/>
      <c r="F208" s="235"/>
      <c r="G208" s="235"/>
    </row>
    <row r="209" spans="4:7" x14ac:dyDescent="0.15">
      <c r="D209" s="235"/>
      <c r="E209" s="235"/>
      <c r="F209" s="235"/>
      <c r="G209" s="235"/>
    </row>
    <row r="210" spans="4:7" x14ac:dyDescent="0.15">
      <c r="D210" s="235"/>
      <c r="E210" s="235"/>
      <c r="F210" s="235"/>
      <c r="G210" s="235"/>
    </row>
    <row r="211" spans="4:7" x14ac:dyDescent="0.15">
      <c r="D211" s="235"/>
      <c r="E211" s="235"/>
      <c r="F211" s="235"/>
      <c r="G211" s="235"/>
    </row>
    <row r="212" spans="4:7" x14ac:dyDescent="0.15">
      <c r="D212" s="235"/>
      <c r="E212" s="235"/>
      <c r="F212" s="235"/>
      <c r="G212" s="235"/>
    </row>
    <row r="213" spans="4:7" x14ac:dyDescent="0.15">
      <c r="D213" s="235"/>
      <c r="E213" s="235"/>
      <c r="F213" s="235"/>
      <c r="G213" s="235"/>
    </row>
    <row r="214" spans="4:7" x14ac:dyDescent="0.15">
      <c r="D214" s="235"/>
      <c r="E214" s="235"/>
      <c r="F214" s="235"/>
      <c r="G214" s="235"/>
    </row>
    <row r="215" spans="4:7" x14ac:dyDescent="0.15">
      <c r="D215" s="235"/>
      <c r="E215" s="235"/>
      <c r="F215" s="235"/>
      <c r="G215" s="235"/>
    </row>
    <row r="216" spans="4:7" x14ac:dyDescent="0.15">
      <c r="D216" s="235"/>
      <c r="E216" s="235"/>
      <c r="F216" s="235"/>
      <c r="G216" s="235"/>
    </row>
    <row r="217" spans="4:7" x14ac:dyDescent="0.15">
      <c r="D217" s="235"/>
      <c r="E217" s="235"/>
      <c r="F217" s="235"/>
      <c r="G217" s="235"/>
    </row>
    <row r="218" spans="4:7" x14ac:dyDescent="0.15">
      <c r="D218" s="235"/>
      <c r="E218" s="235"/>
      <c r="F218" s="235"/>
      <c r="G218" s="235"/>
    </row>
    <row r="219" spans="4:7" x14ac:dyDescent="0.15">
      <c r="D219" s="235"/>
      <c r="E219" s="235"/>
      <c r="F219" s="235"/>
      <c r="G219" s="235"/>
    </row>
    <row r="220" spans="4:7" x14ac:dyDescent="0.15">
      <c r="D220" s="235"/>
      <c r="E220" s="235"/>
      <c r="F220" s="235"/>
      <c r="G220" s="235"/>
    </row>
    <row r="221" spans="4:7" x14ac:dyDescent="0.15">
      <c r="D221" s="235"/>
      <c r="E221" s="235"/>
      <c r="F221" s="235"/>
      <c r="G221" s="235"/>
    </row>
    <row r="222" spans="4:7" x14ac:dyDescent="0.15">
      <c r="D222" s="235"/>
      <c r="E222" s="235"/>
      <c r="F222" s="235"/>
      <c r="G222" s="235"/>
    </row>
    <row r="223" spans="4:7" x14ac:dyDescent="0.15">
      <c r="D223" s="235"/>
      <c r="E223" s="235"/>
      <c r="F223" s="235"/>
      <c r="G223" s="235"/>
    </row>
    <row r="224" spans="4:7" x14ac:dyDescent="0.15">
      <c r="D224" s="235"/>
      <c r="E224" s="235"/>
      <c r="F224" s="235"/>
      <c r="G224" s="235"/>
    </row>
    <row r="225" spans="4:7" x14ac:dyDescent="0.15">
      <c r="D225" s="235"/>
      <c r="E225" s="235"/>
      <c r="F225" s="235"/>
      <c r="G225" s="235"/>
    </row>
    <row r="226" spans="4:7" x14ac:dyDescent="0.15">
      <c r="D226" s="235"/>
      <c r="E226" s="235"/>
      <c r="F226" s="235"/>
      <c r="G226" s="235"/>
    </row>
    <row r="227" spans="4:7" x14ac:dyDescent="0.15">
      <c r="D227" s="235"/>
      <c r="E227" s="235"/>
      <c r="F227" s="235"/>
      <c r="G227" s="235"/>
    </row>
    <row r="228" spans="4:7" x14ac:dyDescent="0.15">
      <c r="D228" s="235"/>
      <c r="E228" s="235"/>
      <c r="F228" s="235"/>
      <c r="G228" s="235"/>
    </row>
    <row r="229" spans="4:7" x14ac:dyDescent="0.15">
      <c r="D229" s="235"/>
      <c r="E229" s="235"/>
      <c r="F229" s="235"/>
      <c r="G229" s="235"/>
    </row>
    <row r="230" spans="4:7" x14ac:dyDescent="0.15">
      <c r="D230" s="235"/>
      <c r="E230" s="235"/>
      <c r="F230" s="235"/>
      <c r="G230" s="235"/>
    </row>
    <row r="231" spans="4:7" x14ac:dyDescent="0.15">
      <c r="D231" s="235"/>
      <c r="E231" s="235"/>
      <c r="F231" s="235"/>
      <c r="G231" s="235"/>
    </row>
    <row r="232" spans="4:7" x14ac:dyDescent="0.15">
      <c r="D232" s="235"/>
      <c r="E232" s="235"/>
      <c r="F232" s="235"/>
      <c r="G232" s="235"/>
    </row>
    <row r="233" spans="4:7" x14ac:dyDescent="0.15">
      <c r="D233" s="235"/>
      <c r="E233" s="235"/>
      <c r="F233" s="235"/>
      <c r="G233" s="235"/>
    </row>
    <row r="234" spans="4:7" x14ac:dyDescent="0.15">
      <c r="D234" s="235"/>
      <c r="E234" s="235"/>
      <c r="F234" s="235"/>
      <c r="G234" s="235"/>
    </row>
    <row r="235" spans="4:7" x14ac:dyDescent="0.15">
      <c r="D235" s="235"/>
      <c r="E235" s="235"/>
      <c r="F235" s="235"/>
      <c r="G235" s="235"/>
    </row>
    <row r="236" spans="4:7" x14ac:dyDescent="0.15">
      <c r="D236" s="235"/>
      <c r="E236" s="235"/>
      <c r="F236" s="235"/>
      <c r="G236" s="235"/>
    </row>
    <row r="237" spans="4:7" x14ac:dyDescent="0.15">
      <c r="D237" s="235"/>
      <c r="E237" s="235"/>
      <c r="F237" s="235"/>
      <c r="G237" s="235"/>
    </row>
    <row r="238" spans="4:7" x14ac:dyDescent="0.15">
      <c r="D238" s="235"/>
      <c r="E238" s="235"/>
      <c r="F238" s="235"/>
      <c r="G238" s="235"/>
    </row>
    <row r="239" spans="4:7" x14ac:dyDescent="0.15">
      <c r="D239" s="235"/>
      <c r="E239" s="235"/>
      <c r="F239" s="235"/>
      <c r="G239" s="235"/>
    </row>
    <row r="240" spans="4:7" x14ac:dyDescent="0.15">
      <c r="D240" s="235"/>
      <c r="E240" s="235"/>
      <c r="F240" s="235"/>
      <c r="G240" s="235"/>
    </row>
    <row r="241" spans="4:7" x14ac:dyDescent="0.15">
      <c r="D241" s="235"/>
      <c r="E241" s="235"/>
      <c r="F241" s="235"/>
      <c r="G241" s="235"/>
    </row>
    <row r="242" spans="4:7" x14ac:dyDescent="0.15">
      <c r="D242" s="235"/>
      <c r="E242" s="235"/>
      <c r="F242" s="235"/>
      <c r="G242" s="235"/>
    </row>
    <row r="243" spans="4:7" x14ac:dyDescent="0.15">
      <c r="D243" s="235"/>
      <c r="E243" s="235"/>
      <c r="F243" s="235"/>
      <c r="G243" s="235"/>
    </row>
    <row r="244" spans="4:7" x14ac:dyDescent="0.15">
      <c r="D244" s="235"/>
      <c r="E244" s="235"/>
      <c r="F244" s="235"/>
      <c r="G244" s="235"/>
    </row>
    <row r="245" spans="4:7" x14ac:dyDescent="0.15">
      <c r="D245" s="235"/>
      <c r="E245" s="235"/>
      <c r="F245" s="235"/>
      <c r="G245" s="235"/>
    </row>
    <row r="246" spans="4:7" x14ac:dyDescent="0.15">
      <c r="D246" s="235"/>
      <c r="E246" s="235"/>
      <c r="F246" s="235"/>
      <c r="G246" s="235"/>
    </row>
    <row r="247" spans="4:7" x14ac:dyDescent="0.15">
      <c r="D247" s="235"/>
      <c r="E247" s="235"/>
      <c r="F247" s="235"/>
      <c r="G247" s="235"/>
    </row>
    <row r="248" spans="4:7" x14ac:dyDescent="0.15">
      <c r="D248" s="235"/>
      <c r="E248" s="235"/>
      <c r="F248" s="235"/>
      <c r="G248" s="235"/>
    </row>
    <row r="249" spans="4:7" x14ac:dyDescent="0.15">
      <c r="D249" s="235"/>
      <c r="E249" s="235"/>
      <c r="F249" s="235"/>
      <c r="G249" s="235"/>
    </row>
    <row r="250" spans="4:7" x14ac:dyDescent="0.15">
      <c r="D250" s="235"/>
      <c r="E250" s="235"/>
      <c r="F250" s="235"/>
      <c r="G250" s="235"/>
    </row>
    <row r="251" spans="4:7" x14ac:dyDescent="0.15">
      <c r="D251" s="235"/>
      <c r="E251" s="235"/>
      <c r="F251" s="235"/>
      <c r="G251" s="235"/>
    </row>
    <row r="252" spans="4:7" x14ac:dyDescent="0.15">
      <c r="D252" s="235"/>
      <c r="E252" s="235"/>
      <c r="F252" s="235"/>
      <c r="G252" s="235"/>
    </row>
    <row r="253" spans="4:7" x14ac:dyDescent="0.15">
      <c r="D253" s="235"/>
      <c r="E253" s="235"/>
      <c r="F253" s="235"/>
      <c r="G253" s="235"/>
    </row>
    <row r="254" spans="4:7" x14ac:dyDescent="0.15">
      <c r="D254" s="235"/>
      <c r="E254" s="235"/>
      <c r="F254" s="235"/>
      <c r="G254" s="235"/>
    </row>
    <row r="255" spans="4:7" x14ac:dyDescent="0.15">
      <c r="D255" s="235"/>
      <c r="E255" s="235"/>
      <c r="F255" s="235"/>
      <c r="G255" s="235"/>
    </row>
    <row r="256" spans="4:7" x14ac:dyDescent="0.15">
      <c r="D256" s="235"/>
      <c r="E256" s="235"/>
      <c r="F256" s="235"/>
      <c r="G256" s="235"/>
    </row>
    <row r="257" spans="4:7" x14ac:dyDescent="0.15">
      <c r="D257" s="235"/>
      <c r="E257" s="235"/>
      <c r="F257" s="235"/>
      <c r="G257" s="235"/>
    </row>
    <row r="258" spans="4:7" x14ac:dyDescent="0.15">
      <c r="D258" s="235"/>
      <c r="E258" s="235"/>
      <c r="F258" s="235"/>
      <c r="G258" s="235"/>
    </row>
    <row r="259" spans="4:7" x14ac:dyDescent="0.15">
      <c r="D259" s="235"/>
      <c r="E259" s="235"/>
      <c r="F259" s="235"/>
      <c r="G259" s="235"/>
    </row>
    <row r="260" spans="4:7" x14ac:dyDescent="0.15">
      <c r="D260" s="235"/>
      <c r="E260" s="235"/>
      <c r="F260" s="235"/>
      <c r="G260" s="235"/>
    </row>
    <row r="261" spans="4:7" x14ac:dyDescent="0.15">
      <c r="D261" s="235"/>
      <c r="E261" s="235"/>
      <c r="F261" s="235"/>
      <c r="G261" s="235"/>
    </row>
    <row r="262" spans="4:7" x14ac:dyDescent="0.15">
      <c r="D262" s="235"/>
      <c r="E262" s="235"/>
      <c r="F262" s="235"/>
      <c r="G262" s="235"/>
    </row>
    <row r="263" spans="4:7" x14ac:dyDescent="0.15">
      <c r="D263" s="235"/>
      <c r="E263" s="235"/>
      <c r="F263" s="235"/>
      <c r="G263" s="235"/>
    </row>
    <row r="264" spans="4:7" x14ac:dyDescent="0.15">
      <c r="D264" s="235"/>
      <c r="E264" s="235"/>
      <c r="F264" s="235"/>
      <c r="G264" s="235"/>
    </row>
    <row r="265" spans="4:7" x14ac:dyDescent="0.15">
      <c r="D265" s="235"/>
      <c r="E265" s="235"/>
      <c r="F265" s="235"/>
      <c r="G265" s="235"/>
    </row>
    <row r="266" spans="4:7" x14ac:dyDescent="0.15">
      <c r="D266" s="235"/>
      <c r="E266" s="235"/>
      <c r="F266" s="235"/>
      <c r="G266" s="235"/>
    </row>
    <row r="267" spans="4:7" x14ac:dyDescent="0.15">
      <c r="D267" s="235"/>
      <c r="E267" s="235"/>
      <c r="F267" s="235"/>
      <c r="G267" s="235"/>
    </row>
    <row r="268" spans="4:7" x14ac:dyDescent="0.15">
      <c r="D268" s="235"/>
      <c r="E268" s="235"/>
      <c r="F268" s="235"/>
      <c r="G268" s="235"/>
    </row>
    <row r="269" spans="4:7" x14ac:dyDescent="0.15">
      <c r="D269" s="235"/>
      <c r="E269" s="235"/>
      <c r="F269" s="235"/>
      <c r="G269" s="235"/>
    </row>
    <row r="270" spans="4:7" x14ac:dyDescent="0.15">
      <c r="D270" s="235"/>
      <c r="E270" s="235"/>
      <c r="F270" s="235"/>
      <c r="G270" s="235"/>
    </row>
    <row r="271" spans="4:7" x14ac:dyDescent="0.15">
      <c r="D271" s="235"/>
      <c r="E271" s="235"/>
      <c r="F271" s="235"/>
      <c r="G271" s="235"/>
    </row>
    <row r="272" spans="4:7" x14ac:dyDescent="0.15">
      <c r="D272" s="235"/>
      <c r="E272" s="235"/>
      <c r="F272" s="235"/>
      <c r="G272" s="235"/>
    </row>
    <row r="273" spans="4:7" x14ac:dyDescent="0.15">
      <c r="D273" s="235"/>
      <c r="E273" s="235"/>
      <c r="F273" s="235"/>
      <c r="G273" s="235"/>
    </row>
    <row r="274" spans="4:7" x14ac:dyDescent="0.15">
      <c r="D274" s="235"/>
      <c r="E274" s="235"/>
      <c r="F274" s="235"/>
      <c r="G274" s="235"/>
    </row>
    <row r="275" spans="4:7" x14ac:dyDescent="0.15">
      <c r="D275" s="235"/>
      <c r="E275" s="235"/>
      <c r="F275" s="235"/>
      <c r="G275" s="235"/>
    </row>
    <row r="276" spans="4:7" x14ac:dyDescent="0.15">
      <c r="D276" s="235"/>
      <c r="E276" s="235"/>
      <c r="F276" s="235"/>
      <c r="G276" s="235"/>
    </row>
    <row r="277" spans="4:7" x14ac:dyDescent="0.15">
      <c r="D277" s="235"/>
      <c r="E277" s="235"/>
      <c r="F277" s="235"/>
      <c r="G277" s="235"/>
    </row>
    <row r="278" spans="4:7" x14ac:dyDescent="0.15">
      <c r="D278" s="235"/>
      <c r="E278" s="235"/>
      <c r="F278" s="235"/>
      <c r="G278" s="235"/>
    </row>
    <row r="279" spans="4:7" x14ac:dyDescent="0.15">
      <c r="D279" s="235"/>
      <c r="E279" s="235"/>
      <c r="F279" s="235"/>
      <c r="G279" s="235"/>
    </row>
    <row r="280" spans="4:7" x14ac:dyDescent="0.15">
      <c r="D280" s="235"/>
      <c r="E280" s="235"/>
      <c r="F280" s="235"/>
      <c r="G280" s="235"/>
    </row>
    <row r="281" spans="4:7" x14ac:dyDescent="0.15">
      <c r="D281" s="235"/>
      <c r="E281" s="235"/>
      <c r="F281" s="235"/>
      <c r="G281" s="235"/>
    </row>
    <row r="282" spans="4:7" x14ac:dyDescent="0.15">
      <c r="D282" s="235"/>
      <c r="E282" s="235"/>
      <c r="F282" s="235"/>
      <c r="G282" s="235"/>
    </row>
    <row r="283" spans="4:7" x14ac:dyDescent="0.15">
      <c r="D283" s="235"/>
      <c r="E283" s="235"/>
      <c r="F283" s="235"/>
      <c r="G283" s="235"/>
    </row>
    <row r="284" spans="4:7" x14ac:dyDescent="0.15">
      <c r="D284" s="235"/>
      <c r="E284" s="235"/>
      <c r="F284" s="235"/>
      <c r="G284" s="235"/>
    </row>
    <row r="285" spans="4:7" x14ac:dyDescent="0.15">
      <c r="D285" s="235"/>
      <c r="E285" s="235"/>
      <c r="F285" s="235"/>
      <c r="G285" s="235"/>
    </row>
    <row r="286" spans="4:7" x14ac:dyDescent="0.15">
      <c r="D286" s="235"/>
      <c r="E286" s="235"/>
      <c r="F286" s="235"/>
      <c r="G286" s="235"/>
    </row>
    <row r="287" spans="4:7" x14ac:dyDescent="0.15">
      <c r="D287" s="235"/>
      <c r="E287" s="235"/>
      <c r="F287" s="235"/>
      <c r="G287" s="235"/>
    </row>
    <row r="288" spans="4:7" x14ac:dyDescent="0.15">
      <c r="D288" s="235"/>
      <c r="E288" s="235"/>
      <c r="F288" s="235"/>
      <c r="G288" s="235"/>
    </row>
    <row r="289" spans="4:7" x14ac:dyDescent="0.15">
      <c r="D289" s="235"/>
      <c r="E289" s="235"/>
      <c r="F289" s="235"/>
      <c r="G289" s="235"/>
    </row>
    <row r="290" spans="4:7" x14ac:dyDescent="0.15">
      <c r="D290" s="235"/>
      <c r="E290" s="235"/>
      <c r="F290" s="235"/>
      <c r="G290" s="235"/>
    </row>
    <row r="291" spans="4:7" x14ac:dyDescent="0.15">
      <c r="D291" s="235"/>
      <c r="E291" s="235"/>
      <c r="F291" s="235"/>
      <c r="G291" s="235"/>
    </row>
    <row r="292" spans="4:7" x14ac:dyDescent="0.15">
      <c r="D292" s="235"/>
      <c r="E292" s="235"/>
      <c r="F292" s="235"/>
      <c r="G292" s="235"/>
    </row>
    <row r="293" spans="4:7" x14ac:dyDescent="0.15">
      <c r="D293" s="235"/>
      <c r="E293" s="235"/>
      <c r="F293" s="235"/>
      <c r="G293" s="235"/>
    </row>
    <row r="294" spans="4:7" x14ac:dyDescent="0.15">
      <c r="D294" s="235"/>
      <c r="E294" s="235"/>
      <c r="F294" s="235"/>
      <c r="G294" s="235"/>
    </row>
    <row r="295" spans="4:7" x14ac:dyDescent="0.15">
      <c r="D295" s="235"/>
      <c r="E295" s="235"/>
      <c r="F295" s="235"/>
      <c r="G295" s="235"/>
    </row>
    <row r="296" spans="4:7" x14ac:dyDescent="0.15">
      <c r="D296" s="235"/>
      <c r="E296" s="235"/>
      <c r="F296" s="235"/>
      <c r="G296" s="235"/>
    </row>
    <row r="297" spans="4:7" x14ac:dyDescent="0.15">
      <c r="D297" s="235"/>
      <c r="E297" s="235"/>
      <c r="F297" s="235"/>
      <c r="G297" s="235"/>
    </row>
    <row r="298" spans="4:7" x14ac:dyDescent="0.15">
      <c r="D298" s="235"/>
      <c r="E298" s="235"/>
      <c r="F298" s="235"/>
      <c r="G298" s="235"/>
    </row>
    <row r="299" spans="4:7" x14ac:dyDescent="0.15">
      <c r="D299" s="235"/>
      <c r="E299" s="235"/>
      <c r="F299" s="235"/>
      <c r="G299" s="235"/>
    </row>
    <row r="300" spans="4:7" x14ac:dyDescent="0.15">
      <c r="D300" s="235"/>
      <c r="E300" s="235"/>
      <c r="F300" s="235"/>
      <c r="G300" s="235"/>
    </row>
    <row r="301" spans="4:7" x14ac:dyDescent="0.15">
      <c r="D301" s="235"/>
      <c r="E301" s="235"/>
      <c r="F301" s="235"/>
      <c r="G301" s="235"/>
    </row>
    <row r="302" spans="4:7" x14ac:dyDescent="0.15">
      <c r="D302" s="235"/>
      <c r="E302" s="235"/>
      <c r="F302" s="235"/>
      <c r="G302" s="235"/>
    </row>
    <row r="303" spans="4:7" x14ac:dyDescent="0.15">
      <c r="D303" s="235"/>
      <c r="E303" s="235"/>
      <c r="F303" s="235"/>
      <c r="G303" s="235"/>
    </row>
    <row r="304" spans="4:7" x14ac:dyDescent="0.15">
      <c r="D304" s="235"/>
      <c r="E304" s="235"/>
      <c r="F304" s="235"/>
      <c r="G304" s="235"/>
    </row>
    <row r="305" spans="4:7" x14ac:dyDescent="0.15">
      <c r="D305" s="235"/>
      <c r="E305" s="235"/>
      <c r="F305" s="235"/>
      <c r="G305" s="235"/>
    </row>
    <row r="306" spans="4:7" x14ac:dyDescent="0.15">
      <c r="D306" s="235"/>
      <c r="E306" s="235"/>
      <c r="F306" s="235"/>
      <c r="G306" s="235"/>
    </row>
    <row r="307" spans="4:7" x14ac:dyDescent="0.15">
      <c r="D307" s="235"/>
      <c r="E307" s="235"/>
      <c r="F307" s="235"/>
      <c r="G307" s="235"/>
    </row>
    <row r="308" spans="4:7" x14ac:dyDescent="0.15">
      <c r="D308" s="235"/>
      <c r="E308" s="235"/>
      <c r="F308" s="235"/>
      <c r="G308" s="235"/>
    </row>
    <row r="309" spans="4:7" x14ac:dyDescent="0.15">
      <c r="D309" s="235"/>
      <c r="E309" s="235"/>
      <c r="F309" s="235"/>
      <c r="G309" s="235"/>
    </row>
    <row r="310" spans="4:7" x14ac:dyDescent="0.15">
      <c r="D310" s="235"/>
      <c r="E310" s="235"/>
      <c r="F310" s="235"/>
      <c r="G310" s="235"/>
    </row>
    <row r="311" spans="4:7" x14ac:dyDescent="0.15">
      <c r="D311" s="235"/>
      <c r="E311" s="235"/>
      <c r="F311" s="235"/>
      <c r="G311" s="235"/>
    </row>
    <row r="312" spans="4:7" x14ac:dyDescent="0.15">
      <c r="D312" s="235"/>
      <c r="E312" s="235"/>
      <c r="F312" s="235"/>
      <c r="G312" s="235"/>
    </row>
    <row r="313" spans="4:7" x14ac:dyDescent="0.15">
      <c r="D313" s="235"/>
      <c r="E313" s="235"/>
      <c r="F313" s="235"/>
      <c r="G313" s="235"/>
    </row>
    <row r="314" spans="4:7" x14ac:dyDescent="0.15">
      <c r="D314" s="235"/>
      <c r="E314" s="235"/>
      <c r="F314" s="235"/>
      <c r="G314" s="235"/>
    </row>
    <row r="315" spans="4:7" x14ac:dyDescent="0.15">
      <c r="D315" s="235"/>
      <c r="E315" s="235"/>
      <c r="F315" s="235"/>
      <c r="G315" s="235"/>
    </row>
    <row r="316" spans="4:7" x14ac:dyDescent="0.15">
      <c r="D316" s="235"/>
      <c r="E316" s="235"/>
      <c r="F316" s="235"/>
      <c r="G316" s="235"/>
    </row>
    <row r="317" spans="4:7" x14ac:dyDescent="0.15">
      <c r="D317" s="235"/>
      <c r="E317" s="235"/>
      <c r="F317" s="235"/>
      <c r="G317" s="235"/>
    </row>
    <row r="318" spans="4:7" x14ac:dyDescent="0.15">
      <c r="D318" s="235"/>
      <c r="E318" s="235"/>
      <c r="F318" s="235"/>
      <c r="G318" s="235"/>
    </row>
    <row r="319" spans="4:7" x14ac:dyDescent="0.15">
      <c r="D319" s="235"/>
      <c r="E319" s="235"/>
      <c r="F319" s="235"/>
      <c r="G319" s="235"/>
    </row>
    <row r="320" spans="4:7" x14ac:dyDescent="0.15">
      <c r="D320" s="235"/>
      <c r="E320" s="235"/>
      <c r="F320" s="235"/>
      <c r="G320" s="235"/>
    </row>
    <row r="321" spans="4:7" x14ac:dyDescent="0.15">
      <c r="D321" s="235"/>
      <c r="E321" s="235"/>
      <c r="F321" s="235"/>
      <c r="G321" s="235"/>
    </row>
    <row r="322" spans="4:7" x14ac:dyDescent="0.15">
      <c r="D322" s="235"/>
      <c r="E322" s="235"/>
      <c r="F322" s="235"/>
      <c r="G322" s="235"/>
    </row>
    <row r="323" spans="4:7" x14ac:dyDescent="0.15">
      <c r="D323" s="235"/>
      <c r="E323" s="235"/>
      <c r="F323" s="235"/>
      <c r="G323" s="235"/>
    </row>
    <row r="324" spans="4:7" x14ac:dyDescent="0.15">
      <c r="D324" s="235"/>
      <c r="E324" s="235"/>
      <c r="F324" s="235"/>
      <c r="G324" s="235"/>
    </row>
    <row r="325" spans="4:7" x14ac:dyDescent="0.15">
      <c r="D325" s="235"/>
      <c r="E325" s="235"/>
      <c r="F325" s="235"/>
      <c r="G325" s="235"/>
    </row>
    <row r="326" spans="4:7" x14ac:dyDescent="0.15">
      <c r="D326" s="235"/>
      <c r="E326" s="235"/>
      <c r="F326" s="235"/>
      <c r="G326" s="235"/>
    </row>
    <row r="327" spans="4:7" x14ac:dyDescent="0.15">
      <c r="D327" s="235"/>
      <c r="E327" s="235"/>
      <c r="F327" s="235"/>
      <c r="G327" s="235"/>
    </row>
    <row r="328" spans="4:7" x14ac:dyDescent="0.15">
      <c r="D328" s="235"/>
      <c r="E328" s="235"/>
      <c r="F328" s="235"/>
      <c r="G328" s="235"/>
    </row>
    <row r="329" spans="4:7" x14ac:dyDescent="0.15">
      <c r="D329" s="235"/>
      <c r="E329" s="235"/>
      <c r="F329" s="235"/>
      <c r="G329" s="235"/>
    </row>
    <row r="330" spans="4:7" x14ac:dyDescent="0.15">
      <c r="D330" s="235"/>
      <c r="E330" s="235"/>
      <c r="F330" s="235"/>
      <c r="G330" s="235"/>
    </row>
    <row r="331" spans="4:7" x14ac:dyDescent="0.15">
      <c r="D331" s="235"/>
      <c r="E331" s="235"/>
      <c r="F331" s="235"/>
      <c r="G331" s="235"/>
    </row>
    <row r="332" spans="4:7" x14ac:dyDescent="0.15">
      <c r="D332" s="235"/>
      <c r="E332" s="235"/>
      <c r="F332" s="235"/>
      <c r="G332" s="235"/>
    </row>
    <row r="333" spans="4:7" x14ac:dyDescent="0.15">
      <c r="D333" s="235"/>
      <c r="E333" s="235"/>
      <c r="F333" s="235"/>
      <c r="G333" s="235"/>
    </row>
    <row r="334" spans="4:7" x14ac:dyDescent="0.15">
      <c r="D334" s="235"/>
      <c r="E334" s="235"/>
      <c r="F334" s="235"/>
      <c r="G334" s="235"/>
    </row>
    <row r="335" spans="4:7" x14ac:dyDescent="0.15">
      <c r="D335" s="235"/>
      <c r="E335" s="235"/>
      <c r="F335" s="235"/>
      <c r="G335" s="235"/>
    </row>
    <row r="336" spans="4:7" x14ac:dyDescent="0.15">
      <c r="D336" s="235"/>
      <c r="E336" s="235"/>
      <c r="F336" s="235"/>
      <c r="G336" s="235"/>
    </row>
    <row r="337" spans="4:7" x14ac:dyDescent="0.15">
      <c r="D337" s="235"/>
      <c r="E337" s="235"/>
      <c r="F337" s="235"/>
      <c r="G337" s="235"/>
    </row>
    <row r="338" spans="4:7" x14ac:dyDescent="0.15">
      <c r="D338" s="235"/>
      <c r="E338" s="235"/>
      <c r="F338" s="235"/>
      <c r="G338" s="235"/>
    </row>
    <row r="339" spans="4:7" x14ac:dyDescent="0.15">
      <c r="D339" s="235"/>
      <c r="E339" s="235"/>
      <c r="F339" s="235"/>
      <c r="G339" s="235"/>
    </row>
    <row r="340" spans="4:7" x14ac:dyDescent="0.15">
      <c r="D340" s="235"/>
      <c r="E340" s="235"/>
      <c r="F340" s="235"/>
      <c r="G340" s="235"/>
    </row>
    <row r="341" spans="4:7" x14ac:dyDescent="0.15">
      <c r="D341" s="235"/>
      <c r="E341" s="235"/>
      <c r="F341" s="235"/>
      <c r="G341" s="235"/>
    </row>
    <row r="342" spans="4:7" x14ac:dyDescent="0.15">
      <c r="D342" s="235"/>
      <c r="E342" s="235"/>
      <c r="F342" s="235"/>
      <c r="G342" s="235"/>
    </row>
    <row r="343" spans="4:7" x14ac:dyDescent="0.15">
      <c r="D343" s="235"/>
      <c r="E343" s="235"/>
      <c r="F343" s="235"/>
      <c r="G343" s="235"/>
    </row>
    <row r="344" spans="4:7" x14ac:dyDescent="0.15">
      <c r="D344" s="235"/>
      <c r="E344" s="235"/>
      <c r="F344" s="235"/>
      <c r="G344" s="235"/>
    </row>
    <row r="345" spans="4:7" x14ac:dyDescent="0.15">
      <c r="D345" s="235"/>
      <c r="E345" s="235"/>
      <c r="F345" s="235"/>
      <c r="G345" s="235"/>
    </row>
    <row r="346" spans="4:7" x14ac:dyDescent="0.15">
      <c r="D346" s="235"/>
      <c r="E346" s="235"/>
      <c r="F346" s="235"/>
      <c r="G346" s="235"/>
    </row>
    <row r="347" spans="4:7" x14ac:dyDescent="0.15">
      <c r="D347" s="235"/>
      <c r="E347" s="235"/>
      <c r="F347" s="235"/>
      <c r="G347" s="235"/>
    </row>
    <row r="348" spans="4:7" x14ac:dyDescent="0.15">
      <c r="D348" s="235"/>
      <c r="E348" s="235"/>
      <c r="F348" s="235"/>
      <c r="G348" s="235"/>
    </row>
    <row r="349" spans="4:7" x14ac:dyDescent="0.15">
      <c r="D349" s="235"/>
      <c r="E349" s="235"/>
      <c r="F349" s="235"/>
      <c r="G349" s="235"/>
    </row>
    <row r="350" spans="4:7" x14ac:dyDescent="0.15">
      <c r="D350" s="235"/>
      <c r="E350" s="235"/>
      <c r="F350" s="235"/>
      <c r="G350" s="235"/>
    </row>
    <row r="351" spans="4:7" x14ac:dyDescent="0.15">
      <c r="D351" s="235"/>
      <c r="E351" s="235"/>
      <c r="F351" s="235"/>
      <c r="G351" s="235"/>
    </row>
    <row r="352" spans="4:7" x14ac:dyDescent="0.15">
      <c r="D352" s="235"/>
      <c r="E352" s="235"/>
      <c r="F352" s="235"/>
      <c r="G352" s="235"/>
    </row>
    <row r="353" spans="4:7" x14ac:dyDescent="0.15">
      <c r="D353" s="235"/>
      <c r="E353" s="235"/>
      <c r="F353" s="235"/>
      <c r="G353" s="235"/>
    </row>
    <row r="354" spans="4:7" x14ac:dyDescent="0.15">
      <c r="D354" s="235"/>
      <c r="E354" s="235"/>
      <c r="F354" s="235"/>
      <c r="G354" s="235"/>
    </row>
    <row r="355" spans="4:7" x14ac:dyDescent="0.15">
      <c r="D355" s="235"/>
      <c r="E355" s="235"/>
      <c r="F355" s="235"/>
      <c r="G355" s="235"/>
    </row>
    <row r="356" spans="4:7" x14ac:dyDescent="0.15">
      <c r="D356" s="235"/>
      <c r="E356" s="235"/>
      <c r="F356" s="235"/>
      <c r="G356" s="235"/>
    </row>
    <row r="357" spans="4:7" x14ac:dyDescent="0.15">
      <c r="D357" s="235"/>
      <c r="E357" s="235"/>
      <c r="F357" s="235"/>
      <c r="G357" s="235"/>
    </row>
    <row r="358" spans="4:7" x14ac:dyDescent="0.15">
      <c r="D358" s="235"/>
      <c r="E358" s="235"/>
      <c r="F358" s="235"/>
      <c r="G358" s="235"/>
    </row>
    <row r="359" spans="4:7" x14ac:dyDescent="0.15">
      <c r="D359" s="235"/>
      <c r="E359" s="235"/>
      <c r="F359" s="235"/>
      <c r="G359" s="235"/>
    </row>
    <row r="360" spans="4:7" x14ac:dyDescent="0.15">
      <c r="D360" s="235"/>
      <c r="E360" s="235"/>
      <c r="F360" s="235"/>
      <c r="G360" s="235"/>
    </row>
    <row r="361" spans="4:7" x14ac:dyDescent="0.15">
      <c r="D361" s="235"/>
      <c r="E361" s="235"/>
      <c r="F361" s="235"/>
      <c r="G361" s="235"/>
    </row>
    <row r="362" spans="4:7" x14ac:dyDescent="0.15">
      <c r="D362" s="235"/>
      <c r="E362" s="235"/>
      <c r="F362" s="235"/>
      <c r="G362" s="235"/>
    </row>
    <row r="363" spans="4:7" x14ac:dyDescent="0.15">
      <c r="D363" s="235"/>
      <c r="E363" s="235"/>
      <c r="F363" s="235"/>
      <c r="G363" s="235"/>
    </row>
    <row r="364" spans="4:7" x14ac:dyDescent="0.15">
      <c r="D364" s="235"/>
      <c r="E364" s="235"/>
      <c r="F364" s="235"/>
      <c r="G364" s="235"/>
    </row>
    <row r="365" spans="4:7" x14ac:dyDescent="0.15">
      <c r="D365" s="235"/>
      <c r="E365" s="235"/>
      <c r="F365" s="235"/>
      <c r="G365" s="235"/>
    </row>
    <row r="366" spans="4:7" x14ac:dyDescent="0.15">
      <c r="D366" s="235"/>
      <c r="E366" s="235"/>
      <c r="F366" s="235"/>
      <c r="G366" s="235"/>
    </row>
    <row r="367" spans="4:7" x14ac:dyDescent="0.15">
      <c r="D367" s="235"/>
      <c r="E367" s="235"/>
      <c r="F367" s="235"/>
      <c r="G367" s="235"/>
    </row>
    <row r="368" spans="4:7" x14ac:dyDescent="0.15">
      <c r="D368" s="235"/>
      <c r="E368" s="235"/>
      <c r="F368" s="235"/>
      <c r="G368" s="235"/>
    </row>
    <row r="369" spans="4:7" x14ac:dyDescent="0.15">
      <c r="D369" s="235"/>
      <c r="E369" s="235"/>
      <c r="F369" s="235"/>
      <c r="G369" s="235"/>
    </row>
    <row r="370" spans="4:7" x14ac:dyDescent="0.15">
      <c r="D370" s="235"/>
      <c r="E370" s="235"/>
      <c r="F370" s="235"/>
      <c r="G370" s="235"/>
    </row>
    <row r="371" spans="4:7" x14ac:dyDescent="0.15">
      <c r="D371" s="235"/>
      <c r="E371" s="235"/>
      <c r="F371" s="235"/>
      <c r="G371" s="235"/>
    </row>
    <row r="372" spans="4:7" x14ac:dyDescent="0.15">
      <c r="D372" s="235"/>
      <c r="E372" s="235"/>
      <c r="F372" s="235"/>
      <c r="G372" s="235"/>
    </row>
    <row r="373" spans="4:7" x14ac:dyDescent="0.15">
      <c r="D373" s="235"/>
      <c r="E373" s="235"/>
      <c r="F373" s="235"/>
      <c r="G373" s="235"/>
    </row>
    <row r="374" spans="4:7" x14ac:dyDescent="0.15">
      <c r="D374" s="235"/>
      <c r="E374" s="235"/>
      <c r="F374" s="235"/>
      <c r="G374" s="235"/>
    </row>
    <row r="375" spans="4:7" x14ac:dyDescent="0.15">
      <c r="D375" s="235"/>
      <c r="E375" s="235"/>
      <c r="F375" s="235"/>
      <c r="G375" s="235"/>
    </row>
    <row r="376" spans="4:7" x14ac:dyDescent="0.15">
      <c r="D376" s="235"/>
      <c r="E376" s="235"/>
      <c r="F376" s="235"/>
      <c r="G376" s="235"/>
    </row>
    <row r="377" spans="4:7" x14ac:dyDescent="0.15">
      <c r="D377" s="235"/>
      <c r="E377" s="235"/>
      <c r="F377" s="235"/>
      <c r="G377" s="235"/>
    </row>
    <row r="378" spans="4:7" x14ac:dyDescent="0.15">
      <c r="D378" s="235"/>
      <c r="E378" s="235"/>
      <c r="F378" s="235"/>
      <c r="G378" s="235"/>
    </row>
    <row r="379" spans="4:7" x14ac:dyDescent="0.15">
      <c r="D379" s="235"/>
      <c r="E379" s="235"/>
      <c r="F379" s="235"/>
      <c r="G379" s="235"/>
    </row>
    <row r="380" spans="4:7" x14ac:dyDescent="0.15">
      <c r="D380" s="235"/>
      <c r="E380" s="235"/>
      <c r="F380" s="235"/>
      <c r="G380" s="235"/>
    </row>
    <row r="381" spans="4:7" x14ac:dyDescent="0.15">
      <c r="D381" s="235"/>
      <c r="E381" s="235"/>
      <c r="F381" s="235"/>
      <c r="G381" s="235"/>
    </row>
    <row r="382" spans="4:7" x14ac:dyDescent="0.15">
      <c r="D382" s="235"/>
      <c r="E382" s="235"/>
      <c r="F382" s="235"/>
      <c r="G382" s="235"/>
    </row>
    <row r="383" spans="4:7" x14ac:dyDescent="0.15">
      <c r="D383" s="235"/>
      <c r="E383" s="235"/>
      <c r="F383" s="235"/>
      <c r="G383" s="235"/>
    </row>
    <row r="384" spans="4:7" x14ac:dyDescent="0.15">
      <c r="D384" s="235"/>
      <c r="E384" s="235"/>
      <c r="F384" s="235"/>
      <c r="G384" s="235"/>
    </row>
    <row r="385" spans="4:7" x14ac:dyDescent="0.15">
      <c r="D385" s="235"/>
      <c r="E385" s="235"/>
      <c r="F385" s="235"/>
      <c r="G385" s="235"/>
    </row>
    <row r="386" spans="4:7" x14ac:dyDescent="0.15">
      <c r="D386" s="235"/>
      <c r="E386" s="235"/>
      <c r="F386" s="235"/>
      <c r="G386" s="235"/>
    </row>
    <row r="387" spans="4:7" x14ac:dyDescent="0.15">
      <c r="D387" s="235"/>
      <c r="E387" s="235"/>
      <c r="F387" s="235"/>
      <c r="G387" s="235"/>
    </row>
    <row r="388" spans="4:7" x14ac:dyDescent="0.15">
      <c r="D388" s="235"/>
      <c r="E388" s="235"/>
      <c r="F388" s="235"/>
      <c r="G388" s="235"/>
    </row>
    <row r="389" spans="4:7" x14ac:dyDescent="0.15">
      <c r="D389" s="235"/>
      <c r="E389" s="235"/>
      <c r="F389" s="235"/>
      <c r="G389" s="235"/>
    </row>
    <row r="390" spans="4:7" x14ac:dyDescent="0.15">
      <c r="D390" s="235"/>
      <c r="E390" s="235"/>
      <c r="F390" s="235"/>
      <c r="G390" s="235"/>
    </row>
    <row r="391" spans="4:7" x14ac:dyDescent="0.15">
      <c r="D391" s="235"/>
      <c r="E391" s="235"/>
      <c r="F391" s="235"/>
      <c r="G391" s="235"/>
    </row>
    <row r="392" spans="4:7" x14ac:dyDescent="0.15">
      <c r="D392" s="235"/>
      <c r="E392" s="235"/>
      <c r="F392" s="235"/>
      <c r="G392" s="235"/>
    </row>
    <row r="393" spans="4:7" x14ac:dyDescent="0.15">
      <c r="D393" s="235"/>
      <c r="E393" s="235"/>
      <c r="F393" s="235"/>
      <c r="G393" s="235"/>
    </row>
    <row r="394" spans="4:7" x14ac:dyDescent="0.15">
      <c r="D394" s="235"/>
      <c r="E394" s="235"/>
      <c r="F394" s="235"/>
      <c r="G394" s="235"/>
    </row>
    <row r="395" spans="4:7" x14ac:dyDescent="0.15">
      <c r="D395" s="235"/>
      <c r="E395" s="235"/>
      <c r="F395" s="235"/>
      <c r="G395" s="235"/>
    </row>
    <row r="396" spans="4:7" x14ac:dyDescent="0.15">
      <c r="D396" s="235"/>
      <c r="E396" s="235"/>
      <c r="F396" s="235"/>
      <c r="G396" s="235"/>
    </row>
    <row r="397" spans="4:7" x14ac:dyDescent="0.15">
      <c r="D397" s="235"/>
      <c r="E397" s="235"/>
      <c r="F397" s="235"/>
      <c r="G397" s="235"/>
    </row>
    <row r="398" spans="4:7" x14ac:dyDescent="0.15">
      <c r="D398" s="235"/>
      <c r="E398" s="235"/>
      <c r="F398" s="235"/>
      <c r="G398" s="235"/>
    </row>
    <row r="399" spans="4:7" x14ac:dyDescent="0.15">
      <c r="D399" s="235"/>
      <c r="E399" s="235"/>
      <c r="F399" s="235"/>
      <c r="G399" s="235"/>
    </row>
    <row r="400" spans="4:7" x14ac:dyDescent="0.15">
      <c r="D400" s="235"/>
      <c r="E400" s="235"/>
      <c r="F400" s="235"/>
      <c r="G400" s="235"/>
    </row>
    <row r="401" spans="4:7" x14ac:dyDescent="0.15">
      <c r="D401" s="235"/>
      <c r="E401" s="235"/>
      <c r="F401" s="235"/>
      <c r="G401" s="235"/>
    </row>
    <row r="402" spans="4:7" x14ac:dyDescent="0.15">
      <c r="D402" s="235"/>
      <c r="E402" s="235"/>
      <c r="F402" s="235"/>
      <c r="G402" s="235"/>
    </row>
    <row r="403" spans="4:7" x14ac:dyDescent="0.15">
      <c r="D403" s="235"/>
      <c r="E403" s="235"/>
      <c r="F403" s="235"/>
      <c r="G403" s="235"/>
    </row>
    <row r="404" spans="4:7" x14ac:dyDescent="0.15">
      <c r="D404" s="235"/>
      <c r="E404" s="235"/>
      <c r="F404" s="235"/>
      <c r="G404" s="235"/>
    </row>
    <row r="405" spans="4:7" x14ac:dyDescent="0.15">
      <c r="D405" s="235"/>
      <c r="E405" s="235"/>
      <c r="F405" s="235"/>
      <c r="G405" s="235"/>
    </row>
    <row r="406" spans="4:7" x14ac:dyDescent="0.15">
      <c r="D406" s="235"/>
      <c r="E406" s="235"/>
      <c r="F406" s="235"/>
      <c r="G406" s="235"/>
    </row>
    <row r="407" spans="4:7" x14ac:dyDescent="0.15">
      <c r="D407" s="235"/>
      <c r="E407" s="235"/>
      <c r="F407" s="235"/>
      <c r="G407" s="235"/>
    </row>
    <row r="408" spans="4:7" x14ac:dyDescent="0.15">
      <c r="D408" s="235"/>
      <c r="E408" s="235"/>
      <c r="F408" s="235"/>
      <c r="G408" s="235"/>
    </row>
    <row r="409" spans="4:7" x14ac:dyDescent="0.15">
      <c r="D409" s="235"/>
      <c r="E409" s="235"/>
      <c r="F409" s="235"/>
      <c r="G409" s="235"/>
    </row>
    <row r="410" spans="4:7" x14ac:dyDescent="0.15">
      <c r="D410" s="235"/>
      <c r="E410" s="235"/>
      <c r="F410" s="235"/>
      <c r="G410" s="235"/>
    </row>
    <row r="411" spans="4:7" x14ac:dyDescent="0.15">
      <c r="D411" s="235"/>
      <c r="E411" s="235"/>
      <c r="F411" s="235"/>
      <c r="G411" s="235"/>
    </row>
    <row r="412" spans="4:7" x14ac:dyDescent="0.15">
      <c r="D412" s="235"/>
      <c r="E412" s="235"/>
      <c r="F412" s="235"/>
      <c r="G412" s="235"/>
    </row>
    <row r="413" spans="4:7" x14ac:dyDescent="0.15">
      <c r="D413" s="235"/>
      <c r="E413" s="235"/>
      <c r="F413" s="235"/>
      <c r="G413" s="235"/>
    </row>
    <row r="414" spans="4:7" x14ac:dyDescent="0.15">
      <c r="D414" s="235"/>
      <c r="E414" s="235"/>
      <c r="F414" s="235"/>
      <c r="G414" s="235"/>
    </row>
    <row r="415" spans="4:7" x14ac:dyDescent="0.15">
      <c r="D415" s="235"/>
      <c r="E415" s="235"/>
      <c r="F415" s="235"/>
      <c r="G415" s="235"/>
    </row>
    <row r="416" spans="4:7" x14ac:dyDescent="0.15">
      <c r="D416" s="235"/>
      <c r="E416" s="235"/>
      <c r="F416" s="235"/>
      <c r="G416" s="235"/>
    </row>
    <row r="417" spans="4:7" x14ac:dyDescent="0.15">
      <c r="D417" s="235"/>
      <c r="E417" s="235"/>
      <c r="F417" s="235"/>
      <c r="G417" s="235"/>
    </row>
    <row r="418" spans="4:7" x14ac:dyDescent="0.15">
      <c r="D418" s="235"/>
      <c r="E418" s="235"/>
      <c r="F418" s="235"/>
      <c r="G418" s="235"/>
    </row>
    <row r="419" spans="4:7" x14ac:dyDescent="0.15">
      <c r="D419" s="235"/>
      <c r="E419" s="235"/>
      <c r="F419" s="235"/>
      <c r="G419" s="235"/>
    </row>
    <row r="420" spans="4:7" x14ac:dyDescent="0.15">
      <c r="D420" s="235"/>
      <c r="E420" s="235"/>
      <c r="F420" s="235"/>
      <c r="G420" s="235"/>
    </row>
    <row r="421" spans="4:7" x14ac:dyDescent="0.15">
      <c r="D421" s="235"/>
      <c r="E421" s="235"/>
      <c r="F421" s="235"/>
      <c r="G421" s="235"/>
    </row>
    <row r="422" spans="4:7" x14ac:dyDescent="0.15">
      <c r="D422" s="235"/>
      <c r="E422" s="235"/>
      <c r="F422" s="235"/>
      <c r="G422" s="235"/>
    </row>
    <row r="423" spans="4:7" x14ac:dyDescent="0.15">
      <c r="D423" s="235"/>
      <c r="E423" s="235"/>
      <c r="F423" s="235"/>
      <c r="G423" s="235"/>
    </row>
    <row r="424" spans="4:7" x14ac:dyDescent="0.15">
      <c r="D424" s="235"/>
      <c r="E424" s="235"/>
      <c r="F424" s="235"/>
      <c r="G424" s="235"/>
    </row>
    <row r="425" spans="4:7" x14ac:dyDescent="0.15">
      <c r="D425" s="235"/>
      <c r="E425" s="235"/>
      <c r="F425" s="235"/>
      <c r="G425" s="235"/>
    </row>
    <row r="426" spans="4:7" x14ac:dyDescent="0.15">
      <c r="D426" s="235"/>
      <c r="E426" s="235"/>
      <c r="F426" s="235"/>
      <c r="G426" s="235"/>
    </row>
    <row r="427" spans="4:7" x14ac:dyDescent="0.15">
      <c r="D427" s="235"/>
      <c r="E427" s="235"/>
      <c r="F427" s="235"/>
      <c r="G427" s="235"/>
    </row>
    <row r="428" spans="4:7" x14ac:dyDescent="0.15">
      <c r="D428" s="235"/>
      <c r="E428" s="235"/>
      <c r="F428" s="235"/>
      <c r="G428" s="235"/>
    </row>
    <row r="429" spans="4:7" x14ac:dyDescent="0.15">
      <c r="D429" s="235"/>
      <c r="E429" s="235"/>
      <c r="F429" s="235"/>
      <c r="G429" s="235"/>
    </row>
    <row r="430" spans="4:7" x14ac:dyDescent="0.15">
      <c r="D430" s="235"/>
      <c r="E430" s="235"/>
      <c r="F430" s="235"/>
      <c r="G430" s="235"/>
    </row>
    <row r="431" spans="4:7" x14ac:dyDescent="0.15">
      <c r="D431" s="235"/>
      <c r="E431" s="235"/>
      <c r="F431" s="235"/>
      <c r="G431" s="235"/>
    </row>
    <row r="432" spans="4:7" x14ac:dyDescent="0.15">
      <c r="D432" s="235"/>
      <c r="E432" s="235"/>
      <c r="F432" s="235"/>
      <c r="G432" s="235"/>
    </row>
    <row r="433" spans="4:7" x14ac:dyDescent="0.15">
      <c r="D433" s="235"/>
      <c r="E433" s="235"/>
      <c r="F433" s="235"/>
      <c r="G433" s="235"/>
    </row>
    <row r="434" spans="4:7" x14ac:dyDescent="0.15">
      <c r="D434" s="235"/>
      <c r="E434" s="235"/>
      <c r="F434" s="235"/>
      <c r="G434" s="235"/>
    </row>
    <row r="435" spans="4:7" x14ac:dyDescent="0.15">
      <c r="D435" s="235"/>
      <c r="E435" s="235"/>
      <c r="F435" s="235"/>
      <c r="G435" s="235"/>
    </row>
    <row r="436" spans="4:7" x14ac:dyDescent="0.15">
      <c r="D436" s="235"/>
      <c r="E436" s="235"/>
      <c r="F436" s="235"/>
      <c r="G436" s="235"/>
    </row>
    <row r="437" spans="4:7" x14ac:dyDescent="0.15">
      <c r="D437" s="235"/>
      <c r="E437" s="235"/>
      <c r="F437" s="235"/>
      <c r="G437" s="235"/>
    </row>
    <row r="438" spans="4:7" x14ac:dyDescent="0.15">
      <c r="D438" s="235"/>
      <c r="E438" s="235"/>
      <c r="F438" s="235"/>
      <c r="G438" s="235"/>
    </row>
    <row r="439" spans="4:7" x14ac:dyDescent="0.15">
      <c r="D439" s="235"/>
      <c r="E439" s="235"/>
      <c r="F439" s="235"/>
      <c r="G439" s="235"/>
    </row>
    <row r="440" spans="4:7" x14ac:dyDescent="0.15">
      <c r="D440" s="235"/>
      <c r="E440" s="235"/>
      <c r="F440" s="235"/>
      <c r="G440" s="235"/>
    </row>
    <row r="441" spans="4:7" x14ac:dyDescent="0.15">
      <c r="D441" s="235"/>
      <c r="E441" s="235"/>
      <c r="F441" s="235"/>
      <c r="G441" s="235"/>
    </row>
    <row r="442" spans="4:7" x14ac:dyDescent="0.15">
      <c r="D442" s="235"/>
      <c r="E442" s="235"/>
      <c r="F442" s="235"/>
      <c r="G442" s="235"/>
    </row>
    <row r="443" spans="4:7" x14ac:dyDescent="0.15">
      <c r="D443" s="235"/>
      <c r="E443" s="235"/>
      <c r="F443" s="235"/>
      <c r="G443" s="235"/>
    </row>
    <row r="444" spans="4:7" x14ac:dyDescent="0.15">
      <c r="D444" s="235"/>
      <c r="E444" s="235"/>
      <c r="F444" s="235"/>
      <c r="G444" s="235"/>
    </row>
    <row r="445" spans="4:7" x14ac:dyDescent="0.15">
      <c r="D445" s="235"/>
      <c r="E445" s="235"/>
      <c r="F445" s="235"/>
      <c r="G445" s="235"/>
    </row>
    <row r="446" spans="4:7" x14ac:dyDescent="0.15">
      <c r="D446" s="235"/>
      <c r="E446" s="235"/>
      <c r="F446" s="235"/>
      <c r="G446" s="235"/>
    </row>
    <row r="447" spans="4:7" x14ac:dyDescent="0.15">
      <c r="D447" s="235"/>
      <c r="E447" s="235"/>
      <c r="F447" s="235"/>
      <c r="G447" s="235"/>
    </row>
    <row r="448" spans="4:7" x14ac:dyDescent="0.15">
      <c r="D448" s="235"/>
      <c r="E448" s="235"/>
      <c r="F448" s="235"/>
      <c r="G448" s="235"/>
    </row>
    <row r="449" spans="4:7" x14ac:dyDescent="0.15">
      <c r="D449" s="235"/>
      <c r="E449" s="235"/>
      <c r="F449" s="235"/>
      <c r="G449" s="235"/>
    </row>
    <row r="450" spans="4:7" x14ac:dyDescent="0.15">
      <c r="D450" s="235"/>
      <c r="E450" s="235"/>
      <c r="F450" s="235"/>
      <c r="G450" s="235"/>
    </row>
    <row r="451" spans="4:7" x14ac:dyDescent="0.15">
      <c r="D451" s="235"/>
      <c r="E451" s="235"/>
      <c r="F451" s="235"/>
      <c r="G451" s="235"/>
    </row>
    <row r="452" spans="4:7" x14ac:dyDescent="0.15">
      <c r="D452" s="235"/>
      <c r="E452" s="235"/>
      <c r="F452" s="235"/>
      <c r="G452" s="235"/>
    </row>
    <row r="453" spans="4:7" x14ac:dyDescent="0.15">
      <c r="D453" s="235"/>
      <c r="E453" s="235"/>
      <c r="F453" s="235"/>
      <c r="G453" s="235"/>
    </row>
    <row r="454" spans="4:7" x14ac:dyDescent="0.15">
      <c r="D454" s="235"/>
      <c r="E454" s="235"/>
      <c r="F454" s="235"/>
      <c r="G454" s="235"/>
    </row>
    <row r="455" spans="4:7" x14ac:dyDescent="0.15">
      <c r="D455" s="235"/>
      <c r="E455" s="235"/>
      <c r="F455" s="235"/>
      <c r="G455" s="235"/>
    </row>
    <row r="456" spans="4:7" x14ac:dyDescent="0.15">
      <c r="D456" s="235"/>
      <c r="E456" s="235"/>
      <c r="F456" s="235"/>
      <c r="G456" s="235"/>
    </row>
    <row r="457" spans="4:7" x14ac:dyDescent="0.15">
      <c r="D457" s="235"/>
      <c r="E457" s="235"/>
      <c r="F457" s="235"/>
      <c r="G457" s="235"/>
    </row>
    <row r="458" spans="4:7" x14ac:dyDescent="0.15">
      <c r="D458" s="235"/>
      <c r="E458" s="235"/>
      <c r="F458" s="235"/>
      <c r="G458" s="235"/>
    </row>
    <row r="459" spans="4:7" x14ac:dyDescent="0.15">
      <c r="D459" s="235"/>
      <c r="E459" s="235"/>
      <c r="F459" s="235"/>
      <c r="G459" s="235"/>
    </row>
    <row r="460" spans="4:7" x14ac:dyDescent="0.15">
      <c r="D460" s="235"/>
      <c r="E460" s="235"/>
      <c r="F460" s="235"/>
      <c r="G460" s="235"/>
    </row>
    <row r="461" spans="4:7" x14ac:dyDescent="0.15">
      <c r="D461" s="235"/>
      <c r="E461" s="235"/>
      <c r="F461" s="235"/>
      <c r="G461" s="235"/>
    </row>
    <row r="462" spans="4:7" x14ac:dyDescent="0.15">
      <c r="D462" s="235"/>
      <c r="E462" s="235"/>
      <c r="F462" s="235"/>
      <c r="G462" s="235"/>
    </row>
    <row r="463" spans="4:7" x14ac:dyDescent="0.15">
      <c r="D463" s="235"/>
      <c r="E463" s="235"/>
      <c r="F463" s="235"/>
      <c r="G463" s="235"/>
    </row>
    <row r="464" spans="4:7" x14ac:dyDescent="0.15">
      <c r="D464" s="235"/>
      <c r="E464" s="235"/>
      <c r="F464" s="235"/>
      <c r="G464" s="235"/>
    </row>
    <row r="465" spans="4:7" x14ac:dyDescent="0.15">
      <c r="D465" s="235"/>
      <c r="E465" s="235"/>
      <c r="F465" s="235"/>
      <c r="G465" s="235"/>
    </row>
    <row r="466" spans="4:7" x14ac:dyDescent="0.15">
      <c r="D466" s="235"/>
      <c r="E466" s="235"/>
      <c r="F466" s="235"/>
      <c r="G466" s="235"/>
    </row>
    <row r="467" spans="4:7" x14ac:dyDescent="0.15">
      <c r="D467" s="235"/>
      <c r="E467" s="235"/>
      <c r="F467" s="235"/>
      <c r="G467" s="235"/>
    </row>
    <row r="468" spans="4:7" x14ac:dyDescent="0.15">
      <c r="D468" s="235"/>
      <c r="E468" s="235"/>
      <c r="F468" s="235"/>
      <c r="G468" s="235"/>
    </row>
    <row r="469" spans="4:7" x14ac:dyDescent="0.15">
      <c r="D469" s="235"/>
      <c r="E469" s="235"/>
      <c r="F469" s="235"/>
      <c r="G469" s="235"/>
    </row>
    <row r="470" spans="4:7" x14ac:dyDescent="0.15">
      <c r="D470" s="235"/>
      <c r="E470" s="235"/>
      <c r="F470" s="235"/>
      <c r="G470" s="235"/>
    </row>
    <row r="471" spans="4:7" x14ac:dyDescent="0.15">
      <c r="D471" s="235"/>
      <c r="E471" s="235"/>
      <c r="F471" s="235"/>
      <c r="G471" s="235"/>
    </row>
    <row r="472" spans="4:7" x14ac:dyDescent="0.15">
      <c r="D472" s="235"/>
      <c r="E472" s="235"/>
      <c r="F472" s="235"/>
      <c r="G472" s="235"/>
    </row>
    <row r="473" spans="4:7" x14ac:dyDescent="0.15">
      <c r="D473" s="235"/>
      <c r="E473" s="235"/>
      <c r="F473" s="235"/>
      <c r="G473" s="235"/>
    </row>
    <row r="474" spans="4:7" x14ac:dyDescent="0.15">
      <c r="D474" s="235"/>
      <c r="E474" s="235"/>
      <c r="F474" s="235"/>
      <c r="G474" s="235"/>
    </row>
    <row r="475" spans="4:7" x14ac:dyDescent="0.15">
      <c r="D475" s="235"/>
      <c r="E475" s="235"/>
      <c r="F475" s="235"/>
      <c r="G475" s="235"/>
    </row>
    <row r="476" spans="4:7" x14ac:dyDescent="0.15">
      <c r="D476" s="235"/>
      <c r="E476" s="235"/>
      <c r="F476" s="235"/>
      <c r="G476" s="235"/>
    </row>
    <row r="477" spans="4:7" x14ac:dyDescent="0.15">
      <c r="D477" s="235"/>
      <c r="E477" s="235"/>
      <c r="F477" s="235"/>
      <c r="G477" s="235"/>
    </row>
    <row r="478" spans="4:7" x14ac:dyDescent="0.15">
      <c r="D478" s="235"/>
      <c r="E478" s="235"/>
      <c r="F478" s="235"/>
      <c r="G478" s="235"/>
    </row>
    <row r="479" spans="4:7" x14ac:dyDescent="0.15">
      <c r="D479" s="235"/>
      <c r="E479" s="235"/>
      <c r="F479" s="235"/>
      <c r="G479" s="235"/>
    </row>
    <row r="480" spans="4:7" x14ac:dyDescent="0.15">
      <c r="D480" s="235"/>
      <c r="E480" s="235"/>
      <c r="F480" s="235"/>
      <c r="G480" s="235"/>
    </row>
    <row r="481" spans="4:7" x14ac:dyDescent="0.15">
      <c r="D481" s="235"/>
      <c r="E481" s="235"/>
      <c r="F481" s="235"/>
      <c r="G481" s="235"/>
    </row>
    <row r="482" spans="4:7" x14ac:dyDescent="0.15">
      <c r="D482" s="235"/>
      <c r="E482" s="235"/>
      <c r="F482" s="235"/>
      <c r="G482" s="235"/>
    </row>
    <row r="483" spans="4:7" x14ac:dyDescent="0.15">
      <c r="D483" s="235"/>
      <c r="E483" s="235"/>
      <c r="F483" s="235"/>
      <c r="G483" s="235"/>
    </row>
    <row r="484" spans="4:7" x14ac:dyDescent="0.15">
      <c r="D484" s="235"/>
      <c r="E484" s="235"/>
      <c r="F484" s="235"/>
      <c r="G484" s="235"/>
    </row>
    <row r="485" spans="4:7" x14ac:dyDescent="0.15">
      <c r="D485" s="235"/>
      <c r="E485" s="235"/>
      <c r="F485" s="235"/>
      <c r="G485" s="235"/>
    </row>
    <row r="486" spans="4:7" x14ac:dyDescent="0.15">
      <c r="D486" s="235"/>
      <c r="E486" s="235"/>
      <c r="F486" s="235"/>
      <c r="G486" s="235"/>
    </row>
    <row r="487" spans="4:7" x14ac:dyDescent="0.15">
      <c r="D487" s="235"/>
      <c r="E487" s="235"/>
      <c r="F487" s="235"/>
      <c r="G487" s="235"/>
    </row>
    <row r="488" spans="4:7" x14ac:dyDescent="0.15">
      <c r="D488" s="235"/>
      <c r="E488" s="235"/>
      <c r="F488" s="235"/>
      <c r="G488" s="235"/>
    </row>
    <row r="489" spans="4:7" x14ac:dyDescent="0.15">
      <c r="D489" s="235"/>
      <c r="E489" s="235"/>
      <c r="F489" s="235"/>
      <c r="G489" s="235"/>
    </row>
    <row r="490" spans="4:7" x14ac:dyDescent="0.15">
      <c r="D490" s="235"/>
      <c r="E490" s="235"/>
      <c r="F490" s="235"/>
      <c r="G490" s="235"/>
    </row>
    <row r="491" spans="4:7" x14ac:dyDescent="0.15">
      <c r="D491" s="235"/>
      <c r="E491" s="235"/>
      <c r="F491" s="235"/>
      <c r="G491" s="235"/>
    </row>
    <row r="492" spans="4:7" x14ac:dyDescent="0.15">
      <c r="D492" s="235"/>
      <c r="E492" s="235"/>
      <c r="F492" s="235"/>
      <c r="G492" s="235"/>
    </row>
    <row r="493" spans="4:7" x14ac:dyDescent="0.15">
      <c r="D493" s="235"/>
      <c r="E493" s="235"/>
      <c r="F493" s="235"/>
      <c r="G493" s="235"/>
    </row>
    <row r="494" spans="4:7" x14ac:dyDescent="0.15">
      <c r="D494" s="235"/>
      <c r="E494" s="235"/>
      <c r="F494" s="235"/>
      <c r="G494" s="235"/>
    </row>
    <row r="495" spans="4:7" x14ac:dyDescent="0.15">
      <c r="D495" s="235"/>
      <c r="E495" s="235"/>
      <c r="F495" s="235"/>
      <c r="G495" s="235"/>
    </row>
    <row r="496" spans="4:7" x14ac:dyDescent="0.15">
      <c r="D496" s="235"/>
      <c r="E496" s="235"/>
      <c r="F496" s="235"/>
      <c r="G496" s="235"/>
    </row>
    <row r="497" spans="4:7" x14ac:dyDescent="0.15">
      <c r="D497" s="235"/>
      <c r="E497" s="235"/>
      <c r="F497" s="235"/>
      <c r="G497" s="235"/>
    </row>
    <row r="498" spans="4:7" x14ac:dyDescent="0.15">
      <c r="D498" s="235"/>
      <c r="E498" s="235"/>
      <c r="F498" s="235"/>
      <c r="G498" s="235"/>
    </row>
    <row r="499" spans="4:7" x14ac:dyDescent="0.15">
      <c r="D499" s="235"/>
      <c r="E499" s="235"/>
      <c r="F499" s="235"/>
      <c r="G499" s="235"/>
    </row>
    <row r="500" spans="4:7" x14ac:dyDescent="0.15">
      <c r="D500" s="235"/>
      <c r="E500" s="235"/>
      <c r="F500" s="235"/>
      <c r="G500" s="235"/>
    </row>
    <row r="501" spans="4:7" x14ac:dyDescent="0.15">
      <c r="D501" s="235"/>
      <c r="E501" s="235"/>
      <c r="F501" s="235"/>
      <c r="G501" s="235"/>
    </row>
    <row r="502" spans="4:7" x14ac:dyDescent="0.15">
      <c r="D502" s="235"/>
      <c r="E502" s="235"/>
      <c r="F502" s="235"/>
      <c r="G502" s="235"/>
    </row>
    <row r="503" spans="4:7" x14ac:dyDescent="0.15">
      <c r="D503" s="235"/>
      <c r="E503" s="235"/>
      <c r="F503" s="235"/>
      <c r="G503" s="235"/>
    </row>
    <row r="504" spans="4:7" x14ac:dyDescent="0.15">
      <c r="D504" s="235"/>
      <c r="E504" s="235"/>
      <c r="F504" s="235"/>
      <c r="G504" s="235"/>
    </row>
    <row r="505" spans="4:7" x14ac:dyDescent="0.15">
      <c r="D505" s="235"/>
      <c r="E505" s="235"/>
      <c r="F505" s="235"/>
      <c r="G505" s="235"/>
    </row>
    <row r="506" spans="4:7" x14ac:dyDescent="0.15">
      <c r="D506" s="235"/>
      <c r="E506" s="235"/>
      <c r="F506" s="235"/>
      <c r="G506" s="235"/>
    </row>
    <row r="507" spans="4:7" x14ac:dyDescent="0.15">
      <c r="D507" s="235"/>
      <c r="E507" s="235"/>
      <c r="F507" s="235"/>
      <c r="G507" s="235"/>
    </row>
    <row r="508" spans="4:7" x14ac:dyDescent="0.15">
      <c r="D508" s="235"/>
      <c r="E508" s="235"/>
      <c r="F508" s="235"/>
      <c r="G508" s="235"/>
    </row>
    <row r="509" spans="4:7" x14ac:dyDescent="0.15">
      <c r="D509" s="235"/>
      <c r="E509" s="235"/>
      <c r="F509" s="235"/>
      <c r="G509" s="235"/>
    </row>
    <row r="510" spans="4:7" x14ac:dyDescent="0.15">
      <c r="D510" s="235"/>
      <c r="E510" s="235"/>
      <c r="F510" s="235"/>
      <c r="G510" s="235"/>
    </row>
    <row r="511" spans="4:7" x14ac:dyDescent="0.15">
      <c r="D511" s="235"/>
      <c r="E511" s="235"/>
      <c r="F511" s="235"/>
      <c r="G511" s="235"/>
    </row>
    <row r="512" spans="4:7" x14ac:dyDescent="0.15">
      <c r="D512" s="235"/>
      <c r="E512" s="235"/>
      <c r="F512" s="235"/>
      <c r="G512" s="235"/>
    </row>
    <row r="513" spans="4:7" x14ac:dyDescent="0.15">
      <c r="D513" s="235"/>
      <c r="E513" s="235"/>
      <c r="F513" s="235"/>
      <c r="G513" s="235"/>
    </row>
    <row r="514" spans="4:7" x14ac:dyDescent="0.15">
      <c r="D514" s="235"/>
      <c r="E514" s="235"/>
      <c r="F514" s="235"/>
      <c r="G514" s="235"/>
    </row>
    <row r="515" spans="4:7" x14ac:dyDescent="0.15">
      <c r="D515" s="235"/>
      <c r="E515" s="235"/>
      <c r="F515" s="235"/>
      <c r="G515" s="235"/>
    </row>
    <row r="516" spans="4:7" x14ac:dyDescent="0.15">
      <c r="D516" s="235"/>
      <c r="E516" s="235"/>
      <c r="F516" s="235"/>
      <c r="G516" s="235"/>
    </row>
    <row r="517" spans="4:7" x14ac:dyDescent="0.15">
      <c r="D517" s="235"/>
      <c r="E517" s="235"/>
      <c r="F517" s="235"/>
      <c r="G517" s="235"/>
    </row>
    <row r="518" spans="4:7" x14ac:dyDescent="0.15">
      <c r="D518" s="235"/>
      <c r="E518" s="235"/>
      <c r="F518" s="235"/>
      <c r="G518" s="235"/>
    </row>
    <row r="519" spans="4:7" x14ac:dyDescent="0.15">
      <c r="D519" s="235"/>
      <c r="E519" s="235"/>
      <c r="F519" s="235"/>
      <c r="G519" s="235"/>
    </row>
    <row r="520" spans="4:7" x14ac:dyDescent="0.15">
      <c r="D520" s="235"/>
      <c r="E520" s="235"/>
      <c r="F520" s="235"/>
      <c r="G520" s="235"/>
    </row>
    <row r="521" spans="4:7" x14ac:dyDescent="0.15">
      <c r="D521" s="235"/>
      <c r="E521" s="235"/>
      <c r="F521" s="235"/>
      <c r="G521" s="235"/>
    </row>
    <row r="522" spans="4:7" x14ac:dyDescent="0.15">
      <c r="D522" s="235"/>
      <c r="E522" s="235"/>
      <c r="F522" s="235"/>
      <c r="G522" s="235"/>
    </row>
    <row r="523" spans="4:7" x14ac:dyDescent="0.15">
      <c r="D523" s="235"/>
      <c r="E523" s="235"/>
      <c r="F523" s="235"/>
      <c r="G523" s="235"/>
    </row>
    <row r="524" spans="4:7" x14ac:dyDescent="0.15">
      <c r="D524" s="235"/>
      <c r="E524" s="235"/>
      <c r="F524" s="235"/>
      <c r="G524" s="235"/>
    </row>
    <row r="525" spans="4:7" x14ac:dyDescent="0.15">
      <c r="D525" s="235"/>
      <c r="E525" s="235"/>
      <c r="F525" s="235"/>
      <c r="G525" s="235"/>
    </row>
    <row r="526" spans="4:7" x14ac:dyDescent="0.15">
      <c r="D526" s="235"/>
      <c r="E526" s="235"/>
      <c r="F526" s="235"/>
      <c r="G526" s="235"/>
    </row>
    <row r="527" spans="4:7" x14ac:dyDescent="0.15">
      <c r="D527" s="235"/>
      <c r="E527" s="235"/>
      <c r="F527" s="235"/>
      <c r="G527" s="235"/>
    </row>
    <row r="528" spans="4:7" x14ac:dyDescent="0.15">
      <c r="D528" s="235"/>
      <c r="E528" s="235"/>
      <c r="F528" s="235"/>
      <c r="G528" s="235"/>
    </row>
    <row r="529" spans="4:7" x14ac:dyDescent="0.15">
      <c r="D529" s="235"/>
      <c r="E529" s="235"/>
      <c r="F529" s="235"/>
      <c r="G529" s="235"/>
    </row>
    <row r="530" spans="4:7" x14ac:dyDescent="0.15">
      <c r="D530" s="235"/>
      <c r="E530" s="235"/>
      <c r="F530" s="235"/>
      <c r="G530" s="235"/>
    </row>
    <row r="531" spans="4:7" x14ac:dyDescent="0.15">
      <c r="D531" s="235"/>
      <c r="E531" s="235"/>
      <c r="F531" s="235"/>
      <c r="G531" s="235"/>
    </row>
    <row r="532" spans="4:7" x14ac:dyDescent="0.15">
      <c r="D532" s="235"/>
      <c r="E532" s="235"/>
      <c r="F532" s="235"/>
      <c r="G532" s="235"/>
    </row>
    <row r="533" spans="4:7" x14ac:dyDescent="0.15">
      <c r="D533" s="235"/>
      <c r="E533" s="235"/>
      <c r="F533" s="235"/>
      <c r="G533" s="235"/>
    </row>
    <row r="534" spans="4:7" x14ac:dyDescent="0.15">
      <c r="D534" s="235"/>
      <c r="E534" s="235"/>
      <c r="F534" s="235"/>
      <c r="G534" s="235"/>
    </row>
    <row r="535" spans="4:7" x14ac:dyDescent="0.15">
      <c r="D535" s="235"/>
      <c r="E535" s="235"/>
      <c r="F535" s="235"/>
      <c r="G535" s="235"/>
    </row>
    <row r="536" spans="4:7" x14ac:dyDescent="0.15">
      <c r="D536" s="235"/>
      <c r="E536" s="235"/>
      <c r="F536" s="235"/>
      <c r="G536" s="235"/>
    </row>
    <row r="537" spans="4:7" x14ac:dyDescent="0.15">
      <c r="D537" s="235"/>
      <c r="E537" s="235"/>
      <c r="F537" s="235"/>
      <c r="G537" s="235"/>
    </row>
    <row r="538" spans="4:7" x14ac:dyDescent="0.15">
      <c r="D538" s="235"/>
      <c r="E538" s="235"/>
      <c r="F538" s="235"/>
      <c r="G538" s="235"/>
    </row>
    <row r="539" spans="4:7" x14ac:dyDescent="0.15">
      <c r="D539" s="235"/>
      <c r="E539" s="235"/>
      <c r="F539" s="235"/>
      <c r="G539" s="235"/>
    </row>
    <row r="540" spans="4:7" x14ac:dyDescent="0.15">
      <c r="D540" s="235"/>
      <c r="E540" s="235"/>
      <c r="F540" s="235"/>
      <c r="G540" s="235"/>
    </row>
    <row r="541" spans="4:7" x14ac:dyDescent="0.15">
      <c r="D541" s="235"/>
      <c r="E541" s="235"/>
      <c r="F541" s="235"/>
      <c r="G541" s="235"/>
    </row>
    <row r="542" spans="4:7" x14ac:dyDescent="0.15">
      <c r="D542" s="235"/>
      <c r="E542" s="235"/>
      <c r="F542" s="235"/>
      <c r="G542" s="235"/>
    </row>
    <row r="543" spans="4:7" x14ac:dyDescent="0.15">
      <c r="D543" s="235"/>
      <c r="E543" s="235"/>
      <c r="F543" s="235"/>
      <c r="G543" s="235"/>
    </row>
    <row r="544" spans="4:7" x14ac:dyDescent="0.15">
      <c r="D544" s="235"/>
      <c r="E544" s="235"/>
      <c r="F544" s="235"/>
      <c r="G544" s="235"/>
    </row>
    <row r="545" spans="4:7" x14ac:dyDescent="0.15">
      <c r="D545" s="235"/>
      <c r="E545" s="235"/>
      <c r="F545" s="235"/>
      <c r="G545" s="235"/>
    </row>
    <row r="546" spans="4:7" x14ac:dyDescent="0.15">
      <c r="D546" s="235"/>
      <c r="E546" s="235"/>
      <c r="F546" s="235"/>
      <c r="G546" s="235"/>
    </row>
    <row r="547" spans="4:7" x14ac:dyDescent="0.15">
      <c r="D547" s="235"/>
      <c r="E547" s="235"/>
      <c r="F547" s="235"/>
      <c r="G547" s="235"/>
    </row>
    <row r="548" spans="4:7" x14ac:dyDescent="0.15">
      <c r="D548" s="235"/>
      <c r="E548" s="235"/>
      <c r="F548" s="235"/>
      <c r="G548" s="235"/>
    </row>
    <row r="549" spans="4:7" x14ac:dyDescent="0.15">
      <c r="D549" s="235"/>
      <c r="E549" s="235"/>
      <c r="F549" s="235"/>
      <c r="G549" s="235"/>
    </row>
    <row r="550" spans="4:7" x14ac:dyDescent="0.15">
      <c r="D550" s="235"/>
      <c r="E550" s="235"/>
      <c r="F550" s="235"/>
      <c r="G550" s="235"/>
    </row>
    <row r="551" spans="4:7" x14ac:dyDescent="0.15">
      <c r="D551" s="235"/>
      <c r="E551" s="235"/>
      <c r="F551" s="235"/>
      <c r="G551" s="235"/>
    </row>
    <row r="552" spans="4:7" x14ac:dyDescent="0.15">
      <c r="D552" s="235"/>
      <c r="E552" s="235"/>
      <c r="F552" s="235"/>
      <c r="G552" s="235"/>
    </row>
    <row r="553" spans="4:7" x14ac:dyDescent="0.15">
      <c r="D553" s="235"/>
      <c r="E553" s="235"/>
      <c r="F553" s="235"/>
      <c r="G553" s="235"/>
    </row>
    <row r="554" spans="4:7" x14ac:dyDescent="0.15">
      <c r="D554" s="235"/>
      <c r="E554" s="235"/>
      <c r="F554" s="235"/>
      <c r="G554" s="235"/>
    </row>
    <row r="555" spans="4:7" x14ac:dyDescent="0.15">
      <c r="D555" s="235"/>
      <c r="E555" s="235"/>
      <c r="F555" s="235"/>
      <c r="G555" s="235"/>
    </row>
    <row r="556" spans="4:7" x14ac:dyDescent="0.15">
      <c r="D556" s="235"/>
      <c r="E556" s="235"/>
      <c r="F556" s="235"/>
      <c r="G556" s="235"/>
    </row>
    <row r="557" spans="4:7" x14ac:dyDescent="0.15">
      <c r="D557" s="235"/>
      <c r="E557" s="235"/>
      <c r="F557" s="235"/>
      <c r="G557" s="235"/>
    </row>
    <row r="558" spans="4:7" x14ac:dyDescent="0.15">
      <c r="D558" s="235"/>
      <c r="E558" s="235"/>
      <c r="F558" s="235"/>
      <c r="G558" s="235"/>
    </row>
    <row r="559" spans="4:7" x14ac:dyDescent="0.15">
      <c r="D559" s="235"/>
      <c r="E559" s="235"/>
      <c r="F559" s="235"/>
      <c r="G559" s="235"/>
    </row>
    <row r="560" spans="4:7" x14ac:dyDescent="0.15">
      <c r="D560" s="235"/>
      <c r="E560" s="235"/>
      <c r="F560" s="235"/>
      <c r="G560" s="235"/>
    </row>
    <row r="561" spans="4:7" x14ac:dyDescent="0.15">
      <c r="D561" s="235"/>
      <c r="E561" s="235"/>
      <c r="F561" s="235"/>
      <c r="G561" s="235"/>
    </row>
    <row r="562" spans="4:7" x14ac:dyDescent="0.15">
      <c r="D562" s="235"/>
      <c r="E562" s="235"/>
      <c r="F562" s="235"/>
      <c r="G562" s="235"/>
    </row>
    <row r="563" spans="4:7" x14ac:dyDescent="0.15">
      <c r="D563" s="235"/>
      <c r="E563" s="235"/>
      <c r="F563" s="235"/>
      <c r="G563" s="235"/>
    </row>
    <row r="564" spans="4:7" x14ac:dyDescent="0.15">
      <c r="D564" s="235"/>
      <c r="E564" s="235"/>
      <c r="F564" s="235"/>
      <c r="G564" s="235"/>
    </row>
    <row r="565" spans="4:7" x14ac:dyDescent="0.15">
      <c r="D565" s="235"/>
      <c r="E565" s="235"/>
      <c r="F565" s="235"/>
      <c r="G565" s="235"/>
    </row>
    <row r="566" spans="4:7" x14ac:dyDescent="0.15">
      <c r="D566" s="235"/>
      <c r="E566" s="235"/>
      <c r="F566" s="235"/>
      <c r="G566" s="235"/>
    </row>
    <row r="567" spans="4:7" x14ac:dyDescent="0.15">
      <c r="D567" s="235"/>
      <c r="E567" s="235"/>
      <c r="F567" s="235"/>
      <c r="G567" s="235"/>
    </row>
    <row r="568" spans="4:7" x14ac:dyDescent="0.15">
      <c r="D568" s="235"/>
      <c r="E568" s="235"/>
      <c r="F568" s="235"/>
      <c r="G568" s="235"/>
    </row>
    <row r="569" spans="4:7" x14ac:dyDescent="0.15">
      <c r="D569" s="235"/>
      <c r="E569" s="235"/>
      <c r="F569" s="235"/>
      <c r="G569" s="235"/>
    </row>
    <row r="570" spans="4:7" x14ac:dyDescent="0.15">
      <c r="D570" s="235"/>
      <c r="E570" s="235"/>
      <c r="F570" s="235"/>
      <c r="G570" s="235"/>
    </row>
    <row r="571" spans="4:7" x14ac:dyDescent="0.15">
      <c r="D571" s="235"/>
      <c r="E571" s="235"/>
      <c r="F571" s="235"/>
      <c r="G571" s="235"/>
    </row>
    <row r="572" spans="4:7" x14ac:dyDescent="0.15">
      <c r="D572" s="235"/>
      <c r="E572" s="235"/>
      <c r="F572" s="235"/>
      <c r="G572" s="235"/>
    </row>
    <row r="573" spans="4:7" x14ac:dyDescent="0.15">
      <c r="D573" s="235"/>
      <c r="E573" s="235"/>
      <c r="F573" s="235"/>
      <c r="G573" s="235"/>
    </row>
    <row r="574" spans="4:7" x14ac:dyDescent="0.15">
      <c r="D574" s="235"/>
      <c r="E574" s="235"/>
      <c r="F574" s="235"/>
      <c r="G574" s="235"/>
    </row>
    <row r="575" spans="4:7" x14ac:dyDescent="0.15">
      <c r="D575" s="235"/>
      <c r="E575" s="235"/>
      <c r="F575" s="235"/>
      <c r="G575" s="235"/>
    </row>
    <row r="576" spans="4:7" x14ac:dyDescent="0.15">
      <c r="D576" s="235"/>
      <c r="E576" s="235"/>
      <c r="F576" s="235"/>
      <c r="G576" s="235"/>
    </row>
    <row r="577" spans="4:7" x14ac:dyDescent="0.15">
      <c r="D577" s="235"/>
      <c r="E577" s="235"/>
      <c r="F577" s="235"/>
      <c r="G577" s="235"/>
    </row>
    <row r="578" spans="4:7" x14ac:dyDescent="0.15">
      <c r="D578" s="235"/>
      <c r="E578" s="235"/>
      <c r="F578" s="235"/>
      <c r="G578" s="235"/>
    </row>
    <row r="579" spans="4:7" x14ac:dyDescent="0.15">
      <c r="D579" s="235"/>
      <c r="E579" s="235"/>
      <c r="F579" s="235"/>
      <c r="G579" s="235"/>
    </row>
    <row r="580" spans="4:7" x14ac:dyDescent="0.15">
      <c r="D580" s="235"/>
      <c r="E580" s="235"/>
      <c r="F580" s="235"/>
      <c r="G580" s="235"/>
    </row>
    <row r="581" spans="4:7" x14ac:dyDescent="0.15">
      <c r="D581" s="235"/>
      <c r="E581" s="235"/>
      <c r="F581" s="235"/>
      <c r="G581" s="235"/>
    </row>
    <row r="582" spans="4:7" x14ac:dyDescent="0.15">
      <c r="D582" s="235"/>
      <c r="E582" s="235"/>
      <c r="F582" s="235"/>
      <c r="G582" s="235"/>
    </row>
    <row r="583" spans="4:7" x14ac:dyDescent="0.15">
      <c r="D583" s="235"/>
      <c r="E583" s="235"/>
      <c r="F583" s="235"/>
      <c r="G583" s="235"/>
    </row>
    <row r="584" spans="4:7" x14ac:dyDescent="0.15">
      <c r="D584" s="235"/>
      <c r="E584" s="235"/>
      <c r="F584" s="235"/>
      <c r="G584" s="235"/>
    </row>
    <row r="585" spans="4:7" x14ac:dyDescent="0.15">
      <c r="D585" s="235"/>
      <c r="E585" s="235"/>
      <c r="F585" s="235"/>
      <c r="G585" s="235"/>
    </row>
    <row r="586" spans="4:7" x14ac:dyDescent="0.15">
      <c r="D586" s="235"/>
      <c r="E586" s="235"/>
      <c r="F586" s="235"/>
      <c r="G586" s="235"/>
    </row>
    <row r="587" spans="4:7" x14ac:dyDescent="0.15">
      <c r="D587" s="235"/>
      <c r="E587" s="235"/>
      <c r="F587" s="235"/>
      <c r="G587" s="235"/>
    </row>
    <row r="588" spans="4:7" x14ac:dyDescent="0.15">
      <c r="D588" s="235"/>
      <c r="E588" s="235"/>
      <c r="F588" s="235"/>
      <c r="G588" s="235"/>
    </row>
    <row r="589" spans="4:7" x14ac:dyDescent="0.15">
      <c r="D589" s="235"/>
      <c r="E589" s="235"/>
      <c r="F589" s="235"/>
      <c r="G589" s="235"/>
    </row>
    <row r="590" spans="4:7" x14ac:dyDescent="0.15">
      <c r="D590" s="235"/>
      <c r="E590" s="235"/>
      <c r="F590" s="235"/>
      <c r="G590" s="235"/>
    </row>
    <row r="591" spans="4:7" x14ac:dyDescent="0.15">
      <c r="D591" s="235"/>
      <c r="E591" s="235"/>
      <c r="F591" s="235"/>
      <c r="G591" s="235"/>
    </row>
    <row r="592" spans="4:7" x14ac:dyDescent="0.15">
      <c r="D592" s="235"/>
      <c r="E592" s="235"/>
      <c r="F592" s="235"/>
      <c r="G592" s="235"/>
    </row>
    <row r="593" spans="4:7" x14ac:dyDescent="0.15">
      <c r="D593" s="235"/>
      <c r="E593" s="235"/>
      <c r="F593" s="235"/>
      <c r="G593" s="235"/>
    </row>
    <row r="594" spans="4:7" x14ac:dyDescent="0.15">
      <c r="D594" s="235"/>
      <c r="E594" s="235"/>
      <c r="F594" s="235"/>
      <c r="G594" s="235"/>
    </row>
    <row r="595" spans="4:7" x14ac:dyDescent="0.15">
      <c r="D595" s="235"/>
      <c r="E595" s="235"/>
      <c r="F595" s="235"/>
      <c r="G595" s="235"/>
    </row>
    <row r="596" spans="4:7" x14ac:dyDescent="0.15">
      <c r="D596" s="235"/>
      <c r="E596" s="235"/>
      <c r="F596" s="235"/>
      <c r="G596" s="235"/>
    </row>
    <row r="597" spans="4:7" x14ac:dyDescent="0.15">
      <c r="D597" s="235"/>
      <c r="E597" s="235"/>
      <c r="F597" s="235"/>
      <c r="G597" s="235"/>
    </row>
    <row r="598" spans="4:7" x14ac:dyDescent="0.15">
      <c r="D598" s="235"/>
      <c r="E598" s="235"/>
      <c r="F598" s="235"/>
      <c r="G598" s="235"/>
    </row>
    <row r="599" spans="4:7" x14ac:dyDescent="0.15">
      <c r="D599" s="235"/>
      <c r="E599" s="235"/>
      <c r="F599" s="235"/>
      <c r="G599" s="235"/>
    </row>
    <row r="600" spans="4:7" x14ac:dyDescent="0.15">
      <c r="D600" s="235"/>
      <c r="E600" s="235"/>
      <c r="F600" s="235"/>
      <c r="G600" s="235"/>
    </row>
    <row r="601" spans="4:7" x14ac:dyDescent="0.15">
      <c r="D601" s="235"/>
      <c r="E601" s="235"/>
      <c r="F601" s="235"/>
      <c r="G601" s="235"/>
    </row>
    <row r="602" spans="4:7" x14ac:dyDescent="0.15">
      <c r="D602" s="235"/>
      <c r="E602" s="235"/>
      <c r="F602" s="235"/>
      <c r="G602" s="235"/>
    </row>
    <row r="603" spans="4:7" x14ac:dyDescent="0.15">
      <c r="D603" s="235"/>
      <c r="E603" s="235"/>
      <c r="F603" s="235"/>
      <c r="G603" s="235"/>
    </row>
    <row r="604" spans="4:7" x14ac:dyDescent="0.15">
      <c r="D604" s="235"/>
      <c r="E604" s="235"/>
      <c r="F604" s="235"/>
      <c r="G604" s="235"/>
    </row>
    <row r="605" spans="4:7" x14ac:dyDescent="0.15">
      <c r="D605" s="235"/>
      <c r="E605" s="235"/>
      <c r="F605" s="235"/>
      <c r="G605" s="235"/>
    </row>
    <row r="606" spans="4:7" x14ac:dyDescent="0.15">
      <c r="D606" s="235"/>
      <c r="E606" s="235"/>
      <c r="F606" s="235"/>
      <c r="G606" s="235"/>
    </row>
    <row r="607" spans="4:7" x14ac:dyDescent="0.15">
      <c r="D607" s="235"/>
      <c r="E607" s="235"/>
      <c r="F607" s="235"/>
      <c r="G607" s="235"/>
    </row>
    <row r="608" spans="4:7" x14ac:dyDescent="0.15">
      <c r="D608" s="235"/>
      <c r="E608" s="235"/>
      <c r="F608" s="235"/>
      <c r="G608" s="235"/>
    </row>
    <row r="609" spans="4:7" x14ac:dyDescent="0.15">
      <c r="D609" s="235"/>
      <c r="E609" s="235"/>
      <c r="F609" s="235"/>
      <c r="G609" s="235"/>
    </row>
    <row r="610" spans="4:7" x14ac:dyDescent="0.15">
      <c r="D610" s="235"/>
      <c r="E610" s="235"/>
      <c r="F610" s="235"/>
      <c r="G610" s="235"/>
    </row>
    <row r="611" spans="4:7" x14ac:dyDescent="0.15">
      <c r="D611" s="235"/>
      <c r="E611" s="235"/>
      <c r="F611" s="235"/>
      <c r="G611" s="235"/>
    </row>
    <row r="612" spans="4:7" x14ac:dyDescent="0.15">
      <c r="D612" s="235"/>
      <c r="E612" s="235"/>
      <c r="F612" s="235"/>
      <c r="G612" s="235"/>
    </row>
    <row r="613" spans="4:7" x14ac:dyDescent="0.15">
      <c r="D613" s="235"/>
      <c r="E613" s="235"/>
      <c r="F613" s="235"/>
      <c r="G613" s="235"/>
    </row>
    <row r="614" spans="4:7" x14ac:dyDescent="0.15">
      <c r="D614" s="235"/>
      <c r="E614" s="235"/>
      <c r="F614" s="235"/>
      <c r="G614" s="235"/>
    </row>
    <row r="615" spans="4:7" x14ac:dyDescent="0.15">
      <c r="D615" s="235"/>
      <c r="E615" s="235"/>
      <c r="F615" s="235"/>
      <c r="G615" s="235"/>
    </row>
    <row r="616" spans="4:7" x14ac:dyDescent="0.15">
      <c r="D616" s="235"/>
      <c r="E616" s="235"/>
      <c r="F616" s="235"/>
      <c r="G616" s="235"/>
    </row>
    <row r="617" spans="4:7" x14ac:dyDescent="0.15">
      <c r="D617" s="235"/>
      <c r="E617" s="235"/>
      <c r="F617" s="235"/>
      <c r="G617" s="235"/>
    </row>
    <row r="618" spans="4:7" x14ac:dyDescent="0.15">
      <c r="D618" s="235"/>
      <c r="E618" s="235"/>
      <c r="F618" s="235"/>
      <c r="G618" s="235"/>
    </row>
    <row r="619" spans="4:7" x14ac:dyDescent="0.15">
      <c r="D619" s="235"/>
      <c r="E619" s="235"/>
      <c r="F619" s="235"/>
      <c r="G619" s="235"/>
    </row>
    <row r="620" spans="4:7" x14ac:dyDescent="0.15">
      <c r="D620" s="235"/>
      <c r="E620" s="235"/>
      <c r="F620" s="235"/>
      <c r="G620" s="235"/>
    </row>
    <row r="621" spans="4:7" x14ac:dyDescent="0.15">
      <c r="D621" s="235"/>
      <c r="E621" s="235"/>
      <c r="F621" s="235"/>
      <c r="G621" s="235"/>
    </row>
    <row r="622" spans="4:7" x14ac:dyDescent="0.15">
      <c r="D622" s="235"/>
      <c r="E622" s="235"/>
      <c r="F622" s="235"/>
      <c r="G622" s="235"/>
    </row>
    <row r="623" spans="4:7" x14ac:dyDescent="0.15">
      <c r="D623" s="235"/>
      <c r="E623" s="235"/>
      <c r="F623" s="235"/>
      <c r="G623" s="235"/>
    </row>
    <row r="624" spans="4:7" x14ac:dyDescent="0.15">
      <c r="D624" s="235"/>
      <c r="E624" s="235"/>
      <c r="F624" s="235"/>
      <c r="G624" s="235"/>
    </row>
    <row r="625" spans="4:7" x14ac:dyDescent="0.15">
      <c r="D625" s="235"/>
      <c r="E625" s="235"/>
      <c r="F625" s="235"/>
      <c r="G625" s="235"/>
    </row>
    <row r="626" spans="4:7" x14ac:dyDescent="0.15">
      <c r="D626" s="235"/>
      <c r="E626" s="235"/>
      <c r="F626" s="235"/>
      <c r="G626" s="235"/>
    </row>
    <row r="627" spans="4:7" x14ac:dyDescent="0.15">
      <c r="D627" s="235"/>
      <c r="E627" s="235"/>
      <c r="F627" s="235"/>
      <c r="G627" s="235"/>
    </row>
    <row r="628" spans="4:7" x14ac:dyDescent="0.15">
      <c r="D628" s="235"/>
      <c r="E628" s="235"/>
      <c r="F628" s="235"/>
      <c r="G628" s="235"/>
    </row>
    <row r="629" spans="4:7" x14ac:dyDescent="0.15">
      <c r="D629" s="235"/>
      <c r="E629" s="235"/>
      <c r="F629" s="235"/>
      <c r="G629" s="235"/>
    </row>
    <row r="630" spans="4:7" x14ac:dyDescent="0.15">
      <c r="D630" s="235"/>
      <c r="E630" s="235"/>
      <c r="F630" s="235"/>
      <c r="G630" s="235"/>
    </row>
    <row r="631" spans="4:7" x14ac:dyDescent="0.15">
      <c r="D631" s="235"/>
      <c r="E631" s="235"/>
      <c r="F631" s="235"/>
      <c r="G631" s="235"/>
    </row>
    <row r="632" spans="4:7" x14ac:dyDescent="0.15">
      <c r="D632" s="235"/>
      <c r="E632" s="235"/>
      <c r="F632" s="235"/>
      <c r="G632" s="235"/>
    </row>
    <row r="633" spans="4:7" x14ac:dyDescent="0.15">
      <c r="D633" s="235"/>
      <c r="E633" s="235"/>
      <c r="F633" s="235"/>
      <c r="G633" s="235"/>
    </row>
    <row r="634" spans="4:7" x14ac:dyDescent="0.15">
      <c r="D634" s="235"/>
      <c r="E634" s="235"/>
      <c r="F634" s="235"/>
      <c r="G634" s="235"/>
    </row>
    <row r="635" spans="4:7" x14ac:dyDescent="0.15">
      <c r="D635" s="235"/>
      <c r="E635" s="235"/>
      <c r="F635" s="235"/>
      <c r="G635" s="235"/>
    </row>
    <row r="636" spans="4:7" x14ac:dyDescent="0.15">
      <c r="D636" s="235"/>
      <c r="E636" s="235"/>
      <c r="F636" s="235"/>
      <c r="G636" s="235"/>
    </row>
    <row r="637" spans="4:7" x14ac:dyDescent="0.15">
      <c r="D637" s="235"/>
      <c r="E637" s="235"/>
      <c r="F637" s="235"/>
      <c r="G637" s="235"/>
    </row>
    <row r="638" spans="4:7" x14ac:dyDescent="0.15">
      <c r="D638" s="235"/>
      <c r="E638" s="235"/>
      <c r="F638" s="235"/>
      <c r="G638" s="235"/>
    </row>
    <row r="639" spans="4:7" x14ac:dyDescent="0.15">
      <c r="D639" s="235"/>
      <c r="E639" s="235"/>
      <c r="F639" s="235"/>
      <c r="G639" s="235"/>
    </row>
    <row r="640" spans="4:7" x14ac:dyDescent="0.15">
      <c r="D640" s="235"/>
      <c r="E640" s="235"/>
      <c r="F640" s="235"/>
      <c r="G640" s="235"/>
    </row>
    <row r="641" spans="4:7" x14ac:dyDescent="0.15">
      <c r="D641" s="235"/>
      <c r="E641" s="235"/>
      <c r="F641" s="235"/>
      <c r="G641" s="235"/>
    </row>
    <row r="642" spans="4:7" x14ac:dyDescent="0.15">
      <c r="D642" s="235"/>
      <c r="E642" s="235"/>
      <c r="F642" s="235"/>
      <c r="G642" s="235"/>
    </row>
    <row r="643" spans="4:7" x14ac:dyDescent="0.15">
      <c r="D643" s="235"/>
      <c r="E643" s="235"/>
      <c r="F643" s="235"/>
      <c r="G643" s="235"/>
    </row>
    <row r="644" spans="4:7" x14ac:dyDescent="0.15">
      <c r="D644" s="235"/>
      <c r="E644" s="235"/>
      <c r="F644" s="235"/>
      <c r="G644" s="235"/>
    </row>
    <row r="645" spans="4:7" x14ac:dyDescent="0.15">
      <c r="D645" s="235"/>
      <c r="E645" s="235"/>
      <c r="F645" s="235"/>
      <c r="G645" s="235"/>
    </row>
    <row r="646" spans="4:7" x14ac:dyDescent="0.15">
      <c r="D646" s="235"/>
      <c r="E646" s="235"/>
      <c r="F646" s="235"/>
      <c r="G646" s="235"/>
    </row>
    <row r="647" spans="4:7" x14ac:dyDescent="0.15">
      <c r="D647" s="235"/>
      <c r="E647" s="235"/>
      <c r="F647" s="235"/>
      <c r="G647" s="235"/>
    </row>
    <row r="648" spans="4:7" x14ac:dyDescent="0.15">
      <c r="D648" s="235"/>
      <c r="E648" s="235"/>
      <c r="F648" s="235"/>
      <c r="G648" s="235"/>
    </row>
    <row r="649" spans="4:7" x14ac:dyDescent="0.15">
      <c r="D649" s="235"/>
      <c r="E649" s="235"/>
      <c r="F649" s="235"/>
      <c r="G649" s="235"/>
    </row>
    <row r="650" spans="4:7" x14ac:dyDescent="0.15">
      <c r="D650" s="235"/>
      <c r="E650" s="235"/>
      <c r="F650" s="235"/>
      <c r="G650" s="235"/>
    </row>
    <row r="651" spans="4:7" x14ac:dyDescent="0.15">
      <c r="D651" s="235"/>
      <c r="E651" s="235"/>
      <c r="F651" s="235"/>
      <c r="G651" s="235"/>
    </row>
    <row r="652" spans="4:7" x14ac:dyDescent="0.15">
      <c r="D652" s="235"/>
      <c r="E652" s="235"/>
      <c r="F652" s="235"/>
      <c r="G652" s="235"/>
    </row>
    <row r="653" spans="4:7" x14ac:dyDescent="0.15">
      <c r="D653" s="235"/>
      <c r="E653" s="235"/>
      <c r="F653" s="235"/>
      <c r="G653" s="235"/>
    </row>
    <row r="654" spans="4:7" x14ac:dyDescent="0.15">
      <c r="D654" s="235"/>
      <c r="E654" s="235"/>
      <c r="F654" s="235"/>
      <c r="G654" s="235"/>
    </row>
    <row r="655" spans="4:7" x14ac:dyDescent="0.15">
      <c r="D655" s="235"/>
      <c r="E655" s="235"/>
      <c r="F655" s="235"/>
      <c r="G655" s="235"/>
    </row>
    <row r="656" spans="4:7" x14ac:dyDescent="0.15">
      <c r="D656" s="235"/>
      <c r="E656" s="235"/>
      <c r="F656" s="235"/>
      <c r="G656" s="235"/>
    </row>
    <row r="657" spans="4:7" x14ac:dyDescent="0.15">
      <c r="D657" s="235"/>
      <c r="E657" s="235"/>
      <c r="F657" s="235"/>
      <c r="G657" s="235"/>
    </row>
    <row r="658" spans="4:7" x14ac:dyDescent="0.15">
      <c r="D658" s="235"/>
      <c r="E658" s="235"/>
      <c r="F658" s="235"/>
      <c r="G658" s="235"/>
    </row>
    <row r="659" spans="4:7" x14ac:dyDescent="0.15">
      <c r="D659" s="235"/>
      <c r="E659" s="235"/>
      <c r="F659" s="235"/>
      <c r="G659" s="235"/>
    </row>
    <row r="660" spans="4:7" x14ac:dyDescent="0.15">
      <c r="D660" s="235"/>
      <c r="E660" s="235"/>
      <c r="F660" s="235"/>
      <c r="G660" s="235"/>
    </row>
    <row r="661" spans="4:7" x14ac:dyDescent="0.15">
      <c r="D661" s="235"/>
      <c r="E661" s="235"/>
      <c r="F661" s="235"/>
      <c r="G661" s="235"/>
    </row>
    <row r="662" spans="4:7" x14ac:dyDescent="0.15">
      <c r="D662" s="235"/>
      <c r="E662" s="235"/>
      <c r="F662" s="235"/>
      <c r="G662" s="235"/>
    </row>
    <row r="663" spans="4:7" x14ac:dyDescent="0.15">
      <c r="D663" s="235"/>
      <c r="E663" s="235"/>
      <c r="F663" s="235"/>
      <c r="G663" s="235"/>
    </row>
    <row r="664" spans="4:7" x14ac:dyDescent="0.15">
      <c r="D664" s="235"/>
      <c r="E664" s="235"/>
      <c r="F664" s="235"/>
      <c r="G664" s="235"/>
    </row>
    <row r="665" spans="4:7" x14ac:dyDescent="0.15">
      <c r="D665" s="235"/>
      <c r="E665" s="235"/>
      <c r="F665" s="235"/>
      <c r="G665" s="235"/>
    </row>
    <row r="666" spans="4:7" x14ac:dyDescent="0.15">
      <c r="D666" s="235"/>
      <c r="E666" s="235"/>
      <c r="F666" s="235"/>
      <c r="G666" s="235"/>
    </row>
    <row r="667" spans="4:7" x14ac:dyDescent="0.15">
      <c r="D667" s="235"/>
      <c r="E667" s="235"/>
      <c r="F667" s="235"/>
      <c r="G667" s="235"/>
    </row>
    <row r="668" spans="4:7" x14ac:dyDescent="0.15">
      <c r="D668" s="235"/>
      <c r="E668" s="235"/>
      <c r="F668" s="235"/>
      <c r="G668" s="235"/>
    </row>
    <row r="669" spans="4:7" x14ac:dyDescent="0.15">
      <c r="D669" s="235"/>
      <c r="E669" s="235"/>
      <c r="F669" s="235"/>
      <c r="G669" s="235"/>
    </row>
    <row r="670" spans="4:7" x14ac:dyDescent="0.15">
      <c r="D670" s="235"/>
      <c r="E670" s="235"/>
      <c r="F670" s="235"/>
      <c r="G670" s="235"/>
    </row>
    <row r="671" spans="4:7" x14ac:dyDescent="0.15">
      <c r="D671" s="235"/>
      <c r="E671" s="235"/>
      <c r="F671" s="235"/>
      <c r="G671" s="235"/>
    </row>
    <row r="672" spans="4:7" x14ac:dyDescent="0.15">
      <c r="D672" s="235"/>
      <c r="E672" s="235"/>
      <c r="F672" s="235"/>
      <c r="G672" s="235"/>
    </row>
    <row r="673" spans="4:7" x14ac:dyDescent="0.15">
      <c r="D673" s="235"/>
      <c r="E673" s="235"/>
      <c r="F673" s="235"/>
      <c r="G673" s="235"/>
    </row>
    <row r="674" spans="4:7" x14ac:dyDescent="0.15">
      <c r="D674" s="235"/>
      <c r="E674" s="235"/>
      <c r="F674" s="235"/>
      <c r="G674" s="235"/>
    </row>
    <row r="675" spans="4:7" x14ac:dyDescent="0.15">
      <c r="D675" s="235"/>
      <c r="E675" s="235"/>
      <c r="F675" s="235"/>
      <c r="G675" s="235"/>
    </row>
    <row r="676" spans="4:7" x14ac:dyDescent="0.15">
      <c r="D676" s="235"/>
      <c r="E676" s="235"/>
      <c r="F676" s="235"/>
      <c r="G676" s="235"/>
    </row>
    <row r="677" spans="4:7" x14ac:dyDescent="0.15">
      <c r="D677" s="235"/>
      <c r="E677" s="235"/>
      <c r="F677" s="235"/>
      <c r="G677" s="235"/>
    </row>
    <row r="678" spans="4:7" x14ac:dyDescent="0.15">
      <c r="D678" s="235"/>
      <c r="E678" s="235"/>
      <c r="F678" s="235"/>
      <c r="G678" s="235"/>
    </row>
    <row r="679" spans="4:7" x14ac:dyDescent="0.15">
      <c r="D679" s="235"/>
      <c r="E679" s="235"/>
      <c r="F679" s="235"/>
      <c r="G679" s="235"/>
    </row>
    <row r="680" spans="4:7" x14ac:dyDescent="0.15">
      <c r="D680" s="235"/>
      <c r="E680" s="235"/>
      <c r="F680" s="235"/>
      <c r="G680" s="235"/>
    </row>
    <row r="681" spans="4:7" x14ac:dyDescent="0.15">
      <c r="D681" s="235"/>
      <c r="E681" s="235"/>
      <c r="F681" s="235"/>
      <c r="G681" s="235"/>
    </row>
    <row r="682" spans="4:7" x14ac:dyDescent="0.15">
      <c r="D682" s="235"/>
      <c r="E682" s="235"/>
      <c r="F682" s="235"/>
      <c r="G682" s="235"/>
    </row>
    <row r="683" spans="4:7" x14ac:dyDescent="0.15">
      <c r="D683" s="235"/>
      <c r="E683" s="235"/>
      <c r="F683" s="235"/>
      <c r="G683" s="235"/>
    </row>
    <row r="684" spans="4:7" x14ac:dyDescent="0.15">
      <c r="D684" s="235"/>
      <c r="E684" s="235"/>
      <c r="F684" s="235"/>
      <c r="G684" s="235"/>
    </row>
    <row r="685" spans="4:7" x14ac:dyDescent="0.15">
      <c r="D685" s="235"/>
      <c r="E685" s="235"/>
      <c r="F685" s="235"/>
      <c r="G685" s="235"/>
    </row>
    <row r="686" spans="4:7" x14ac:dyDescent="0.15">
      <c r="D686" s="235"/>
      <c r="E686" s="235"/>
      <c r="F686" s="235"/>
      <c r="G686" s="235"/>
    </row>
    <row r="687" spans="4:7" x14ac:dyDescent="0.15">
      <c r="D687" s="235"/>
      <c r="E687" s="235"/>
      <c r="F687" s="235"/>
      <c r="G687" s="235"/>
    </row>
    <row r="688" spans="4:7" x14ac:dyDescent="0.15">
      <c r="D688" s="235"/>
      <c r="E688" s="235"/>
      <c r="F688" s="235"/>
      <c r="G688" s="235"/>
    </row>
    <row r="689" spans="4:7" x14ac:dyDescent="0.15">
      <c r="D689" s="235"/>
      <c r="E689" s="235"/>
      <c r="F689" s="235"/>
      <c r="G689" s="235"/>
    </row>
    <row r="690" spans="4:7" x14ac:dyDescent="0.15">
      <c r="D690" s="235"/>
      <c r="E690" s="235"/>
      <c r="F690" s="235"/>
      <c r="G690" s="235"/>
    </row>
    <row r="691" spans="4:7" x14ac:dyDescent="0.15">
      <c r="D691" s="235"/>
      <c r="E691" s="235"/>
      <c r="F691" s="235"/>
      <c r="G691" s="235"/>
    </row>
    <row r="692" spans="4:7" x14ac:dyDescent="0.15">
      <c r="D692" s="235"/>
      <c r="E692" s="235"/>
      <c r="F692" s="235"/>
      <c r="G692" s="235"/>
    </row>
    <row r="693" spans="4:7" x14ac:dyDescent="0.15">
      <c r="D693" s="235"/>
      <c r="E693" s="235"/>
      <c r="F693" s="235"/>
      <c r="G693" s="235"/>
    </row>
    <row r="694" spans="4:7" x14ac:dyDescent="0.15">
      <c r="D694" s="235"/>
      <c r="E694" s="235"/>
      <c r="F694" s="235"/>
      <c r="G694" s="235"/>
    </row>
    <row r="695" spans="4:7" x14ac:dyDescent="0.15">
      <c r="D695" s="235"/>
      <c r="E695" s="235"/>
      <c r="F695" s="235"/>
      <c r="G695" s="235"/>
    </row>
    <row r="696" spans="4:7" x14ac:dyDescent="0.15">
      <c r="D696" s="235"/>
      <c r="E696" s="235"/>
      <c r="F696" s="235"/>
      <c r="G696" s="235"/>
    </row>
    <row r="697" spans="4:7" x14ac:dyDescent="0.15">
      <c r="D697" s="235"/>
      <c r="E697" s="235"/>
      <c r="F697" s="235"/>
      <c r="G697" s="235"/>
    </row>
    <row r="698" spans="4:7" x14ac:dyDescent="0.15">
      <c r="D698" s="235"/>
      <c r="E698" s="235"/>
      <c r="F698" s="235"/>
      <c r="G698" s="235"/>
    </row>
    <row r="699" spans="4:7" x14ac:dyDescent="0.15">
      <c r="D699" s="235"/>
      <c r="E699" s="235"/>
      <c r="F699" s="235"/>
      <c r="G699" s="235"/>
    </row>
    <row r="700" spans="4:7" x14ac:dyDescent="0.15">
      <c r="D700" s="235"/>
      <c r="E700" s="235"/>
      <c r="F700" s="235"/>
      <c r="G700" s="235"/>
    </row>
    <row r="701" spans="4:7" x14ac:dyDescent="0.15">
      <c r="D701" s="235"/>
      <c r="E701" s="235"/>
      <c r="F701" s="235"/>
      <c r="G701" s="235"/>
    </row>
    <row r="702" spans="4:7" x14ac:dyDescent="0.15">
      <c r="D702" s="235"/>
      <c r="E702" s="235"/>
      <c r="F702" s="235"/>
      <c r="G702" s="235"/>
    </row>
    <row r="703" spans="4:7" x14ac:dyDescent="0.15">
      <c r="D703" s="235"/>
      <c r="E703" s="235"/>
      <c r="F703" s="235"/>
      <c r="G703" s="235"/>
    </row>
    <row r="704" spans="4:7" x14ac:dyDescent="0.15">
      <c r="D704" s="235"/>
      <c r="E704" s="235"/>
      <c r="F704" s="235"/>
      <c r="G704" s="235"/>
    </row>
    <row r="705" spans="4:7" x14ac:dyDescent="0.15">
      <c r="D705" s="235"/>
      <c r="E705" s="235"/>
      <c r="F705" s="235"/>
      <c r="G705" s="235"/>
    </row>
    <row r="706" spans="4:7" x14ac:dyDescent="0.15">
      <c r="D706" s="235"/>
      <c r="E706" s="235"/>
      <c r="F706" s="235"/>
      <c r="G706" s="235"/>
    </row>
    <row r="707" spans="4:7" x14ac:dyDescent="0.15">
      <c r="D707" s="235"/>
      <c r="E707" s="235"/>
      <c r="F707" s="235"/>
      <c r="G707" s="235"/>
    </row>
    <row r="708" spans="4:7" x14ac:dyDescent="0.15">
      <c r="D708" s="235"/>
      <c r="E708" s="235"/>
      <c r="F708" s="235"/>
      <c r="G708" s="235"/>
    </row>
    <row r="709" spans="4:7" x14ac:dyDescent="0.15">
      <c r="D709" s="235"/>
      <c r="E709" s="235"/>
      <c r="F709" s="235"/>
      <c r="G709" s="235"/>
    </row>
    <row r="710" spans="4:7" x14ac:dyDescent="0.15">
      <c r="D710" s="235"/>
      <c r="E710" s="235"/>
      <c r="F710" s="235"/>
      <c r="G710" s="235"/>
    </row>
    <row r="711" spans="4:7" x14ac:dyDescent="0.15">
      <c r="D711" s="235"/>
      <c r="E711" s="235"/>
      <c r="F711" s="235"/>
      <c r="G711" s="235"/>
    </row>
    <row r="712" spans="4:7" x14ac:dyDescent="0.15">
      <c r="D712" s="235"/>
      <c r="E712" s="235"/>
      <c r="F712" s="235"/>
      <c r="G712" s="235"/>
    </row>
    <row r="713" spans="4:7" x14ac:dyDescent="0.15">
      <c r="D713" s="235"/>
      <c r="E713" s="235"/>
      <c r="F713" s="235"/>
      <c r="G713" s="235"/>
    </row>
    <row r="714" spans="4:7" x14ac:dyDescent="0.15">
      <c r="D714" s="235"/>
      <c r="E714" s="235"/>
      <c r="F714" s="235"/>
      <c r="G714" s="235"/>
    </row>
    <row r="715" spans="4:7" x14ac:dyDescent="0.15">
      <c r="D715" s="235"/>
      <c r="E715" s="235"/>
      <c r="F715" s="235"/>
      <c r="G715" s="235"/>
    </row>
    <row r="716" spans="4:7" x14ac:dyDescent="0.15">
      <c r="D716" s="235"/>
      <c r="E716" s="235"/>
      <c r="F716" s="235"/>
      <c r="G716" s="235"/>
    </row>
    <row r="717" spans="4:7" x14ac:dyDescent="0.15">
      <c r="D717" s="235"/>
      <c r="E717" s="235"/>
      <c r="F717" s="235"/>
      <c r="G717" s="235"/>
    </row>
    <row r="718" spans="4:7" x14ac:dyDescent="0.15">
      <c r="D718" s="235"/>
      <c r="E718" s="235"/>
      <c r="F718" s="235"/>
      <c r="G718" s="235"/>
    </row>
    <row r="719" spans="4:7" x14ac:dyDescent="0.15">
      <c r="D719" s="235"/>
      <c r="E719" s="235"/>
      <c r="F719" s="235"/>
      <c r="G719" s="235"/>
    </row>
    <row r="720" spans="4:7" x14ac:dyDescent="0.15">
      <c r="D720" s="235"/>
      <c r="E720" s="235"/>
      <c r="F720" s="235"/>
      <c r="G720" s="235"/>
    </row>
    <row r="721" spans="4:7" x14ac:dyDescent="0.15">
      <c r="D721" s="235"/>
      <c r="E721" s="235"/>
      <c r="F721" s="235"/>
      <c r="G721" s="235"/>
    </row>
    <row r="722" spans="4:7" x14ac:dyDescent="0.15">
      <c r="D722" s="235"/>
      <c r="E722" s="235"/>
      <c r="F722" s="235"/>
      <c r="G722" s="235"/>
    </row>
    <row r="723" spans="4:7" x14ac:dyDescent="0.15">
      <c r="D723" s="235"/>
      <c r="E723" s="235"/>
      <c r="F723" s="235"/>
      <c r="G723" s="235"/>
    </row>
    <row r="724" spans="4:7" x14ac:dyDescent="0.15">
      <c r="D724" s="235"/>
      <c r="E724" s="235"/>
      <c r="F724" s="235"/>
      <c r="G724" s="235"/>
    </row>
    <row r="725" spans="4:7" x14ac:dyDescent="0.15">
      <c r="D725" s="235"/>
      <c r="E725" s="235"/>
      <c r="F725" s="235"/>
      <c r="G725" s="235"/>
    </row>
    <row r="726" spans="4:7" x14ac:dyDescent="0.15">
      <c r="D726" s="235"/>
      <c r="E726" s="235"/>
      <c r="F726" s="235"/>
      <c r="G726" s="235"/>
    </row>
    <row r="727" spans="4:7" x14ac:dyDescent="0.15">
      <c r="D727" s="235"/>
      <c r="E727" s="235"/>
      <c r="F727" s="235"/>
      <c r="G727" s="235"/>
    </row>
    <row r="728" spans="4:7" x14ac:dyDescent="0.15">
      <c r="D728" s="235"/>
      <c r="E728" s="235"/>
      <c r="F728" s="235"/>
      <c r="G728" s="235"/>
    </row>
    <row r="729" spans="4:7" x14ac:dyDescent="0.15">
      <c r="D729" s="235"/>
      <c r="E729" s="235"/>
      <c r="F729" s="235"/>
      <c r="G729" s="235"/>
    </row>
    <row r="730" spans="4:7" x14ac:dyDescent="0.15">
      <c r="D730" s="235"/>
      <c r="E730" s="235"/>
      <c r="F730" s="235"/>
      <c r="G730" s="235"/>
    </row>
    <row r="731" spans="4:7" x14ac:dyDescent="0.15">
      <c r="D731" s="235"/>
      <c r="E731" s="235"/>
      <c r="F731" s="235"/>
      <c r="G731" s="235"/>
    </row>
    <row r="732" spans="4:7" x14ac:dyDescent="0.15">
      <c r="D732" s="235"/>
      <c r="E732" s="235"/>
      <c r="F732" s="235"/>
      <c r="G732" s="235"/>
    </row>
    <row r="733" spans="4:7" x14ac:dyDescent="0.15">
      <c r="D733" s="235"/>
      <c r="E733" s="235"/>
      <c r="F733" s="235"/>
      <c r="G733" s="235"/>
    </row>
    <row r="734" spans="4:7" x14ac:dyDescent="0.15">
      <c r="D734" s="235"/>
      <c r="E734" s="235"/>
      <c r="F734" s="235"/>
      <c r="G734" s="235"/>
    </row>
    <row r="735" spans="4:7" x14ac:dyDescent="0.15">
      <c r="D735" s="235"/>
      <c r="E735" s="235"/>
      <c r="F735" s="235"/>
      <c r="G735" s="235"/>
    </row>
    <row r="736" spans="4:7" x14ac:dyDescent="0.15">
      <c r="D736" s="235"/>
      <c r="E736" s="235"/>
      <c r="F736" s="235"/>
      <c r="G736" s="235"/>
    </row>
    <row r="737" spans="4:7" x14ac:dyDescent="0.15">
      <c r="D737" s="235"/>
      <c r="E737" s="235"/>
      <c r="F737" s="235"/>
      <c r="G737" s="235"/>
    </row>
    <row r="738" spans="4:7" x14ac:dyDescent="0.15">
      <c r="D738" s="235"/>
      <c r="E738" s="235"/>
      <c r="F738" s="235"/>
      <c r="G738" s="235"/>
    </row>
    <row r="739" spans="4:7" x14ac:dyDescent="0.15">
      <c r="D739" s="235"/>
      <c r="E739" s="235"/>
      <c r="F739" s="235"/>
      <c r="G739" s="235"/>
    </row>
    <row r="740" spans="4:7" x14ac:dyDescent="0.15">
      <c r="D740" s="235"/>
      <c r="E740" s="235"/>
      <c r="F740" s="235"/>
      <c r="G740" s="235"/>
    </row>
    <row r="741" spans="4:7" x14ac:dyDescent="0.15">
      <c r="D741" s="235"/>
      <c r="E741" s="235"/>
      <c r="F741" s="235"/>
      <c r="G741" s="235"/>
    </row>
    <row r="742" spans="4:7" x14ac:dyDescent="0.15">
      <c r="D742" s="235"/>
      <c r="E742" s="235"/>
      <c r="F742" s="235"/>
      <c r="G742" s="235"/>
    </row>
    <row r="743" spans="4:7" x14ac:dyDescent="0.15">
      <c r="D743" s="235"/>
      <c r="E743" s="235"/>
      <c r="F743" s="235"/>
      <c r="G743" s="235"/>
    </row>
    <row r="744" spans="4:7" x14ac:dyDescent="0.15">
      <c r="D744" s="235"/>
      <c r="E744" s="235"/>
      <c r="F744" s="235"/>
      <c r="G744" s="235"/>
    </row>
    <row r="745" spans="4:7" x14ac:dyDescent="0.15">
      <c r="D745" s="235"/>
      <c r="E745" s="235"/>
      <c r="F745" s="235"/>
      <c r="G745" s="235"/>
    </row>
    <row r="746" spans="4:7" x14ac:dyDescent="0.15">
      <c r="D746" s="235"/>
      <c r="E746" s="235"/>
      <c r="F746" s="235"/>
      <c r="G746" s="235"/>
    </row>
    <row r="747" spans="4:7" x14ac:dyDescent="0.15">
      <c r="D747" s="235"/>
      <c r="E747" s="235"/>
      <c r="F747" s="235"/>
      <c r="G747" s="235"/>
    </row>
    <row r="748" spans="4:7" x14ac:dyDescent="0.15">
      <c r="D748" s="235"/>
      <c r="E748" s="235"/>
      <c r="F748" s="235"/>
      <c r="G748" s="235"/>
    </row>
    <row r="749" spans="4:7" x14ac:dyDescent="0.15">
      <c r="D749" s="235"/>
      <c r="E749" s="235"/>
      <c r="F749" s="235"/>
      <c r="G749" s="235"/>
    </row>
    <row r="750" spans="4:7" x14ac:dyDescent="0.15">
      <c r="D750" s="235"/>
      <c r="E750" s="235"/>
      <c r="F750" s="235"/>
      <c r="G750" s="235"/>
    </row>
    <row r="751" spans="4:7" x14ac:dyDescent="0.15">
      <c r="D751" s="235"/>
      <c r="E751" s="235"/>
      <c r="F751" s="235"/>
      <c r="G751" s="235"/>
    </row>
    <row r="752" spans="4:7" x14ac:dyDescent="0.15">
      <c r="D752" s="235"/>
      <c r="E752" s="235"/>
      <c r="F752" s="235"/>
      <c r="G752" s="235"/>
    </row>
    <row r="753" spans="4:7" x14ac:dyDescent="0.15">
      <c r="D753" s="235"/>
      <c r="E753" s="235"/>
      <c r="F753" s="235"/>
      <c r="G753" s="235"/>
    </row>
    <row r="754" spans="4:7" x14ac:dyDescent="0.15">
      <c r="D754" s="235"/>
      <c r="E754" s="235"/>
      <c r="F754" s="235"/>
      <c r="G754" s="235"/>
    </row>
    <row r="755" spans="4:7" x14ac:dyDescent="0.15">
      <c r="D755" s="235"/>
      <c r="E755" s="235"/>
      <c r="F755" s="235"/>
      <c r="G755" s="235"/>
    </row>
    <row r="756" spans="4:7" x14ac:dyDescent="0.15">
      <c r="D756" s="235"/>
      <c r="E756" s="235"/>
      <c r="F756" s="235"/>
      <c r="G756" s="235"/>
    </row>
    <row r="757" spans="4:7" x14ac:dyDescent="0.15">
      <c r="D757" s="235"/>
      <c r="E757" s="235"/>
      <c r="F757" s="235"/>
      <c r="G757" s="235"/>
    </row>
    <row r="758" spans="4:7" x14ac:dyDescent="0.15">
      <c r="D758" s="235"/>
      <c r="E758" s="235"/>
      <c r="F758" s="235"/>
      <c r="G758" s="235"/>
    </row>
    <row r="759" spans="4:7" x14ac:dyDescent="0.15">
      <c r="D759" s="235"/>
      <c r="E759" s="235"/>
      <c r="F759" s="235"/>
      <c r="G759" s="235"/>
    </row>
    <row r="760" spans="4:7" x14ac:dyDescent="0.15">
      <c r="D760" s="235"/>
      <c r="E760" s="235"/>
      <c r="F760" s="235"/>
      <c r="G760" s="235"/>
    </row>
    <row r="761" spans="4:7" x14ac:dyDescent="0.15">
      <c r="D761" s="235"/>
      <c r="E761" s="235"/>
      <c r="F761" s="235"/>
      <c r="G761" s="235"/>
    </row>
    <row r="762" spans="4:7" x14ac:dyDescent="0.15">
      <c r="D762" s="235"/>
      <c r="E762" s="235"/>
      <c r="F762" s="235"/>
      <c r="G762" s="235"/>
    </row>
    <row r="763" spans="4:7" x14ac:dyDescent="0.15">
      <c r="D763" s="235"/>
      <c r="E763" s="235"/>
      <c r="F763" s="235"/>
      <c r="G763" s="235"/>
    </row>
    <row r="764" spans="4:7" x14ac:dyDescent="0.15">
      <c r="D764" s="235"/>
      <c r="E764" s="235"/>
      <c r="F764" s="235"/>
      <c r="G764" s="235"/>
    </row>
    <row r="765" spans="4:7" x14ac:dyDescent="0.15">
      <c r="D765" s="235"/>
      <c r="E765" s="235"/>
      <c r="F765" s="235"/>
      <c r="G765" s="235"/>
    </row>
    <row r="766" spans="4:7" x14ac:dyDescent="0.15">
      <c r="D766" s="235"/>
      <c r="E766" s="235"/>
      <c r="F766" s="235"/>
      <c r="G766" s="235"/>
    </row>
    <row r="767" spans="4:7" x14ac:dyDescent="0.15">
      <c r="D767" s="235"/>
      <c r="E767" s="235"/>
      <c r="F767" s="235"/>
      <c r="G767" s="235"/>
    </row>
    <row r="768" spans="4:7" x14ac:dyDescent="0.15">
      <c r="D768" s="235"/>
      <c r="E768" s="235"/>
      <c r="F768" s="235"/>
      <c r="G768" s="235"/>
    </row>
    <row r="769" spans="4:7" x14ac:dyDescent="0.15">
      <c r="D769" s="235"/>
      <c r="E769" s="235"/>
      <c r="F769" s="235"/>
      <c r="G769" s="235"/>
    </row>
    <row r="770" spans="4:7" x14ac:dyDescent="0.15">
      <c r="D770" s="235"/>
      <c r="E770" s="235"/>
      <c r="F770" s="235"/>
      <c r="G770" s="235"/>
    </row>
    <row r="771" spans="4:7" x14ac:dyDescent="0.15">
      <c r="D771" s="235"/>
      <c r="E771" s="235"/>
      <c r="F771" s="235"/>
      <c r="G771" s="235"/>
    </row>
    <row r="772" spans="4:7" x14ac:dyDescent="0.15">
      <c r="D772" s="235"/>
      <c r="E772" s="235"/>
      <c r="F772" s="235"/>
      <c r="G772" s="235"/>
    </row>
    <row r="773" spans="4:7" x14ac:dyDescent="0.15">
      <c r="D773" s="235"/>
      <c r="E773" s="235"/>
      <c r="F773" s="235"/>
      <c r="G773" s="235"/>
    </row>
    <row r="774" spans="4:7" x14ac:dyDescent="0.15">
      <c r="D774" s="235"/>
      <c r="E774" s="235"/>
      <c r="F774" s="235"/>
      <c r="G774" s="235"/>
    </row>
    <row r="775" spans="4:7" x14ac:dyDescent="0.15">
      <c r="D775" s="235"/>
      <c r="E775" s="235"/>
      <c r="F775" s="235"/>
      <c r="G775" s="235"/>
    </row>
    <row r="776" spans="4:7" x14ac:dyDescent="0.15">
      <c r="D776" s="235"/>
      <c r="E776" s="235"/>
      <c r="F776" s="235"/>
      <c r="G776" s="235"/>
    </row>
    <row r="777" spans="4:7" x14ac:dyDescent="0.15">
      <c r="D777" s="235"/>
      <c r="E777" s="235"/>
      <c r="F777" s="235"/>
      <c r="G777" s="235"/>
    </row>
    <row r="778" spans="4:7" x14ac:dyDescent="0.15">
      <c r="D778" s="235"/>
      <c r="E778" s="235"/>
      <c r="F778" s="235"/>
      <c r="G778" s="235"/>
    </row>
    <row r="779" spans="4:7" x14ac:dyDescent="0.15">
      <c r="D779" s="235"/>
      <c r="E779" s="235"/>
      <c r="F779" s="235"/>
      <c r="G779" s="235"/>
    </row>
    <row r="780" spans="4:7" x14ac:dyDescent="0.15">
      <c r="D780" s="235"/>
      <c r="E780" s="235"/>
      <c r="F780" s="235"/>
      <c r="G780" s="235"/>
    </row>
    <row r="781" spans="4:7" x14ac:dyDescent="0.15">
      <c r="D781" s="235"/>
      <c r="E781" s="235"/>
      <c r="F781" s="235"/>
      <c r="G781" s="235"/>
    </row>
    <row r="782" spans="4:7" x14ac:dyDescent="0.15">
      <c r="D782" s="235"/>
      <c r="E782" s="235"/>
      <c r="F782" s="235"/>
      <c r="G782" s="235"/>
    </row>
    <row r="783" spans="4:7" x14ac:dyDescent="0.15">
      <c r="D783" s="235"/>
      <c r="E783" s="235"/>
      <c r="F783" s="235"/>
      <c r="G783" s="235"/>
    </row>
    <row r="784" spans="4:7" x14ac:dyDescent="0.15">
      <c r="D784" s="235"/>
      <c r="E784" s="235"/>
      <c r="F784" s="235"/>
      <c r="G784" s="235"/>
    </row>
    <row r="785" spans="4:7" x14ac:dyDescent="0.15">
      <c r="D785" s="235"/>
      <c r="E785" s="235"/>
      <c r="F785" s="235"/>
      <c r="G785" s="235"/>
    </row>
    <row r="786" spans="4:7" x14ac:dyDescent="0.15">
      <c r="D786" s="235"/>
      <c r="E786" s="235"/>
      <c r="F786" s="235"/>
      <c r="G786" s="235"/>
    </row>
    <row r="787" spans="4:7" x14ac:dyDescent="0.15">
      <c r="D787" s="235"/>
      <c r="E787" s="235"/>
      <c r="F787" s="235"/>
      <c r="G787" s="235"/>
    </row>
    <row r="788" spans="4:7" x14ac:dyDescent="0.15">
      <c r="D788" s="235"/>
      <c r="E788" s="235"/>
      <c r="F788" s="235"/>
      <c r="G788" s="235"/>
    </row>
    <row r="789" spans="4:7" x14ac:dyDescent="0.15">
      <c r="D789" s="235"/>
      <c r="E789" s="235"/>
      <c r="F789" s="235"/>
      <c r="G789" s="235"/>
    </row>
    <row r="790" spans="4:7" x14ac:dyDescent="0.15">
      <c r="D790" s="235"/>
      <c r="E790" s="235"/>
      <c r="F790" s="235"/>
      <c r="G790" s="235"/>
    </row>
    <row r="791" spans="4:7" x14ac:dyDescent="0.15">
      <c r="D791" s="235"/>
      <c r="E791" s="235"/>
      <c r="F791" s="235"/>
      <c r="G791" s="235"/>
    </row>
    <row r="792" spans="4:7" x14ac:dyDescent="0.15">
      <c r="D792" s="235"/>
      <c r="E792" s="235"/>
      <c r="F792" s="235"/>
      <c r="G792" s="235"/>
    </row>
    <row r="793" spans="4:7" x14ac:dyDescent="0.15">
      <c r="D793" s="235"/>
      <c r="E793" s="235"/>
      <c r="F793" s="235"/>
      <c r="G793" s="235"/>
    </row>
    <row r="794" spans="4:7" x14ac:dyDescent="0.15">
      <c r="D794" s="235"/>
      <c r="E794" s="235"/>
      <c r="F794" s="235"/>
      <c r="G794" s="235"/>
    </row>
    <row r="795" spans="4:7" x14ac:dyDescent="0.15">
      <c r="D795" s="235"/>
      <c r="E795" s="235"/>
      <c r="F795" s="235"/>
      <c r="G795" s="235"/>
    </row>
    <row r="796" spans="4:7" x14ac:dyDescent="0.15">
      <c r="D796" s="235"/>
      <c r="E796" s="235"/>
      <c r="F796" s="235"/>
      <c r="G796" s="235"/>
    </row>
    <row r="797" spans="4:7" x14ac:dyDescent="0.15">
      <c r="D797" s="235"/>
      <c r="E797" s="235"/>
      <c r="F797" s="235"/>
      <c r="G797" s="235"/>
    </row>
    <row r="798" spans="4:7" x14ac:dyDescent="0.15">
      <c r="D798" s="235"/>
      <c r="E798" s="235"/>
      <c r="F798" s="235"/>
      <c r="G798" s="235"/>
    </row>
    <row r="799" spans="4:7" x14ac:dyDescent="0.15">
      <c r="D799" s="235"/>
      <c r="E799" s="235"/>
      <c r="F799" s="235"/>
      <c r="G799" s="235"/>
    </row>
    <row r="800" spans="4:7" x14ac:dyDescent="0.15">
      <c r="D800" s="235"/>
      <c r="E800" s="235"/>
      <c r="F800" s="235"/>
      <c r="G800" s="235"/>
    </row>
    <row r="801" spans="4:7" x14ac:dyDescent="0.15">
      <c r="D801" s="235"/>
      <c r="E801" s="235"/>
      <c r="F801" s="235"/>
      <c r="G801" s="235"/>
    </row>
    <row r="802" spans="4:7" x14ac:dyDescent="0.15">
      <c r="D802" s="235"/>
      <c r="E802" s="235"/>
      <c r="F802" s="235"/>
      <c r="G802" s="235"/>
    </row>
    <row r="803" spans="4:7" x14ac:dyDescent="0.15">
      <c r="D803" s="235"/>
      <c r="E803" s="235"/>
      <c r="F803" s="235"/>
      <c r="G803" s="235"/>
    </row>
    <row r="804" spans="4:7" x14ac:dyDescent="0.15">
      <c r="D804" s="235"/>
      <c r="E804" s="235"/>
      <c r="F804" s="235"/>
      <c r="G804" s="235"/>
    </row>
    <row r="805" spans="4:7" x14ac:dyDescent="0.15">
      <c r="D805" s="235"/>
      <c r="E805" s="235"/>
      <c r="F805" s="235"/>
      <c r="G805" s="235"/>
    </row>
    <row r="806" spans="4:7" x14ac:dyDescent="0.15">
      <c r="D806" s="235"/>
      <c r="E806" s="235"/>
      <c r="F806" s="235"/>
      <c r="G806" s="235"/>
    </row>
    <row r="807" spans="4:7" x14ac:dyDescent="0.15">
      <c r="D807" s="235"/>
      <c r="E807" s="235"/>
      <c r="F807" s="235"/>
      <c r="G807" s="235"/>
    </row>
    <row r="808" spans="4:7" x14ac:dyDescent="0.15">
      <c r="D808" s="235"/>
      <c r="E808" s="235"/>
      <c r="F808" s="235"/>
      <c r="G808" s="235"/>
    </row>
    <row r="809" spans="4:7" x14ac:dyDescent="0.15">
      <c r="D809" s="235"/>
      <c r="E809" s="235"/>
      <c r="F809" s="235"/>
      <c r="G809" s="235"/>
    </row>
    <row r="810" spans="4:7" x14ac:dyDescent="0.15">
      <c r="D810" s="235"/>
      <c r="E810" s="235"/>
      <c r="F810" s="235"/>
      <c r="G810" s="235"/>
    </row>
    <row r="811" spans="4:7" x14ac:dyDescent="0.15">
      <c r="D811" s="235"/>
      <c r="E811" s="235"/>
      <c r="F811" s="235"/>
      <c r="G811" s="235"/>
    </row>
    <row r="812" spans="4:7" x14ac:dyDescent="0.15">
      <c r="D812" s="235"/>
      <c r="E812" s="235"/>
      <c r="F812" s="235"/>
      <c r="G812" s="235"/>
    </row>
    <row r="813" spans="4:7" x14ac:dyDescent="0.15">
      <c r="D813" s="235"/>
      <c r="E813" s="235"/>
      <c r="F813" s="235"/>
      <c r="G813" s="235"/>
    </row>
    <row r="814" spans="4:7" x14ac:dyDescent="0.15">
      <c r="D814" s="235"/>
      <c r="E814" s="235"/>
      <c r="F814" s="235"/>
      <c r="G814" s="235"/>
    </row>
    <row r="815" spans="4:7" x14ac:dyDescent="0.15">
      <c r="D815" s="235"/>
      <c r="E815" s="235"/>
      <c r="F815" s="235"/>
      <c r="G815" s="235"/>
    </row>
    <row r="816" spans="4:7" x14ac:dyDescent="0.15">
      <c r="D816" s="235"/>
      <c r="E816" s="235"/>
      <c r="F816" s="235"/>
      <c r="G816" s="235"/>
    </row>
    <row r="817" spans="4:7" x14ac:dyDescent="0.15">
      <c r="D817" s="235"/>
      <c r="E817" s="235"/>
      <c r="F817" s="235"/>
      <c r="G817" s="235"/>
    </row>
    <row r="818" spans="4:7" x14ac:dyDescent="0.15">
      <c r="D818" s="235"/>
      <c r="E818" s="235"/>
      <c r="F818" s="235"/>
      <c r="G818" s="235"/>
    </row>
    <row r="819" spans="4:7" x14ac:dyDescent="0.15">
      <c r="D819" s="235"/>
      <c r="E819" s="235"/>
      <c r="F819" s="235"/>
      <c r="G819" s="235"/>
    </row>
    <row r="820" spans="4:7" x14ac:dyDescent="0.15">
      <c r="D820" s="235"/>
      <c r="E820" s="235"/>
      <c r="F820" s="235"/>
      <c r="G820" s="235"/>
    </row>
    <row r="821" spans="4:7" x14ac:dyDescent="0.15">
      <c r="D821" s="235"/>
      <c r="E821" s="235"/>
      <c r="F821" s="235"/>
      <c r="G821" s="235"/>
    </row>
    <row r="822" spans="4:7" x14ac:dyDescent="0.15">
      <c r="D822" s="235"/>
      <c r="E822" s="235"/>
      <c r="F822" s="235"/>
      <c r="G822" s="235"/>
    </row>
    <row r="823" spans="4:7" x14ac:dyDescent="0.15">
      <c r="D823" s="235"/>
      <c r="E823" s="235"/>
      <c r="F823" s="235"/>
      <c r="G823" s="235"/>
    </row>
    <row r="824" spans="4:7" x14ac:dyDescent="0.15">
      <c r="D824" s="235"/>
      <c r="E824" s="235"/>
      <c r="F824" s="235"/>
      <c r="G824" s="235"/>
    </row>
    <row r="825" spans="4:7" x14ac:dyDescent="0.15">
      <c r="D825" s="235"/>
      <c r="E825" s="235"/>
      <c r="F825" s="235"/>
      <c r="G825" s="235"/>
    </row>
    <row r="826" spans="4:7" x14ac:dyDescent="0.15">
      <c r="D826" s="235"/>
      <c r="E826" s="235"/>
      <c r="F826" s="235"/>
      <c r="G826" s="235"/>
    </row>
    <row r="827" spans="4:7" x14ac:dyDescent="0.15">
      <c r="D827" s="235"/>
      <c r="E827" s="235"/>
      <c r="F827" s="235"/>
      <c r="G827" s="235"/>
    </row>
    <row r="828" spans="4:7" x14ac:dyDescent="0.15">
      <c r="D828" s="235"/>
      <c r="E828" s="235"/>
      <c r="F828" s="235"/>
      <c r="G828" s="235"/>
    </row>
    <row r="829" spans="4:7" x14ac:dyDescent="0.15">
      <c r="D829" s="235"/>
      <c r="E829" s="235"/>
      <c r="F829" s="235"/>
      <c r="G829" s="235"/>
    </row>
    <row r="830" spans="4:7" x14ac:dyDescent="0.15">
      <c r="D830" s="235"/>
      <c r="E830" s="235"/>
      <c r="F830" s="235"/>
      <c r="G830" s="235"/>
    </row>
    <row r="831" spans="4:7" x14ac:dyDescent="0.15">
      <c r="D831" s="235"/>
      <c r="E831" s="235"/>
      <c r="F831" s="235"/>
      <c r="G831" s="235"/>
    </row>
    <row r="832" spans="4:7" x14ac:dyDescent="0.15">
      <c r="D832" s="235"/>
      <c r="E832" s="235"/>
      <c r="F832" s="235"/>
      <c r="G832" s="235"/>
    </row>
    <row r="833" spans="4:7" x14ac:dyDescent="0.15">
      <c r="D833" s="235"/>
      <c r="E833" s="235"/>
      <c r="F833" s="235"/>
      <c r="G833" s="235"/>
    </row>
    <row r="834" spans="4:7" x14ac:dyDescent="0.15">
      <c r="D834" s="235"/>
      <c r="E834" s="235"/>
      <c r="F834" s="235"/>
      <c r="G834" s="235"/>
    </row>
    <row r="835" spans="4:7" x14ac:dyDescent="0.15">
      <c r="D835" s="235"/>
      <c r="E835" s="235"/>
      <c r="F835" s="235"/>
      <c r="G835" s="235"/>
    </row>
    <row r="836" spans="4:7" x14ac:dyDescent="0.15">
      <c r="D836" s="235"/>
      <c r="E836" s="235"/>
      <c r="F836" s="235"/>
      <c r="G836" s="235"/>
    </row>
    <row r="837" spans="4:7" x14ac:dyDescent="0.15">
      <c r="D837" s="235"/>
      <c r="E837" s="235"/>
      <c r="F837" s="235"/>
      <c r="G837" s="235"/>
    </row>
    <row r="838" spans="4:7" x14ac:dyDescent="0.15">
      <c r="D838" s="235"/>
      <c r="E838" s="235"/>
      <c r="F838" s="235"/>
      <c r="G838" s="235"/>
    </row>
    <row r="839" spans="4:7" x14ac:dyDescent="0.15">
      <c r="D839" s="235"/>
      <c r="E839" s="235"/>
      <c r="F839" s="235"/>
      <c r="G839" s="235"/>
    </row>
    <row r="840" spans="4:7" x14ac:dyDescent="0.15">
      <c r="D840" s="235"/>
      <c r="E840" s="235"/>
      <c r="F840" s="235"/>
      <c r="G840" s="235"/>
    </row>
    <row r="841" spans="4:7" x14ac:dyDescent="0.15">
      <c r="D841" s="235"/>
      <c r="E841" s="235"/>
      <c r="F841" s="235"/>
      <c r="G841" s="235"/>
    </row>
    <row r="842" spans="4:7" x14ac:dyDescent="0.15">
      <c r="D842" s="235"/>
      <c r="E842" s="235"/>
      <c r="F842" s="235"/>
      <c r="G842" s="235"/>
    </row>
    <row r="843" spans="4:7" x14ac:dyDescent="0.15">
      <c r="D843" s="235"/>
      <c r="E843" s="235"/>
      <c r="F843" s="235"/>
      <c r="G843" s="235"/>
    </row>
    <row r="844" spans="4:7" x14ac:dyDescent="0.15">
      <c r="D844" s="235"/>
      <c r="E844" s="235"/>
      <c r="F844" s="235"/>
      <c r="G844" s="235"/>
    </row>
    <row r="845" spans="4:7" x14ac:dyDescent="0.15">
      <c r="D845" s="235"/>
      <c r="E845" s="235"/>
      <c r="F845" s="235"/>
      <c r="G845" s="235"/>
    </row>
    <row r="846" spans="4:7" x14ac:dyDescent="0.15">
      <c r="D846" s="235"/>
      <c r="E846" s="235"/>
      <c r="F846" s="235"/>
      <c r="G846" s="235"/>
    </row>
    <row r="847" spans="4:7" x14ac:dyDescent="0.15">
      <c r="D847" s="235"/>
      <c r="E847" s="235"/>
      <c r="F847" s="235"/>
      <c r="G847" s="235"/>
    </row>
    <row r="848" spans="4:7" x14ac:dyDescent="0.15">
      <c r="D848" s="235"/>
      <c r="E848" s="235"/>
      <c r="F848" s="235"/>
      <c r="G848" s="235"/>
    </row>
    <row r="849" spans="4:7" x14ac:dyDescent="0.15">
      <c r="D849" s="235"/>
      <c r="E849" s="235"/>
      <c r="F849" s="235"/>
      <c r="G849" s="235"/>
    </row>
    <row r="850" spans="4:7" x14ac:dyDescent="0.15">
      <c r="D850" s="235"/>
      <c r="E850" s="235"/>
      <c r="F850" s="235"/>
      <c r="G850" s="235"/>
    </row>
    <row r="851" spans="4:7" x14ac:dyDescent="0.15">
      <c r="D851" s="235"/>
      <c r="E851" s="235"/>
      <c r="F851" s="235"/>
      <c r="G851" s="235"/>
    </row>
    <row r="852" spans="4:7" x14ac:dyDescent="0.15">
      <c r="D852" s="235"/>
      <c r="E852" s="235"/>
      <c r="F852" s="235"/>
      <c r="G852" s="235"/>
    </row>
    <row r="853" spans="4:7" x14ac:dyDescent="0.15">
      <c r="D853" s="235"/>
      <c r="E853" s="235"/>
      <c r="F853" s="235"/>
      <c r="G853" s="235"/>
    </row>
    <row r="854" spans="4:7" x14ac:dyDescent="0.15">
      <c r="D854" s="235"/>
      <c r="E854" s="235"/>
      <c r="F854" s="235"/>
      <c r="G854" s="235"/>
    </row>
    <row r="855" spans="4:7" x14ac:dyDescent="0.15">
      <c r="D855" s="235"/>
      <c r="E855" s="235"/>
      <c r="F855" s="235"/>
      <c r="G855" s="235"/>
    </row>
    <row r="856" spans="4:7" x14ac:dyDescent="0.15">
      <c r="D856" s="235"/>
      <c r="E856" s="235"/>
      <c r="F856" s="235"/>
      <c r="G856" s="235"/>
    </row>
    <row r="857" spans="4:7" x14ac:dyDescent="0.15">
      <c r="D857" s="235"/>
      <c r="E857" s="235"/>
      <c r="F857" s="235"/>
      <c r="G857" s="235"/>
    </row>
    <row r="858" spans="4:7" x14ac:dyDescent="0.15">
      <c r="D858" s="235"/>
      <c r="E858" s="235"/>
      <c r="F858" s="235"/>
      <c r="G858" s="235"/>
    </row>
    <row r="859" spans="4:7" x14ac:dyDescent="0.15">
      <c r="D859" s="235"/>
      <c r="E859" s="235"/>
      <c r="F859" s="235"/>
      <c r="G859" s="235"/>
    </row>
    <row r="860" spans="4:7" x14ac:dyDescent="0.15">
      <c r="D860" s="235"/>
      <c r="E860" s="235"/>
      <c r="F860" s="235"/>
      <c r="G860" s="235"/>
    </row>
    <row r="861" spans="4:7" x14ac:dyDescent="0.15">
      <c r="D861" s="235"/>
      <c r="E861" s="235"/>
      <c r="F861" s="235"/>
      <c r="G861" s="235"/>
    </row>
    <row r="862" spans="4:7" x14ac:dyDescent="0.15">
      <c r="D862" s="235"/>
      <c r="E862" s="235"/>
      <c r="F862" s="235"/>
      <c r="G862" s="235"/>
    </row>
    <row r="863" spans="4:7" x14ac:dyDescent="0.15">
      <c r="D863" s="235"/>
      <c r="E863" s="235"/>
      <c r="F863" s="235"/>
      <c r="G863" s="235"/>
    </row>
    <row r="864" spans="4:7" x14ac:dyDescent="0.15">
      <c r="D864" s="235"/>
      <c r="E864" s="235"/>
      <c r="F864" s="235"/>
      <c r="G864" s="235"/>
    </row>
    <row r="865" spans="4:7" x14ac:dyDescent="0.15">
      <c r="D865" s="235"/>
      <c r="E865" s="235"/>
      <c r="F865" s="235"/>
      <c r="G865" s="235"/>
    </row>
    <row r="866" spans="4:7" x14ac:dyDescent="0.15">
      <c r="D866" s="235"/>
      <c r="E866" s="235"/>
      <c r="F866" s="235"/>
      <c r="G866" s="235"/>
    </row>
    <row r="867" spans="4:7" x14ac:dyDescent="0.15">
      <c r="D867" s="235"/>
      <c r="E867" s="235"/>
      <c r="F867" s="235"/>
      <c r="G867" s="235"/>
    </row>
    <row r="868" spans="4:7" x14ac:dyDescent="0.15">
      <c r="D868" s="235"/>
      <c r="E868" s="235"/>
      <c r="F868" s="235"/>
      <c r="G868" s="235"/>
    </row>
    <row r="869" spans="4:7" x14ac:dyDescent="0.15">
      <c r="D869" s="235"/>
      <c r="E869" s="235"/>
      <c r="F869" s="235"/>
      <c r="G869" s="235"/>
    </row>
    <row r="870" spans="4:7" x14ac:dyDescent="0.15">
      <c r="D870" s="235"/>
      <c r="E870" s="235"/>
      <c r="F870" s="235"/>
      <c r="G870" s="235"/>
    </row>
    <row r="871" spans="4:7" x14ac:dyDescent="0.15">
      <c r="D871" s="235"/>
      <c r="E871" s="235"/>
      <c r="F871" s="235"/>
      <c r="G871" s="235"/>
    </row>
    <row r="872" spans="4:7" x14ac:dyDescent="0.15">
      <c r="D872" s="235"/>
      <c r="E872" s="235"/>
      <c r="F872" s="235"/>
      <c r="G872" s="235"/>
    </row>
    <row r="873" spans="4:7" x14ac:dyDescent="0.15">
      <c r="D873" s="235"/>
      <c r="E873" s="235"/>
      <c r="F873" s="235"/>
      <c r="G873" s="235"/>
    </row>
    <row r="874" spans="4:7" x14ac:dyDescent="0.15">
      <c r="D874" s="235"/>
      <c r="E874" s="235"/>
      <c r="F874" s="235"/>
      <c r="G874" s="235"/>
    </row>
    <row r="875" spans="4:7" x14ac:dyDescent="0.15">
      <c r="D875" s="235"/>
      <c r="E875" s="235"/>
      <c r="F875" s="235"/>
      <c r="G875" s="235"/>
    </row>
    <row r="876" spans="4:7" x14ac:dyDescent="0.15">
      <c r="D876" s="235"/>
      <c r="E876" s="235"/>
      <c r="F876" s="235"/>
      <c r="G876" s="235"/>
    </row>
    <row r="877" spans="4:7" x14ac:dyDescent="0.15">
      <c r="D877" s="235"/>
      <c r="E877" s="235"/>
      <c r="F877" s="235"/>
      <c r="G877" s="235"/>
    </row>
    <row r="878" spans="4:7" x14ac:dyDescent="0.15">
      <c r="D878" s="235"/>
      <c r="E878" s="235"/>
      <c r="F878" s="235"/>
      <c r="G878" s="235"/>
    </row>
    <row r="879" spans="4:7" x14ac:dyDescent="0.15">
      <c r="D879" s="235"/>
      <c r="E879" s="235"/>
      <c r="F879" s="235"/>
      <c r="G879" s="235"/>
    </row>
    <row r="880" spans="4:7" x14ac:dyDescent="0.15">
      <c r="D880" s="235"/>
      <c r="E880" s="235"/>
      <c r="F880" s="235"/>
      <c r="G880" s="235"/>
    </row>
    <row r="881" spans="4:7" x14ac:dyDescent="0.15">
      <c r="D881" s="235"/>
      <c r="E881" s="235"/>
      <c r="F881" s="235"/>
      <c r="G881" s="235"/>
    </row>
    <row r="882" spans="4:7" x14ac:dyDescent="0.15">
      <c r="D882" s="235"/>
      <c r="E882" s="235"/>
      <c r="F882" s="235"/>
      <c r="G882" s="235"/>
    </row>
    <row r="883" spans="4:7" x14ac:dyDescent="0.15">
      <c r="D883" s="235"/>
      <c r="E883" s="235"/>
      <c r="F883" s="235"/>
      <c r="G883" s="235"/>
    </row>
    <row r="884" spans="4:7" x14ac:dyDescent="0.15">
      <c r="D884" s="235"/>
      <c r="E884" s="235"/>
      <c r="F884" s="235"/>
      <c r="G884" s="235"/>
    </row>
    <row r="885" spans="4:7" x14ac:dyDescent="0.15">
      <c r="D885" s="235"/>
      <c r="E885" s="235"/>
      <c r="F885" s="235"/>
      <c r="G885" s="235"/>
    </row>
    <row r="886" spans="4:7" x14ac:dyDescent="0.15">
      <c r="D886" s="235"/>
      <c r="E886" s="235"/>
      <c r="F886" s="235"/>
      <c r="G886" s="235"/>
    </row>
    <row r="887" spans="4:7" x14ac:dyDescent="0.15">
      <c r="D887" s="235"/>
      <c r="E887" s="235"/>
      <c r="F887" s="235"/>
      <c r="G887" s="235"/>
    </row>
    <row r="888" spans="4:7" x14ac:dyDescent="0.15">
      <c r="D888" s="235"/>
      <c r="E888" s="235"/>
      <c r="F888" s="235"/>
      <c r="G888" s="235"/>
    </row>
    <row r="889" spans="4:7" x14ac:dyDescent="0.15">
      <c r="D889" s="235"/>
      <c r="E889" s="235"/>
      <c r="F889" s="235"/>
      <c r="G889" s="235"/>
    </row>
    <row r="890" spans="4:7" x14ac:dyDescent="0.15">
      <c r="D890" s="235"/>
      <c r="E890" s="235"/>
      <c r="F890" s="235"/>
      <c r="G890" s="235"/>
    </row>
    <row r="891" spans="4:7" x14ac:dyDescent="0.15">
      <c r="D891" s="235"/>
      <c r="E891" s="235"/>
      <c r="F891" s="235"/>
      <c r="G891" s="235"/>
    </row>
    <row r="892" spans="4:7" x14ac:dyDescent="0.15">
      <c r="D892" s="235"/>
      <c r="E892" s="235"/>
      <c r="F892" s="235"/>
      <c r="G892" s="235"/>
    </row>
    <row r="893" spans="4:7" x14ac:dyDescent="0.15">
      <c r="D893" s="235"/>
      <c r="E893" s="235"/>
      <c r="F893" s="235"/>
      <c r="G893" s="235"/>
    </row>
    <row r="894" spans="4:7" x14ac:dyDescent="0.15">
      <c r="D894" s="235"/>
      <c r="E894" s="235"/>
      <c r="F894" s="235"/>
      <c r="G894" s="235"/>
    </row>
    <row r="895" spans="4:7" x14ac:dyDescent="0.15">
      <c r="D895" s="235"/>
      <c r="E895" s="235"/>
      <c r="F895" s="235"/>
      <c r="G895" s="235"/>
    </row>
    <row r="896" spans="4:7" x14ac:dyDescent="0.15">
      <c r="D896" s="235"/>
      <c r="E896" s="235"/>
      <c r="F896" s="235"/>
      <c r="G896" s="235"/>
    </row>
    <row r="897" spans="4:7" x14ac:dyDescent="0.15">
      <c r="D897" s="235"/>
      <c r="E897" s="235"/>
      <c r="F897" s="235"/>
      <c r="G897" s="235"/>
    </row>
    <row r="898" spans="4:7" x14ac:dyDescent="0.15">
      <c r="D898" s="235"/>
      <c r="E898" s="235"/>
      <c r="F898" s="235"/>
      <c r="G898" s="235"/>
    </row>
    <row r="899" spans="4:7" x14ac:dyDescent="0.15">
      <c r="D899" s="235"/>
      <c r="E899" s="235"/>
      <c r="F899" s="235"/>
      <c r="G899" s="235"/>
    </row>
    <row r="900" spans="4:7" x14ac:dyDescent="0.15">
      <c r="D900" s="235"/>
      <c r="E900" s="235"/>
      <c r="F900" s="235"/>
      <c r="G900" s="235"/>
    </row>
    <row r="901" spans="4:7" x14ac:dyDescent="0.15">
      <c r="D901" s="235"/>
      <c r="E901" s="235"/>
      <c r="F901" s="235"/>
      <c r="G901" s="235"/>
    </row>
    <row r="902" spans="4:7" x14ac:dyDescent="0.15">
      <c r="D902" s="235"/>
      <c r="E902" s="235"/>
      <c r="F902" s="235"/>
      <c r="G902" s="235"/>
    </row>
    <row r="903" spans="4:7" x14ac:dyDescent="0.15">
      <c r="D903" s="235"/>
      <c r="E903" s="235"/>
      <c r="F903" s="235"/>
      <c r="G903" s="235"/>
    </row>
    <row r="904" spans="4:7" x14ac:dyDescent="0.15">
      <c r="D904" s="235"/>
      <c r="E904" s="235"/>
      <c r="F904" s="235"/>
      <c r="G904" s="235"/>
    </row>
    <row r="905" spans="4:7" x14ac:dyDescent="0.15">
      <c r="D905" s="235"/>
      <c r="E905" s="235"/>
      <c r="F905" s="235"/>
      <c r="G905" s="235"/>
    </row>
    <row r="906" spans="4:7" x14ac:dyDescent="0.15">
      <c r="D906" s="235"/>
      <c r="E906" s="235"/>
      <c r="F906" s="235"/>
      <c r="G906" s="235"/>
    </row>
    <row r="907" spans="4:7" x14ac:dyDescent="0.15">
      <c r="D907" s="235"/>
      <c r="E907" s="235"/>
      <c r="F907" s="235"/>
      <c r="G907" s="235"/>
    </row>
    <row r="908" spans="4:7" x14ac:dyDescent="0.15">
      <c r="D908" s="235"/>
      <c r="E908" s="235"/>
      <c r="F908" s="235"/>
      <c r="G908" s="235"/>
    </row>
    <row r="909" spans="4:7" x14ac:dyDescent="0.15">
      <c r="D909" s="235"/>
      <c r="E909" s="235"/>
      <c r="F909" s="235"/>
      <c r="G909" s="235"/>
    </row>
    <row r="910" spans="4:7" x14ac:dyDescent="0.15">
      <c r="D910" s="235"/>
      <c r="E910" s="235"/>
      <c r="F910" s="235"/>
      <c r="G910" s="235"/>
    </row>
    <row r="911" spans="4:7" x14ac:dyDescent="0.15">
      <c r="D911" s="235"/>
      <c r="E911" s="235"/>
      <c r="F911" s="235"/>
      <c r="G911" s="235"/>
    </row>
    <row r="912" spans="4:7" x14ac:dyDescent="0.15">
      <c r="D912" s="235"/>
      <c r="E912" s="235"/>
      <c r="F912" s="235"/>
      <c r="G912" s="235"/>
    </row>
    <row r="913" spans="4:7" x14ac:dyDescent="0.15">
      <c r="D913" s="235"/>
      <c r="E913" s="235"/>
      <c r="F913" s="235"/>
      <c r="G913" s="235"/>
    </row>
    <row r="914" spans="4:7" x14ac:dyDescent="0.15">
      <c r="D914" s="235"/>
      <c r="E914" s="235"/>
      <c r="F914" s="235"/>
      <c r="G914" s="235"/>
    </row>
    <row r="915" spans="4:7" x14ac:dyDescent="0.15">
      <c r="D915" s="235"/>
      <c r="E915" s="235"/>
      <c r="F915" s="235"/>
      <c r="G915" s="235"/>
    </row>
    <row r="916" spans="4:7" x14ac:dyDescent="0.15">
      <c r="D916" s="235"/>
      <c r="E916" s="235"/>
      <c r="F916" s="235"/>
      <c r="G916" s="235"/>
    </row>
    <row r="917" spans="4:7" x14ac:dyDescent="0.15">
      <c r="D917" s="235"/>
      <c r="E917" s="235"/>
      <c r="F917" s="235"/>
      <c r="G917" s="235"/>
    </row>
    <row r="918" spans="4:7" x14ac:dyDescent="0.15">
      <c r="D918" s="235"/>
      <c r="E918" s="235"/>
      <c r="F918" s="235"/>
      <c r="G918" s="235"/>
    </row>
    <row r="919" spans="4:7" x14ac:dyDescent="0.15">
      <c r="D919" s="235"/>
      <c r="E919" s="235"/>
      <c r="F919" s="235"/>
      <c r="G919" s="235"/>
    </row>
    <row r="920" spans="4:7" x14ac:dyDescent="0.15">
      <c r="D920" s="235"/>
      <c r="E920" s="235"/>
      <c r="F920" s="235"/>
      <c r="G920" s="235"/>
    </row>
    <row r="921" spans="4:7" x14ac:dyDescent="0.15">
      <c r="D921" s="235"/>
      <c r="E921" s="235"/>
      <c r="F921" s="235"/>
      <c r="G921" s="235"/>
    </row>
    <row r="922" spans="4:7" x14ac:dyDescent="0.15">
      <c r="D922" s="235"/>
      <c r="E922" s="235"/>
      <c r="F922" s="235"/>
      <c r="G922" s="235"/>
    </row>
    <row r="923" spans="4:7" x14ac:dyDescent="0.15">
      <c r="D923" s="235"/>
      <c r="E923" s="235"/>
      <c r="F923" s="235"/>
      <c r="G923" s="235"/>
    </row>
    <row r="924" spans="4:7" x14ac:dyDescent="0.15">
      <c r="D924" s="235"/>
      <c r="E924" s="235"/>
      <c r="F924" s="235"/>
      <c r="G924" s="235"/>
    </row>
    <row r="925" spans="4:7" x14ac:dyDescent="0.15">
      <c r="D925" s="235"/>
      <c r="E925" s="235"/>
      <c r="F925" s="235"/>
      <c r="G925" s="235"/>
    </row>
    <row r="926" spans="4:7" x14ac:dyDescent="0.15">
      <c r="D926" s="235"/>
      <c r="E926" s="235"/>
      <c r="F926" s="235"/>
      <c r="G926" s="235"/>
    </row>
    <row r="927" spans="4:7" x14ac:dyDescent="0.15">
      <c r="D927" s="235"/>
      <c r="E927" s="235"/>
      <c r="F927" s="235"/>
      <c r="G927" s="235"/>
    </row>
    <row r="928" spans="4:7" x14ac:dyDescent="0.15">
      <c r="D928" s="235"/>
      <c r="E928" s="235"/>
      <c r="F928" s="235"/>
      <c r="G928" s="235"/>
    </row>
    <row r="929" spans="4:7" x14ac:dyDescent="0.15">
      <c r="D929" s="235"/>
      <c r="E929" s="235"/>
      <c r="F929" s="235"/>
      <c r="G929" s="235"/>
    </row>
    <row r="930" spans="4:7" x14ac:dyDescent="0.15">
      <c r="D930" s="235"/>
      <c r="E930" s="235"/>
      <c r="F930" s="235"/>
      <c r="G930" s="235"/>
    </row>
    <row r="931" spans="4:7" x14ac:dyDescent="0.15">
      <c r="D931" s="235"/>
      <c r="E931" s="235"/>
      <c r="F931" s="235"/>
      <c r="G931" s="235"/>
    </row>
    <row r="932" spans="4:7" x14ac:dyDescent="0.15">
      <c r="D932" s="235"/>
      <c r="E932" s="235"/>
      <c r="F932" s="235"/>
      <c r="G932" s="235"/>
    </row>
    <row r="933" spans="4:7" x14ac:dyDescent="0.15">
      <c r="D933" s="235"/>
      <c r="E933" s="235"/>
      <c r="F933" s="235"/>
      <c r="G933" s="235"/>
    </row>
    <row r="934" spans="4:7" x14ac:dyDescent="0.15">
      <c r="D934" s="235"/>
      <c r="E934" s="235"/>
      <c r="F934" s="235"/>
      <c r="G934" s="235"/>
    </row>
    <row r="935" spans="4:7" x14ac:dyDescent="0.15">
      <c r="D935" s="235"/>
      <c r="E935" s="235"/>
      <c r="F935" s="235"/>
      <c r="G935" s="235"/>
    </row>
    <row r="936" spans="4:7" x14ac:dyDescent="0.15">
      <c r="D936" s="235"/>
      <c r="E936" s="235"/>
      <c r="F936" s="235"/>
      <c r="G936" s="235"/>
    </row>
    <row r="937" spans="4:7" x14ac:dyDescent="0.15">
      <c r="D937" s="235"/>
      <c r="E937" s="235"/>
      <c r="F937" s="235"/>
      <c r="G937" s="235"/>
    </row>
    <row r="938" spans="4:7" x14ac:dyDescent="0.15">
      <c r="D938" s="235"/>
      <c r="E938" s="235"/>
      <c r="F938" s="235"/>
      <c r="G938" s="235"/>
    </row>
    <row r="939" spans="4:7" x14ac:dyDescent="0.15">
      <c r="D939" s="235"/>
      <c r="E939" s="235"/>
      <c r="F939" s="235"/>
      <c r="G939" s="235"/>
    </row>
    <row r="940" spans="4:7" x14ac:dyDescent="0.15">
      <c r="D940" s="235"/>
      <c r="E940" s="235"/>
      <c r="F940" s="235"/>
      <c r="G940" s="235"/>
    </row>
    <row r="941" spans="4:7" x14ac:dyDescent="0.15">
      <c r="D941" s="235"/>
      <c r="E941" s="235"/>
      <c r="F941" s="235"/>
      <c r="G941" s="235"/>
    </row>
    <row r="942" spans="4:7" x14ac:dyDescent="0.15">
      <c r="D942" s="235"/>
      <c r="E942" s="235"/>
      <c r="F942" s="235"/>
      <c r="G942" s="235"/>
    </row>
    <row r="943" spans="4:7" x14ac:dyDescent="0.15">
      <c r="D943" s="235"/>
      <c r="E943" s="235"/>
      <c r="F943" s="235"/>
      <c r="G943" s="235"/>
    </row>
    <row r="944" spans="4:7" x14ac:dyDescent="0.15">
      <c r="D944" s="235"/>
      <c r="E944" s="235"/>
      <c r="F944" s="235"/>
      <c r="G944" s="235"/>
    </row>
    <row r="945" spans="4:7" x14ac:dyDescent="0.15">
      <c r="D945" s="235"/>
      <c r="E945" s="235"/>
      <c r="F945" s="235"/>
      <c r="G945" s="235"/>
    </row>
    <row r="946" spans="4:7" x14ac:dyDescent="0.15">
      <c r="D946" s="235"/>
      <c r="E946" s="235"/>
      <c r="F946" s="235"/>
      <c r="G946" s="235"/>
    </row>
    <row r="947" spans="4:7" x14ac:dyDescent="0.15">
      <c r="D947" s="235"/>
      <c r="E947" s="235"/>
      <c r="F947" s="235"/>
      <c r="G947" s="235"/>
    </row>
    <row r="948" spans="4:7" x14ac:dyDescent="0.15">
      <c r="D948" s="235"/>
      <c r="E948" s="235"/>
      <c r="F948" s="235"/>
      <c r="G948" s="235"/>
    </row>
    <row r="949" spans="4:7" x14ac:dyDescent="0.15">
      <c r="D949" s="235"/>
      <c r="E949" s="235"/>
      <c r="F949" s="235"/>
      <c r="G949" s="235"/>
    </row>
    <row r="950" spans="4:7" x14ac:dyDescent="0.15">
      <c r="D950" s="235"/>
      <c r="E950" s="235"/>
      <c r="F950" s="235"/>
      <c r="G950" s="235"/>
    </row>
    <row r="951" spans="4:7" x14ac:dyDescent="0.15">
      <c r="D951" s="235"/>
      <c r="E951" s="235"/>
      <c r="F951" s="235"/>
      <c r="G951" s="235"/>
    </row>
    <row r="952" spans="4:7" x14ac:dyDescent="0.15">
      <c r="D952" s="235"/>
      <c r="E952" s="235"/>
      <c r="F952" s="235"/>
      <c r="G952" s="235"/>
    </row>
    <row r="953" spans="4:7" x14ac:dyDescent="0.15">
      <c r="D953" s="235"/>
      <c r="E953" s="235"/>
      <c r="F953" s="235"/>
      <c r="G953" s="235"/>
    </row>
    <row r="954" spans="4:7" x14ac:dyDescent="0.15">
      <c r="D954" s="235"/>
      <c r="E954" s="235"/>
      <c r="F954" s="235"/>
      <c r="G954" s="235"/>
    </row>
    <row r="955" spans="4:7" x14ac:dyDescent="0.15">
      <c r="D955" s="235"/>
      <c r="E955" s="235"/>
      <c r="F955" s="235"/>
      <c r="G955" s="235"/>
    </row>
    <row r="956" spans="4:7" x14ac:dyDescent="0.15">
      <c r="D956" s="235"/>
      <c r="E956" s="235"/>
      <c r="F956" s="235"/>
      <c r="G956" s="235"/>
    </row>
    <row r="957" spans="4:7" x14ac:dyDescent="0.15">
      <c r="D957" s="235"/>
      <c r="E957" s="235"/>
      <c r="F957" s="235"/>
      <c r="G957" s="235"/>
    </row>
    <row r="958" spans="4:7" x14ac:dyDescent="0.15">
      <c r="D958" s="235"/>
      <c r="E958" s="235"/>
      <c r="F958" s="235"/>
      <c r="G958" s="235"/>
    </row>
    <row r="959" spans="4:7" x14ac:dyDescent="0.15">
      <c r="D959" s="235"/>
      <c r="E959" s="235"/>
      <c r="F959" s="235"/>
      <c r="G959" s="235"/>
    </row>
    <row r="960" spans="4:7" x14ac:dyDescent="0.15">
      <c r="D960" s="235"/>
      <c r="E960" s="235"/>
      <c r="F960" s="235"/>
      <c r="G960" s="235"/>
    </row>
    <row r="961" spans="4:7" x14ac:dyDescent="0.15">
      <c r="D961" s="235"/>
      <c r="E961" s="235"/>
      <c r="F961" s="235"/>
      <c r="G961" s="235"/>
    </row>
    <row r="962" spans="4:7" x14ac:dyDescent="0.15">
      <c r="D962" s="235"/>
      <c r="E962" s="235"/>
      <c r="F962" s="235"/>
      <c r="G962" s="235"/>
    </row>
    <row r="963" spans="4:7" x14ac:dyDescent="0.15">
      <c r="D963" s="235"/>
      <c r="E963" s="235"/>
      <c r="F963" s="235"/>
      <c r="G963" s="235"/>
    </row>
    <row r="964" spans="4:7" x14ac:dyDescent="0.15">
      <c r="D964" s="235"/>
      <c r="E964" s="235"/>
      <c r="F964" s="235"/>
      <c r="G964" s="235"/>
    </row>
    <row r="965" spans="4:7" x14ac:dyDescent="0.15">
      <c r="D965" s="235"/>
      <c r="E965" s="235"/>
      <c r="F965" s="235"/>
      <c r="G965" s="235"/>
    </row>
    <row r="966" spans="4:7" x14ac:dyDescent="0.15">
      <c r="D966" s="235"/>
      <c r="E966" s="235"/>
      <c r="F966" s="235"/>
      <c r="G966" s="235"/>
    </row>
    <row r="967" spans="4:7" x14ac:dyDescent="0.15">
      <c r="D967" s="235"/>
      <c r="E967" s="235"/>
      <c r="F967" s="235"/>
      <c r="G967" s="235"/>
    </row>
    <row r="968" spans="4:7" x14ac:dyDescent="0.15">
      <c r="D968" s="235"/>
      <c r="E968" s="235"/>
      <c r="F968" s="235"/>
      <c r="G968" s="235"/>
    </row>
    <row r="969" spans="4:7" x14ac:dyDescent="0.15">
      <c r="D969" s="235"/>
      <c r="E969" s="235"/>
      <c r="F969" s="235"/>
      <c r="G969" s="235"/>
    </row>
    <row r="970" spans="4:7" x14ac:dyDescent="0.15">
      <c r="D970" s="235"/>
      <c r="E970" s="235"/>
      <c r="F970" s="235"/>
      <c r="G970" s="235"/>
    </row>
    <row r="971" spans="4:7" x14ac:dyDescent="0.15">
      <c r="D971" s="235"/>
      <c r="E971" s="235"/>
      <c r="F971" s="235"/>
      <c r="G971" s="235"/>
    </row>
    <row r="972" spans="4:7" x14ac:dyDescent="0.15">
      <c r="D972" s="235"/>
      <c r="E972" s="235"/>
      <c r="F972" s="235"/>
      <c r="G972" s="235"/>
    </row>
    <row r="973" spans="4:7" x14ac:dyDescent="0.15">
      <c r="D973" s="235"/>
      <c r="E973" s="235"/>
      <c r="F973" s="235"/>
      <c r="G973" s="235"/>
    </row>
    <row r="974" spans="4:7" x14ac:dyDescent="0.15">
      <c r="D974" s="235"/>
      <c r="E974" s="235"/>
      <c r="F974" s="235"/>
      <c r="G974" s="235"/>
    </row>
    <row r="975" spans="4:7" x14ac:dyDescent="0.15">
      <c r="D975" s="235"/>
      <c r="E975" s="235"/>
      <c r="F975" s="235"/>
      <c r="G975" s="235"/>
    </row>
    <row r="976" spans="4:7" x14ac:dyDescent="0.15">
      <c r="D976" s="235"/>
      <c r="E976" s="235"/>
      <c r="F976" s="235"/>
      <c r="G976" s="235"/>
    </row>
    <row r="977" spans="4:7" x14ac:dyDescent="0.15">
      <c r="D977" s="235"/>
      <c r="E977" s="235"/>
      <c r="F977" s="235"/>
      <c r="G977" s="235"/>
    </row>
    <row r="978" spans="4:7" x14ac:dyDescent="0.15">
      <c r="D978" s="235"/>
      <c r="E978" s="235"/>
      <c r="F978" s="235"/>
      <c r="G978" s="235"/>
    </row>
    <row r="979" spans="4:7" x14ac:dyDescent="0.15">
      <c r="D979" s="235"/>
      <c r="E979" s="235"/>
      <c r="F979" s="235"/>
      <c r="G979" s="235"/>
    </row>
    <row r="980" spans="4:7" x14ac:dyDescent="0.15">
      <c r="D980" s="235"/>
      <c r="E980" s="235"/>
      <c r="F980" s="235"/>
      <c r="G980" s="235"/>
    </row>
    <row r="981" spans="4:7" x14ac:dyDescent="0.15">
      <c r="D981" s="235"/>
      <c r="E981" s="235"/>
      <c r="F981" s="235"/>
      <c r="G981" s="235"/>
    </row>
    <row r="982" spans="4:7" x14ac:dyDescent="0.15">
      <c r="D982" s="235"/>
      <c r="E982" s="235"/>
      <c r="F982" s="235"/>
      <c r="G982" s="235"/>
    </row>
    <row r="983" spans="4:7" x14ac:dyDescent="0.15">
      <c r="D983" s="235"/>
      <c r="E983" s="235"/>
      <c r="F983" s="235"/>
      <c r="G983" s="235"/>
    </row>
    <row r="984" spans="4:7" x14ac:dyDescent="0.15">
      <c r="D984" s="235"/>
      <c r="E984" s="235"/>
      <c r="F984" s="235"/>
      <c r="G984" s="235"/>
    </row>
    <row r="985" spans="4:7" x14ac:dyDescent="0.15">
      <c r="D985" s="235"/>
      <c r="E985" s="235"/>
      <c r="F985" s="235"/>
      <c r="G985" s="235"/>
    </row>
    <row r="986" spans="4:7" x14ac:dyDescent="0.15">
      <c r="D986" s="235"/>
      <c r="E986" s="235"/>
      <c r="F986" s="235"/>
      <c r="G986" s="235"/>
    </row>
    <row r="987" spans="4:7" x14ac:dyDescent="0.15">
      <c r="D987" s="235"/>
      <c r="E987" s="235"/>
      <c r="F987" s="235"/>
      <c r="G987" s="235"/>
    </row>
    <row r="988" spans="4:7" x14ac:dyDescent="0.15">
      <c r="D988" s="235"/>
      <c r="E988" s="235"/>
      <c r="F988" s="235"/>
      <c r="G988" s="235"/>
    </row>
    <row r="989" spans="4:7" x14ac:dyDescent="0.15">
      <c r="D989" s="235"/>
      <c r="E989" s="235"/>
      <c r="F989" s="235"/>
      <c r="G989" s="235"/>
    </row>
    <row r="990" spans="4:7" x14ac:dyDescent="0.15">
      <c r="D990" s="235"/>
      <c r="E990" s="235"/>
      <c r="F990" s="235"/>
      <c r="G990" s="235"/>
    </row>
    <row r="991" spans="4:7" x14ac:dyDescent="0.15">
      <c r="D991" s="235"/>
      <c r="E991" s="235"/>
      <c r="F991" s="235"/>
      <c r="G991" s="235"/>
    </row>
    <row r="992" spans="4:7" x14ac:dyDescent="0.15">
      <c r="D992" s="235"/>
      <c r="E992" s="235"/>
      <c r="F992" s="235"/>
      <c r="G992" s="235"/>
    </row>
    <row r="993" spans="4:7" x14ac:dyDescent="0.15">
      <c r="D993" s="235"/>
      <c r="E993" s="235"/>
      <c r="F993" s="235"/>
      <c r="G993" s="235"/>
    </row>
    <row r="994" spans="4:7" x14ac:dyDescent="0.15">
      <c r="D994" s="235"/>
      <c r="E994" s="235"/>
      <c r="F994" s="235"/>
      <c r="G994" s="235"/>
    </row>
    <row r="995" spans="4:7" x14ac:dyDescent="0.15">
      <c r="D995" s="235"/>
      <c r="E995" s="235"/>
      <c r="F995" s="235"/>
      <c r="G995" s="235"/>
    </row>
    <row r="996" spans="4:7" x14ac:dyDescent="0.15">
      <c r="D996" s="235"/>
      <c r="E996" s="235"/>
      <c r="F996" s="235"/>
      <c r="G996" s="235"/>
    </row>
    <row r="997" spans="4:7" x14ac:dyDescent="0.15">
      <c r="D997" s="235"/>
      <c r="E997" s="235"/>
      <c r="F997" s="235"/>
      <c r="G997" s="235"/>
    </row>
    <row r="998" spans="4:7" x14ac:dyDescent="0.15">
      <c r="D998" s="235"/>
      <c r="E998" s="235"/>
      <c r="F998" s="235"/>
      <c r="G998" s="235"/>
    </row>
    <row r="999" spans="4:7" x14ac:dyDescent="0.15">
      <c r="D999" s="235"/>
      <c r="E999" s="235"/>
      <c r="F999" s="235"/>
      <c r="G999" s="235"/>
    </row>
    <row r="1000" spans="4:7" x14ac:dyDescent="0.15">
      <c r="D1000" s="235"/>
      <c r="E1000" s="235"/>
      <c r="F1000" s="235"/>
      <c r="G1000" s="235"/>
    </row>
    <row r="1001" spans="4:7" x14ac:dyDescent="0.15">
      <c r="D1001" s="235"/>
      <c r="E1001" s="235"/>
      <c r="F1001" s="235"/>
      <c r="G1001" s="235"/>
    </row>
    <row r="1002" spans="4:7" x14ac:dyDescent="0.15">
      <c r="D1002" s="235"/>
      <c r="E1002" s="235"/>
      <c r="F1002" s="235"/>
      <c r="G1002" s="235"/>
    </row>
    <row r="1003" spans="4:7" x14ac:dyDescent="0.15">
      <c r="D1003" s="235"/>
      <c r="E1003" s="235"/>
      <c r="F1003" s="235"/>
      <c r="G1003" s="235"/>
    </row>
    <row r="1004" spans="4:7" x14ac:dyDescent="0.15">
      <c r="D1004" s="235"/>
      <c r="E1004" s="235"/>
      <c r="F1004" s="235"/>
      <c r="G1004" s="235"/>
    </row>
    <row r="1005" spans="4:7" x14ac:dyDescent="0.15">
      <c r="D1005" s="235"/>
      <c r="E1005" s="235"/>
      <c r="F1005" s="235"/>
      <c r="G1005" s="235"/>
    </row>
    <row r="1006" spans="4:7" x14ac:dyDescent="0.15">
      <c r="D1006" s="235"/>
      <c r="E1006" s="235"/>
      <c r="F1006" s="235"/>
      <c r="G1006" s="235"/>
    </row>
    <row r="1007" spans="4:7" x14ac:dyDescent="0.15">
      <c r="D1007" s="235"/>
      <c r="E1007" s="235"/>
      <c r="F1007" s="235"/>
      <c r="G1007" s="235"/>
    </row>
    <row r="1008" spans="4:7" x14ac:dyDescent="0.15">
      <c r="D1008" s="235"/>
      <c r="E1008" s="235"/>
      <c r="F1008" s="235"/>
      <c r="G1008" s="235"/>
    </row>
    <row r="1009" spans="4:7" x14ac:dyDescent="0.15">
      <c r="D1009" s="235"/>
      <c r="E1009" s="235"/>
      <c r="F1009" s="235"/>
      <c r="G1009" s="235"/>
    </row>
    <row r="1010" spans="4:7" x14ac:dyDescent="0.15">
      <c r="D1010" s="235"/>
      <c r="E1010" s="235"/>
      <c r="F1010" s="235"/>
      <c r="G1010" s="235"/>
    </row>
    <row r="1011" spans="4:7" x14ac:dyDescent="0.15">
      <c r="D1011" s="235"/>
      <c r="E1011" s="235"/>
      <c r="F1011" s="235"/>
      <c r="G1011" s="235"/>
    </row>
    <row r="1012" spans="4:7" x14ac:dyDescent="0.15">
      <c r="D1012" s="235"/>
      <c r="E1012" s="235"/>
      <c r="F1012" s="235"/>
      <c r="G1012" s="235"/>
    </row>
    <row r="1013" spans="4:7" x14ac:dyDescent="0.15">
      <c r="D1013" s="235"/>
      <c r="E1013" s="235"/>
      <c r="F1013" s="235"/>
      <c r="G1013" s="235"/>
    </row>
    <row r="1014" spans="4:7" x14ac:dyDescent="0.15">
      <c r="D1014" s="235"/>
      <c r="E1014" s="235"/>
      <c r="F1014" s="235"/>
      <c r="G1014" s="235"/>
    </row>
    <row r="1015" spans="4:7" x14ac:dyDescent="0.15">
      <c r="D1015" s="235"/>
      <c r="E1015" s="235"/>
      <c r="F1015" s="235"/>
      <c r="G1015" s="235"/>
    </row>
    <row r="1016" spans="4:7" x14ac:dyDescent="0.15">
      <c r="D1016" s="235"/>
      <c r="E1016" s="235"/>
      <c r="F1016" s="235"/>
      <c r="G1016" s="235"/>
    </row>
    <row r="1017" spans="4:7" x14ac:dyDescent="0.15">
      <c r="D1017" s="235"/>
      <c r="E1017" s="235"/>
      <c r="F1017" s="235"/>
      <c r="G1017" s="235"/>
    </row>
    <row r="1018" spans="4:7" x14ac:dyDescent="0.15">
      <c r="D1018" s="235"/>
      <c r="E1018" s="235"/>
      <c r="F1018" s="235"/>
      <c r="G1018" s="235"/>
    </row>
    <row r="1019" spans="4:7" x14ac:dyDescent="0.15">
      <c r="D1019" s="235"/>
      <c r="E1019" s="235"/>
      <c r="F1019" s="235"/>
      <c r="G1019" s="235"/>
    </row>
    <row r="1020" spans="4:7" x14ac:dyDescent="0.15">
      <c r="D1020" s="235"/>
      <c r="E1020" s="235"/>
      <c r="F1020" s="235"/>
      <c r="G1020" s="235"/>
    </row>
    <row r="1021" spans="4:7" x14ac:dyDescent="0.15">
      <c r="D1021" s="235"/>
      <c r="E1021" s="235"/>
      <c r="F1021" s="235"/>
      <c r="G1021" s="235"/>
    </row>
    <row r="1022" spans="4:7" x14ac:dyDescent="0.15">
      <c r="D1022" s="235"/>
      <c r="E1022" s="235"/>
      <c r="F1022" s="235"/>
      <c r="G1022" s="235"/>
    </row>
    <row r="1023" spans="4:7" x14ac:dyDescent="0.15">
      <c r="D1023" s="235"/>
      <c r="E1023" s="235"/>
      <c r="F1023" s="235"/>
      <c r="G1023" s="235"/>
    </row>
    <row r="1024" spans="4:7" x14ac:dyDescent="0.15">
      <c r="D1024" s="235"/>
      <c r="E1024" s="235"/>
      <c r="F1024" s="235"/>
      <c r="G1024" s="235"/>
    </row>
    <row r="1025" spans="4:7" x14ac:dyDescent="0.15">
      <c r="D1025" s="235"/>
      <c r="E1025" s="235"/>
      <c r="F1025" s="235"/>
      <c r="G1025" s="235"/>
    </row>
    <row r="1026" spans="4:7" x14ac:dyDescent="0.15">
      <c r="D1026" s="235"/>
      <c r="E1026" s="235"/>
      <c r="F1026" s="235"/>
      <c r="G1026" s="235"/>
    </row>
    <row r="1027" spans="4:7" x14ac:dyDescent="0.15">
      <c r="D1027" s="235"/>
      <c r="E1027" s="235"/>
      <c r="F1027" s="235"/>
      <c r="G1027" s="235"/>
    </row>
  </sheetData>
  <sheetProtection password="ABAC" sheet="1" objects="1" scenarios="1"/>
  <mergeCells count="1">
    <mergeCell ref="G9:G10"/>
  </mergeCells>
  <phoneticPr fontId="1"/>
  <printOptions horizontalCentered="1"/>
  <pageMargins left="0.7" right="0.7" top="0.75" bottom="0.75" header="0.3" footer="0.3"/>
  <pageSetup paperSize="9" scale="71" orientation="landscape" blackAndWhite="1" horizontalDpi="400"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pageSetUpPr fitToPage="1"/>
  </sheetPr>
  <dimension ref="B1:HB1026"/>
  <sheetViews>
    <sheetView showGridLines="0" zoomScale="85" zoomScaleNormal="85" zoomScaleSheetLayoutView="85" workbookViewId="0">
      <selection activeCell="E2" sqref="E2"/>
    </sheetView>
  </sheetViews>
  <sheetFormatPr defaultRowHeight="13.5" x14ac:dyDescent="0.15"/>
  <cols>
    <col min="1" max="1" width="3.875" style="249" customWidth="1"/>
    <col min="2" max="2" width="5.625" style="249" customWidth="1"/>
    <col min="3" max="3" width="24.625" style="249" customWidth="1"/>
    <col min="4" max="4" width="12.625" style="249" customWidth="1"/>
    <col min="5" max="8" width="18.625" style="249" customWidth="1"/>
    <col min="9" max="12" width="2.875" style="249" customWidth="1"/>
    <col min="13" max="13" width="19.625" style="249" customWidth="1"/>
    <col min="14" max="14" width="12.125" style="249" customWidth="1"/>
    <col min="15" max="16384" width="9" style="249"/>
  </cols>
  <sheetData>
    <row r="1" spans="2:210" ht="21.75" customHeight="1" x14ac:dyDescent="0.15">
      <c r="C1" s="543" t="s">
        <v>774</v>
      </c>
      <c r="D1" s="543"/>
    </row>
    <row r="2" spans="2:210" ht="27" customHeight="1" x14ac:dyDescent="0.15">
      <c r="B2" s="457" t="s">
        <v>764</v>
      </c>
      <c r="C2" s="252"/>
      <c r="D2" s="458"/>
      <c r="E2" s="458"/>
      <c r="F2" s="252"/>
      <c r="G2" s="252"/>
      <c r="H2" s="459" t="s">
        <v>765</v>
      </c>
      <c r="I2" s="252"/>
      <c r="J2" s="252"/>
      <c r="K2" s="252"/>
      <c r="L2" s="252"/>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row>
    <row r="3" spans="2:210" ht="8.25" customHeight="1" x14ac:dyDescent="0.15">
      <c r="B3" s="460"/>
      <c r="C3" s="252"/>
      <c r="D3" s="458"/>
      <c r="E3" s="458"/>
      <c r="F3" s="252"/>
      <c r="G3" s="252"/>
      <c r="H3" s="252"/>
      <c r="I3" s="252"/>
      <c r="J3" s="252"/>
      <c r="K3" s="252"/>
      <c r="L3" s="252"/>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row>
    <row r="4" spans="2:210" ht="16.5" customHeight="1" x14ac:dyDescent="0.15">
      <c r="B4" s="620" t="s">
        <v>766</v>
      </c>
      <c r="C4" s="621"/>
      <c r="D4" s="621"/>
      <c r="E4" s="621"/>
      <c r="F4" s="621"/>
      <c r="G4" s="621"/>
      <c r="H4" s="621"/>
      <c r="I4" s="252"/>
      <c r="J4" s="252"/>
      <c r="K4" s="252"/>
      <c r="L4" s="252"/>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row>
    <row r="5" spans="2:210" ht="16.5" customHeight="1" thickBot="1" x14ac:dyDescent="0.2">
      <c r="B5" s="622"/>
      <c r="C5" s="623"/>
      <c r="D5" s="623"/>
      <c r="E5" s="623"/>
      <c r="F5" s="623"/>
      <c r="G5" s="623"/>
      <c r="H5" s="623"/>
      <c r="I5" s="461"/>
      <c r="J5" s="252"/>
      <c r="K5" s="252"/>
      <c r="L5" s="252"/>
      <c r="M5" s="252"/>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row>
    <row r="6" spans="2:210" ht="20.100000000000001" customHeight="1" thickBot="1" x14ac:dyDescent="0.25">
      <c r="B6" s="462"/>
      <c r="C6" s="310" t="s">
        <v>95</v>
      </c>
      <c r="D6" s="288"/>
      <c r="E6" s="463"/>
      <c r="F6" s="403"/>
      <c r="G6" s="404"/>
      <c r="H6" s="405"/>
      <c r="I6" s="14"/>
      <c r="J6" s="252"/>
      <c r="K6" s="252"/>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246"/>
      <c r="CV6" s="246"/>
      <c r="CW6" s="246"/>
      <c r="CX6" s="246"/>
      <c r="CY6" s="246"/>
      <c r="CZ6" s="246"/>
      <c r="DA6" s="246"/>
      <c r="DB6" s="246"/>
      <c r="DC6" s="246"/>
      <c r="DD6" s="246"/>
      <c r="DE6" s="246"/>
      <c r="DF6" s="246"/>
      <c r="DG6" s="246"/>
      <c r="DH6" s="246"/>
      <c r="DI6" s="246"/>
      <c r="DJ6" s="246"/>
      <c r="DK6" s="246"/>
      <c r="DL6" s="246"/>
      <c r="DM6" s="246"/>
      <c r="DN6" s="246"/>
      <c r="DO6" s="246"/>
      <c r="DP6" s="246"/>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6"/>
      <c r="FA6" s="246"/>
      <c r="FB6" s="246"/>
      <c r="FC6" s="246"/>
      <c r="FD6" s="246"/>
      <c r="FE6" s="246"/>
      <c r="FF6" s="246"/>
      <c r="FG6" s="246"/>
      <c r="FH6" s="246"/>
      <c r="FI6" s="246"/>
      <c r="FJ6" s="246"/>
      <c r="FK6" s="246"/>
      <c r="FL6" s="246"/>
      <c r="FM6" s="246"/>
      <c r="FN6" s="246"/>
      <c r="FO6" s="246"/>
      <c r="FP6" s="246"/>
      <c r="FQ6" s="246"/>
      <c r="FR6" s="246"/>
      <c r="FS6" s="246"/>
      <c r="FT6" s="246"/>
      <c r="FU6" s="246"/>
      <c r="FV6" s="246"/>
      <c r="FW6" s="246"/>
      <c r="FX6" s="246"/>
      <c r="FY6" s="246"/>
      <c r="FZ6" s="246"/>
      <c r="GA6" s="246"/>
      <c r="GB6" s="246"/>
      <c r="GC6" s="246"/>
      <c r="GD6" s="246"/>
      <c r="GE6" s="246"/>
      <c r="GF6" s="246"/>
      <c r="GG6" s="246"/>
      <c r="GH6" s="246"/>
      <c r="GI6" s="246"/>
      <c r="GJ6" s="246"/>
      <c r="GK6" s="246"/>
      <c r="GL6" s="246"/>
      <c r="GM6" s="246"/>
      <c r="GN6" s="246"/>
      <c r="GO6" s="246"/>
      <c r="GP6" s="246"/>
      <c r="GQ6" s="246"/>
      <c r="GR6" s="246"/>
      <c r="GS6" s="246"/>
      <c r="GT6" s="246"/>
      <c r="GU6" s="246"/>
      <c r="GV6" s="246"/>
      <c r="GW6" s="246"/>
      <c r="GX6" s="246"/>
      <c r="GY6" s="246"/>
      <c r="GZ6" s="246"/>
    </row>
    <row r="7" spans="2:210" ht="20.100000000000001" customHeight="1" thickBot="1" x14ac:dyDescent="0.2">
      <c r="B7" s="464"/>
      <c r="C7" s="310" t="s">
        <v>2</v>
      </c>
      <c r="D7" s="287"/>
      <c r="E7" s="463"/>
      <c r="F7" s="403"/>
      <c r="G7" s="404"/>
      <c r="H7" s="405"/>
      <c r="I7" s="14"/>
      <c r="J7" s="252"/>
      <c r="K7" s="252"/>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c r="GV7" s="246"/>
      <c r="GW7" s="246"/>
      <c r="GX7" s="246"/>
      <c r="GY7" s="246"/>
      <c r="GZ7" s="246"/>
    </row>
    <row r="8" spans="2:210" ht="20.100000000000001" customHeight="1" thickBot="1" x14ac:dyDescent="0.2">
      <c r="B8" s="252"/>
      <c r="C8" s="310" t="s">
        <v>100</v>
      </c>
      <c r="D8" s="288"/>
      <c r="E8" s="65"/>
      <c r="F8" s="65"/>
      <c r="G8" s="408"/>
      <c r="H8" s="409"/>
      <c r="I8" s="58"/>
      <c r="J8" s="252"/>
      <c r="K8" s="252"/>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row>
    <row r="9" spans="2:210" ht="20.100000000000001" customHeight="1" thickBot="1" x14ac:dyDescent="0.2">
      <c r="B9" s="252"/>
      <c r="C9" s="310" t="s">
        <v>3</v>
      </c>
      <c r="D9" s="287"/>
      <c r="E9" s="65"/>
      <c r="F9" s="65"/>
      <c r="G9" s="65"/>
      <c r="H9" s="413"/>
      <c r="J9" s="58"/>
      <c r="K9" s="252"/>
      <c r="L9" s="252"/>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row>
    <row r="10" spans="2:210" ht="20.100000000000001" customHeight="1" thickBot="1" x14ac:dyDescent="0.2">
      <c r="B10" s="252"/>
      <c r="C10" s="310" t="s">
        <v>103</v>
      </c>
      <c r="D10" s="286"/>
      <c r="E10" s="22"/>
      <c r="F10" s="322"/>
      <c r="G10" s="374"/>
      <c r="H10" s="323" t="s">
        <v>8</v>
      </c>
      <c r="J10" s="323"/>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row>
    <row r="11" spans="2:210" ht="6" customHeight="1" thickBot="1" x14ac:dyDescent="0.2">
      <c r="B11" s="252"/>
      <c r="C11" s="252"/>
      <c r="D11" s="22"/>
      <c r="E11" s="22"/>
      <c r="F11" s="465"/>
      <c r="G11" s="324"/>
      <c r="H11" s="324"/>
      <c r="J11" s="323"/>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row>
    <row r="12" spans="2:210" ht="20.100000000000001" customHeight="1" x14ac:dyDescent="0.15">
      <c r="B12" s="284"/>
      <c r="C12" s="283"/>
      <c r="D12" s="282" t="s">
        <v>191</v>
      </c>
      <c r="E12" s="281" t="s">
        <v>190</v>
      </c>
      <c r="F12" s="281" t="s">
        <v>98</v>
      </c>
      <c r="G12" s="281" t="s">
        <v>189</v>
      </c>
      <c r="H12" s="280" t="s">
        <v>188</v>
      </c>
      <c r="I12" s="252"/>
      <c r="J12" s="252"/>
      <c r="K12" s="252"/>
      <c r="L12" s="252"/>
      <c r="M12" s="252"/>
      <c r="N12" s="252"/>
      <c r="O12" s="252"/>
      <c r="P12" s="252"/>
      <c r="Q12" s="252"/>
      <c r="R12" s="252"/>
      <c r="S12" s="252"/>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row>
    <row r="13" spans="2:210" ht="20.100000000000001" customHeight="1" thickBot="1" x14ac:dyDescent="0.2">
      <c r="B13" s="265"/>
      <c r="C13" s="279" t="s">
        <v>119</v>
      </c>
      <c r="D13" s="278" t="s">
        <v>187</v>
      </c>
      <c r="E13" s="277" t="s">
        <v>186</v>
      </c>
      <c r="F13" s="277" t="s">
        <v>186</v>
      </c>
      <c r="G13" s="277" t="s">
        <v>186</v>
      </c>
      <c r="H13" s="276" t="s">
        <v>186</v>
      </c>
      <c r="I13" s="252"/>
      <c r="J13" s="252"/>
      <c r="K13" s="252"/>
      <c r="L13" s="252"/>
      <c r="M13" s="252"/>
      <c r="N13" s="252"/>
      <c r="O13" s="252"/>
      <c r="P13" s="252"/>
      <c r="Q13" s="252"/>
      <c r="R13" s="252"/>
      <c r="S13" s="252"/>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c r="GV13" s="246"/>
      <c r="GW13" s="246"/>
      <c r="GX13" s="246"/>
      <c r="GY13" s="246"/>
      <c r="GZ13" s="246"/>
      <c r="HA13" s="246"/>
    </row>
    <row r="14" spans="2:210" ht="20.100000000000001" customHeight="1" x14ac:dyDescent="0.15">
      <c r="B14" s="274"/>
      <c r="C14" s="275"/>
      <c r="D14" s="268" t="s">
        <v>10</v>
      </c>
      <c r="E14" s="466"/>
      <c r="F14" s="466"/>
      <c r="G14" s="466"/>
      <c r="H14" s="466"/>
      <c r="I14" s="252"/>
      <c r="J14" s="252"/>
      <c r="K14" s="252"/>
      <c r="L14" s="252"/>
      <c r="M14" s="252"/>
      <c r="N14" s="252"/>
      <c r="O14" s="252"/>
      <c r="P14" s="252"/>
      <c r="Q14" s="252"/>
      <c r="R14" s="252"/>
      <c r="S14" s="252"/>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c r="GV14" s="246"/>
      <c r="GW14" s="246"/>
      <c r="GX14" s="246"/>
      <c r="GY14" s="246"/>
      <c r="GZ14" s="246"/>
      <c r="HA14" s="246"/>
    </row>
    <row r="15" spans="2:210" ht="20.100000000000001" customHeight="1" x14ac:dyDescent="0.15">
      <c r="B15" s="266"/>
      <c r="C15" s="271" t="s">
        <v>185</v>
      </c>
      <c r="D15" s="268" t="s">
        <v>11</v>
      </c>
      <c r="E15" s="466"/>
      <c r="F15" s="466"/>
      <c r="G15" s="466"/>
      <c r="H15" s="466"/>
      <c r="I15" s="252"/>
      <c r="J15" s="252"/>
      <c r="K15" s="252"/>
      <c r="L15" s="252"/>
      <c r="M15" s="252"/>
      <c r="N15" s="252"/>
      <c r="O15" s="252"/>
      <c r="P15" s="252"/>
      <c r="Q15" s="252"/>
      <c r="R15" s="252"/>
      <c r="S15" s="252"/>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c r="GH15" s="246"/>
      <c r="GI15" s="246"/>
      <c r="GJ15" s="246"/>
      <c r="GK15" s="246"/>
      <c r="GL15" s="246"/>
      <c r="GM15" s="246"/>
      <c r="GN15" s="246"/>
      <c r="GO15" s="246"/>
      <c r="GP15" s="246"/>
      <c r="GQ15" s="246"/>
      <c r="GR15" s="246"/>
      <c r="GS15" s="246"/>
      <c r="GT15" s="246"/>
      <c r="GU15" s="246"/>
      <c r="GV15" s="246"/>
      <c r="GW15" s="246"/>
      <c r="GX15" s="246"/>
      <c r="GY15" s="246"/>
      <c r="GZ15" s="246"/>
      <c r="HA15" s="246"/>
    </row>
    <row r="16" spans="2:210" ht="20.100000000000001" customHeight="1" x14ac:dyDescent="0.15">
      <c r="B16" s="266"/>
      <c r="C16" s="273"/>
      <c r="D16" s="268" t="s">
        <v>16</v>
      </c>
      <c r="E16" s="467"/>
      <c r="F16" s="467"/>
      <c r="G16" s="467"/>
      <c r="H16" s="467"/>
      <c r="I16" s="252"/>
      <c r="J16" s="252"/>
      <c r="K16" s="252"/>
      <c r="L16" s="252"/>
      <c r="M16" s="252"/>
      <c r="N16" s="252"/>
      <c r="O16" s="252"/>
      <c r="P16" s="252"/>
      <c r="Q16" s="252"/>
      <c r="R16" s="252"/>
      <c r="S16" s="252"/>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246"/>
      <c r="FS16" s="246"/>
      <c r="FT16" s="246"/>
      <c r="FU16" s="246"/>
      <c r="FV16" s="246"/>
      <c r="FW16" s="246"/>
      <c r="FX16" s="246"/>
      <c r="FY16" s="246"/>
      <c r="FZ16" s="246"/>
      <c r="GA16" s="246"/>
      <c r="GB16" s="246"/>
      <c r="GC16" s="246"/>
      <c r="GD16" s="246"/>
      <c r="GE16" s="246"/>
      <c r="GF16" s="246"/>
      <c r="GG16" s="246"/>
      <c r="GH16" s="246"/>
      <c r="GI16" s="246"/>
      <c r="GJ16" s="246"/>
      <c r="GK16" s="246"/>
      <c r="GL16" s="246"/>
      <c r="GM16" s="246"/>
      <c r="GN16" s="246"/>
      <c r="GO16" s="246"/>
      <c r="GP16" s="246"/>
      <c r="GQ16" s="246"/>
      <c r="GR16" s="246"/>
      <c r="GS16" s="246"/>
      <c r="GT16" s="246"/>
      <c r="GU16" s="246"/>
      <c r="GV16" s="246"/>
      <c r="GW16" s="246"/>
      <c r="GX16" s="246"/>
      <c r="GY16" s="246"/>
      <c r="GZ16" s="246"/>
      <c r="HA16" s="246"/>
    </row>
    <row r="17" spans="2:209" ht="20.100000000000001" customHeight="1" x14ac:dyDescent="0.15">
      <c r="B17" s="266" t="s">
        <v>184</v>
      </c>
      <c r="C17" s="275"/>
      <c r="D17" s="268" t="s">
        <v>10</v>
      </c>
      <c r="E17" s="466"/>
      <c r="F17" s="466"/>
      <c r="G17" s="466"/>
      <c r="H17" s="466"/>
      <c r="I17" s="252"/>
      <c r="J17" s="252"/>
      <c r="K17" s="252"/>
      <c r="L17" s="252"/>
      <c r="M17" s="252"/>
      <c r="N17" s="252"/>
      <c r="O17" s="252"/>
      <c r="P17" s="252"/>
      <c r="Q17" s="252"/>
      <c r="R17" s="252"/>
      <c r="S17" s="252"/>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T17" s="246"/>
      <c r="GU17" s="246"/>
      <c r="GV17" s="246"/>
      <c r="GW17" s="246"/>
      <c r="GX17" s="246"/>
      <c r="GY17" s="246"/>
      <c r="GZ17" s="246"/>
      <c r="HA17" s="246"/>
    </row>
    <row r="18" spans="2:209" ht="20.100000000000001" customHeight="1" x14ac:dyDescent="0.15">
      <c r="B18" s="266"/>
      <c r="C18" s="271" t="s">
        <v>183</v>
      </c>
      <c r="D18" s="268" t="s">
        <v>11</v>
      </c>
      <c r="E18" s="466"/>
      <c r="F18" s="466"/>
      <c r="G18" s="466"/>
      <c r="H18" s="466"/>
      <c r="I18" s="252"/>
      <c r="J18" s="252"/>
      <c r="K18" s="252"/>
      <c r="L18" s="252"/>
      <c r="M18" s="252"/>
      <c r="N18" s="252"/>
      <c r="O18" s="252"/>
      <c r="P18" s="252"/>
      <c r="Q18" s="252"/>
      <c r="R18" s="252"/>
      <c r="S18" s="252"/>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row>
    <row r="19" spans="2:209" ht="20.100000000000001" customHeight="1" x14ac:dyDescent="0.15">
      <c r="B19" s="266"/>
      <c r="C19" s="273"/>
      <c r="D19" s="268" t="s">
        <v>16</v>
      </c>
      <c r="E19" s="467"/>
      <c r="F19" s="467"/>
      <c r="G19" s="467"/>
      <c r="H19" s="467"/>
      <c r="I19" s="252"/>
      <c r="J19" s="252"/>
      <c r="K19" s="252"/>
      <c r="L19" s="252"/>
      <c r="M19" s="252"/>
      <c r="N19" s="252"/>
      <c r="O19" s="252"/>
      <c r="P19" s="252"/>
      <c r="Q19" s="252"/>
      <c r="R19" s="252"/>
      <c r="S19" s="252"/>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row>
    <row r="20" spans="2:209" ht="20.100000000000001" customHeight="1" x14ac:dyDescent="0.15">
      <c r="B20" s="266" t="s">
        <v>176</v>
      </c>
      <c r="C20" s="263"/>
      <c r="D20" s="258" t="s">
        <v>10</v>
      </c>
      <c r="E20" s="468"/>
      <c r="F20" s="468"/>
      <c r="G20" s="468"/>
      <c r="H20" s="468"/>
      <c r="I20" s="252"/>
      <c r="J20" s="252"/>
      <c r="K20" s="252"/>
      <c r="L20" s="252"/>
      <c r="M20" s="252"/>
      <c r="N20" s="252"/>
      <c r="O20" s="252"/>
      <c r="P20" s="252"/>
      <c r="Q20" s="252"/>
      <c r="R20" s="252"/>
      <c r="S20" s="252"/>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6"/>
      <c r="GE20" s="246"/>
      <c r="GF20" s="246"/>
      <c r="GG20" s="246"/>
      <c r="GH20" s="246"/>
      <c r="GI20" s="246"/>
      <c r="GJ20" s="246"/>
      <c r="GK20" s="246"/>
      <c r="GL20" s="246"/>
      <c r="GM20" s="246"/>
      <c r="GN20" s="246"/>
      <c r="GO20" s="246"/>
      <c r="GP20" s="246"/>
      <c r="GQ20" s="246"/>
      <c r="GR20" s="246"/>
      <c r="GS20" s="246"/>
      <c r="GT20" s="246"/>
      <c r="GU20" s="246"/>
      <c r="GV20" s="246"/>
      <c r="GW20" s="246"/>
      <c r="GX20" s="246"/>
      <c r="GY20" s="246"/>
      <c r="GZ20" s="246"/>
      <c r="HA20" s="246"/>
    </row>
    <row r="21" spans="2:209" ht="19.5" customHeight="1" x14ac:dyDescent="0.15">
      <c r="B21" s="266"/>
      <c r="C21" s="259" t="s">
        <v>182</v>
      </c>
      <c r="D21" s="258" t="s">
        <v>11</v>
      </c>
      <c r="E21" s="468"/>
      <c r="F21" s="468"/>
      <c r="G21" s="468"/>
      <c r="H21" s="468"/>
      <c r="I21" s="252"/>
      <c r="J21" s="252"/>
      <c r="K21" s="252"/>
      <c r="L21" s="252"/>
      <c r="M21" s="252"/>
      <c r="N21" s="252"/>
      <c r="O21" s="252"/>
      <c r="P21" s="252"/>
      <c r="Q21" s="252"/>
      <c r="R21" s="252"/>
      <c r="S21" s="252"/>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row>
    <row r="22" spans="2:209" ht="20.100000000000001" customHeight="1" thickBot="1" x14ac:dyDescent="0.2">
      <c r="B22" s="266"/>
      <c r="C22" s="264"/>
      <c r="D22" s="254" t="s">
        <v>16</v>
      </c>
      <c r="E22" s="469" t="s">
        <v>767</v>
      </c>
      <c r="F22" s="469" t="s">
        <v>768</v>
      </c>
      <c r="G22" s="469" t="s">
        <v>769</v>
      </c>
      <c r="H22" s="470"/>
      <c r="I22" s="252"/>
      <c r="J22" s="252"/>
      <c r="K22" s="252"/>
      <c r="L22" s="252"/>
      <c r="M22" s="252"/>
      <c r="N22" s="252"/>
      <c r="O22" s="252"/>
      <c r="P22" s="252"/>
      <c r="Q22" s="252"/>
      <c r="R22" s="252"/>
      <c r="S22" s="252"/>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6"/>
      <c r="DV22" s="246"/>
      <c r="DW22" s="246"/>
      <c r="DX22" s="246"/>
      <c r="DY22" s="246"/>
      <c r="DZ22" s="246"/>
      <c r="EA22" s="246"/>
      <c r="EB22" s="246"/>
      <c r="EC22" s="246"/>
      <c r="ED22" s="246"/>
      <c r="EE22" s="246"/>
      <c r="EF22" s="246"/>
      <c r="EG22" s="246"/>
      <c r="EH22" s="246"/>
      <c r="EI22" s="246"/>
      <c r="EJ22" s="246"/>
      <c r="EK22" s="246"/>
      <c r="EL22" s="246"/>
      <c r="EM22" s="246"/>
      <c r="EN22" s="246"/>
      <c r="EO22" s="246"/>
      <c r="EP22" s="246"/>
      <c r="EQ22" s="246"/>
      <c r="ER22" s="246"/>
      <c r="ES22" s="246"/>
      <c r="ET22" s="246"/>
      <c r="EU22" s="246"/>
      <c r="EV22" s="246"/>
      <c r="EW22" s="246"/>
      <c r="EX22" s="246"/>
      <c r="EY22" s="246"/>
      <c r="EZ22" s="246"/>
      <c r="FA22" s="246"/>
      <c r="FB22" s="246"/>
      <c r="FC22" s="246"/>
      <c r="FD22" s="246"/>
      <c r="FE22" s="246"/>
      <c r="FF22" s="246"/>
      <c r="FG22" s="246"/>
      <c r="FH22" s="246"/>
      <c r="FI22" s="246"/>
      <c r="FJ22" s="246"/>
      <c r="FK22" s="246"/>
      <c r="FL22" s="246"/>
      <c r="FM22" s="246"/>
      <c r="FN22" s="246"/>
      <c r="FO22" s="246"/>
      <c r="FP22" s="246"/>
      <c r="FQ22" s="246"/>
      <c r="FR22" s="246"/>
      <c r="FS22" s="246"/>
      <c r="FT22" s="246"/>
      <c r="FU22" s="246"/>
      <c r="FV22" s="246"/>
      <c r="FW22" s="246"/>
      <c r="FX22" s="246"/>
      <c r="FY22" s="246"/>
      <c r="FZ22" s="246"/>
      <c r="GA22" s="246"/>
      <c r="GB22" s="246"/>
      <c r="GC22" s="246"/>
      <c r="GD22" s="246"/>
      <c r="GE22" s="246"/>
      <c r="GF22" s="246"/>
      <c r="GG22" s="246"/>
      <c r="GH22" s="246"/>
      <c r="GI22" s="246"/>
      <c r="GJ22" s="246"/>
      <c r="GK22" s="246"/>
      <c r="GL22" s="246"/>
      <c r="GM22" s="246"/>
      <c r="GN22" s="246"/>
      <c r="GO22" s="246"/>
      <c r="GP22" s="246"/>
      <c r="GQ22" s="246"/>
      <c r="GR22" s="246"/>
      <c r="GS22" s="246"/>
      <c r="GT22" s="246"/>
      <c r="GU22" s="246"/>
      <c r="GV22" s="246"/>
      <c r="GW22" s="246"/>
      <c r="GX22" s="246"/>
      <c r="GY22" s="246"/>
      <c r="GZ22" s="246"/>
      <c r="HA22" s="246"/>
    </row>
    <row r="23" spans="2:209" ht="20.100000000000001" customHeight="1" x14ac:dyDescent="0.15">
      <c r="B23" s="274"/>
      <c r="C23" s="272" t="s">
        <v>181</v>
      </c>
      <c r="D23" s="268" t="s">
        <v>10</v>
      </c>
      <c r="E23" s="466"/>
      <c r="F23" s="466"/>
      <c r="G23" s="466"/>
      <c r="H23" s="466"/>
      <c r="I23" s="252"/>
      <c r="J23" s="252"/>
      <c r="K23" s="252"/>
      <c r="L23" s="252"/>
      <c r="M23" s="252"/>
      <c r="N23" s="252"/>
      <c r="O23" s="252"/>
      <c r="P23" s="252"/>
      <c r="Q23" s="252"/>
      <c r="R23" s="252"/>
      <c r="S23" s="252"/>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E23" s="246"/>
      <c r="EF23" s="246"/>
      <c r="EG23" s="246"/>
      <c r="EH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6"/>
      <c r="GQ23" s="246"/>
      <c r="GR23" s="246"/>
      <c r="GS23" s="246"/>
      <c r="GT23" s="246"/>
      <c r="GU23" s="246"/>
      <c r="GV23" s="246"/>
      <c r="GW23" s="246"/>
      <c r="GX23" s="246"/>
      <c r="GY23" s="246"/>
      <c r="GZ23" s="246"/>
      <c r="HA23" s="246"/>
    </row>
    <row r="24" spans="2:209" ht="20.100000000000001" customHeight="1" x14ac:dyDescent="0.15">
      <c r="B24" s="266"/>
      <c r="C24" s="271" t="s">
        <v>180</v>
      </c>
      <c r="D24" s="268" t="s">
        <v>11</v>
      </c>
      <c r="E24" s="466"/>
      <c r="F24" s="466"/>
      <c r="G24" s="466"/>
      <c r="H24" s="466"/>
      <c r="I24" s="252"/>
      <c r="J24" s="252"/>
      <c r="K24" s="252"/>
      <c r="L24" s="252"/>
      <c r="M24" s="252"/>
      <c r="N24" s="252"/>
      <c r="O24" s="252"/>
      <c r="P24" s="252"/>
      <c r="Q24" s="252"/>
      <c r="R24" s="252"/>
      <c r="S24" s="252"/>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6"/>
      <c r="GA24" s="246"/>
      <c r="GB24" s="246"/>
      <c r="GC24" s="246"/>
      <c r="GD24" s="246"/>
      <c r="GE24" s="246"/>
      <c r="GF24" s="246"/>
      <c r="GG24" s="246"/>
      <c r="GH24" s="246"/>
      <c r="GI24" s="246"/>
      <c r="GJ24" s="246"/>
      <c r="GK24" s="246"/>
      <c r="GL24" s="246"/>
      <c r="GM24" s="246"/>
      <c r="GN24" s="246"/>
      <c r="GO24" s="246"/>
      <c r="GP24" s="246"/>
      <c r="GQ24" s="246"/>
      <c r="GR24" s="246"/>
      <c r="GS24" s="246"/>
      <c r="GT24" s="246"/>
      <c r="GU24" s="246"/>
      <c r="GV24" s="246"/>
      <c r="GW24" s="246"/>
      <c r="GX24" s="246"/>
      <c r="GY24" s="246"/>
      <c r="GZ24" s="246"/>
      <c r="HA24" s="246"/>
    </row>
    <row r="25" spans="2:209" ht="20.100000000000001" customHeight="1" x14ac:dyDescent="0.15">
      <c r="B25" s="266"/>
      <c r="C25" s="269" t="s">
        <v>177</v>
      </c>
      <c r="D25" s="268" t="s">
        <v>16</v>
      </c>
      <c r="E25" s="467"/>
      <c r="F25" s="467"/>
      <c r="G25" s="467"/>
      <c r="H25" s="467"/>
      <c r="I25" s="252"/>
      <c r="J25" s="252"/>
      <c r="K25" s="252"/>
      <c r="L25" s="252"/>
      <c r="M25" s="252"/>
      <c r="N25" s="252"/>
      <c r="O25" s="252"/>
      <c r="P25" s="252"/>
      <c r="Q25" s="252"/>
      <c r="R25" s="252"/>
      <c r="S25" s="252"/>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246"/>
      <c r="DB25" s="246"/>
      <c r="DC25" s="246"/>
      <c r="DD25" s="246"/>
      <c r="DE25" s="246"/>
      <c r="DF25" s="246"/>
      <c r="DG25" s="246"/>
      <c r="DH25" s="246"/>
      <c r="DI25" s="246"/>
      <c r="DJ25" s="246"/>
      <c r="DK25" s="246"/>
      <c r="DL25" s="246"/>
      <c r="DM25" s="246"/>
      <c r="DN25" s="246"/>
      <c r="DO25" s="246"/>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246"/>
      <c r="FF25" s="246"/>
      <c r="FG25" s="246"/>
      <c r="FH25" s="246"/>
      <c r="FI25" s="246"/>
      <c r="FJ25" s="246"/>
      <c r="FK25" s="246"/>
      <c r="FL25" s="246"/>
      <c r="FM25" s="246"/>
      <c r="FN25" s="246"/>
      <c r="FO25" s="246"/>
      <c r="FP25" s="246"/>
      <c r="FQ25" s="246"/>
      <c r="FR25" s="246"/>
      <c r="FS25" s="246"/>
      <c r="FT25" s="246"/>
      <c r="FU25" s="246"/>
      <c r="FV25" s="246"/>
      <c r="FW25" s="246"/>
      <c r="FX25" s="246"/>
      <c r="FY25" s="246"/>
      <c r="FZ25" s="246"/>
      <c r="GA25" s="246"/>
      <c r="GB25" s="246"/>
      <c r="GC25" s="246"/>
      <c r="GD25" s="246"/>
      <c r="GE25" s="246"/>
      <c r="GF25" s="246"/>
      <c r="GG25" s="246"/>
      <c r="GH25" s="246"/>
      <c r="GI25" s="246"/>
      <c r="GJ25" s="246"/>
      <c r="GK25" s="246"/>
      <c r="GL25" s="246"/>
      <c r="GM25" s="246"/>
      <c r="GN25" s="246"/>
      <c r="GO25" s="246"/>
      <c r="GP25" s="246"/>
      <c r="GQ25" s="246"/>
      <c r="GR25" s="246"/>
      <c r="GS25" s="246"/>
      <c r="GT25" s="246"/>
      <c r="GU25" s="246"/>
      <c r="GV25" s="246"/>
      <c r="GW25" s="246"/>
      <c r="GX25" s="246"/>
      <c r="GY25" s="246"/>
      <c r="GZ25" s="246"/>
      <c r="HA25" s="246"/>
    </row>
    <row r="26" spans="2:209" ht="20.100000000000001" customHeight="1" x14ac:dyDescent="0.15">
      <c r="B26" s="266" t="s">
        <v>179</v>
      </c>
      <c r="C26" s="272" t="s">
        <v>178</v>
      </c>
      <c r="D26" s="268" t="s">
        <v>10</v>
      </c>
      <c r="E26" s="466"/>
      <c r="F26" s="466"/>
      <c r="G26" s="466"/>
      <c r="H26" s="466"/>
      <c r="I26" s="252"/>
      <c r="J26" s="252"/>
      <c r="K26" s="252"/>
      <c r="L26" s="252"/>
      <c r="M26" s="252"/>
      <c r="N26" s="252"/>
      <c r="O26" s="252"/>
      <c r="P26" s="252"/>
      <c r="Q26" s="252"/>
      <c r="R26" s="252"/>
      <c r="S26" s="252"/>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246"/>
      <c r="FW26" s="246"/>
      <c r="FX26" s="246"/>
      <c r="FY26" s="246"/>
      <c r="FZ26" s="246"/>
      <c r="GA26" s="246"/>
      <c r="GB26" s="246"/>
      <c r="GC26" s="246"/>
      <c r="GD26" s="246"/>
      <c r="GE26" s="246"/>
      <c r="GF26" s="246"/>
      <c r="GG26" s="246"/>
      <c r="GH26" s="246"/>
      <c r="GI26" s="246"/>
      <c r="GJ26" s="246"/>
      <c r="GK26" s="246"/>
      <c r="GL26" s="246"/>
      <c r="GM26" s="246"/>
      <c r="GN26" s="246"/>
      <c r="GO26" s="246"/>
      <c r="GP26" s="246"/>
      <c r="GQ26" s="246"/>
      <c r="GR26" s="246"/>
      <c r="GS26" s="246"/>
      <c r="GT26" s="246"/>
      <c r="GU26" s="246"/>
      <c r="GV26" s="246"/>
      <c r="GW26" s="246"/>
      <c r="GX26" s="246"/>
      <c r="GY26" s="246"/>
      <c r="GZ26" s="246"/>
      <c r="HA26" s="246"/>
    </row>
    <row r="27" spans="2:209" ht="20.100000000000001" customHeight="1" x14ac:dyDescent="0.15">
      <c r="B27" s="266"/>
      <c r="C27" s="271" t="s">
        <v>177</v>
      </c>
      <c r="D27" s="268" t="s">
        <v>11</v>
      </c>
      <c r="E27" s="466"/>
      <c r="F27" s="466"/>
      <c r="G27" s="466"/>
      <c r="H27" s="466"/>
      <c r="I27" s="252"/>
      <c r="J27" s="252"/>
      <c r="K27" s="252"/>
      <c r="L27" s="252"/>
      <c r="M27" s="252"/>
      <c r="N27" s="252"/>
      <c r="O27" s="252"/>
      <c r="P27" s="252"/>
      <c r="Q27" s="252"/>
      <c r="R27" s="252"/>
      <c r="S27" s="252"/>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46"/>
      <c r="DB27" s="246"/>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46"/>
      <c r="FF27" s="246"/>
      <c r="FG27" s="246"/>
      <c r="FH27" s="246"/>
      <c r="FI27" s="246"/>
      <c r="FJ27" s="246"/>
      <c r="FK27" s="246"/>
      <c r="FL27" s="246"/>
      <c r="FM27" s="246"/>
      <c r="FN27" s="246"/>
      <c r="FO27" s="246"/>
      <c r="FP27" s="246"/>
      <c r="FQ27" s="246"/>
      <c r="FR27" s="246"/>
      <c r="FS27" s="246"/>
      <c r="FT27" s="246"/>
      <c r="FU27" s="246"/>
      <c r="FV27" s="246"/>
      <c r="FW27" s="246"/>
      <c r="FX27" s="246"/>
      <c r="FY27" s="246"/>
      <c r="FZ27" s="246"/>
      <c r="GA27" s="246"/>
      <c r="GB27" s="246"/>
      <c r="GC27" s="246"/>
      <c r="GD27" s="246"/>
      <c r="GE27" s="246"/>
      <c r="GF27" s="246"/>
      <c r="GG27" s="246"/>
      <c r="GH27" s="246"/>
      <c r="GI27" s="246"/>
      <c r="GJ27" s="246"/>
      <c r="GK27" s="246"/>
      <c r="GL27" s="246"/>
      <c r="GM27" s="246"/>
      <c r="GN27" s="246"/>
      <c r="GO27" s="246"/>
      <c r="GP27" s="246"/>
      <c r="GQ27" s="246"/>
      <c r="GR27" s="246"/>
      <c r="GS27" s="246"/>
      <c r="GT27" s="246"/>
      <c r="GU27" s="246"/>
      <c r="GV27" s="246"/>
      <c r="GW27" s="246"/>
      <c r="GX27" s="246"/>
      <c r="GY27" s="246"/>
      <c r="GZ27" s="246"/>
      <c r="HA27" s="246"/>
    </row>
    <row r="28" spans="2:209" ht="20.100000000000001" customHeight="1" x14ac:dyDescent="0.15">
      <c r="B28" s="266"/>
      <c r="C28" s="273"/>
      <c r="D28" s="268" t="s">
        <v>16</v>
      </c>
      <c r="E28" s="467"/>
      <c r="F28" s="467"/>
      <c r="G28" s="467"/>
      <c r="H28" s="467"/>
      <c r="I28" s="252"/>
      <c r="J28" s="252"/>
      <c r="K28" s="252"/>
      <c r="L28" s="252"/>
      <c r="M28" s="252"/>
      <c r="N28" s="252"/>
      <c r="O28" s="252"/>
      <c r="P28" s="252"/>
      <c r="Q28" s="252"/>
      <c r="R28" s="252"/>
      <c r="S28" s="252"/>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c r="EI28" s="246"/>
      <c r="EJ28" s="246"/>
      <c r="EK28" s="246"/>
      <c r="EL28" s="246"/>
      <c r="EM28" s="246"/>
      <c r="EN28" s="246"/>
      <c r="EO28" s="246"/>
      <c r="EP28" s="246"/>
      <c r="EQ28" s="246"/>
      <c r="ER28" s="246"/>
      <c r="ES28" s="246"/>
      <c r="ET28" s="246"/>
      <c r="EU28" s="246"/>
      <c r="EV28" s="246"/>
      <c r="EW28" s="246"/>
      <c r="EX28" s="246"/>
      <c r="EY28" s="246"/>
      <c r="EZ28" s="246"/>
      <c r="FA28" s="246"/>
      <c r="FB28" s="246"/>
      <c r="FC28" s="246"/>
      <c r="FD28" s="246"/>
      <c r="FE28" s="246"/>
      <c r="FF28" s="246"/>
      <c r="FG28" s="246"/>
      <c r="FH28" s="246"/>
      <c r="FI28" s="246"/>
      <c r="FJ28" s="246"/>
      <c r="FK28" s="246"/>
      <c r="FL28" s="246"/>
      <c r="FM28" s="246"/>
      <c r="FN28" s="246"/>
      <c r="FO28" s="246"/>
      <c r="FP28" s="246"/>
      <c r="FQ28" s="246"/>
      <c r="FR28" s="246"/>
      <c r="FS28" s="246"/>
      <c r="FT28" s="246"/>
      <c r="FU28" s="246"/>
      <c r="FV28" s="246"/>
      <c r="FW28" s="246"/>
      <c r="FX28" s="246"/>
      <c r="FY28" s="246"/>
      <c r="FZ28" s="246"/>
      <c r="GA28" s="246"/>
      <c r="GB28" s="246"/>
      <c r="GC28" s="246"/>
      <c r="GD28" s="246"/>
      <c r="GE28" s="246"/>
      <c r="GF28" s="246"/>
      <c r="GG28" s="246"/>
      <c r="GH28" s="246"/>
      <c r="GI28" s="246"/>
      <c r="GJ28" s="246"/>
      <c r="GK28" s="246"/>
      <c r="GL28" s="246"/>
      <c r="GM28" s="246"/>
      <c r="GN28" s="246"/>
      <c r="GO28" s="246"/>
      <c r="GP28" s="246"/>
      <c r="GQ28" s="246"/>
      <c r="GR28" s="246"/>
      <c r="GS28" s="246"/>
      <c r="GT28" s="246"/>
      <c r="GU28" s="246"/>
      <c r="GV28" s="246"/>
      <c r="GW28" s="246"/>
      <c r="GX28" s="246"/>
      <c r="GY28" s="246"/>
      <c r="GZ28" s="246"/>
      <c r="HA28" s="246"/>
    </row>
    <row r="29" spans="2:209" ht="20.100000000000001" customHeight="1" x14ac:dyDescent="0.15">
      <c r="B29" s="266" t="s">
        <v>176</v>
      </c>
      <c r="C29" s="272" t="s">
        <v>175</v>
      </c>
      <c r="D29" s="268" t="s">
        <v>10</v>
      </c>
      <c r="E29" s="466"/>
      <c r="F29" s="466"/>
      <c r="G29" s="466"/>
      <c r="H29" s="466"/>
      <c r="I29" s="252"/>
      <c r="J29" s="252"/>
      <c r="K29" s="252"/>
      <c r="L29" s="252"/>
      <c r="M29" s="252"/>
      <c r="N29" s="252"/>
      <c r="O29" s="252"/>
      <c r="P29" s="252"/>
      <c r="Q29" s="252"/>
      <c r="R29" s="252"/>
      <c r="S29" s="252"/>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6"/>
      <c r="FZ29" s="246"/>
      <c r="GA29" s="246"/>
      <c r="GB29" s="246"/>
      <c r="GC29" s="246"/>
      <c r="GD29" s="246"/>
      <c r="GE29" s="246"/>
      <c r="GF29" s="246"/>
      <c r="GG29" s="246"/>
      <c r="GH29" s="246"/>
      <c r="GI29" s="246"/>
      <c r="GJ29" s="246"/>
      <c r="GK29" s="246"/>
      <c r="GL29" s="246"/>
      <c r="GM29" s="246"/>
      <c r="GN29" s="246"/>
      <c r="GO29" s="246"/>
      <c r="GP29" s="246"/>
      <c r="GQ29" s="246"/>
      <c r="GR29" s="246"/>
      <c r="GS29" s="246"/>
      <c r="GT29" s="246"/>
      <c r="GU29" s="246"/>
      <c r="GV29" s="246"/>
      <c r="GW29" s="246"/>
      <c r="GX29" s="246"/>
      <c r="GY29" s="246"/>
      <c r="GZ29" s="246"/>
      <c r="HA29" s="246"/>
    </row>
    <row r="30" spans="2:209" ht="20.25" customHeight="1" x14ac:dyDescent="0.15">
      <c r="B30" s="266"/>
      <c r="C30" s="271" t="s">
        <v>174</v>
      </c>
      <c r="D30" s="268" t="s">
        <v>11</v>
      </c>
      <c r="E30" s="466"/>
      <c r="F30" s="466"/>
      <c r="G30" s="466"/>
      <c r="H30" s="466"/>
      <c r="I30" s="252"/>
      <c r="J30" s="252"/>
      <c r="K30" s="252"/>
      <c r="L30" s="252"/>
      <c r="M30" s="252"/>
      <c r="N30" s="252"/>
      <c r="O30" s="252"/>
      <c r="P30" s="252"/>
      <c r="Q30" s="252"/>
      <c r="R30" s="252"/>
      <c r="S30" s="252"/>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c r="EI30" s="246"/>
      <c r="EJ30" s="246"/>
      <c r="EK30" s="246"/>
      <c r="EL30" s="246"/>
      <c r="EM30" s="246"/>
      <c r="EN30" s="246"/>
      <c r="EO30" s="246"/>
      <c r="EP30" s="246"/>
      <c r="EQ30" s="246"/>
      <c r="ER30" s="246"/>
      <c r="ES30" s="246"/>
      <c r="ET30" s="246"/>
      <c r="EU30" s="246"/>
      <c r="EV30" s="246"/>
      <c r="EW30" s="246"/>
      <c r="EX30" s="246"/>
      <c r="EY30" s="246"/>
      <c r="EZ30" s="246"/>
      <c r="FA30" s="246"/>
      <c r="FB30" s="246"/>
      <c r="FC30" s="246"/>
      <c r="FD30" s="246"/>
      <c r="FE30" s="246"/>
      <c r="FF30" s="246"/>
      <c r="FG30" s="246"/>
      <c r="FH30" s="246"/>
      <c r="FI30" s="246"/>
      <c r="FJ30" s="246"/>
      <c r="FK30" s="246"/>
      <c r="FL30" s="246"/>
      <c r="FM30" s="246"/>
      <c r="FN30" s="246"/>
      <c r="FO30" s="246"/>
      <c r="FP30" s="246"/>
      <c r="FQ30" s="246"/>
      <c r="FR30" s="246"/>
      <c r="FS30" s="246"/>
      <c r="FT30" s="246"/>
      <c r="FU30" s="246"/>
      <c r="FV30" s="246"/>
      <c r="FW30" s="246"/>
      <c r="FX30" s="246"/>
      <c r="FY30" s="246"/>
      <c r="FZ30" s="246"/>
      <c r="GA30" s="246"/>
      <c r="GB30" s="246"/>
      <c r="GC30" s="246"/>
      <c r="GD30" s="246"/>
      <c r="GE30" s="246"/>
      <c r="GF30" s="246"/>
      <c r="GG30" s="246"/>
      <c r="GH30" s="246"/>
      <c r="GI30" s="246"/>
      <c r="GJ30" s="246"/>
      <c r="GK30" s="246"/>
      <c r="GL30" s="246"/>
      <c r="GM30" s="246"/>
      <c r="GN30" s="246"/>
      <c r="GO30" s="246"/>
      <c r="GP30" s="246"/>
      <c r="GQ30" s="246"/>
      <c r="GR30" s="246"/>
      <c r="GS30" s="246"/>
      <c r="GT30" s="246"/>
      <c r="GU30" s="246"/>
      <c r="GV30" s="246"/>
      <c r="GW30" s="246"/>
      <c r="GX30" s="246"/>
      <c r="GY30" s="246"/>
      <c r="GZ30" s="246"/>
      <c r="HA30" s="246"/>
    </row>
    <row r="31" spans="2:209" ht="20.25" customHeight="1" x14ac:dyDescent="0.15">
      <c r="B31" s="266"/>
      <c r="C31" s="269" t="s">
        <v>173</v>
      </c>
      <c r="D31" s="268" t="s">
        <v>16</v>
      </c>
      <c r="E31" s="467"/>
      <c r="F31" s="467"/>
      <c r="G31" s="467"/>
      <c r="H31" s="467"/>
      <c r="I31" s="252"/>
      <c r="J31" s="252"/>
      <c r="K31" s="252"/>
      <c r="L31" s="252"/>
      <c r="M31" s="252"/>
      <c r="N31" s="252"/>
      <c r="O31" s="252"/>
      <c r="P31" s="252"/>
      <c r="Q31" s="252"/>
      <c r="R31" s="252"/>
      <c r="S31" s="252"/>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6"/>
      <c r="CL31" s="246"/>
      <c r="CM31" s="246"/>
      <c r="CN31" s="246"/>
      <c r="CO31" s="246"/>
      <c r="CP31" s="246"/>
      <c r="CQ31" s="246"/>
      <c r="CR31" s="246"/>
      <c r="CS31" s="246"/>
      <c r="CT31" s="246"/>
      <c r="CU31" s="246"/>
      <c r="CV31" s="246"/>
      <c r="CW31" s="246"/>
      <c r="CX31" s="246"/>
      <c r="CY31" s="246"/>
      <c r="CZ31" s="246"/>
      <c r="DA31" s="246"/>
      <c r="DB31" s="246"/>
      <c r="DC31" s="246"/>
      <c r="DD31" s="246"/>
      <c r="DE31" s="246"/>
      <c r="DF31" s="246"/>
      <c r="DG31" s="246"/>
      <c r="DH31" s="246"/>
      <c r="DI31" s="246"/>
      <c r="DJ31" s="246"/>
      <c r="DK31" s="246"/>
      <c r="DL31" s="246"/>
      <c r="DM31" s="246"/>
      <c r="DN31" s="246"/>
      <c r="DO31" s="246"/>
      <c r="DP31" s="246"/>
      <c r="DQ31" s="246"/>
      <c r="DR31" s="246"/>
      <c r="DS31" s="246"/>
      <c r="DT31" s="246"/>
      <c r="DU31" s="246"/>
      <c r="DV31" s="246"/>
      <c r="DW31" s="246"/>
      <c r="DX31" s="246"/>
      <c r="DY31" s="246"/>
      <c r="DZ31" s="246"/>
      <c r="EA31" s="246"/>
      <c r="EB31" s="246"/>
      <c r="EC31" s="246"/>
      <c r="ED31" s="246"/>
      <c r="EE31" s="246"/>
      <c r="EF31" s="246"/>
      <c r="EG31" s="246"/>
      <c r="EH31" s="246"/>
      <c r="EI31" s="246"/>
      <c r="EJ31" s="246"/>
      <c r="EK31" s="246"/>
      <c r="EL31" s="246"/>
      <c r="EM31" s="246"/>
      <c r="EN31" s="246"/>
      <c r="EO31" s="246"/>
      <c r="EP31" s="246"/>
      <c r="EQ31" s="246"/>
      <c r="ER31" s="246"/>
      <c r="ES31" s="246"/>
      <c r="ET31" s="246"/>
      <c r="EU31" s="246"/>
      <c r="EV31" s="246"/>
      <c r="EW31" s="246"/>
      <c r="EX31" s="246"/>
      <c r="EY31" s="246"/>
      <c r="EZ31" s="246"/>
      <c r="FA31" s="246"/>
      <c r="FB31" s="246"/>
      <c r="FC31" s="246"/>
      <c r="FD31" s="246"/>
      <c r="FE31" s="246"/>
      <c r="FF31" s="246"/>
      <c r="FG31" s="246"/>
      <c r="FH31" s="246"/>
      <c r="FI31" s="246"/>
      <c r="FJ31" s="246"/>
      <c r="FK31" s="246"/>
      <c r="FL31" s="246"/>
      <c r="FM31" s="246"/>
      <c r="FN31" s="246"/>
      <c r="FO31" s="246"/>
      <c r="FP31" s="246"/>
      <c r="FQ31" s="246"/>
      <c r="FR31" s="246"/>
      <c r="FS31" s="246"/>
      <c r="FT31" s="246"/>
      <c r="FU31" s="246"/>
      <c r="FV31" s="246"/>
      <c r="FW31" s="246"/>
      <c r="FX31" s="246"/>
      <c r="FY31" s="246"/>
      <c r="FZ31" s="246"/>
      <c r="GA31" s="246"/>
      <c r="GB31" s="246"/>
      <c r="GC31" s="246"/>
      <c r="GD31" s="246"/>
      <c r="GE31" s="246"/>
      <c r="GF31" s="246"/>
      <c r="GG31" s="246"/>
      <c r="GH31" s="246"/>
      <c r="GI31" s="246"/>
      <c r="GJ31" s="246"/>
      <c r="GK31" s="246"/>
      <c r="GL31" s="246"/>
      <c r="GM31" s="246"/>
      <c r="GN31" s="246"/>
      <c r="GO31" s="246"/>
      <c r="GP31" s="246"/>
      <c r="GQ31" s="246"/>
      <c r="GR31" s="246"/>
      <c r="GS31" s="246"/>
      <c r="GT31" s="246"/>
      <c r="GU31" s="246"/>
      <c r="GV31" s="246"/>
      <c r="GW31" s="246"/>
      <c r="GX31" s="246"/>
      <c r="GY31" s="246"/>
      <c r="GZ31" s="246"/>
      <c r="HA31" s="246"/>
    </row>
    <row r="32" spans="2:209" ht="20.25" customHeight="1" x14ac:dyDescent="0.15">
      <c r="B32" s="266"/>
      <c r="C32" s="263"/>
      <c r="D32" s="258" t="s">
        <v>10</v>
      </c>
      <c r="E32" s="468"/>
      <c r="F32" s="468"/>
      <c r="G32" s="468"/>
      <c r="H32" s="468"/>
      <c r="I32" s="252"/>
      <c r="J32" s="252"/>
      <c r="K32" s="252"/>
      <c r="L32" s="252"/>
      <c r="M32" s="252"/>
      <c r="N32" s="252"/>
      <c r="O32" s="252"/>
      <c r="P32" s="252"/>
      <c r="Q32" s="252"/>
      <c r="R32" s="252"/>
      <c r="S32" s="252"/>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c r="EI32" s="246"/>
      <c r="EJ32" s="246"/>
      <c r="EK32" s="246"/>
      <c r="EL32" s="246"/>
      <c r="EM32" s="246"/>
      <c r="EN32" s="246"/>
      <c r="EO32" s="246"/>
      <c r="EP32" s="246"/>
      <c r="EQ32" s="246"/>
      <c r="ER32" s="246"/>
      <c r="ES32" s="246"/>
      <c r="ET32" s="246"/>
      <c r="EU32" s="246"/>
      <c r="EV32" s="246"/>
      <c r="EW32" s="246"/>
      <c r="EX32" s="246"/>
      <c r="EY32" s="246"/>
      <c r="EZ32" s="246"/>
      <c r="FA32" s="246"/>
      <c r="FB32" s="246"/>
      <c r="FC32" s="246"/>
      <c r="FD32" s="246"/>
      <c r="FE32" s="246"/>
      <c r="FF32" s="246"/>
      <c r="FG32" s="246"/>
      <c r="FH32" s="246"/>
      <c r="FI32" s="246"/>
      <c r="FJ32" s="246"/>
      <c r="FK32" s="246"/>
      <c r="FL32" s="246"/>
      <c r="FM32" s="246"/>
      <c r="FN32" s="246"/>
      <c r="FO32" s="246"/>
      <c r="FP32" s="246"/>
      <c r="FQ32" s="246"/>
      <c r="FR32" s="246"/>
      <c r="FS32" s="246"/>
      <c r="FT32" s="246"/>
      <c r="FU32" s="246"/>
      <c r="FV32" s="246"/>
      <c r="FW32" s="246"/>
      <c r="FX32" s="246"/>
      <c r="FY32" s="246"/>
      <c r="FZ32" s="246"/>
      <c r="GA32" s="246"/>
      <c r="GB32" s="246"/>
      <c r="GC32" s="246"/>
      <c r="GD32" s="246"/>
      <c r="GE32" s="246"/>
      <c r="GF32" s="246"/>
      <c r="GG32" s="246"/>
      <c r="GH32" s="246"/>
      <c r="GI32" s="246"/>
      <c r="GJ32" s="246"/>
      <c r="GK32" s="246"/>
      <c r="GL32" s="246"/>
      <c r="GM32" s="246"/>
      <c r="GN32" s="246"/>
      <c r="GO32" s="246"/>
      <c r="GP32" s="246"/>
      <c r="GQ32" s="246"/>
      <c r="GR32" s="246"/>
      <c r="GS32" s="246"/>
      <c r="GT32" s="246"/>
      <c r="GU32" s="246"/>
      <c r="GV32" s="246"/>
      <c r="GW32" s="246"/>
      <c r="GX32" s="246"/>
      <c r="GY32" s="246"/>
      <c r="GZ32" s="246"/>
      <c r="HA32" s="246"/>
    </row>
    <row r="33" spans="2:209" ht="20.25" customHeight="1" x14ac:dyDescent="0.15">
      <c r="B33" s="266"/>
      <c r="C33" s="259" t="s">
        <v>172</v>
      </c>
      <c r="D33" s="258" t="s">
        <v>11</v>
      </c>
      <c r="E33" s="468"/>
      <c r="F33" s="468"/>
      <c r="G33" s="468"/>
      <c r="H33" s="468"/>
      <c r="I33" s="252"/>
      <c r="J33" s="252"/>
      <c r="K33" s="252"/>
      <c r="L33" s="252"/>
      <c r="M33" s="252"/>
      <c r="N33" s="252"/>
      <c r="O33" s="252"/>
      <c r="P33" s="252"/>
      <c r="Q33" s="252"/>
      <c r="R33" s="252"/>
      <c r="S33" s="252"/>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6"/>
      <c r="CV33" s="246"/>
      <c r="CW33" s="246"/>
      <c r="CX33" s="246"/>
      <c r="CY33" s="246"/>
      <c r="CZ33" s="246"/>
      <c r="DA33" s="246"/>
      <c r="DB33" s="246"/>
      <c r="DC33" s="246"/>
      <c r="DD33" s="246"/>
      <c r="DE33" s="246"/>
      <c r="DF33" s="246"/>
      <c r="DG33" s="246"/>
      <c r="DH33" s="246"/>
      <c r="DI33" s="246"/>
      <c r="DJ33" s="246"/>
      <c r="DK33" s="246"/>
      <c r="DL33" s="246"/>
      <c r="DM33" s="246"/>
      <c r="DN33" s="246"/>
      <c r="DO33" s="246"/>
      <c r="DP33" s="246"/>
      <c r="DQ33" s="246"/>
      <c r="DR33" s="246"/>
      <c r="DS33" s="246"/>
      <c r="DT33" s="246"/>
      <c r="DU33" s="246"/>
      <c r="DV33" s="246"/>
      <c r="DW33" s="246"/>
      <c r="DX33" s="246"/>
      <c r="DY33" s="246"/>
      <c r="DZ33" s="246"/>
      <c r="EA33" s="246"/>
      <c r="EB33" s="246"/>
      <c r="EC33" s="246"/>
      <c r="ED33" s="246"/>
      <c r="EE33" s="246"/>
      <c r="EF33" s="246"/>
      <c r="EG33" s="246"/>
      <c r="EH33" s="246"/>
      <c r="EI33" s="246"/>
      <c r="EJ33" s="246"/>
      <c r="EK33" s="246"/>
      <c r="EL33" s="246"/>
      <c r="EM33" s="246"/>
      <c r="EN33" s="246"/>
      <c r="EO33" s="246"/>
      <c r="EP33" s="246"/>
      <c r="EQ33" s="246"/>
      <c r="ER33" s="246"/>
      <c r="ES33" s="246"/>
      <c r="ET33" s="246"/>
      <c r="EU33" s="246"/>
      <c r="EV33" s="246"/>
      <c r="EW33" s="246"/>
      <c r="EX33" s="246"/>
      <c r="EY33" s="246"/>
      <c r="EZ33" s="246"/>
      <c r="FA33" s="246"/>
      <c r="FB33" s="246"/>
      <c r="FC33" s="246"/>
      <c r="FD33" s="246"/>
      <c r="FE33" s="246"/>
      <c r="FF33" s="246"/>
      <c r="FG33" s="246"/>
      <c r="FH33" s="246"/>
      <c r="FI33" s="246"/>
      <c r="FJ33" s="246"/>
      <c r="FK33" s="246"/>
      <c r="FL33" s="246"/>
      <c r="FM33" s="246"/>
      <c r="FN33" s="246"/>
      <c r="FO33" s="246"/>
      <c r="FP33" s="246"/>
      <c r="FQ33" s="246"/>
      <c r="FR33" s="246"/>
      <c r="FS33" s="246"/>
      <c r="FT33" s="246"/>
      <c r="FU33" s="246"/>
      <c r="FV33" s="246"/>
      <c r="FW33" s="246"/>
      <c r="FX33" s="246"/>
      <c r="FY33" s="246"/>
      <c r="FZ33" s="246"/>
      <c r="GA33" s="246"/>
      <c r="GB33" s="246"/>
      <c r="GC33" s="246"/>
      <c r="GD33" s="246"/>
      <c r="GE33" s="246"/>
      <c r="GF33" s="246"/>
      <c r="GG33" s="246"/>
      <c r="GH33" s="246"/>
      <c r="GI33" s="246"/>
      <c r="GJ33" s="246"/>
      <c r="GK33" s="246"/>
      <c r="GL33" s="246"/>
      <c r="GM33" s="246"/>
      <c r="GN33" s="246"/>
      <c r="GO33" s="246"/>
      <c r="GP33" s="246"/>
      <c r="GQ33" s="246"/>
      <c r="GR33" s="246"/>
      <c r="GS33" s="246"/>
      <c r="GT33" s="246"/>
      <c r="GU33" s="246"/>
      <c r="GV33" s="246"/>
      <c r="GW33" s="246"/>
      <c r="GX33" s="246"/>
      <c r="GY33" s="246"/>
      <c r="GZ33" s="246"/>
      <c r="HA33" s="246"/>
    </row>
    <row r="34" spans="2:209" ht="20.25" customHeight="1" thickBot="1" x14ac:dyDescent="0.2">
      <c r="B34" s="265"/>
      <c r="C34" s="264"/>
      <c r="D34" s="254" t="s">
        <v>16</v>
      </c>
      <c r="E34" s="471" t="s">
        <v>770</v>
      </c>
      <c r="F34" s="471" t="s">
        <v>771</v>
      </c>
      <c r="G34" s="471" t="s">
        <v>772</v>
      </c>
      <c r="H34" s="468"/>
      <c r="I34" s="252"/>
      <c r="J34" s="252"/>
      <c r="K34" s="252"/>
      <c r="L34" s="252"/>
      <c r="M34" s="252"/>
      <c r="N34" s="252"/>
      <c r="O34" s="252"/>
      <c r="P34" s="252"/>
      <c r="Q34" s="252"/>
      <c r="R34" s="252"/>
      <c r="S34" s="252"/>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6"/>
      <c r="CX34" s="246"/>
      <c r="CY34" s="246"/>
      <c r="CZ34" s="246"/>
      <c r="DA34" s="246"/>
      <c r="DB34" s="246"/>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c r="EG34" s="246"/>
      <c r="EH34" s="246"/>
      <c r="EI34" s="246"/>
      <c r="EJ34" s="246"/>
      <c r="EK34" s="246"/>
      <c r="EL34" s="246"/>
      <c r="EM34" s="246"/>
      <c r="EN34" s="246"/>
      <c r="EO34" s="246"/>
      <c r="EP34" s="246"/>
      <c r="EQ34" s="246"/>
      <c r="ER34" s="246"/>
      <c r="ES34" s="246"/>
      <c r="ET34" s="246"/>
      <c r="EU34" s="246"/>
      <c r="EV34" s="246"/>
      <c r="EW34" s="246"/>
      <c r="EX34" s="246"/>
      <c r="EY34" s="246"/>
      <c r="EZ34" s="246"/>
      <c r="FA34" s="246"/>
      <c r="FB34" s="246"/>
      <c r="FC34" s="246"/>
      <c r="FD34" s="246"/>
      <c r="FE34" s="246"/>
      <c r="FF34" s="246"/>
      <c r="FG34" s="246"/>
      <c r="FH34" s="246"/>
      <c r="FI34" s="246"/>
      <c r="FJ34" s="246"/>
      <c r="FK34" s="246"/>
      <c r="FL34" s="246"/>
      <c r="FM34" s="246"/>
      <c r="FN34" s="246"/>
      <c r="FO34" s="246"/>
      <c r="FP34" s="246"/>
      <c r="FQ34" s="246"/>
      <c r="FR34" s="246"/>
      <c r="FS34" s="246"/>
      <c r="FT34" s="246"/>
      <c r="FU34" s="246"/>
      <c r="FV34" s="246"/>
      <c r="FW34" s="246"/>
      <c r="FX34" s="246"/>
      <c r="FY34" s="246"/>
      <c r="FZ34" s="246"/>
      <c r="GA34" s="246"/>
      <c r="GB34" s="246"/>
      <c r="GC34" s="246"/>
      <c r="GD34" s="246"/>
      <c r="GE34" s="246"/>
      <c r="GF34" s="246"/>
      <c r="GG34" s="246"/>
      <c r="GH34" s="246"/>
      <c r="GI34" s="246"/>
      <c r="GJ34" s="246"/>
      <c r="GK34" s="246"/>
      <c r="GL34" s="246"/>
      <c r="GM34" s="246"/>
      <c r="GN34" s="246"/>
      <c r="GO34" s="246"/>
      <c r="GP34" s="246"/>
      <c r="GQ34" s="246"/>
      <c r="GR34" s="246"/>
      <c r="GS34" s="246"/>
      <c r="GT34" s="246"/>
      <c r="GU34" s="246"/>
      <c r="GV34" s="246"/>
      <c r="GW34" s="246"/>
      <c r="GX34" s="246"/>
      <c r="GY34" s="246"/>
      <c r="GZ34" s="246"/>
      <c r="HA34" s="246"/>
    </row>
    <row r="35" spans="2:209" ht="20.25" customHeight="1" x14ac:dyDescent="0.15">
      <c r="B35" s="260"/>
      <c r="C35" s="263"/>
      <c r="D35" s="262" t="s">
        <v>10</v>
      </c>
      <c r="E35" s="472"/>
      <c r="F35" s="472"/>
      <c r="G35" s="472"/>
      <c r="H35" s="472"/>
      <c r="I35" s="252"/>
      <c r="J35" s="252"/>
      <c r="K35" s="252"/>
      <c r="L35" s="252"/>
      <c r="M35" s="252"/>
      <c r="N35" s="252"/>
      <c r="O35" s="252"/>
      <c r="P35" s="252"/>
      <c r="Q35" s="252"/>
      <c r="R35" s="252"/>
      <c r="S35" s="252"/>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c r="FX35" s="246"/>
      <c r="FY35" s="246"/>
      <c r="FZ35" s="246"/>
      <c r="GA35" s="246"/>
      <c r="GB35" s="246"/>
      <c r="GC35" s="246"/>
      <c r="GD35" s="246"/>
      <c r="GE35" s="246"/>
      <c r="GF35" s="246"/>
      <c r="GG35" s="246"/>
      <c r="GH35" s="246"/>
      <c r="GI35" s="246"/>
      <c r="GJ35" s="246"/>
      <c r="GK35" s="246"/>
      <c r="GL35" s="246"/>
      <c r="GM35" s="246"/>
      <c r="GN35" s="246"/>
      <c r="GO35" s="246"/>
      <c r="GP35" s="246"/>
      <c r="GQ35" s="246"/>
      <c r="GR35" s="246"/>
      <c r="GS35" s="246"/>
      <c r="GT35" s="246"/>
      <c r="GU35" s="246"/>
      <c r="GV35" s="246"/>
      <c r="GW35" s="246"/>
      <c r="GX35" s="246"/>
      <c r="GY35" s="246"/>
      <c r="GZ35" s="246"/>
      <c r="HA35" s="246"/>
    </row>
    <row r="36" spans="2:209" ht="20.25" customHeight="1" x14ac:dyDescent="0.15">
      <c r="B36" s="260"/>
      <c r="C36" s="259" t="s">
        <v>171</v>
      </c>
      <c r="D36" s="258" t="s">
        <v>11</v>
      </c>
      <c r="E36" s="468"/>
      <c r="F36" s="468"/>
      <c r="G36" s="468"/>
      <c r="H36" s="468"/>
      <c r="I36" s="252"/>
      <c r="J36" s="252"/>
      <c r="K36" s="252"/>
      <c r="L36" s="252"/>
      <c r="M36" s="252"/>
      <c r="N36" s="252"/>
      <c r="O36" s="252"/>
      <c r="P36" s="252"/>
      <c r="Q36" s="252"/>
      <c r="R36" s="252"/>
      <c r="S36" s="252"/>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c r="FX36" s="246"/>
      <c r="FY36" s="246"/>
      <c r="FZ36" s="246"/>
      <c r="GA36" s="246"/>
      <c r="GB36" s="246"/>
      <c r="GC36" s="246"/>
      <c r="GD36" s="246"/>
      <c r="GE36" s="246"/>
      <c r="GF36" s="246"/>
      <c r="GG36" s="246"/>
      <c r="GH36" s="246"/>
      <c r="GI36" s="246"/>
      <c r="GJ36" s="246"/>
      <c r="GK36" s="246"/>
      <c r="GL36" s="246"/>
      <c r="GM36" s="246"/>
      <c r="GN36" s="246"/>
      <c r="GO36" s="246"/>
      <c r="GP36" s="246"/>
      <c r="GQ36" s="246"/>
      <c r="GR36" s="246"/>
      <c r="GS36" s="246"/>
      <c r="GT36" s="246"/>
      <c r="GU36" s="246"/>
      <c r="GV36" s="246"/>
      <c r="GW36" s="246"/>
      <c r="GX36" s="246"/>
      <c r="GY36" s="246"/>
      <c r="GZ36" s="246"/>
      <c r="HA36" s="246"/>
    </row>
    <row r="37" spans="2:209" ht="20.25" customHeight="1" thickBot="1" x14ac:dyDescent="0.2">
      <c r="B37" s="256"/>
      <c r="C37" s="255"/>
      <c r="D37" s="254" t="s">
        <v>16</v>
      </c>
      <c r="E37" s="470"/>
      <c r="F37" s="470"/>
      <c r="G37" s="470"/>
      <c r="H37" s="470"/>
      <c r="I37" s="252"/>
      <c r="J37" s="252"/>
      <c r="K37" s="252"/>
      <c r="L37" s="252"/>
      <c r="M37" s="252"/>
      <c r="N37" s="252"/>
      <c r="O37" s="252"/>
      <c r="P37" s="252"/>
      <c r="Q37" s="252"/>
      <c r="R37" s="252"/>
      <c r="S37" s="252"/>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6"/>
      <c r="CV37" s="246"/>
      <c r="CW37" s="246"/>
      <c r="CX37" s="246"/>
      <c r="CY37" s="246"/>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46"/>
      <c r="FV37" s="246"/>
      <c r="FW37" s="246"/>
      <c r="FX37" s="246"/>
      <c r="FY37" s="246"/>
      <c r="FZ37" s="246"/>
      <c r="GA37" s="246"/>
      <c r="GB37" s="246"/>
      <c r="GC37" s="246"/>
      <c r="GD37" s="246"/>
      <c r="GE37" s="246"/>
      <c r="GF37" s="246"/>
      <c r="GG37" s="246"/>
      <c r="GH37" s="246"/>
      <c r="GI37" s="246"/>
      <c r="GJ37" s="246"/>
      <c r="GK37" s="246"/>
      <c r="GL37" s="246"/>
      <c r="GM37" s="246"/>
      <c r="GN37" s="246"/>
      <c r="GO37" s="246"/>
      <c r="GP37" s="246"/>
      <c r="GQ37" s="246"/>
      <c r="GR37" s="246"/>
      <c r="GS37" s="246"/>
      <c r="GT37" s="246"/>
      <c r="GU37" s="246"/>
      <c r="GV37" s="246"/>
      <c r="GW37" s="246"/>
      <c r="GX37" s="246"/>
      <c r="GY37" s="246"/>
      <c r="GZ37" s="246"/>
      <c r="HA37" s="246"/>
    </row>
    <row r="38" spans="2:209" x14ac:dyDescent="0.15">
      <c r="B38" s="251" t="s">
        <v>170</v>
      </c>
      <c r="C38" s="246"/>
      <c r="D38" s="246"/>
      <c r="E38" s="246"/>
      <c r="F38" s="473"/>
      <c r="G38" s="473"/>
      <c r="H38" s="473"/>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row>
    <row r="39" spans="2:209" x14ac:dyDescent="0.15">
      <c r="B39" s="250" t="s">
        <v>773</v>
      </c>
      <c r="D39" s="246"/>
      <c r="E39" s="246"/>
      <c r="F39" s="473"/>
      <c r="G39" s="473"/>
      <c r="H39" s="473"/>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row>
    <row r="40" spans="2:209" x14ac:dyDescent="0.15">
      <c r="B40" s="248" t="s">
        <v>168</v>
      </c>
      <c r="C40" s="246"/>
      <c r="D40" s="246"/>
      <c r="E40" s="246"/>
      <c r="F40" s="473"/>
      <c r="G40" s="473"/>
      <c r="H40" s="473"/>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6"/>
      <c r="FZ40" s="246"/>
      <c r="GA40" s="246"/>
      <c r="GB40" s="246"/>
      <c r="GC40" s="246"/>
      <c r="GD40" s="246"/>
      <c r="GE40" s="246"/>
      <c r="GF40" s="246"/>
      <c r="GG40" s="246"/>
      <c r="GH40" s="246"/>
      <c r="GI40" s="246"/>
      <c r="GJ40" s="246"/>
      <c r="GK40" s="246"/>
      <c r="GL40" s="246"/>
      <c r="GM40" s="246"/>
      <c r="GN40" s="246"/>
      <c r="GO40" s="246"/>
      <c r="GP40" s="246"/>
      <c r="GQ40" s="246"/>
      <c r="GR40" s="246"/>
      <c r="GS40" s="246"/>
      <c r="GT40" s="246"/>
      <c r="GU40" s="246"/>
      <c r="GV40" s="246"/>
      <c r="GW40" s="246"/>
      <c r="GX40" s="246"/>
      <c r="GY40" s="246"/>
      <c r="GZ40" s="246"/>
      <c r="HA40" s="246"/>
    </row>
    <row r="41" spans="2:209" x14ac:dyDescent="0.15">
      <c r="B41" s="248" t="s">
        <v>167</v>
      </c>
      <c r="C41" s="247"/>
      <c r="D41" s="247"/>
      <c r="E41" s="247"/>
      <c r="F41" s="474"/>
      <c r="G41" s="474"/>
      <c r="H41" s="474"/>
      <c r="I41" s="247"/>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6"/>
      <c r="DE41" s="246"/>
      <c r="DF41" s="246"/>
      <c r="DG41" s="246"/>
      <c r="DH41" s="246"/>
      <c r="DI41" s="246"/>
      <c r="DJ41" s="246"/>
      <c r="DK41" s="246"/>
      <c r="DL41" s="246"/>
      <c r="DM41" s="246"/>
      <c r="DN41" s="246"/>
      <c r="DO41" s="246"/>
      <c r="DP41" s="246"/>
      <c r="DQ41" s="246"/>
      <c r="DR41" s="246"/>
      <c r="DS41" s="246"/>
      <c r="DT41" s="246"/>
      <c r="DU41" s="246"/>
      <c r="DV41" s="246"/>
      <c r="DW41" s="246"/>
      <c r="DX41" s="246"/>
      <c r="DY41" s="246"/>
      <c r="DZ41" s="246"/>
      <c r="EA41" s="246"/>
      <c r="EB41" s="246"/>
      <c r="EC41" s="246"/>
      <c r="ED41" s="246"/>
      <c r="EE41" s="246"/>
      <c r="EF41" s="246"/>
      <c r="EG41" s="246"/>
      <c r="EH41" s="246"/>
      <c r="EI41" s="246"/>
      <c r="EJ41" s="246"/>
      <c r="EK41" s="246"/>
      <c r="EL41" s="24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6"/>
      <c r="FJ41" s="246"/>
      <c r="FK41" s="246"/>
      <c r="FL41" s="246"/>
      <c r="FM41" s="246"/>
      <c r="FN41" s="246"/>
      <c r="FO41" s="246"/>
      <c r="FP41" s="246"/>
      <c r="FQ41" s="246"/>
      <c r="FR41" s="246"/>
      <c r="FS41" s="246"/>
      <c r="FT41" s="246"/>
      <c r="FU41" s="246"/>
      <c r="FV41" s="246"/>
      <c r="FW41" s="246"/>
      <c r="FX41" s="246"/>
      <c r="FY41" s="246"/>
      <c r="FZ41" s="246"/>
      <c r="GA41" s="246"/>
      <c r="GB41" s="246"/>
      <c r="GC41" s="246"/>
      <c r="GD41" s="246"/>
      <c r="GE41" s="246"/>
      <c r="GF41" s="246"/>
      <c r="GG41" s="246"/>
      <c r="GH41" s="246"/>
      <c r="GI41" s="246"/>
      <c r="GJ41" s="246"/>
      <c r="GK41" s="246"/>
      <c r="GL41" s="246"/>
      <c r="GM41" s="246"/>
      <c r="GN41" s="246"/>
      <c r="GO41" s="246"/>
      <c r="GP41" s="246"/>
      <c r="GQ41" s="246"/>
      <c r="GR41" s="246"/>
      <c r="GS41" s="246"/>
      <c r="GT41" s="246"/>
      <c r="GU41" s="246"/>
      <c r="GV41" s="246"/>
      <c r="GW41" s="246"/>
      <c r="GX41" s="246"/>
      <c r="GY41" s="246"/>
      <c r="GZ41" s="246"/>
      <c r="HA41" s="246"/>
    </row>
    <row r="42" spans="2:209" ht="14.25" x14ac:dyDescent="0.15">
      <c r="B42" s="234"/>
      <c r="C42" s="246"/>
      <c r="D42" s="246"/>
      <c r="E42" s="246"/>
      <c r="F42" s="473"/>
      <c r="G42" s="473"/>
      <c r="H42" s="473"/>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c r="EI42" s="246"/>
      <c r="EJ42" s="246"/>
      <c r="EK42" s="246"/>
      <c r="EL42" s="246"/>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6"/>
      <c r="FJ42" s="246"/>
      <c r="FK42" s="246"/>
      <c r="FL42" s="246"/>
      <c r="FM42" s="246"/>
      <c r="FN42" s="246"/>
      <c r="FO42" s="246"/>
      <c r="FP42" s="246"/>
      <c r="FQ42" s="246"/>
      <c r="FR42" s="246"/>
      <c r="FS42" s="246"/>
      <c r="FT42" s="246"/>
      <c r="FU42" s="246"/>
      <c r="FV42" s="246"/>
      <c r="FW42" s="246"/>
      <c r="FX42" s="246"/>
      <c r="FY42" s="246"/>
      <c r="FZ42" s="246"/>
      <c r="GA42" s="246"/>
      <c r="GB42" s="246"/>
      <c r="GC42" s="246"/>
      <c r="GD42" s="246"/>
      <c r="GE42" s="246"/>
      <c r="GF42" s="246"/>
      <c r="GG42" s="246"/>
      <c r="GH42" s="246"/>
      <c r="GI42" s="246"/>
      <c r="GJ42" s="246"/>
      <c r="GK42" s="246"/>
      <c r="GL42" s="246"/>
      <c r="GM42" s="246"/>
      <c r="GN42" s="246"/>
      <c r="GO42" s="246"/>
      <c r="GP42" s="246"/>
      <c r="GQ42" s="246"/>
      <c r="GR42" s="246"/>
      <c r="GS42" s="246"/>
      <c r="GT42" s="246"/>
      <c r="GU42" s="246"/>
      <c r="GV42" s="246"/>
      <c r="GW42" s="246"/>
      <c r="GX42" s="246"/>
      <c r="GY42" s="246"/>
      <c r="GZ42" s="246"/>
      <c r="HA42" s="246"/>
    </row>
    <row r="43" spans="2:209" ht="14.25" x14ac:dyDescent="0.15">
      <c r="B43" s="236"/>
      <c r="C43" s="246"/>
      <c r="D43" s="246"/>
      <c r="E43" s="246"/>
      <c r="F43" s="473"/>
      <c r="G43" s="473"/>
      <c r="H43" s="473"/>
      <c r="I43" s="475"/>
      <c r="J43" s="475"/>
      <c r="K43" s="475"/>
      <c r="L43" s="475"/>
      <c r="M43" s="476"/>
      <c r="N43" s="477"/>
      <c r="O43" s="477"/>
      <c r="P43" s="477"/>
      <c r="Q43" s="477"/>
      <c r="R43" s="477"/>
      <c r="S43" s="477"/>
      <c r="T43" s="477"/>
      <c r="U43" s="477"/>
      <c r="V43" s="477"/>
      <c r="W43" s="477"/>
      <c r="X43" s="477"/>
      <c r="Y43" s="477"/>
      <c r="Z43" s="477"/>
      <c r="AA43" s="477"/>
      <c r="AB43" s="477"/>
      <c r="AC43" s="478"/>
      <c r="AD43" s="477"/>
      <c r="AE43" s="477"/>
      <c r="AF43" s="477"/>
      <c r="AG43" s="477"/>
      <c r="AH43" s="477"/>
      <c r="AI43" s="477"/>
      <c r="AJ43" s="477"/>
      <c r="AK43" s="477"/>
      <c r="AL43" s="477"/>
      <c r="AM43" s="478"/>
      <c r="AN43" s="477"/>
      <c r="AO43" s="477"/>
      <c r="AP43" s="477"/>
      <c r="AQ43" s="477"/>
      <c r="AR43" s="477"/>
      <c r="AS43" s="477"/>
      <c r="AT43" s="477"/>
      <c r="AU43" s="477"/>
      <c r="AV43" s="477"/>
      <c r="AW43" s="478"/>
      <c r="AX43" s="477"/>
      <c r="AY43" s="477"/>
      <c r="AZ43" s="477"/>
      <c r="BA43" s="477"/>
      <c r="BB43" s="477"/>
      <c r="BC43" s="477"/>
      <c r="BD43" s="477"/>
      <c r="BE43" s="477"/>
      <c r="BF43" s="477"/>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c r="FX43" s="246"/>
      <c r="FY43" s="246"/>
      <c r="FZ43" s="246"/>
      <c r="GA43" s="246"/>
      <c r="GB43" s="246"/>
      <c r="GC43" s="246"/>
      <c r="GD43" s="246"/>
      <c r="GE43" s="246"/>
      <c r="GF43" s="246"/>
      <c r="GG43" s="246"/>
      <c r="GH43" s="246"/>
      <c r="GI43" s="246"/>
      <c r="GJ43" s="246"/>
      <c r="GK43" s="246"/>
      <c r="GL43" s="246"/>
      <c r="GM43" s="246"/>
      <c r="GN43" s="246"/>
      <c r="GO43" s="246"/>
      <c r="GP43" s="246"/>
      <c r="GQ43" s="246"/>
      <c r="GR43" s="246"/>
      <c r="GS43" s="246"/>
      <c r="GT43" s="246"/>
      <c r="GU43" s="246"/>
      <c r="GV43" s="246"/>
      <c r="GW43" s="246"/>
      <c r="GX43" s="246"/>
      <c r="GY43" s="246"/>
      <c r="GZ43" s="246"/>
      <c r="HA43" s="246"/>
    </row>
    <row r="44" spans="2:209" x14ac:dyDescent="0.15">
      <c r="B44" s="246"/>
      <c r="C44" s="246"/>
      <c r="D44" s="246"/>
      <c r="E44" s="246"/>
      <c r="F44" s="473"/>
      <c r="G44" s="473"/>
      <c r="H44" s="473"/>
      <c r="I44" s="246"/>
      <c r="J44" s="475"/>
      <c r="K44" s="475"/>
      <c r="L44" s="475"/>
      <c r="M44" s="475"/>
      <c r="N44" s="473"/>
      <c r="O44" s="479"/>
      <c r="P44" s="473"/>
      <c r="Q44" s="479"/>
      <c r="R44" s="473"/>
      <c r="S44" s="480"/>
      <c r="T44" s="475"/>
      <c r="U44" s="475"/>
      <c r="V44" s="475"/>
      <c r="W44" s="475"/>
      <c r="X44" s="475"/>
      <c r="Y44" s="475"/>
      <c r="Z44" s="475"/>
      <c r="AA44" s="475"/>
      <c r="AB44" s="475"/>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c r="EI44" s="246"/>
      <c r="EJ44" s="246"/>
      <c r="EK44" s="246"/>
      <c r="EL44" s="246"/>
      <c r="EM44" s="246"/>
      <c r="EN44" s="246"/>
      <c r="EO44" s="246"/>
      <c r="EP44" s="246"/>
      <c r="EQ44" s="246"/>
      <c r="ER44" s="246"/>
      <c r="ES44" s="246"/>
      <c r="ET44" s="246"/>
      <c r="EU44" s="246"/>
      <c r="EV44" s="246"/>
      <c r="EW44" s="246"/>
      <c r="EX44" s="246"/>
      <c r="EY44" s="246"/>
      <c r="EZ44" s="246"/>
      <c r="FA44" s="246"/>
      <c r="FB44" s="246"/>
      <c r="FC44" s="246"/>
      <c r="FD44" s="246"/>
      <c r="FE44" s="246"/>
      <c r="FF44" s="246"/>
      <c r="FG44" s="246"/>
      <c r="FH44" s="246"/>
      <c r="FI44" s="246"/>
      <c r="FJ44" s="246"/>
      <c r="FK44" s="246"/>
      <c r="FL44" s="246"/>
      <c r="FM44" s="246"/>
      <c r="FN44" s="246"/>
      <c r="FO44" s="246"/>
      <c r="FP44" s="246"/>
      <c r="FQ44" s="246"/>
      <c r="FR44" s="246"/>
      <c r="FS44" s="246"/>
      <c r="FT44" s="246"/>
      <c r="FU44" s="246"/>
      <c r="FV44" s="246"/>
      <c r="FW44" s="246"/>
      <c r="FX44" s="246"/>
      <c r="FY44" s="246"/>
      <c r="FZ44" s="246"/>
      <c r="GA44" s="246"/>
      <c r="GB44" s="246"/>
      <c r="GC44" s="246"/>
      <c r="GD44" s="246"/>
      <c r="GE44" s="246"/>
      <c r="GF44" s="246"/>
      <c r="GG44" s="246"/>
      <c r="GH44" s="246"/>
      <c r="GI44" s="246"/>
      <c r="GJ44" s="246"/>
      <c r="GK44" s="246"/>
      <c r="GL44" s="246"/>
      <c r="GM44" s="246"/>
      <c r="GN44" s="246"/>
      <c r="GO44" s="246"/>
      <c r="GP44" s="246"/>
      <c r="GQ44" s="246"/>
      <c r="GR44" s="246"/>
      <c r="GS44" s="246"/>
      <c r="GT44" s="246"/>
      <c r="GU44" s="246"/>
      <c r="GV44" s="246"/>
      <c r="GW44" s="246"/>
      <c r="GX44" s="246"/>
      <c r="GY44" s="246"/>
      <c r="GZ44" s="246"/>
      <c r="HA44" s="246"/>
    </row>
    <row r="45" spans="2:209" x14ac:dyDescent="0.15">
      <c r="B45" s="246"/>
      <c r="C45" s="246"/>
      <c r="D45" s="246"/>
      <c r="E45" s="246"/>
      <c r="F45" s="473"/>
      <c r="G45" s="473"/>
      <c r="H45" s="473"/>
      <c r="I45" s="246"/>
      <c r="J45" s="475"/>
      <c r="K45" s="475"/>
      <c r="L45" s="475"/>
      <c r="M45" s="475"/>
      <c r="N45" s="473"/>
      <c r="O45" s="479"/>
      <c r="P45" s="473"/>
      <c r="Q45" s="479"/>
      <c r="R45" s="473"/>
      <c r="S45" s="480"/>
      <c r="T45" s="475"/>
      <c r="U45" s="475"/>
      <c r="V45" s="475"/>
      <c r="W45" s="475"/>
      <c r="X45" s="475"/>
      <c r="Y45" s="475"/>
      <c r="Z45" s="475"/>
      <c r="AA45" s="475"/>
      <c r="AB45" s="475"/>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6"/>
      <c r="DH45" s="246"/>
      <c r="DI45" s="246"/>
      <c r="DJ45" s="246"/>
      <c r="DK45" s="246"/>
      <c r="DL45" s="246"/>
      <c r="DM45" s="246"/>
      <c r="DN45" s="246"/>
      <c r="DO45" s="246"/>
      <c r="DP45" s="246"/>
      <c r="DQ45" s="246"/>
      <c r="DR45" s="246"/>
      <c r="DS45" s="246"/>
      <c r="DT45" s="246"/>
      <c r="DU45" s="246"/>
      <c r="DV45" s="246"/>
      <c r="DW45" s="246"/>
      <c r="DX45" s="246"/>
      <c r="DY45" s="246"/>
      <c r="DZ45" s="246"/>
      <c r="EA45" s="246"/>
      <c r="EB45" s="246"/>
      <c r="EC45" s="246"/>
      <c r="ED45" s="246"/>
      <c r="EE45" s="246"/>
      <c r="EF45" s="246"/>
      <c r="EG45" s="246"/>
      <c r="EH45" s="246"/>
      <c r="EI45" s="246"/>
      <c r="EJ45" s="246"/>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46"/>
      <c r="FJ45" s="246"/>
      <c r="FK45" s="246"/>
      <c r="FL45" s="246"/>
      <c r="FM45" s="246"/>
      <c r="FN45" s="246"/>
      <c r="FO45" s="246"/>
      <c r="FP45" s="246"/>
      <c r="FQ45" s="246"/>
      <c r="FR45" s="246"/>
      <c r="FS45" s="246"/>
      <c r="FT45" s="246"/>
      <c r="FU45" s="246"/>
      <c r="FV45" s="246"/>
      <c r="FW45" s="246"/>
      <c r="FX45" s="246"/>
      <c r="FY45" s="246"/>
      <c r="FZ45" s="246"/>
      <c r="GA45" s="246"/>
      <c r="GB45" s="246"/>
      <c r="GC45" s="246"/>
      <c r="GD45" s="246"/>
      <c r="GE45" s="246"/>
      <c r="GF45" s="246"/>
      <c r="GG45" s="246"/>
      <c r="GH45" s="246"/>
      <c r="GI45" s="246"/>
      <c r="GJ45" s="246"/>
      <c r="GK45" s="246"/>
      <c r="GL45" s="246"/>
      <c r="GM45" s="246"/>
      <c r="GN45" s="246"/>
      <c r="GO45" s="246"/>
      <c r="GP45" s="246"/>
      <c r="GQ45" s="246"/>
      <c r="GR45" s="246"/>
      <c r="GS45" s="246"/>
      <c r="GT45" s="246"/>
      <c r="GU45" s="246"/>
      <c r="GV45" s="246"/>
      <c r="GW45" s="246"/>
      <c r="GX45" s="246"/>
      <c r="GY45" s="246"/>
      <c r="GZ45" s="246"/>
      <c r="HA45" s="246"/>
    </row>
    <row r="46" spans="2:209" x14ac:dyDescent="0.15">
      <c r="B46" s="246"/>
      <c r="C46" s="246"/>
      <c r="D46" s="246"/>
      <c r="E46" s="246"/>
      <c r="F46" s="473"/>
      <c r="G46" s="473"/>
      <c r="H46" s="473"/>
      <c r="I46" s="246"/>
      <c r="J46" s="475"/>
      <c r="K46" s="475"/>
      <c r="L46" s="475"/>
      <c r="M46" s="475"/>
      <c r="N46" s="473"/>
      <c r="O46" s="479"/>
      <c r="P46" s="473"/>
      <c r="Q46" s="479"/>
      <c r="R46" s="473"/>
      <c r="S46" s="480"/>
      <c r="T46" s="475"/>
      <c r="U46" s="475"/>
      <c r="V46" s="475"/>
      <c r="W46" s="475"/>
      <c r="X46" s="475"/>
      <c r="Y46" s="475"/>
      <c r="Z46" s="475"/>
      <c r="AA46" s="475"/>
      <c r="AB46" s="475"/>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6"/>
      <c r="DH46" s="246"/>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46"/>
      <c r="FV46" s="246"/>
      <c r="FW46" s="246"/>
      <c r="FX46" s="246"/>
      <c r="FY46" s="246"/>
      <c r="FZ46" s="246"/>
      <c r="GA46" s="246"/>
      <c r="GB46" s="246"/>
      <c r="GC46" s="246"/>
      <c r="GD46" s="246"/>
      <c r="GE46" s="246"/>
      <c r="GF46" s="246"/>
      <c r="GG46" s="246"/>
      <c r="GH46" s="246"/>
      <c r="GI46" s="246"/>
      <c r="GJ46" s="246"/>
      <c r="GK46" s="246"/>
      <c r="GL46" s="246"/>
      <c r="GM46" s="246"/>
      <c r="GN46" s="246"/>
      <c r="GO46" s="246"/>
      <c r="GP46" s="246"/>
      <c r="GQ46" s="246"/>
      <c r="GR46" s="246"/>
      <c r="GS46" s="246"/>
      <c r="GT46" s="246"/>
      <c r="GU46" s="246"/>
      <c r="GV46" s="246"/>
      <c r="GW46" s="246"/>
      <c r="GX46" s="246"/>
      <c r="GY46" s="246"/>
      <c r="GZ46" s="246"/>
      <c r="HA46" s="246"/>
    </row>
    <row r="47" spans="2:209" x14ac:dyDescent="0.15">
      <c r="B47" s="246"/>
      <c r="C47" s="246"/>
      <c r="D47" s="246"/>
      <c r="E47" s="246"/>
      <c r="F47" s="473"/>
      <c r="G47" s="473"/>
      <c r="H47" s="473"/>
      <c r="I47" s="246"/>
      <c r="J47" s="246"/>
      <c r="K47" s="246"/>
      <c r="L47" s="246"/>
      <c r="M47" s="246"/>
      <c r="N47" s="246"/>
      <c r="O47" s="475"/>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E47" s="246"/>
      <c r="EF47" s="246"/>
      <c r="EG47" s="246"/>
      <c r="EH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6"/>
      <c r="FJ47" s="246"/>
      <c r="FK47" s="246"/>
      <c r="FL47" s="246"/>
      <c r="FM47" s="246"/>
      <c r="FN47" s="246"/>
      <c r="FO47" s="246"/>
      <c r="FP47" s="246"/>
      <c r="FQ47" s="246"/>
      <c r="FR47" s="246"/>
      <c r="FS47" s="246"/>
      <c r="FT47" s="246"/>
      <c r="FU47" s="246"/>
      <c r="FV47" s="246"/>
      <c r="FW47" s="246"/>
      <c r="FX47" s="246"/>
      <c r="FY47" s="246"/>
      <c r="FZ47" s="246"/>
      <c r="GA47" s="246"/>
      <c r="GB47" s="246"/>
      <c r="GC47" s="246"/>
      <c r="GD47" s="246"/>
      <c r="GE47" s="246"/>
      <c r="GF47" s="246"/>
      <c r="GG47" s="246"/>
      <c r="GH47" s="246"/>
      <c r="GI47" s="246"/>
      <c r="GJ47" s="246"/>
      <c r="GK47" s="246"/>
      <c r="GL47" s="246"/>
      <c r="GM47" s="246"/>
      <c r="GN47" s="246"/>
      <c r="GO47" s="246"/>
      <c r="GP47" s="246"/>
      <c r="GQ47" s="246"/>
      <c r="GR47" s="246"/>
      <c r="GS47" s="246"/>
      <c r="GT47" s="246"/>
      <c r="GU47" s="246"/>
      <c r="GV47" s="246"/>
      <c r="GW47" s="246"/>
      <c r="GX47" s="246"/>
      <c r="GY47" s="246"/>
      <c r="GZ47" s="246"/>
      <c r="HA47" s="246"/>
    </row>
    <row r="48" spans="2:209" x14ac:dyDescent="0.15">
      <c r="B48" s="246"/>
      <c r="C48" s="246"/>
      <c r="D48" s="246"/>
      <c r="E48" s="246"/>
      <c r="F48" s="473"/>
      <c r="G48" s="473"/>
      <c r="H48" s="473"/>
      <c r="I48" s="246"/>
      <c r="J48" s="246"/>
      <c r="K48" s="246"/>
      <c r="L48" s="246"/>
      <c r="M48" s="246"/>
      <c r="N48" s="246"/>
      <c r="O48" s="475"/>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c r="CY48" s="246"/>
      <c r="CZ48" s="246"/>
      <c r="DA48" s="246"/>
      <c r="DB48" s="246"/>
      <c r="DC48" s="246"/>
      <c r="DD48" s="246"/>
      <c r="DE48" s="246"/>
      <c r="DF48" s="246"/>
      <c r="DG48" s="246"/>
      <c r="DH48" s="246"/>
      <c r="DI48" s="246"/>
      <c r="DJ48" s="246"/>
      <c r="DK48" s="246"/>
      <c r="DL48" s="246"/>
      <c r="DM48" s="246"/>
      <c r="DN48" s="246"/>
      <c r="DO48" s="246"/>
      <c r="DP48" s="246"/>
      <c r="DQ48" s="246"/>
      <c r="DR48" s="246"/>
      <c r="DS48" s="246"/>
      <c r="DT48" s="246"/>
      <c r="DU48" s="246"/>
      <c r="DV48" s="246"/>
      <c r="DW48" s="246"/>
      <c r="DX48" s="246"/>
      <c r="DY48" s="246"/>
      <c r="DZ48" s="246"/>
      <c r="EA48" s="246"/>
      <c r="EB48" s="246"/>
      <c r="EC48" s="246"/>
      <c r="ED48" s="246"/>
      <c r="EE48" s="246"/>
      <c r="EF48" s="246"/>
      <c r="EG48" s="246"/>
      <c r="EH48" s="246"/>
      <c r="EI48" s="246"/>
      <c r="EJ48" s="246"/>
      <c r="EK48" s="246"/>
      <c r="EL48" s="246"/>
      <c r="EM48" s="246"/>
      <c r="EN48" s="246"/>
      <c r="EO48" s="246"/>
      <c r="EP48" s="246"/>
      <c r="EQ48" s="246"/>
      <c r="ER48" s="246"/>
      <c r="ES48" s="246"/>
      <c r="ET48" s="246"/>
      <c r="EU48" s="246"/>
      <c r="EV48" s="246"/>
      <c r="EW48" s="246"/>
      <c r="EX48" s="246"/>
      <c r="EY48" s="246"/>
      <c r="EZ48" s="246"/>
      <c r="FA48" s="246"/>
      <c r="FB48" s="246"/>
      <c r="FC48" s="246"/>
      <c r="FD48" s="246"/>
      <c r="FE48" s="246"/>
      <c r="FF48" s="246"/>
      <c r="FG48" s="246"/>
      <c r="FH48" s="246"/>
      <c r="FI48" s="246"/>
      <c r="FJ48" s="246"/>
      <c r="FK48" s="246"/>
      <c r="FL48" s="246"/>
      <c r="FM48" s="246"/>
      <c r="FN48" s="246"/>
      <c r="FO48" s="246"/>
      <c r="FP48" s="246"/>
      <c r="FQ48" s="246"/>
      <c r="FR48" s="246"/>
      <c r="FS48" s="246"/>
      <c r="FT48" s="246"/>
      <c r="FU48" s="246"/>
      <c r="FV48" s="246"/>
      <c r="FW48" s="246"/>
      <c r="FX48" s="246"/>
      <c r="FY48" s="246"/>
      <c r="FZ48" s="246"/>
      <c r="GA48" s="246"/>
      <c r="GB48" s="246"/>
      <c r="GC48" s="246"/>
      <c r="GD48" s="246"/>
      <c r="GE48" s="246"/>
      <c r="GF48" s="246"/>
      <c r="GG48" s="246"/>
      <c r="GH48" s="246"/>
      <c r="GI48" s="246"/>
      <c r="GJ48" s="246"/>
      <c r="GK48" s="246"/>
      <c r="GL48" s="246"/>
      <c r="GM48" s="246"/>
      <c r="GN48" s="246"/>
      <c r="GO48" s="246"/>
      <c r="GP48" s="246"/>
      <c r="GQ48" s="246"/>
      <c r="GR48" s="246"/>
      <c r="GS48" s="246"/>
      <c r="GT48" s="246"/>
      <c r="GU48" s="246"/>
      <c r="GV48" s="246"/>
      <c r="GW48" s="246"/>
      <c r="GX48" s="246"/>
      <c r="GY48" s="246"/>
      <c r="GZ48" s="246"/>
      <c r="HA48" s="246"/>
    </row>
    <row r="49" spans="2:209" x14ac:dyDescent="0.15">
      <c r="B49" s="246"/>
      <c r="C49" s="246"/>
      <c r="D49" s="246"/>
      <c r="E49" s="246"/>
      <c r="F49" s="473"/>
      <c r="G49" s="473"/>
      <c r="H49" s="473"/>
      <c r="I49" s="246"/>
      <c r="J49" s="246"/>
      <c r="K49" s="246"/>
      <c r="L49" s="246"/>
      <c r="M49" s="246"/>
      <c r="N49" s="246"/>
      <c r="O49" s="475"/>
      <c r="P49" s="481"/>
      <c r="Q49" s="481"/>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row>
    <row r="50" spans="2:209" x14ac:dyDescent="0.15">
      <c r="B50" s="246"/>
      <c r="C50" s="246"/>
      <c r="D50" s="246"/>
      <c r="E50" s="246"/>
      <c r="F50" s="473"/>
      <c r="G50" s="473"/>
      <c r="H50" s="473"/>
      <c r="I50" s="246"/>
      <c r="J50" s="246"/>
      <c r="K50" s="246"/>
      <c r="L50" s="246"/>
      <c r="M50" s="246"/>
      <c r="N50" s="246"/>
      <c r="O50" s="475"/>
      <c r="P50" s="481"/>
      <c r="Q50" s="481"/>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c r="CY50" s="246"/>
      <c r="CZ50" s="246"/>
      <c r="DA50" s="246"/>
      <c r="DB50" s="246"/>
      <c r="DC50" s="246"/>
      <c r="DD50" s="246"/>
      <c r="DE50" s="246"/>
      <c r="DF50" s="246"/>
      <c r="DG50" s="246"/>
      <c r="DH50" s="246"/>
      <c r="DI50" s="246"/>
      <c r="DJ50" s="246"/>
      <c r="DK50" s="246"/>
      <c r="DL50" s="246"/>
      <c r="DM50" s="246"/>
      <c r="DN50" s="246"/>
      <c r="DO50" s="246"/>
      <c r="DP50" s="246"/>
      <c r="DQ50" s="246"/>
      <c r="DR50" s="246"/>
      <c r="DS50" s="246"/>
      <c r="DT50" s="246"/>
      <c r="DU50" s="246"/>
      <c r="DV50" s="246"/>
      <c r="DW50" s="246"/>
      <c r="DX50" s="246"/>
      <c r="DY50" s="246"/>
      <c r="DZ50" s="246"/>
      <c r="EA50" s="246"/>
      <c r="EB50" s="246"/>
      <c r="EC50" s="246"/>
      <c r="ED50" s="246"/>
      <c r="EE50" s="246"/>
      <c r="EF50" s="246"/>
      <c r="EG50" s="246"/>
      <c r="EH50" s="246"/>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46"/>
      <c r="FJ50" s="246"/>
      <c r="FK50" s="246"/>
      <c r="FL50" s="246"/>
      <c r="FM50" s="246"/>
      <c r="FN50" s="246"/>
      <c r="FO50" s="246"/>
      <c r="FP50" s="246"/>
      <c r="FQ50" s="246"/>
      <c r="FR50" s="246"/>
      <c r="FS50" s="246"/>
      <c r="FT50" s="246"/>
      <c r="FU50" s="246"/>
      <c r="FV50" s="246"/>
      <c r="FW50" s="246"/>
      <c r="FX50" s="246"/>
      <c r="FY50" s="246"/>
      <c r="FZ50" s="246"/>
      <c r="GA50" s="246"/>
      <c r="GB50" s="246"/>
      <c r="GC50" s="246"/>
      <c r="GD50" s="246"/>
      <c r="GE50" s="246"/>
      <c r="GF50" s="246"/>
      <c r="GG50" s="246"/>
      <c r="GH50" s="246"/>
      <c r="GI50" s="246"/>
      <c r="GJ50" s="246"/>
      <c r="GK50" s="246"/>
      <c r="GL50" s="246"/>
      <c r="GM50" s="246"/>
      <c r="GN50" s="246"/>
      <c r="GO50" s="246"/>
      <c r="GP50" s="246"/>
      <c r="GQ50" s="246"/>
      <c r="GR50" s="246"/>
      <c r="GS50" s="246"/>
      <c r="GT50" s="246"/>
      <c r="GU50" s="246"/>
      <c r="GV50" s="246"/>
      <c r="GW50" s="246"/>
      <c r="GX50" s="246"/>
      <c r="GY50" s="246"/>
      <c r="GZ50" s="246"/>
      <c r="HA50" s="246"/>
    </row>
    <row r="51" spans="2:209" x14ac:dyDescent="0.15">
      <c r="B51" s="246"/>
      <c r="C51" s="246"/>
      <c r="D51" s="246"/>
      <c r="E51" s="246"/>
      <c r="F51" s="473"/>
      <c r="G51" s="473"/>
      <c r="H51" s="473"/>
      <c r="I51" s="246"/>
      <c r="J51" s="246"/>
      <c r="K51" s="246"/>
      <c r="L51" s="246"/>
      <c r="M51" s="246"/>
      <c r="N51" s="246"/>
      <c r="O51" s="475"/>
      <c r="P51" s="481"/>
      <c r="Q51" s="481"/>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6"/>
      <c r="CZ51" s="246"/>
      <c r="DA51" s="246"/>
      <c r="DB51" s="246"/>
      <c r="DC51" s="246"/>
      <c r="DD51" s="246"/>
      <c r="DE51" s="246"/>
      <c r="DF51" s="246"/>
      <c r="DG51" s="246"/>
      <c r="DH51" s="246"/>
      <c r="DI51" s="246"/>
      <c r="DJ51" s="246"/>
      <c r="DK51" s="246"/>
      <c r="DL51" s="246"/>
      <c r="DM51" s="246"/>
      <c r="DN51" s="246"/>
      <c r="DO51" s="246"/>
      <c r="DP51" s="246"/>
      <c r="DQ51" s="246"/>
      <c r="DR51" s="246"/>
      <c r="DS51" s="246"/>
      <c r="DT51" s="246"/>
      <c r="DU51" s="246"/>
      <c r="DV51" s="246"/>
      <c r="DW51" s="246"/>
      <c r="DX51" s="246"/>
      <c r="DY51" s="246"/>
      <c r="DZ51" s="246"/>
      <c r="EA51" s="246"/>
      <c r="EB51" s="246"/>
      <c r="EC51" s="246"/>
      <c r="ED51" s="246"/>
      <c r="EE51" s="246"/>
      <c r="EF51" s="246"/>
      <c r="EG51" s="246"/>
      <c r="EH51" s="246"/>
      <c r="EI51" s="246"/>
      <c r="EJ51" s="246"/>
      <c r="EK51" s="246"/>
      <c r="EL51" s="246"/>
      <c r="EM51" s="246"/>
      <c r="EN51" s="246"/>
      <c r="EO51" s="246"/>
      <c r="EP51" s="246"/>
      <c r="EQ51" s="246"/>
      <c r="ER51" s="246"/>
      <c r="ES51" s="246"/>
      <c r="ET51" s="246"/>
      <c r="EU51" s="246"/>
      <c r="EV51" s="246"/>
      <c r="EW51" s="246"/>
      <c r="EX51" s="246"/>
      <c r="EY51" s="246"/>
      <c r="EZ51" s="246"/>
      <c r="FA51" s="246"/>
      <c r="FB51" s="246"/>
      <c r="FC51" s="246"/>
      <c r="FD51" s="246"/>
      <c r="FE51" s="246"/>
      <c r="FF51" s="246"/>
      <c r="FG51" s="246"/>
      <c r="FH51" s="246"/>
      <c r="FI51" s="246"/>
      <c r="FJ51" s="246"/>
      <c r="FK51" s="246"/>
      <c r="FL51" s="246"/>
      <c r="FM51" s="246"/>
      <c r="FN51" s="246"/>
      <c r="FO51" s="246"/>
      <c r="FP51" s="246"/>
      <c r="FQ51" s="246"/>
      <c r="FR51" s="246"/>
      <c r="FS51" s="246"/>
      <c r="FT51" s="246"/>
      <c r="FU51" s="246"/>
      <c r="FV51" s="246"/>
      <c r="FW51" s="246"/>
      <c r="FX51" s="246"/>
      <c r="FY51" s="246"/>
      <c r="FZ51" s="246"/>
      <c r="GA51" s="246"/>
      <c r="GB51" s="246"/>
      <c r="GC51" s="246"/>
      <c r="GD51" s="246"/>
      <c r="GE51" s="246"/>
      <c r="GF51" s="246"/>
      <c r="GG51" s="246"/>
      <c r="GH51" s="246"/>
      <c r="GI51" s="246"/>
      <c r="GJ51" s="246"/>
      <c r="GK51" s="246"/>
      <c r="GL51" s="246"/>
      <c r="GM51" s="246"/>
      <c r="GN51" s="246"/>
      <c r="GO51" s="246"/>
      <c r="GP51" s="246"/>
      <c r="GQ51" s="246"/>
      <c r="GR51" s="246"/>
      <c r="GS51" s="246"/>
      <c r="GT51" s="246"/>
      <c r="GU51" s="246"/>
      <c r="GV51" s="246"/>
      <c r="GW51" s="246"/>
      <c r="GX51" s="246"/>
      <c r="GY51" s="246"/>
      <c r="GZ51" s="246"/>
      <c r="HA51" s="246"/>
    </row>
    <row r="52" spans="2:209" x14ac:dyDescent="0.15">
      <c r="B52" s="246"/>
      <c r="C52" s="246"/>
      <c r="D52" s="246"/>
      <c r="E52" s="246"/>
      <c r="F52" s="473"/>
      <c r="G52" s="473"/>
      <c r="H52" s="473"/>
      <c r="I52" s="246"/>
      <c r="J52" s="246"/>
      <c r="K52" s="246"/>
      <c r="L52" s="246"/>
      <c r="M52" s="246"/>
      <c r="N52" s="246"/>
      <c r="O52" s="475"/>
      <c r="P52" s="481"/>
      <c r="Q52" s="481"/>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c r="CY52" s="246"/>
      <c r="CZ52" s="246"/>
      <c r="DA52" s="246"/>
      <c r="DB52" s="246"/>
      <c r="DC52" s="246"/>
      <c r="DD52" s="246"/>
      <c r="DE52" s="246"/>
      <c r="DF52" s="246"/>
      <c r="DG52" s="246"/>
      <c r="DH52" s="246"/>
      <c r="DI52" s="246"/>
      <c r="DJ52" s="246"/>
      <c r="DK52" s="246"/>
      <c r="DL52" s="246"/>
      <c r="DM52" s="246"/>
      <c r="DN52" s="246"/>
      <c r="DO52" s="246"/>
      <c r="DP52" s="246"/>
      <c r="DQ52" s="246"/>
      <c r="DR52" s="246"/>
      <c r="DS52" s="246"/>
      <c r="DT52" s="246"/>
      <c r="DU52" s="246"/>
      <c r="DV52" s="246"/>
      <c r="DW52" s="246"/>
      <c r="DX52" s="246"/>
      <c r="DY52" s="246"/>
      <c r="DZ52" s="246"/>
      <c r="EA52" s="246"/>
      <c r="EB52" s="246"/>
      <c r="EC52" s="246"/>
      <c r="ED52" s="246"/>
      <c r="EE52" s="246"/>
      <c r="EF52" s="246"/>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C52" s="246"/>
      <c r="FD52" s="246"/>
      <c r="FE52" s="246"/>
      <c r="FF52" s="246"/>
      <c r="FG52" s="246"/>
      <c r="FH52" s="246"/>
      <c r="FI52" s="246"/>
      <c r="FJ52" s="246"/>
      <c r="FK52" s="246"/>
      <c r="FL52" s="246"/>
      <c r="FM52" s="246"/>
      <c r="FN52" s="246"/>
      <c r="FO52" s="246"/>
      <c r="FP52" s="246"/>
      <c r="FQ52" s="246"/>
      <c r="FR52" s="246"/>
      <c r="FS52" s="246"/>
      <c r="FT52" s="246"/>
      <c r="FU52" s="246"/>
      <c r="FV52" s="246"/>
      <c r="FW52" s="246"/>
      <c r="FX52" s="246"/>
      <c r="FY52" s="246"/>
      <c r="FZ52" s="246"/>
      <c r="GA52" s="246"/>
      <c r="GB52" s="246"/>
      <c r="GC52" s="246"/>
      <c r="GD52" s="246"/>
      <c r="GE52" s="246"/>
      <c r="GF52" s="246"/>
      <c r="GG52" s="246"/>
      <c r="GH52" s="246"/>
      <c r="GI52" s="246"/>
      <c r="GJ52" s="246"/>
      <c r="GK52" s="246"/>
      <c r="GL52" s="246"/>
      <c r="GM52" s="246"/>
      <c r="GN52" s="246"/>
      <c r="GO52" s="246"/>
      <c r="GP52" s="246"/>
      <c r="GQ52" s="246"/>
      <c r="GR52" s="246"/>
      <c r="GS52" s="246"/>
      <c r="GT52" s="246"/>
      <c r="GU52" s="246"/>
      <c r="GV52" s="246"/>
      <c r="GW52" s="246"/>
      <c r="GX52" s="246"/>
      <c r="GY52" s="246"/>
      <c r="GZ52" s="246"/>
      <c r="HA52" s="246"/>
    </row>
    <row r="53" spans="2:209" x14ac:dyDescent="0.15">
      <c r="B53" s="246"/>
      <c r="C53" s="246"/>
      <c r="D53" s="246"/>
      <c r="E53" s="246"/>
      <c r="F53" s="473"/>
      <c r="G53" s="473"/>
      <c r="H53" s="473"/>
      <c r="I53" s="246"/>
      <c r="J53" s="246"/>
      <c r="K53" s="246"/>
      <c r="L53" s="246"/>
      <c r="M53" s="246"/>
      <c r="N53" s="246"/>
      <c r="O53" s="475"/>
      <c r="P53" s="481"/>
      <c r="Q53" s="481"/>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46"/>
      <c r="FJ53" s="246"/>
      <c r="FK53" s="246"/>
      <c r="FL53" s="246"/>
      <c r="FM53" s="246"/>
      <c r="FN53" s="246"/>
      <c r="FO53" s="246"/>
      <c r="FP53" s="246"/>
      <c r="FQ53" s="246"/>
      <c r="FR53" s="246"/>
      <c r="FS53" s="246"/>
      <c r="FT53" s="246"/>
      <c r="FU53" s="246"/>
      <c r="FV53" s="246"/>
      <c r="FW53" s="246"/>
      <c r="FX53" s="246"/>
      <c r="FY53" s="246"/>
      <c r="FZ53" s="246"/>
      <c r="GA53" s="246"/>
      <c r="GB53" s="246"/>
      <c r="GC53" s="246"/>
      <c r="GD53" s="246"/>
      <c r="GE53" s="246"/>
      <c r="GF53" s="246"/>
      <c r="GG53" s="246"/>
      <c r="GH53" s="246"/>
      <c r="GI53" s="246"/>
      <c r="GJ53" s="246"/>
      <c r="GK53" s="246"/>
      <c r="GL53" s="246"/>
      <c r="GM53" s="246"/>
      <c r="GN53" s="246"/>
      <c r="GO53" s="246"/>
      <c r="GP53" s="246"/>
      <c r="GQ53" s="246"/>
      <c r="GR53" s="246"/>
      <c r="GS53" s="246"/>
      <c r="GT53" s="246"/>
      <c r="GU53" s="246"/>
      <c r="GV53" s="246"/>
      <c r="GW53" s="246"/>
      <c r="GX53" s="246"/>
      <c r="GY53" s="246"/>
      <c r="GZ53" s="246"/>
      <c r="HA53" s="246"/>
    </row>
    <row r="54" spans="2:209" x14ac:dyDescent="0.15">
      <c r="B54" s="246"/>
      <c r="C54" s="246"/>
      <c r="D54" s="246"/>
      <c r="E54" s="246"/>
      <c r="F54" s="473"/>
      <c r="G54" s="473"/>
      <c r="H54" s="473"/>
      <c r="I54" s="246"/>
      <c r="J54" s="246"/>
      <c r="K54" s="246"/>
      <c r="L54" s="246"/>
      <c r="M54" s="246"/>
      <c r="N54" s="246"/>
      <c r="O54" s="475"/>
      <c r="P54" s="481"/>
      <c r="Q54" s="481"/>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46"/>
      <c r="FJ54" s="246"/>
      <c r="FK54" s="246"/>
      <c r="FL54" s="246"/>
      <c r="FM54" s="246"/>
      <c r="FN54" s="246"/>
      <c r="FO54" s="246"/>
      <c r="FP54" s="246"/>
      <c r="FQ54" s="246"/>
      <c r="FR54" s="246"/>
      <c r="FS54" s="246"/>
      <c r="FT54" s="246"/>
      <c r="FU54" s="246"/>
      <c r="FV54" s="246"/>
      <c r="FW54" s="246"/>
      <c r="FX54" s="246"/>
      <c r="FY54" s="246"/>
      <c r="FZ54" s="246"/>
      <c r="GA54" s="246"/>
      <c r="GB54" s="246"/>
      <c r="GC54" s="246"/>
      <c r="GD54" s="246"/>
      <c r="GE54" s="246"/>
      <c r="GF54" s="246"/>
      <c r="GG54" s="246"/>
      <c r="GH54" s="246"/>
      <c r="GI54" s="246"/>
      <c r="GJ54" s="246"/>
      <c r="GK54" s="246"/>
      <c r="GL54" s="246"/>
      <c r="GM54" s="246"/>
      <c r="GN54" s="246"/>
      <c r="GO54" s="246"/>
      <c r="GP54" s="246"/>
      <c r="GQ54" s="246"/>
      <c r="GR54" s="246"/>
      <c r="GS54" s="246"/>
      <c r="GT54" s="246"/>
      <c r="GU54" s="246"/>
      <c r="GV54" s="246"/>
      <c r="GW54" s="246"/>
      <c r="GX54" s="246"/>
      <c r="GY54" s="246"/>
      <c r="GZ54" s="246"/>
      <c r="HA54" s="246"/>
    </row>
    <row r="55" spans="2:209" x14ac:dyDescent="0.15">
      <c r="B55" s="246"/>
      <c r="C55" s="246"/>
      <c r="D55" s="246"/>
      <c r="E55" s="246"/>
      <c r="F55" s="473"/>
      <c r="G55" s="473"/>
      <c r="H55" s="473"/>
      <c r="I55" s="246"/>
      <c r="J55" s="246"/>
      <c r="K55" s="246"/>
      <c r="L55" s="246"/>
      <c r="M55" s="246"/>
      <c r="N55" s="246"/>
      <c r="O55" s="475"/>
      <c r="P55" s="481"/>
      <c r="Q55" s="481"/>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c r="CV55" s="246"/>
      <c r="CW55" s="246"/>
      <c r="CX55" s="246"/>
      <c r="CY55" s="246"/>
      <c r="CZ55" s="246"/>
      <c r="DA55" s="246"/>
      <c r="DB55" s="246"/>
      <c r="DC55" s="246"/>
      <c r="DD55" s="246"/>
      <c r="DE55" s="246"/>
      <c r="DF55" s="246"/>
      <c r="DG55" s="246"/>
      <c r="DH55" s="246"/>
      <c r="DI55" s="246"/>
      <c r="DJ55" s="246"/>
      <c r="DK55" s="246"/>
      <c r="DL55" s="246"/>
      <c r="DM55" s="246"/>
      <c r="DN55" s="246"/>
      <c r="DO55" s="246"/>
      <c r="DP55" s="246"/>
      <c r="DQ55" s="246"/>
      <c r="DR55" s="246"/>
      <c r="DS55" s="246"/>
      <c r="DT55" s="246"/>
      <c r="DU55" s="246"/>
      <c r="DV55" s="246"/>
      <c r="DW55" s="246"/>
      <c r="DX55" s="246"/>
      <c r="DY55" s="246"/>
      <c r="DZ55" s="246"/>
      <c r="EA55" s="246"/>
      <c r="EB55" s="246"/>
      <c r="EC55" s="246"/>
      <c r="ED55" s="246"/>
      <c r="EE55" s="246"/>
      <c r="EF55" s="246"/>
      <c r="EG55" s="246"/>
      <c r="EH55" s="246"/>
      <c r="EI55" s="246"/>
      <c r="EJ55" s="246"/>
      <c r="EK55" s="246"/>
      <c r="EL55" s="246"/>
      <c r="EM55" s="246"/>
      <c r="EN55" s="246"/>
      <c r="EO55" s="246"/>
      <c r="EP55" s="246"/>
      <c r="EQ55" s="246"/>
      <c r="ER55" s="246"/>
      <c r="ES55" s="246"/>
      <c r="ET55" s="246"/>
      <c r="EU55" s="246"/>
      <c r="EV55" s="246"/>
      <c r="EW55" s="246"/>
      <c r="EX55" s="246"/>
      <c r="EY55" s="246"/>
      <c r="EZ55" s="246"/>
      <c r="FA55" s="246"/>
      <c r="FB55" s="246"/>
      <c r="FC55" s="246"/>
      <c r="FD55" s="246"/>
      <c r="FE55" s="246"/>
      <c r="FF55" s="246"/>
      <c r="FG55" s="246"/>
      <c r="FH55" s="246"/>
      <c r="FI55" s="246"/>
      <c r="FJ55" s="246"/>
      <c r="FK55" s="246"/>
      <c r="FL55" s="246"/>
      <c r="FM55" s="246"/>
      <c r="FN55" s="246"/>
      <c r="FO55" s="246"/>
      <c r="FP55" s="246"/>
      <c r="FQ55" s="246"/>
      <c r="FR55" s="246"/>
      <c r="FS55" s="246"/>
      <c r="FT55" s="246"/>
      <c r="FU55" s="246"/>
      <c r="FV55" s="246"/>
      <c r="FW55" s="246"/>
      <c r="FX55" s="246"/>
      <c r="FY55" s="246"/>
      <c r="FZ55" s="246"/>
      <c r="GA55" s="246"/>
      <c r="GB55" s="246"/>
      <c r="GC55" s="246"/>
      <c r="GD55" s="246"/>
      <c r="GE55" s="246"/>
      <c r="GF55" s="246"/>
      <c r="GG55" s="246"/>
      <c r="GH55" s="246"/>
      <c r="GI55" s="246"/>
      <c r="GJ55" s="246"/>
      <c r="GK55" s="246"/>
      <c r="GL55" s="246"/>
      <c r="GM55" s="246"/>
      <c r="GN55" s="246"/>
      <c r="GO55" s="246"/>
      <c r="GP55" s="246"/>
      <c r="GQ55" s="246"/>
      <c r="GR55" s="246"/>
      <c r="GS55" s="246"/>
      <c r="GT55" s="246"/>
      <c r="GU55" s="246"/>
      <c r="GV55" s="246"/>
      <c r="GW55" s="246"/>
      <c r="GX55" s="246"/>
      <c r="GY55" s="246"/>
      <c r="GZ55" s="246"/>
      <c r="HA55" s="246"/>
    </row>
    <row r="56" spans="2:209" x14ac:dyDescent="0.15">
      <c r="B56" s="246"/>
      <c r="C56" s="246"/>
      <c r="D56" s="246"/>
      <c r="E56" s="246"/>
      <c r="F56" s="473"/>
      <c r="G56" s="473"/>
      <c r="H56" s="473"/>
      <c r="I56" s="246"/>
      <c r="J56" s="246"/>
      <c r="K56" s="246"/>
      <c r="L56" s="246"/>
      <c r="M56" s="246"/>
      <c r="N56" s="246"/>
      <c r="O56" s="475"/>
      <c r="P56" s="481"/>
      <c r="Q56" s="481"/>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46"/>
      <c r="CW56" s="246"/>
      <c r="CX56" s="246"/>
      <c r="CY56" s="246"/>
      <c r="CZ56" s="246"/>
      <c r="DA56" s="246"/>
      <c r="DB56" s="246"/>
      <c r="DC56" s="246"/>
      <c r="DD56" s="246"/>
      <c r="DE56" s="246"/>
      <c r="DF56" s="246"/>
      <c r="DG56" s="246"/>
      <c r="DH56" s="246"/>
      <c r="DI56" s="246"/>
      <c r="DJ56" s="246"/>
      <c r="DK56" s="246"/>
      <c r="DL56" s="246"/>
      <c r="DM56" s="246"/>
      <c r="DN56" s="246"/>
      <c r="DO56" s="246"/>
      <c r="DP56" s="246"/>
      <c r="DQ56" s="246"/>
      <c r="DR56" s="246"/>
      <c r="DS56" s="246"/>
      <c r="DT56" s="246"/>
      <c r="DU56" s="246"/>
      <c r="DV56" s="246"/>
      <c r="DW56" s="246"/>
      <c r="DX56" s="246"/>
      <c r="DY56" s="246"/>
      <c r="DZ56" s="246"/>
      <c r="EA56" s="246"/>
      <c r="EB56" s="246"/>
      <c r="EC56" s="246"/>
      <c r="ED56" s="246"/>
      <c r="EE56" s="246"/>
      <c r="EF56" s="246"/>
      <c r="EG56" s="246"/>
      <c r="EH56" s="246"/>
      <c r="EI56" s="246"/>
      <c r="EJ56" s="246"/>
      <c r="EK56" s="246"/>
      <c r="EL56" s="246"/>
      <c r="EM56" s="246"/>
      <c r="EN56" s="246"/>
      <c r="EO56" s="246"/>
      <c r="EP56" s="246"/>
      <c r="EQ56" s="246"/>
      <c r="ER56" s="246"/>
      <c r="ES56" s="246"/>
      <c r="ET56" s="246"/>
      <c r="EU56" s="246"/>
      <c r="EV56" s="246"/>
      <c r="EW56" s="246"/>
      <c r="EX56" s="246"/>
      <c r="EY56" s="246"/>
      <c r="EZ56" s="246"/>
      <c r="FA56" s="246"/>
      <c r="FB56" s="246"/>
      <c r="FC56" s="246"/>
      <c r="FD56" s="246"/>
      <c r="FE56" s="246"/>
      <c r="FF56" s="246"/>
      <c r="FG56" s="246"/>
      <c r="FH56" s="246"/>
      <c r="FI56" s="246"/>
      <c r="FJ56" s="246"/>
      <c r="FK56" s="246"/>
      <c r="FL56" s="246"/>
      <c r="FM56" s="246"/>
      <c r="FN56" s="246"/>
      <c r="FO56" s="246"/>
      <c r="FP56" s="246"/>
      <c r="FQ56" s="246"/>
      <c r="FR56" s="246"/>
      <c r="FS56" s="246"/>
      <c r="FT56" s="246"/>
      <c r="FU56" s="246"/>
      <c r="FV56" s="246"/>
      <c r="FW56" s="246"/>
      <c r="FX56" s="246"/>
      <c r="FY56" s="246"/>
      <c r="FZ56" s="246"/>
      <c r="GA56" s="246"/>
      <c r="GB56" s="246"/>
      <c r="GC56" s="246"/>
      <c r="GD56" s="246"/>
      <c r="GE56" s="246"/>
      <c r="GF56" s="246"/>
      <c r="GG56" s="246"/>
      <c r="GH56" s="246"/>
      <c r="GI56" s="246"/>
      <c r="GJ56" s="246"/>
      <c r="GK56" s="246"/>
      <c r="GL56" s="246"/>
      <c r="GM56" s="246"/>
      <c r="GN56" s="246"/>
      <c r="GO56" s="246"/>
      <c r="GP56" s="246"/>
      <c r="GQ56" s="246"/>
      <c r="GR56" s="246"/>
      <c r="GS56" s="246"/>
      <c r="GT56" s="246"/>
      <c r="GU56" s="246"/>
      <c r="GV56" s="246"/>
      <c r="GW56" s="246"/>
      <c r="GX56" s="246"/>
      <c r="GY56" s="246"/>
      <c r="GZ56" s="246"/>
      <c r="HA56" s="246"/>
    </row>
    <row r="57" spans="2:209" x14ac:dyDescent="0.15">
      <c r="B57" s="246"/>
      <c r="C57" s="246"/>
      <c r="D57" s="246"/>
      <c r="E57" s="246"/>
      <c r="F57" s="473"/>
      <c r="G57" s="473"/>
      <c r="H57" s="473"/>
      <c r="I57" s="246"/>
      <c r="J57" s="246"/>
      <c r="K57" s="246"/>
      <c r="L57" s="246"/>
      <c r="M57" s="246"/>
      <c r="N57" s="246"/>
      <c r="O57" s="475"/>
      <c r="P57" s="481"/>
      <c r="Q57" s="481"/>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c r="EI57" s="246"/>
      <c r="EJ57" s="246"/>
      <c r="EK57" s="246"/>
      <c r="EL57" s="246"/>
      <c r="EM57" s="246"/>
      <c r="EN57" s="246"/>
      <c r="EO57" s="246"/>
      <c r="EP57" s="246"/>
      <c r="EQ57" s="246"/>
      <c r="ER57" s="246"/>
      <c r="ES57" s="246"/>
      <c r="ET57" s="246"/>
      <c r="EU57" s="246"/>
      <c r="EV57" s="246"/>
      <c r="EW57" s="246"/>
      <c r="EX57" s="246"/>
      <c r="EY57" s="246"/>
      <c r="EZ57" s="246"/>
      <c r="FA57" s="246"/>
      <c r="FB57" s="246"/>
      <c r="FC57" s="246"/>
      <c r="FD57" s="246"/>
      <c r="FE57" s="246"/>
      <c r="FF57" s="246"/>
      <c r="FG57" s="246"/>
      <c r="FH57" s="246"/>
      <c r="FI57" s="246"/>
      <c r="FJ57" s="246"/>
      <c r="FK57" s="246"/>
      <c r="FL57" s="246"/>
      <c r="FM57" s="246"/>
      <c r="FN57" s="246"/>
      <c r="FO57" s="246"/>
      <c r="FP57" s="246"/>
      <c r="FQ57" s="246"/>
      <c r="FR57" s="246"/>
      <c r="FS57" s="246"/>
      <c r="FT57" s="246"/>
      <c r="FU57" s="246"/>
      <c r="FV57" s="246"/>
      <c r="FW57" s="246"/>
      <c r="FX57" s="246"/>
      <c r="FY57" s="246"/>
      <c r="FZ57" s="246"/>
      <c r="GA57" s="246"/>
      <c r="GB57" s="246"/>
      <c r="GC57" s="246"/>
      <c r="GD57" s="246"/>
      <c r="GE57" s="246"/>
      <c r="GF57" s="246"/>
      <c r="GG57" s="246"/>
      <c r="GH57" s="246"/>
      <c r="GI57" s="246"/>
      <c r="GJ57" s="246"/>
      <c r="GK57" s="246"/>
      <c r="GL57" s="246"/>
      <c r="GM57" s="246"/>
      <c r="GN57" s="246"/>
      <c r="GO57" s="246"/>
      <c r="GP57" s="246"/>
      <c r="GQ57" s="246"/>
      <c r="GR57" s="246"/>
      <c r="GS57" s="246"/>
      <c r="GT57" s="246"/>
      <c r="GU57" s="246"/>
      <c r="GV57" s="246"/>
      <c r="GW57" s="246"/>
      <c r="GX57" s="246"/>
      <c r="GY57" s="246"/>
      <c r="GZ57" s="246"/>
      <c r="HA57" s="246"/>
    </row>
    <row r="58" spans="2:209" x14ac:dyDescent="0.15">
      <c r="B58" s="246"/>
      <c r="C58" s="246"/>
      <c r="D58" s="246"/>
      <c r="E58" s="246"/>
      <c r="F58" s="473"/>
      <c r="G58" s="473"/>
      <c r="H58" s="473"/>
      <c r="I58" s="246"/>
      <c r="J58" s="246"/>
      <c r="K58" s="246"/>
      <c r="L58" s="246"/>
      <c r="M58" s="246"/>
      <c r="N58" s="246"/>
      <c r="O58" s="475"/>
      <c r="P58" s="481"/>
      <c r="Q58" s="481"/>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6"/>
      <c r="CV58" s="246"/>
      <c r="CW58" s="246"/>
      <c r="CX58" s="246"/>
      <c r="CY58" s="246"/>
      <c r="CZ58" s="246"/>
      <c r="DA58" s="246"/>
      <c r="DB58" s="246"/>
      <c r="DC58" s="246"/>
      <c r="DD58" s="246"/>
      <c r="DE58" s="246"/>
      <c r="DF58" s="246"/>
      <c r="DG58" s="246"/>
      <c r="DH58" s="246"/>
      <c r="DI58" s="246"/>
      <c r="DJ58" s="246"/>
      <c r="DK58" s="246"/>
      <c r="DL58" s="246"/>
      <c r="DM58" s="246"/>
      <c r="DN58" s="246"/>
      <c r="DO58" s="246"/>
      <c r="DP58" s="246"/>
      <c r="DQ58" s="246"/>
      <c r="DR58" s="246"/>
      <c r="DS58" s="246"/>
      <c r="DT58" s="246"/>
      <c r="DU58" s="246"/>
      <c r="DV58" s="246"/>
      <c r="DW58" s="246"/>
      <c r="DX58" s="246"/>
      <c r="DY58" s="246"/>
      <c r="DZ58" s="246"/>
      <c r="EA58" s="246"/>
      <c r="EB58" s="246"/>
      <c r="EC58" s="246"/>
      <c r="ED58" s="246"/>
      <c r="EE58" s="246"/>
      <c r="EF58" s="246"/>
      <c r="EG58" s="246"/>
      <c r="EH58" s="246"/>
      <c r="EI58" s="246"/>
      <c r="EJ58" s="246"/>
      <c r="EK58" s="246"/>
      <c r="EL58" s="246"/>
      <c r="EM58" s="246"/>
      <c r="EN58" s="246"/>
      <c r="EO58" s="246"/>
      <c r="EP58" s="246"/>
      <c r="EQ58" s="246"/>
      <c r="ER58" s="246"/>
      <c r="ES58" s="246"/>
      <c r="ET58" s="246"/>
      <c r="EU58" s="246"/>
      <c r="EV58" s="246"/>
      <c r="EW58" s="246"/>
      <c r="EX58" s="246"/>
      <c r="EY58" s="246"/>
      <c r="EZ58" s="246"/>
      <c r="FA58" s="246"/>
      <c r="FB58" s="246"/>
      <c r="FC58" s="246"/>
      <c r="FD58" s="246"/>
      <c r="FE58" s="246"/>
      <c r="FF58" s="246"/>
      <c r="FG58" s="246"/>
      <c r="FH58" s="246"/>
      <c r="FI58" s="246"/>
      <c r="FJ58" s="246"/>
      <c r="FK58" s="246"/>
      <c r="FL58" s="246"/>
      <c r="FM58" s="246"/>
      <c r="FN58" s="246"/>
      <c r="FO58" s="246"/>
      <c r="FP58" s="246"/>
      <c r="FQ58" s="246"/>
      <c r="FR58" s="246"/>
      <c r="FS58" s="246"/>
      <c r="FT58" s="246"/>
      <c r="FU58" s="246"/>
      <c r="FV58" s="246"/>
      <c r="FW58" s="246"/>
      <c r="FX58" s="246"/>
      <c r="FY58" s="246"/>
      <c r="FZ58" s="246"/>
      <c r="GA58" s="246"/>
      <c r="GB58" s="246"/>
      <c r="GC58" s="246"/>
      <c r="GD58" s="246"/>
      <c r="GE58" s="246"/>
      <c r="GF58" s="246"/>
      <c r="GG58" s="246"/>
      <c r="GH58" s="246"/>
      <c r="GI58" s="246"/>
      <c r="GJ58" s="246"/>
      <c r="GK58" s="246"/>
      <c r="GL58" s="246"/>
      <c r="GM58" s="246"/>
      <c r="GN58" s="246"/>
      <c r="GO58" s="246"/>
      <c r="GP58" s="246"/>
      <c r="GQ58" s="246"/>
      <c r="GR58" s="246"/>
      <c r="GS58" s="246"/>
      <c r="GT58" s="246"/>
      <c r="GU58" s="246"/>
      <c r="GV58" s="246"/>
      <c r="GW58" s="246"/>
      <c r="GX58" s="246"/>
      <c r="GY58" s="246"/>
      <c r="GZ58" s="246"/>
      <c r="HA58" s="246"/>
    </row>
    <row r="59" spans="2:209" x14ac:dyDescent="0.15">
      <c r="B59" s="246"/>
      <c r="C59" s="246"/>
      <c r="D59" s="246"/>
      <c r="E59" s="246"/>
      <c r="F59" s="473"/>
      <c r="G59" s="473"/>
      <c r="H59" s="473"/>
      <c r="I59" s="246"/>
      <c r="J59" s="246"/>
      <c r="K59" s="246"/>
      <c r="L59" s="246"/>
      <c r="M59" s="246"/>
      <c r="N59" s="246"/>
      <c r="O59" s="475"/>
      <c r="P59" s="481"/>
      <c r="Q59" s="481"/>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46"/>
      <c r="CR59" s="246"/>
      <c r="CS59" s="246"/>
      <c r="CT59" s="246"/>
      <c r="CU59" s="246"/>
      <c r="CV59" s="246"/>
      <c r="CW59" s="246"/>
      <c r="CX59" s="246"/>
      <c r="CY59" s="246"/>
      <c r="CZ59" s="246"/>
      <c r="DA59" s="246"/>
      <c r="DB59" s="246"/>
      <c r="DC59" s="246"/>
      <c r="DD59" s="246"/>
      <c r="DE59" s="246"/>
      <c r="DF59" s="246"/>
      <c r="DG59" s="246"/>
      <c r="DH59" s="246"/>
      <c r="DI59" s="246"/>
      <c r="DJ59" s="246"/>
      <c r="DK59" s="246"/>
      <c r="DL59" s="246"/>
      <c r="DM59" s="246"/>
      <c r="DN59" s="246"/>
      <c r="DO59" s="246"/>
      <c r="DP59" s="246"/>
      <c r="DQ59" s="246"/>
      <c r="DR59" s="246"/>
      <c r="DS59" s="246"/>
      <c r="DT59" s="246"/>
      <c r="DU59" s="246"/>
      <c r="DV59" s="246"/>
      <c r="DW59" s="246"/>
      <c r="DX59" s="246"/>
      <c r="DY59" s="246"/>
      <c r="DZ59" s="246"/>
      <c r="EA59" s="246"/>
      <c r="EB59" s="246"/>
      <c r="EC59" s="246"/>
      <c r="ED59" s="246"/>
      <c r="EE59" s="246"/>
      <c r="EF59" s="246"/>
      <c r="EG59" s="246"/>
      <c r="EH59" s="246"/>
      <c r="EI59" s="246"/>
      <c r="EJ59" s="246"/>
      <c r="EK59" s="246"/>
      <c r="EL59" s="246"/>
      <c r="EM59" s="246"/>
      <c r="EN59" s="246"/>
      <c r="EO59" s="246"/>
      <c r="EP59" s="246"/>
      <c r="EQ59" s="246"/>
      <c r="ER59" s="246"/>
      <c r="ES59" s="246"/>
      <c r="ET59" s="246"/>
      <c r="EU59" s="246"/>
      <c r="EV59" s="246"/>
      <c r="EW59" s="246"/>
      <c r="EX59" s="246"/>
      <c r="EY59" s="246"/>
      <c r="EZ59" s="246"/>
      <c r="FA59" s="246"/>
      <c r="FB59" s="246"/>
      <c r="FC59" s="246"/>
      <c r="FD59" s="246"/>
      <c r="FE59" s="246"/>
      <c r="FF59" s="246"/>
      <c r="FG59" s="246"/>
      <c r="FH59" s="246"/>
      <c r="FI59" s="246"/>
      <c r="FJ59" s="246"/>
      <c r="FK59" s="246"/>
      <c r="FL59" s="246"/>
      <c r="FM59" s="246"/>
      <c r="FN59" s="246"/>
      <c r="FO59" s="246"/>
      <c r="FP59" s="246"/>
      <c r="FQ59" s="246"/>
      <c r="FR59" s="246"/>
      <c r="FS59" s="246"/>
      <c r="FT59" s="246"/>
      <c r="FU59" s="246"/>
      <c r="FV59" s="246"/>
      <c r="FW59" s="246"/>
      <c r="FX59" s="246"/>
      <c r="FY59" s="246"/>
      <c r="FZ59" s="246"/>
      <c r="GA59" s="246"/>
      <c r="GB59" s="246"/>
      <c r="GC59" s="246"/>
      <c r="GD59" s="246"/>
      <c r="GE59" s="246"/>
      <c r="GF59" s="246"/>
      <c r="GG59" s="246"/>
      <c r="GH59" s="246"/>
      <c r="GI59" s="246"/>
      <c r="GJ59" s="246"/>
      <c r="GK59" s="246"/>
      <c r="GL59" s="246"/>
      <c r="GM59" s="246"/>
      <c r="GN59" s="246"/>
      <c r="GO59" s="246"/>
      <c r="GP59" s="246"/>
      <c r="GQ59" s="246"/>
      <c r="GR59" s="246"/>
      <c r="GS59" s="246"/>
      <c r="GT59" s="246"/>
      <c r="GU59" s="246"/>
      <c r="GV59" s="246"/>
      <c r="GW59" s="246"/>
      <c r="GX59" s="246"/>
      <c r="GY59" s="246"/>
      <c r="GZ59" s="246"/>
      <c r="HA59" s="246"/>
    </row>
    <row r="60" spans="2:209" x14ac:dyDescent="0.15">
      <c r="B60" s="246"/>
      <c r="C60" s="246"/>
      <c r="D60" s="246"/>
      <c r="E60" s="246"/>
      <c r="F60" s="473"/>
      <c r="G60" s="473"/>
      <c r="H60" s="473"/>
      <c r="I60" s="246"/>
      <c r="J60" s="246"/>
      <c r="K60" s="246"/>
      <c r="L60" s="246"/>
      <c r="M60" s="246"/>
      <c r="N60" s="246"/>
      <c r="O60" s="475"/>
      <c r="P60" s="481"/>
      <c r="Q60" s="481"/>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246"/>
      <c r="CS60" s="246"/>
      <c r="CT60" s="246"/>
      <c r="CU60" s="246"/>
      <c r="CV60" s="246"/>
      <c r="CW60" s="246"/>
      <c r="CX60" s="246"/>
      <c r="CY60" s="246"/>
      <c r="CZ60" s="246"/>
      <c r="DA60" s="246"/>
      <c r="DB60" s="246"/>
      <c r="DC60" s="246"/>
      <c r="DD60" s="246"/>
      <c r="DE60" s="246"/>
      <c r="DF60" s="246"/>
      <c r="DG60" s="246"/>
      <c r="DH60" s="246"/>
      <c r="DI60" s="246"/>
      <c r="DJ60" s="246"/>
      <c r="DK60" s="246"/>
      <c r="DL60" s="246"/>
      <c r="DM60" s="246"/>
      <c r="DN60" s="246"/>
      <c r="DO60" s="246"/>
      <c r="DP60" s="246"/>
      <c r="DQ60" s="246"/>
      <c r="DR60" s="246"/>
      <c r="DS60" s="246"/>
      <c r="DT60" s="246"/>
      <c r="DU60" s="246"/>
      <c r="DV60" s="246"/>
      <c r="DW60" s="246"/>
      <c r="DX60" s="246"/>
      <c r="DY60" s="246"/>
      <c r="DZ60" s="246"/>
      <c r="EA60" s="246"/>
      <c r="EB60" s="246"/>
      <c r="EC60" s="246"/>
      <c r="ED60" s="246"/>
      <c r="EE60" s="246"/>
      <c r="EF60" s="246"/>
      <c r="EG60" s="246"/>
      <c r="EH60" s="246"/>
      <c r="EI60" s="246"/>
      <c r="EJ60" s="246"/>
      <c r="EK60" s="246"/>
      <c r="EL60" s="246"/>
      <c r="EM60" s="246"/>
      <c r="EN60" s="246"/>
      <c r="EO60" s="246"/>
      <c r="EP60" s="246"/>
      <c r="EQ60" s="246"/>
      <c r="ER60" s="246"/>
      <c r="ES60" s="246"/>
      <c r="ET60" s="246"/>
      <c r="EU60" s="246"/>
      <c r="EV60" s="246"/>
      <c r="EW60" s="246"/>
      <c r="EX60" s="246"/>
      <c r="EY60" s="246"/>
      <c r="EZ60" s="246"/>
      <c r="FA60" s="246"/>
      <c r="FB60" s="246"/>
      <c r="FC60" s="246"/>
      <c r="FD60" s="246"/>
      <c r="FE60" s="246"/>
      <c r="FF60" s="246"/>
      <c r="FG60" s="246"/>
      <c r="FH60" s="246"/>
      <c r="FI60" s="246"/>
      <c r="FJ60" s="246"/>
      <c r="FK60" s="246"/>
      <c r="FL60" s="246"/>
      <c r="FM60" s="246"/>
      <c r="FN60" s="246"/>
      <c r="FO60" s="246"/>
      <c r="FP60" s="246"/>
      <c r="FQ60" s="246"/>
      <c r="FR60" s="246"/>
      <c r="FS60" s="246"/>
      <c r="FT60" s="246"/>
      <c r="FU60" s="246"/>
      <c r="FV60" s="246"/>
      <c r="FW60" s="246"/>
      <c r="FX60" s="246"/>
      <c r="FY60" s="246"/>
      <c r="FZ60" s="246"/>
      <c r="GA60" s="246"/>
      <c r="GB60" s="246"/>
      <c r="GC60" s="246"/>
      <c r="GD60" s="246"/>
      <c r="GE60" s="246"/>
      <c r="GF60" s="246"/>
      <c r="GG60" s="246"/>
      <c r="GH60" s="246"/>
      <c r="GI60" s="246"/>
      <c r="GJ60" s="246"/>
      <c r="GK60" s="246"/>
      <c r="GL60" s="246"/>
      <c r="GM60" s="246"/>
      <c r="GN60" s="246"/>
      <c r="GO60" s="246"/>
      <c r="GP60" s="246"/>
      <c r="GQ60" s="246"/>
      <c r="GR60" s="246"/>
      <c r="GS60" s="246"/>
      <c r="GT60" s="246"/>
      <c r="GU60" s="246"/>
      <c r="GV60" s="246"/>
      <c r="GW60" s="246"/>
      <c r="GX60" s="246"/>
      <c r="GY60" s="246"/>
      <c r="GZ60" s="246"/>
      <c r="HA60" s="246"/>
    </row>
    <row r="61" spans="2:209" x14ac:dyDescent="0.15">
      <c r="B61" s="246"/>
      <c r="C61" s="246"/>
      <c r="D61" s="246"/>
      <c r="E61" s="246"/>
      <c r="F61" s="473"/>
      <c r="G61" s="473"/>
      <c r="H61" s="473"/>
      <c r="I61" s="246"/>
      <c r="J61" s="246"/>
      <c r="K61" s="246"/>
      <c r="L61" s="246"/>
      <c r="M61" s="246"/>
      <c r="N61" s="246"/>
      <c r="O61" s="475"/>
      <c r="P61" s="481"/>
      <c r="Q61" s="481"/>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246"/>
      <c r="DL61" s="246"/>
      <c r="DM61" s="246"/>
      <c r="DN61" s="246"/>
      <c r="DO61" s="246"/>
      <c r="DP61" s="246"/>
      <c r="DQ61" s="246"/>
      <c r="DR61" s="246"/>
      <c r="DS61" s="246"/>
      <c r="DT61" s="246"/>
      <c r="DU61" s="246"/>
      <c r="DV61" s="246"/>
      <c r="DW61" s="246"/>
      <c r="DX61" s="246"/>
      <c r="DY61" s="246"/>
      <c r="DZ61" s="246"/>
      <c r="EA61" s="246"/>
      <c r="EB61" s="246"/>
      <c r="EC61" s="246"/>
      <c r="ED61" s="246"/>
      <c r="EE61" s="246"/>
      <c r="EF61" s="246"/>
      <c r="EG61" s="246"/>
      <c r="EH61" s="246"/>
      <c r="EI61" s="246"/>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46"/>
      <c r="FJ61" s="246"/>
      <c r="FK61" s="246"/>
      <c r="FL61" s="246"/>
      <c r="FM61" s="246"/>
      <c r="FN61" s="246"/>
      <c r="FO61" s="246"/>
      <c r="FP61" s="246"/>
      <c r="FQ61" s="246"/>
      <c r="FR61" s="246"/>
      <c r="FS61" s="246"/>
      <c r="FT61" s="246"/>
      <c r="FU61" s="246"/>
      <c r="FV61" s="246"/>
      <c r="FW61" s="246"/>
      <c r="FX61" s="246"/>
      <c r="FY61" s="246"/>
      <c r="FZ61" s="246"/>
      <c r="GA61" s="246"/>
      <c r="GB61" s="246"/>
      <c r="GC61" s="246"/>
      <c r="GD61" s="246"/>
      <c r="GE61" s="246"/>
      <c r="GF61" s="246"/>
      <c r="GG61" s="246"/>
      <c r="GH61" s="246"/>
      <c r="GI61" s="246"/>
      <c r="GJ61" s="246"/>
      <c r="GK61" s="246"/>
      <c r="GL61" s="246"/>
      <c r="GM61" s="246"/>
      <c r="GN61" s="246"/>
      <c r="GO61" s="246"/>
      <c r="GP61" s="246"/>
      <c r="GQ61" s="246"/>
      <c r="GR61" s="246"/>
      <c r="GS61" s="246"/>
      <c r="GT61" s="246"/>
      <c r="GU61" s="246"/>
      <c r="GV61" s="246"/>
      <c r="GW61" s="246"/>
      <c r="GX61" s="246"/>
      <c r="GY61" s="246"/>
      <c r="GZ61" s="246"/>
      <c r="HA61" s="246"/>
    </row>
    <row r="62" spans="2:209" x14ac:dyDescent="0.15">
      <c r="B62" s="246"/>
      <c r="C62" s="246"/>
      <c r="D62" s="246"/>
      <c r="E62" s="246"/>
      <c r="F62" s="473"/>
      <c r="G62" s="473"/>
      <c r="H62" s="473"/>
      <c r="I62" s="246"/>
      <c r="J62" s="246"/>
      <c r="K62" s="246"/>
      <c r="L62" s="246"/>
      <c r="M62" s="246"/>
      <c r="N62" s="246"/>
      <c r="O62" s="475"/>
      <c r="P62" s="481"/>
      <c r="Q62" s="481"/>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E62" s="246"/>
      <c r="EF62" s="246"/>
      <c r="EG62" s="246"/>
      <c r="EH62" s="246"/>
      <c r="EI62" s="246"/>
      <c r="EJ62" s="246"/>
      <c r="EK62" s="246"/>
      <c r="EL62" s="246"/>
      <c r="EM62" s="246"/>
      <c r="EN62" s="246"/>
      <c r="EO62" s="246"/>
      <c r="EP62" s="246"/>
      <c r="EQ62" s="246"/>
      <c r="ER62" s="246"/>
      <c r="ES62" s="246"/>
      <c r="ET62" s="246"/>
      <c r="EU62" s="246"/>
      <c r="EV62" s="246"/>
      <c r="EW62" s="246"/>
      <c r="EX62" s="246"/>
      <c r="EY62" s="246"/>
      <c r="EZ62" s="246"/>
      <c r="FA62" s="246"/>
      <c r="FB62" s="246"/>
      <c r="FC62" s="246"/>
      <c r="FD62" s="246"/>
      <c r="FE62" s="246"/>
      <c r="FF62" s="246"/>
      <c r="FG62" s="246"/>
      <c r="FH62" s="246"/>
      <c r="FI62" s="246"/>
      <c r="FJ62" s="246"/>
      <c r="FK62" s="246"/>
      <c r="FL62" s="246"/>
      <c r="FM62" s="246"/>
      <c r="FN62" s="246"/>
      <c r="FO62" s="246"/>
      <c r="FP62" s="246"/>
      <c r="FQ62" s="246"/>
      <c r="FR62" s="246"/>
      <c r="FS62" s="246"/>
      <c r="FT62" s="246"/>
      <c r="FU62" s="246"/>
      <c r="FV62" s="246"/>
      <c r="FW62" s="246"/>
      <c r="FX62" s="246"/>
      <c r="FY62" s="246"/>
      <c r="FZ62" s="246"/>
      <c r="GA62" s="246"/>
      <c r="GB62" s="246"/>
      <c r="GC62" s="246"/>
      <c r="GD62" s="246"/>
      <c r="GE62" s="246"/>
      <c r="GF62" s="246"/>
      <c r="GG62" s="246"/>
      <c r="GH62" s="246"/>
      <c r="GI62" s="246"/>
      <c r="GJ62" s="246"/>
      <c r="GK62" s="246"/>
      <c r="GL62" s="246"/>
      <c r="GM62" s="246"/>
      <c r="GN62" s="246"/>
      <c r="GO62" s="246"/>
      <c r="GP62" s="246"/>
      <c r="GQ62" s="246"/>
      <c r="GR62" s="246"/>
      <c r="GS62" s="246"/>
      <c r="GT62" s="246"/>
      <c r="GU62" s="246"/>
      <c r="GV62" s="246"/>
      <c r="GW62" s="246"/>
      <c r="GX62" s="246"/>
      <c r="GY62" s="246"/>
      <c r="GZ62" s="246"/>
      <c r="HA62" s="246"/>
    </row>
    <row r="63" spans="2:209" x14ac:dyDescent="0.15">
      <c r="B63" s="246"/>
      <c r="C63" s="246"/>
      <c r="D63" s="246"/>
      <c r="E63" s="246"/>
      <c r="F63" s="473"/>
      <c r="G63" s="473"/>
      <c r="H63" s="473"/>
      <c r="I63" s="246"/>
      <c r="J63" s="246"/>
      <c r="K63" s="246"/>
      <c r="L63" s="246"/>
      <c r="M63" s="246"/>
      <c r="N63" s="246"/>
      <c r="O63" s="475"/>
      <c r="P63" s="481"/>
      <c r="Q63" s="481"/>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c r="EI63" s="246"/>
      <c r="EJ63" s="246"/>
      <c r="EK63" s="246"/>
      <c r="EL63" s="246"/>
      <c r="EM63" s="246"/>
      <c r="EN63" s="246"/>
      <c r="EO63" s="246"/>
      <c r="EP63" s="246"/>
      <c r="EQ63" s="246"/>
      <c r="ER63" s="246"/>
      <c r="ES63" s="246"/>
      <c r="ET63" s="246"/>
      <c r="EU63" s="246"/>
      <c r="EV63" s="246"/>
      <c r="EW63" s="246"/>
      <c r="EX63" s="246"/>
      <c r="EY63" s="246"/>
      <c r="EZ63" s="246"/>
      <c r="FA63" s="246"/>
      <c r="FB63" s="246"/>
      <c r="FC63" s="246"/>
      <c r="FD63" s="246"/>
      <c r="FE63" s="246"/>
      <c r="FF63" s="246"/>
      <c r="FG63" s="246"/>
      <c r="FH63" s="246"/>
      <c r="FI63" s="246"/>
      <c r="FJ63" s="246"/>
      <c r="FK63" s="246"/>
      <c r="FL63" s="246"/>
      <c r="FM63" s="246"/>
      <c r="FN63" s="246"/>
      <c r="FO63" s="246"/>
      <c r="FP63" s="246"/>
      <c r="FQ63" s="246"/>
      <c r="FR63" s="246"/>
      <c r="FS63" s="246"/>
      <c r="FT63" s="246"/>
      <c r="FU63" s="246"/>
      <c r="FV63" s="246"/>
      <c r="FW63" s="246"/>
      <c r="FX63" s="246"/>
      <c r="FY63" s="246"/>
      <c r="FZ63" s="246"/>
      <c r="GA63" s="246"/>
      <c r="GB63" s="246"/>
      <c r="GC63" s="246"/>
      <c r="GD63" s="246"/>
      <c r="GE63" s="246"/>
      <c r="GF63" s="246"/>
      <c r="GG63" s="246"/>
      <c r="GH63" s="246"/>
      <c r="GI63" s="246"/>
      <c r="GJ63" s="246"/>
      <c r="GK63" s="246"/>
      <c r="GL63" s="246"/>
      <c r="GM63" s="246"/>
      <c r="GN63" s="246"/>
      <c r="GO63" s="246"/>
      <c r="GP63" s="246"/>
      <c r="GQ63" s="246"/>
      <c r="GR63" s="246"/>
      <c r="GS63" s="246"/>
      <c r="GT63" s="246"/>
      <c r="GU63" s="246"/>
      <c r="GV63" s="246"/>
      <c r="GW63" s="246"/>
      <c r="GX63" s="246"/>
      <c r="GY63" s="246"/>
      <c r="GZ63" s="246"/>
      <c r="HA63" s="246"/>
    </row>
    <row r="64" spans="2:209" x14ac:dyDescent="0.15">
      <c r="B64" s="246"/>
      <c r="C64" s="246"/>
      <c r="D64" s="246"/>
      <c r="E64" s="246"/>
      <c r="F64" s="473"/>
      <c r="G64" s="473"/>
      <c r="H64" s="473"/>
      <c r="I64" s="246"/>
      <c r="J64" s="246"/>
      <c r="K64" s="246"/>
      <c r="L64" s="246"/>
      <c r="M64" s="246"/>
      <c r="N64" s="246"/>
      <c r="O64" s="475"/>
      <c r="P64" s="481"/>
      <c r="Q64" s="481"/>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c r="EI64" s="246"/>
      <c r="EJ64" s="246"/>
      <c r="EK64" s="246"/>
      <c r="EL64" s="246"/>
      <c r="EM64" s="246"/>
      <c r="EN64" s="246"/>
      <c r="EO64" s="246"/>
      <c r="EP64" s="246"/>
      <c r="EQ64" s="246"/>
      <c r="ER64" s="246"/>
      <c r="ES64" s="246"/>
      <c r="ET64" s="246"/>
      <c r="EU64" s="246"/>
      <c r="EV64" s="246"/>
      <c r="EW64" s="246"/>
      <c r="EX64" s="246"/>
      <c r="EY64" s="246"/>
      <c r="EZ64" s="246"/>
      <c r="FA64" s="246"/>
      <c r="FB64" s="246"/>
      <c r="FC64" s="246"/>
      <c r="FD64" s="246"/>
      <c r="FE64" s="246"/>
      <c r="FF64" s="246"/>
      <c r="FG64" s="246"/>
      <c r="FH64" s="246"/>
      <c r="FI64" s="246"/>
      <c r="FJ64" s="246"/>
      <c r="FK64" s="246"/>
      <c r="FL64" s="246"/>
      <c r="FM64" s="246"/>
      <c r="FN64" s="246"/>
      <c r="FO64" s="246"/>
      <c r="FP64" s="246"/>
      <c r="FQ64" s="246"/>
      <c r="FR64" s="246"/>
      <c r="FS64" s="246"/>
      <c r="FT64" s="246"/>
      <c r="FU64" s="246"/>
      <c r="FV64" s="246"/>
      <c r="FW64" s="246"/>
      <c r="FX64" s="246"/>
      <c r="FY64" s="246"/>
      <c r="FZ64" s="246"/>
      <c r="GA64" s="246"/>
      <c r="GB64" s="246"/>
      <c r="GC64" s="246"/>
      <c r="GD64" s="246"/>
      <c r="GE64" s="246"/>
      <c r="GF64" s="246"/>
      <c r="GG64" s="246"/>
      <c r="GH64" s="246"/>
      <c r="GI64" s="246"/>
      <c r="GJ64" s="246"/>
      <c r="GK64" s="246"/>
      <c r="GL64" s="246"/>
      <c r="GM64" s="246"/>
      <c r="GN64" s="246"/>
      <c r="GO64" s="246"/>
      <c r="GP64" s="246"/>
      <c r="GQ64" s="246"/>
      <c r="GR64" s="246"/>
      <c r="GS64" s="246"/>
      <c r="GT64" s="246"/>
      <c r="GU64" s="246"/>
      <c r="GV64" s="246"/>
      <c r="GW64" s="246"/>
      <c r="GX64" s="246"/>
      <c r="GY64" s="246"/>
      <c r="GZ64" s="246"/>
      <c r="HA64" s="246"/>
    </row>
    <row r="65" spans="2:209" x14ac:dyDescent="0.15">
      <c r="B65" s="246"/>
      <c r="C65" s="246"/>
      <c r="D65" s="246"/>
      <c r="E65" s="246"/>
      <c r="F65" s="473"/>
      <c r="G65" s="473"/>
      <c r="H65" s="473"/>
      <c r="I65" s="246"/>
      <c r="J65" s="246"/>
      <c r="K65" s="246"/>
      <c r="L65" s="246"/>
      <c r="M65" s="246"/>
      <c r="N65" s="246"/>
      <c r="O65" s="475"/>
      <c r="P65" s="481"/>
      <c r="Q65" s="481"/>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c r="EI65" s="246"/>
      <c r="EJ65" s="246"/>
      <c r="EK65" s="246"/>
      <c r="EL65" s="246"/>
      <c r="EM65" s="246"/>
      <c r="EN65" s="246"/>
      <c r="EO65" s="246"/>
      <c r="EP65" s="246"/>
      <c r="EQ65" s="246"/>
      <c r="ER65" s="246"/>
      <c r="ES65" s="246"/>
      <c r="ET65" s="246"/>
      <c r="EU65" s="246"/>
      <c r="EV65" s="246"/>
      <c r="EW65" s="246"/>
      <c r="EX65" s="246"/>
      <c r="EY65" s="246"/>
      <c r="EZ65" s="246"/>
      <c r="FA65" s="246"/>
      <c r="FB65" s="246"/>
      <c r="FC65" s="246"/>
      <c r="FD65" s="246"/>
      <c r="FE65" s="246"/>
      <c r="FF65" s="246"/>
      <c r="FG65" s="246"/>
      <c r="FH65" s="246"/>
      <c r="FI65" s="246"/>
      <c r="FJ65" s="246"/>
      <c r="FK65" s="246"/>
      <c r="FL65" s="246"/>
      <c r="FM65" s="246"/>
      <c r="FN65" s="246"/>
      <c r="FO65" s="246"/>
      <c r="FP65" s="246"/>
      <c r="FQ65" s="246"/>
      <c r="FR65" s="246"/>
      <c r="FS65" s="246"/>
      <c r="FT65" s="246"/>
      <c r="FU65" s="246"/>
      <c r="FV65" s="246"/>
      <c r="FW65" s="246"/>
      <c r="FX65" s="246"/>
      <c r="FY65" s="246"/>
      <c r="FZ65" s="246"/>
      <c r="GA65" s="246"/>
      <c r="GB65" s="246"/>
      <c r="GC65" s="246"/>
      <c r="GD65" s="246"/>
      <c r="GE65" s="246"/>
      <c r="GF65" s="246"/>
      <c r="GG65" s="246"/>
      <c r="GH65" s="246"/>
      <c r="GI65" s="246"/>
      <c r="GJ65" s="246"/>
      <c r="GK65" s="246"/>
      <c r="GL65" s="246"/>
      <c r="GM65" s="246"/>
      <c r="GN65" s="246"/>
      <c r="GO65" s="246"/>
      <c r="GP65" s="246"/>
      <c r="GQ65" s="246"/>
      <c r="GR65" s="246"/>
      <c r="GS65" s="246"/>
      <c r="GT65" s="246"/>
      <c r="GU65" s="246"/>
      <c r="GV65" s="246"/>
      <c r="GW65" s="246"/>
      <c r="GX65" s="246"/>
      <c r="GY65" s="246"/>
      <c r="GZ65" s="246"/>
      <c r="HA65" s="246"/>
    </row>
    <row r="66" spans="2:209" x14ac:dyDescent="0.15">
      <c r="B66" s="246"/>
      <c r="C66" s="246"/>
      <c r="D66" s="246"/>
      <c r="E66" s="246"/>
      <c r="F66" s="473"/>
      <c r="G66" s="473"/>
      <c r="H66" s="473"/>
      <c r="I66" s="246"/>
      <c r="J66" s="246"/>
      <c r="K66" s="246"/>
      <c r="L66" s="246"/>
      <c r="M66" s="246"/>
      <c r="N66" s="246"/>
      <c r="O66" s="475"/>
      <c r="P66" s="481"/>
      <c r="Q66" s="481"/>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246"/>
      <c r="CS66" s="246"/>
      <c r="CT66" s="246"/>
      <c r="CU66" s="246"/>
      <c r="CV66" s="246"/>
      <c r="CW66" s="246"/>
      <c r="CX66" s="246"/>
      <c r="CY66" s="246"/>
      <c r="CZ66" s="246"/>
      <c r="DA66" s="246"/>
      <c r="DB66" s="246"/>
      <c r="DC66" s="246"/>
      <c r="DD66" s="246"/>
      <c r="DE66" s="246"/>
      <c r="DF66" s="246"/>
      <c r="DG66" s="246"/>
      <c r="DH66" s="246"/>
      <c r="DI66" s="246"/>
      <c r="DJ66" s="246"/>
      <c r="DK66" s="246"/>
      <c r="DL66" s="246"/>
      <c r="DM66" s="246"/>
      <c r="DN66" s="246"/>
      <c r="DO66" s="246"/>
      <c r="DP66" s="246"/>
      <c r="DQ66" s="246"/>
      <c r="DR66" s="246"/>
      <c r="DS66" s="246"/>
      <c r="DT66" s="246"/>
      <c r="DU66" s="246"/>
      <c r="DV66" s="246"/>
      <c r="DW66" s="246"/>
      <c r="DX66" s="246"/>
      <c r="DY66" s="246"/>
      <c r="DZ66" s="246"/>
      <c r="EA66" s="246"/>
      <c r="EB66" s="246"/>
      <c r="EC66" s="246"/>
      <c r="ED66" s="246"/>
      <c r="EE66" s="246"/>
      <c r="EF66" s="246"/>
      <c r="EG66" s="246"/>
      <c r="EH66" s="246"/>
      <c r="EI66" s="246"/>
      <c r="EJ66" s="246"/>
      <c r="EK66" s="246"/>
      <c r="EL66" s="246"/>
      <c r="EM66" s="246"/>
      <c r="EN66" s="246"/>
      <c r="EO66" s="246"/>
      <c r="EP66" s="246"/>
      <c r="EQ66" s="246"/>
      <c r="ER66" s="246"/>
      <c r="ES66" s="246"/>
      <c r="ET66" s="246"/>
      <c r="EU66" s="246"/>
      <c r="EV66" s="246"/>
      <c r="EW66" s="246"/>
      <c r="EX66" s="246"/>
      <c r="EY66" s="246"/>
      <c r="EZ66" s="246"/>
      <c r="FA66" s="246"/>
      <c r="FB66" s="246"/>
      <c r="FC66" s="246"/>
      <c r="FD66" s="246"/>
      <c r="FE66" s="246"/>
      <c r="FF66" s="246"/>
      <c r="FG66" s="246"/>
      <c r="FH66" s="246"/>
      <c r="FI66" s="246"/>
      <c r="FJ66" s="246"/>
      <c r="FK66" s="246"/>
      <c r="FL66" s="246"/>
      <c r="FM66" s="246"/>
      <c r="FN66" s="246"/>
      <c r="FO66" s="246"/>
      <c r="FP66" s="246"/>
      <c r="FQ66" s="246"/>
      <c r="FR66" s="246"/>
      <c r="FS66" s="246"/>
      <c r="FT66" s="246"/>
      <c r="FU66" s="246"/>
      <c r="FV66" s="246"/>
      <c r="FW66" s="246"/>
      <c r="FX66" s="246"/>
      <c r="FY66" s="246"/>
      <c r="FZ66" s="246"/>
      <c r="GA66" s="246"/>
      <c r="GB66" s="246"/>
      <c r="GC66" s="246"/>
      <c r="GD66" s="246"/>
      <c r="GE66" s="246"/>
      <c r="GF66" s="246"/>
      <c r="GG66" s="246"/>
      <c r="GH66" s="246"/>
      <c r="GI66" s="246"/>
      <c r="GJ66" s="246"/>
      <c r="GK66" s="246"/>
      <c r="GL66" s="246"/>
      <c r="GM66" s="246"/>
      <c r="GN66" s="246"/>
      <c r="GO66" s="246"/>
      <c r="GP66" s="246"/>
      <c r="GQ66" s="246"/>
      <c r="GR66" s="246"/>
      <c r="GS66" s="246"/>
      <c r="GT66" s="246"/>
      <c r="GU66" s="246"/>
      <c r="GV66" s="246"/>
      <c r="GW66" s="246"/>
      <c r="GX66" s="246"/>
      <c r="GY66" s="246"/>
      <c r="GZ66" s="246"/>
      <c r="HA66" s="246"/>
    </row>
    <row r="67" spans="2:209" x14ac:dyDescent="0.15">
      <c r="B67" s="246"/>
      <c r="C67" s="246"/>
      <c r="D67" s="246"/>
      <c r="E67" s="246"/>
      <c r="F67" s="473"/>
      <c r="G67" s="473"/>
      <c r="H67" s="473"/>
      <c r="I67" s="246"/>
      <c r="J67" s="246"/>
      <c r="K67" s="246"/>
      <c r="L67" s="246"/>
      <c r="M67" s="246"/>
      <c r="N67" s="246"/>
      <c r="O67" s="475"/>
      <c r="P67" s="481"/>
      <c r="Q67" s="481"/>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246"/>
      <c r="CS67" s="246"/>
      <c r="CT67" s="246"/>
      <c r="CU67" s="246"/>
      <c r="CV67" s="246"/>
      <c r="CW67" s="246"/>
      <c r="CX67" s="246"/>
      <c r="CY67" s="246"/>
      <c r="CZ67" s="246"/>
      <c r="DA67" s="246"/>
      <c r="DB67" s="246"/>
      <c r="DC67" s="246"/>
      <c r="DD67" s="246"/>
      <c r="DE67" s="246"/>
      <c r="DF67" s="246"/>
      <c r="DG67" s="246"/>
      <c r="DH67" s="246"/>
      <c r="DI67" s="246"/>
      <c r="DJ67" s="246"/>
      <c r="DK67" s="246"/>
      <c r="DL67" s="246"/>
      <c r="DM67" s="246"/>
      <c r="DN67" s="246"/>
      <c r="DO67" s="246"/>
      <c r="DP67" s="246"/>
      <c r="DQ67" s="246"/>
      <c r="DR67" s="246"/>
      <c r="DS67" s="246"/>
      <c r="DT67" s="246"/>
      <c r="DU67" s="246"/>
      <c r="DV67" s="246"/>
      <c r="DW67" s="246"/>
      <c r="DX67" s="246"/>
      <c r="DY67" s="246"/>
      <c r="DZ67" s="246"/>
      <c r="EA67" s="246"/>
      <c r="EB67" s="246"/>
      <c r="EC67" s="246"/>
      <c r="ED67" s="246"/>
      <c r="EE67" s="246"/>
      <c r="EF67" s="246"/>
      <c r="EG67" s="246"/>
      <c r="EH67" s="246"/>
      <c r="EI67" s="246"/>
      <c r="EJ67" s="246"/>
      <c r="EK67" s="246"/>
      <c r="EL67" s="246"/>
      <c r="EM67" s="246"/>
      <c r="EN67" s="246"/>
      <c r="EO67" s="246"/>
      <c r="EP67" s="246"/>
      <c r="EQ67" s="246"/>
      <c r="ER67" s="246"/>
      <c r="ES67" s="246"/>
      <c r="ET67" s="246"/>
      <c r="EU67" s="246"/>
      <c r="EV67" s="246"/>
      <c r="EW67" s="246"/>
      <c r="EX67" s="246"/>
      <c r="EY67" s="246"/>
      <c r="EZ67" s="246"/>
      <c r="FA67" s="246"/>
      <c r="FB67" s="246"/>
      <c r="FC67" s="246"/>
      <c r="FD67" s="246"/>
      <c r="FE67" s="246"/>
      <c r="FF67" s="246"/>
      <c r="FG67" s="246"/>
      <c r="FH67" s="246"/>
      <c r="FI67" s="246"/>
      <c r="FJ67" s="246"/>
      <c r="FK67" s="246"/>
      <c r="FL67" s="246"/>
      <c r="FM67" s="246"/>
      <c r="FN67" s="246"/>
      <c r="FO67" s="246"/>
      <c r="FP67" s="246"/>
      <c r="FQ67" s="246"/>
      <c r="FR67" s="246"/>
      <c r="FS67" s="246"/>
      <c r="FT67" s="246"/>
      <c r="FU67" s="246"/>
      <c r="FV67" s="246"/>
      <c r="FW67" s="246"/>
      <c r="FX67" s="246"/>
      <c r="FY67" s="246"/>
      <c r="FZ67" s="246"/>
      <c r="GA67" s="246"/>
      <c r="GB67" s="246"/>
      <c r="GC67" s="246"/>
      <c r="GD67" s="246"/>
      <c r="GE67" s="246"/>
      <c r="GF67" s="246"/>
      <c r="GG67" s="246"/>
      <c r="GH67" s="246"/>
      <c r="GI67" s="246"/>
      <c r="GJ67" s="246"/>
      <c r="GK67" s="246"/>
      <c r="GL67" s="246"/>
      <c r="GM67" s="246"/>
      <c r="GN67" s="246"/>
      <c r="GO67" s="246"/>
      <c r="GP67" s="246"/>
      <c r="GQ67" s="246"/>
      <c r="GR67" s="246"/>
      <c r="GS67" s="246"/>
      <c r="GT67" s="246"/>
      <c r="GU67" s="246"/>
      <c r="GV67" s="246"/>
      <c r="GW67" s="246"/>
      <c r="GX67" s="246"/>
      <c r="GY67" s="246"/>
      <c r="GZ67" s="246"/>
      <c r="HA67" s="246"/>
    </row>
    <row r="68" spans="2:209" x14ac:dyDescent="0.15">
      <c r="B68" s="246"/>
      <c r="C68" s="246"/>
      <c r="D68" s="246"/>
      <c r="E68" s="246"/>
      <c r="F68" s="473"/>
      <c r="G68" s="473"/>
      <c r="H68" s="473"/>
      <c r="I68" s="246"/>
      <c r="J68" s="246"/>
      <c r="K68" s="246"/>
      <c r="L68" s="246"/>
      <c r="M68" s="246"/>
      <c r="N68" s="246"/>
      <c r="O68" s="475"/>
      <c r="P68" s="481"/>
      <c r="Q68" s="481"/>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46"/>
      <c r="FJ68" s="246"/>
      <c r="FK68" s="246"/>
      <c r="FL68" s="246"/>
      <c r="FM68" s="246"/>
      <c r="FN68" s="246"/>
      <c r="FO68" s="246"/>
      <c r="FP68" s="246"/>
      <c r="FQ68" s="246"/>
      <c r="FR68" s="246"/>
      <c r="FS68" s="246"/>
      <c r="FT68" s="246"/>
      <c r="FU68" s="246"/>
      <c r="FV68" s="246"/>
      <c r="FW68" s="246"/>
      <c r="FX68" s="246"/>
      <c r="FY68" s="246"/>
      <c r="FZ68" s="246"/>
      <c r="GA68" s="246"/>
      <c r="GB68" s="246"/>
      <c r="GC68" s="246"/>
      <c r="GD68" s="246"/>
      <c r="GE68" s="246"/>
      <c r="GF68" s="246"/>
      <c r="GG68" s="246"/>
      <c r="GH68" s="246"/>
      <c r="GI68" s="246"/>
      <c r="GJ68" s="246"/>
      <c r="GK68" s="246"/>
      <c r="GL68" s="246"/>
      <c r="GM68" s="246"/>
      <c r="GN68" s="246"/>
      <c r="GO68" s="246"/>
      <c r="GP68" s="246"/>
      <c r="GQ68" s="246"/>
      <c r="GR68" s="246"/>
      <c r="GS68" s="246"/>
      <c r="GT68" s="246"/>
      <c r="GU68" s="246"/>
      <c r="GV68" s="246"/>
      <c r="GW68" s="246"/>
      <c r="GX68" s="246"/>
      <c r="GY68" s="246"/>
      <c r="GZ68" s="246"/>
      <c r="HA68" s="246"/>
    </row>
    <row r="69" spans="2:209" x14ac:dyDescent="0.15">
      <c r="B69" s="246"/>
      <c r="C69" s="246"/>
      <c r="D69" s="246"/>
      <c r="E69" s="246"/>
      <c r="F69" s="473"/>
      <c r="G69" s="473"/>
      <c r="H69" s="473"/>
      <c r="I69" s="246"/>
      <c r="J69" s="246"/>
      <c r="K69" s="246"/>
      <c r="L69" s="246"/>
      <c r="M69" s="246"/>
      <c r="N69" s="246"/>
      <c r="O69" s="475"/>
      <c r="P69" s="481"/>
      <c r="Q69" s="481"/>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46"/>
      <c r="FV69" s="246"/>
      <c r="FW69" s="246"/>
      <c r="FX69" s="246"/>
      <c r="FY69" s="246"/>
      <c r="FZ69" s="246"/>
      <c r="GA69" s="246"/>
      <c r="GB69" s="246"/>
      <c r="GC69" s="246"/>
      <c r="GD69" s="246"/>
      <c r="GE69" s="246"/>
      <c r="GF69" s="246"/>
      <c r="GG69" s="246"/>
      <c r="GH69" s="246"/>
      <c r="GI69" s="246"/>
      <c r="GJ69" s="246"/>
      <c r="GK69" s="246"/>
      <c r="GL69" s="246"/>
      <c r="GM69" s="246"/>
      <c r="GN69" s="246"/>
      <c r="GO69" s="246"/>
      <c r="GP69" s="246"/>
      <c r="GQ69" s="246"/>
      <c r="GR69" s="246"/>
      <c r="GS69" s="246"/>
      <c r="GT69" s="246"/>
      <c r="GU69" s="246"/>
      <c r="GV69" s="246"/>
      <c r="GW69" s="246"/>
      <c r="GX69" s="246"/>
      <c r="GY69" s="246"/>
      <c r="GZ69" s="246"/>
      <c r="HA69" s="246"/>
    </row>
    <row r="70" spans="2:209" x14ac:dyDescent="0.15">
      <c r="B70" s="246"/>
      <c r="C70" s="246"/>
      <c r="D70" s="246"/>
      <c r="E70" s="246"/>
      <c r="F70" s="473"/>
      <c r="G70" s="473"/>
      <c r="H70" s="473"/>
      <c r="I70" s="246"/>
      <c r="J70" s="246"/>
      <c r="K70" s="246"/>
      <c r="L70" s="246"/>
      <c r="M70" s="246"/>
      <c r="N70" s="246"/>
      <c r="O70" s="475"/>
      <c r="P70" s="481"/>
      <c r="Q70" s="481"/>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c r="EI70" s="246"/>
      <c r="EJ70" s="246"/>
      <c r="EK70" s="246"/>
      <c r="EL70" s="246"/>
      <c r="EM70" s="246"/>
      <c r="EN70" s="246"/>
      <c r="EO70" s="246"/>
      <c r="EP70" s="246"/>
      <c r="EQ70" s="246"/>
      <c r="ER70" s="246"/>
      <c r="ES70" s="246"/>
      <c r="ET70" s="246"/>
      <c r="EU70" s="246"/>
      <c r="EV70" s="246"/>
      <c r="EW70" s="246"/>
      <c r="EX70" s="246"/>
      <c r="EY70" s="246"/>
      <c r="EZ70" s="246"/>
      <c r="FA70" s="246"/>
      <c r="FB70" s="246"/>
      <c r="FC70" s="246"/>
      <c r="FD70" s="246"/>
      <c r="FE70" s="246"/>
      <c r="FF70" s="246"/>
      <c r="FG70" s="246"/>
      <c r="FH70" s="246"/>
      <c r="FI70" s="246"/>
      <c r="FJ70" s="246"/>
      <c r="FK70" s="246"/>
      <c r="FL70" s="246"/>
      <c r="FM70" s="246"/>
      <c r="FN70" s="246"/>
      <c r="FO70" s="246"/>
      <c r="FP70" s="246"/>
      <c r="FQ70" s="246"/>
      <c r="FR70" s="246"/>
      <c r="FS70" s="246"/>
      <c r="FT70" s="246"/>
      <c r="FU70" s="246"/>
      <c r="FV70" s="246"/>
      <c r="FW70" s="246"/>
      <c r="FX70" s="246"/>
      <c r="FY70" s="246"/>
      <c r="FZ70" s="246"/>
      <c r="GA70" s="246"/>
      <c r="GB70" s="246"/>
      <c r="GC70" s="246"/>
      <c r="GD70" s="246"/>
      <c r="GE70" s="246"/>
      <c r="GF70" s="246"/>
      <c r="GG70" s="246"/>
      <c r="GH70" s="246"/>
      <c r="GI70" s="246"/>
      <c r="GJ70" s="246"/>
      <c r="GK70" s="246"/>
      <c r="GL70" s="246"/>
      <c r="GM70" s="246"/>
      <c r="GN70" s="246"/>
      <c r="GO70" s="246"/>
      <c r="GP70" s="246"/>
      <c r="GQ70" s="246"/>
      <c r="GR70" s="246"/>
      <c r="GS70" s="246"/>
      <c r="GT70" s="246"/>
      <c r="GU70" s="246"/>
      <c r="GV70" s="246"/>
      <c r="GW70" s="246"/>
      <c r="GX70" s="246"/>
      <c r="GY70" s="246"/>
      <c r="GZ70" s="246"/>
      <c r="HA70" s="246"/>
    </row>
    <row r="71" spans="2:209" x14ac:dyDescent="0.15">
      <c r="B71" s="246"/>
      <c r="C71" s="246"/>
      <c r="D71" s="246"/>
      <c r="E71" s="246"/>
      <c r="F71" s="473"/>
      <c r="G71" s="473"/>
      <c r="H71" s="473"/>
      <c r="I71" s="246"/>
      <c r="J71" s="246"/>
      <c r="K71" s="246"/>
      <c r="L71" s="246"/>
      <c r="M71" s="246"/>
      <c r="N71" s="246"/>
      <c r="O71" s="475"/>
      <c r="P71" s="481"/>
      <c r="Q71" s="481"/>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c r="EI71" s="246"/>
      <c r="EJ71" s="246"/>
      <c r="EK71" s="246"/>
      <c r="EL71" s="246"/>
      <c r="EM71" s="246"/>
      <c r="EN71" s="246"/>
      <c r="EO71" s="246"/>
      <c r="EP71" s="246"/>
      <c r="EQ71" s="246"/>
      <c r="ER71" s="246"/>
      <c r="ES71" s="246"/>
      <c r="ET71" s="246"/>
      <c r="EU71" s="246"/>
      <c r="EV71" s="246"/>
      <c r="EW71" s="246"/>
      <c r="EX71" s="246"/>
      <c r="EY71" s="246"/>
      <c r="EZ71" s="246"/>
      <c r="FA71" s="246"/>
      <c r="FB71" s="246"/>
      <c r="FC71" s="246"/>
      <c r="FD71" s="246"/>
      <c r="FE71" s="246"/>
      <c r="FF71" s="246"/>
      <c r="FG71" s="246"/>
      <c r="FH71" s="246"/>
      <c r="FI71" s="246"/>
      <c r="FJ71" s="246"/>
      <c r="FK71" s="246"/>
      <c r="FL71" s="246"/>
      <c r="FM71" s="246"/>
      <c r="FN71" s="246"/>
      <c r="FO71" s="246"/>
      <c r="FP71" s="246"/>
      <c r="FQ71" s="246"/>
      <c r="FR71" s="246"/>
      <c r="FS71" s="246"/>
      <c r="FT71" s="246"/>
      <c r="FU71" s="246"/>
      <c r="FV71" s="246"/>
      <c r="FW71" s="246"/>
      <c r="FX71" s="246"/>
      <c r="FY71" s="246"/>
      <c r="FZ71" s="246"/>
      <c r="GA71" s="246"/>
      <c r="GB71" s="246"/>
      <c r="GC71" s="246"/>
      <c r="GD71" s="246"/>
      <c r="GE71" s="246"/>
      <c r="GF71" s="246"/>
      <c r="GG71" s="246"/>
      <c r="GH71" s="246"/>
      <c r="GI71" s="246"/>
      <c r="GJ71" s="246"/>
      <c r="GK71" s="246"/>
      <c r="GL71" s="246"/>
      <c r="GM71" s="246"/>
      <c r="GN71" s="246"/>
      <c r="GO71" s="246"/>
      <c r="GP71" s="246"/>
      <c r="GQ71" s="246"/>
      <c r="GR71" s="246"/>
      <c r="GS71" s="246"/>
      <c r="GT71" s="246"/>
      <c r="GU71" s="246"/>
      <c r="GV71" s="246"/>
      <c r="GW71" s="246"/>
      <c r="GX71" s="246"/>
      <c r="GY71" s="246"/>
      <c r="GZ71" s="246"/>
      <c r="HA71" s="246"/>
    </row>
    <row r="72" spans="2:209" x14ac:dyDescent="0.15">
      <c r="B72" s="246"/>
      <c r="C72" s="246"/>
      <c r="D72" s="246"/>
      <c r="E72" s="246"/>
      <c r="F72" s="473"/>
      <c r="G72" s="473"/>
      <c r="H72" s="473"/>
      <c r="I72" s="246"/>
      <c r="J72" s="246"/>
      <c r="K72" s="246"/>
      <c r="L72" s="246"/>
      <c r="M72" s="246"/>
      <c r="N72" s="246"/>
      <c r="O72" s="475"/>
      <c r="P72" s="481"/>
      <c r="Q72" s="481"/>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c r="EI72" s="246"/>
      <c r="EJ72" s="246"/>
      <c r="EK72" s="246"/>
      <c r="EL72" s="246"/>
      <c r="EM72" s="246"/>
      <c r="EN72" s="246"/>
      <c r="EO72" s="246"/>
      <c r="EP72" s="246"/>
      <c r="EQ72" s="246"/>
      <c r="ER72" s="246"/>
      <c r="ES72" s="246"/>
      <c r="ET72" s="246"/>
      <c r="EU72" s="246"/>
      <c r="EV72" s="246"/>
      <c r="EW72" s="246"/>
      <c r="EX72" s="246"/>
      <c r="EY72" s="246"/>
      <c r="EZ72" s="246"/>
      <c r="FA72" s="246"/>
      <c r="FB72" s="246"/>
      <c r="FC72" s="246"/>
      <c r="FD72" s="246"/>
      <c r="FE72" s="246"/>
      <c r="FF72" s="246"/>
      <c r="FG72" s="246"/>
      <c r="FH72" s="246"/>
      <c r="FI72" s="246"/>
      <c r="FJ72" s="246"/>
      <c r="FK72" s="246"/>
      <c r="FL72" s="246"/>
      <c r="FM72" s="246"/>
      <c r="FN72" s="246"/>
      <c r="FO72" s="246"/>
      <c r="FP72" s="246"/>
      <c r="FQ72" s="246"/>
      <c r="FR72" s="246"/>
      <c r="FS72" s="246"/>
      <c r="FT72" s="246"/>
      <c r="FU72" s="246"/>
      <c r="FV72" s="246"/>
      <c r="FW72" s="246"/>
      <c r="FX72" s="246"/>
      <c r="FY72" s="246"/>
      <c r="FZ72" s="246"/>
      <c r="GA72" s="246"/>
      <c r="GB72" s="246"/>
      <c r="GC72" s="246"/>
      <c r="GD72" s="246"/>
      <c r="GE72" s="246"/>
      <c r="GF72" s="246"/>
      <c r="GG72" s="246"/>
      <c r="GH72" s="246"/>
      <c r="GI72" s="246"/>
      <c r="GJ72" s="246"/>
      <c r="GK72" s="246"/>
      <c r="GL72" s="246"/>
      <c r="GM72" s="246"/>
      <c r="GN72" s="246"/>
      <c r="GO72" s="246"/>
      <c r="GP72" s="246"/>
      <c r="GQ72" s="246"/>
      <c r="GR72" s="246"/>
      <c r="GS72" s="246"/>
      <c r="GT72" s="246"/>
      <c r="GU72" s="246"/>
      <c r="GV72" s="246"/>
      <c r="GW72" s="246"/>
      <c r="GX72" s="246"/>
      <c r="GY72" s="246"/>
      <c r="GZ72" s="246"/>
      <c r="HA72" s="246"/>
    </row>
    <row r="73" spans="2:209" x14ac:dyDescent="0.15">
      <c r="B73" s="246"/>
      <c r="C73" s="246"/>
      <c r="D73" s="246"/>
      <c r="E73" s="246"/>
      <c r="F73" s="473"/>
      <c r="G73" s="473"/>
      <c r="H73" s="473"/>
      <c r="I73" s="246"/>
      <c r="J73" s="246"/>
      <c r="K73" s="246"/>
      <c r="L73" s="246"/>
      <c r="M73" s="246"/>
      <c r="N73" s="246"/>
      <c r="O73" s="475"/>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6"/>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46"/>
      <c r="FJ73" s="246"/>
      <c r="FK73" s="246"/>
      <c r="FL73" s="246"/>
      <c r="FM73" s="246"/>
      <c r="FN73" s="246"/>
      <c r="FO73" s="246"/>
      <c r="FP73" s="246"/>
      <c r="FQ73" s="246"/>
      <c r="FR73" s="246"/>
      <c r="FS73" s="246"/>
      <c r="FT73" s="246"/>
      <c r="FU73" s="246"/>
      <c r="FV73" s="246"/>
      <c r="FW73" s="246"/>
      <c r="FX73" s="246"/>
      <c r="FY73" s="246"/>
      <c r="FZ73" s="246"/>
      <c r="GA73" s="246"/>
      <c r="GB73" s="246"/>
      <c r="GC73" s="246"/>
      <c r="GD73" s="246"/>
      <c r="GE73" s="246"/>
      <c r="GF73" s="246"/>
      <c r="GG73" s="246"/>
      <c r="GH73" s="246"/>
      <c r="GI73" s="246"/>
      <c r="GJ73" s="246"/>
      <c r="GK73" s="246"/>
      <c r="GL73" s="246"/>
      <c r="GM73" s="246"/>
      <c r="GN73" s="246"/>
      <c r="GO73" s="246"/>
      <c r="GP73" s="246"/>
      <c r="GQ73" s="246"/>
      <c r="GR73" s="246"/>
      <c r="GS73" s="246"/>
      <c r="GT73" s="246"/>
      <c r="GU73" s="246"/>
      <c r="GV73" s="246"/>
      <c r="GW73" s="246"/>
      <c r="GX73" s="246"/>
      <c r="GY73" s="246"/>
      <c r="GZ73" s="246"/>
      <c r="HA73" s="246"/>
    </row>
    <row r="74" spans="2:209" x14ac:dyDescent="0.15">
      <c r="B74" s="246"/>
      <c r="C74" s="246"/>
      <c r="D74" s="246"/>
      <c r="E74" s="246"/>
      <c r="F74" s="473"/>
      <c r="G74" s="473"/>
      <c r="H74" s="473"/>
      <c r="I74" s="246"/>
      <c r="J74" s="246"/>
      <c r="K74" s="246"/>
      <c r="L74" s="246"/>
      <c r="M74" s="246"/>
      <c r="N74" s="246"/>
      <c r="O74" s="475"/>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c r="EI74" s="246"/>
      <c r="EJ74" s="246"/>
      <c r="EK74" s="246"/>
      <c r="EL74" s="246"/>
      <c r="EM74" s="246"/>
      <c r="EN74" s="246"/>
      <c r="EO74" s="246"/>
      <c r="EP74" s="246"/>
      <c r="EQ74" s="246"/>
      <c r="ER74" s="246"/>
      <c r="ES74" s="246"/>
      <c r="ET74" s="246"/>
      <c r="EU74" s="246"/>
      <c r="EV74" s="246"/>
      <c r="EW74" s="246"/>
      <c r="EX74" s="246"/>
      <c r="EY74" s="246"/>
      <c r="EZ74" s="246"/>
      <c r="FA74" s="246"/>
      <c r="FB74" s="246"/>
      <c r="FC74" s="246"/>
      <c r="FD74" s="246"/>
      <c r="FE74" s="246"/>
      <c r="FF74" s="246"/>
      <c r="FG74" s="246"/>
      <c r="FH74" s="246"/>
      <c r="FI74" s="246"/>
      <c r="FJ74" s="246"/>
      <c r="FK74" s="246"/>
      <c r="FL74" s="246"/>
      <c r="FM74" s="246"/>
      <c r="FN74" s="246"/>
      <c r="FO74" s="246"/>
      <c r="FP74" s="246"/>
      <c r="FQ74" s="246"/>
      <c r="FR74" s="246"/>
      <c r="FS74" s="246"/>
      <c r="FT74" s="246"/>
      <c r="FU74" s="246"/>
      <c r="FV74" s="246"/>
      <c r="FW74" s="246"/>
      <c r="FX74" s="246"/>
      <c r="FY74" s="246"/>
      <c r="FZ74" s="246"/>
      <c r="GA74" s="246"/>
      <c r="GB74" s="246"/>
      <c r="GC74" s="246"/>
      <c r="GD74" s="246"/>
      <c r="GE74" s="246"/>
      <c r="GF74" s="246"/>
      <c r="GG74" s="246"/>
      <c r="GH74" s="246"/>
      <c r="GI74" s="246"/>
      <c r="GJ74" s="246"/>
      <c r="GK74" s="246"/>
      <c r="GL74" s="246"/>
      <c r="GM74" s="246"/>
      <c r="GN74" s="246"/>
      <c r="GO74" s="246"/>
      <c r="GP74" s="246"/>
      <c r="GQ74" s="246"/>
      <c r="GR74" s="246"/>
      <c r="GS74" s="246"/>
      <c r="GT74" s="246"/>
      <c r="GU74" s="246"/>
      <c r="GV74" s="246"/>
      <c r="GW74" s="246"/>
      <c r="GX74" s="246"/>
      <c r="GY74" s="246"/>
      <c r="GZ74" s="246"/>
      <c r="HA74" s="246"/>
    </row>
    <row r="75" spans="2:209" x14ac:dyDescent="0.15">
      <c r="B75" s="246"/>
      <c r="C75" s="246"/>
      <c r="D75" s="246"/>
      <c r="E75" s="246"/>
      <c r="F75" s="473"/>
      <c r="G75" s="473"/>
      <c r="H75" s="473"/>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c r="CW75" s="246"/>
      <c r="CX75" s="246"/>
      <c r="CY75" s="246"/>
      <c r="CZ75" s="246"/>
      <c r="DA75" s="246"/>
      <c r="DB75" s="246"/>
      <c r="DC75" s="246"/>
      <c r="DD75" s="246"/>
      <c r="DE75" s="246"/>
      <c r="DF75" s="246"/>
      <c r="DG75" s="246"/>
      <c r="DH75" s="246"/>
      <c r="DI75" s="246"/>
      <c r="DJ75" s="246"/>
      <c r="DK75" s="246"/>
      <c r="DL75" s="246"/>
      <c r="DM75" s="246"/>
      <c r="DN75" s="246"/>
      <c r="DO75" s="246"/>
      <c r="DP75" s="246"/>
      <c r="DQ75" s="246"/>
      <c r="DR75" s="246"/>
      <c r="DS75" s="246"/>
      <c r="DT75" s="246"/>
      <c r="DU75" s="246"/>
      <c r="DV75" s="246"/>
      <c r="DW75" s="246"/>
      <c r="DX75" s="246"/>
      <c r="DY75" s="246"/>
      <c r="DZ75" s="246"/>
      <c r="EA75" s="246"/>
      <c r="EB75" s="246"/>
      <c r="EC75" s="246"/>
      <c r="ED75" s="246"/>
      <c r="EE75" s="246"/>
      <c r="EF75" s="246"/>
      <c r="EG75" s="246"/>
      <c r="EH75" s="246"/>
      <c r="EI75" s="246"/>
      <c r="EJ75" s="246"/>
      <c r="EK75" s="246"/>
      <c r="EL75" s="246"/>
      <c r="EM75" s="246"/>
      <c r="EN75" s="246"/>
      <c r="EO75" s="246"/>
      <c r="EP75" s="246"/>
      <c r="EQ75" s="246"/>
      <c r="ER75" s="246"/>
      <c r="ES75" s="246"/>
      <c r="ET75" s="246"/>
      <c r="EU75" s="246"/>
      <c r="EV75" s="246"/>
      <c r="EW75" s="246"/>
      <c r="EX75" s="246"/>
      <c r="EY75" s="246"/>
      <c r="EZ75" s="246"/>
      <c r="FA75" s="246"/>
      <c r="FB75" s="246"/>
      <c r="FC75" s="246"/>
      <c r="FD75" s="246"/>
      <c r="FE75" s="246"/>
      <c r="FF75" s="246"/>
      <c r="FG75" s="246"/>
      <c r="FH75" s="246"/>
      <c r="FI75" s="246"/>
      <c r="FJ75" s="246"/>
      <c r="FK75" s="246"/>
      <c r="FL75" s="246"/>
      <c r="FM75" s="246"/>
      <c r="FN75" s="246"/>
      <c r="FO75" s="246"/>
      <c r="FP75" s="246"/>
      <c r="FQ75" s="246"/>
      <c r="FR75" s="246"/>
      <c r="FS75" s="246"/>
      <c r="FT75" s="246"/>
      <c r="FU75" s="246"/>
      <c r="FV75" s="246"/>
      <c r="FW75" s="246"/>
      <c r="FX75" s="246"/>
      <c r="FY75" s="246"/>
      <c r="FZ75" s="246"/>
      <c r="GA75" s="246"/>
      <c r="GB75" s="246"/>
      <c r="GC75" s="246"/>
      <c r="GD75" s="246"/>
      <c r="GE75" s="246"/>
      <c r="GF75" s="246"/>
      <c r="GG75" s="246"/>
      <c r="GH75" s="246"/>
      <c r="GI75" s="246"/>
      <c r="GJ75" s="246"/>
      <c r="GK75" s="246"/>
      <c r="GL75" s="246"/>
      <c r="GM75" s="246"/>
      <c r="GN75" s="246"/>
      <c r="GO75" s="246"/>
      <c r="GP75" s="246"/>
      <c r="GQ75" s="246"/>
      <c r="GR75" s="246"/>
      <c r="GS75" s="246"/>
      <c r="GT75" s="246"/>
      <c r="GU75" s="246"/>
      <c r="GV75" s="246"/>
      <c r="GW75" s="246"/>
      <c r="GX75" s="246"/>
      <c r="GY75" s="246"/>
      <c r="GZ75" s="246"/>
      <c r="HA75" s="246"/>
    </row>
    <row r="76" spans="2:209" x14ac:dyDescent="0.15">
      <c r="B76" s="246"/>
      <c r="C76" s="246"/>
      <c r="D76" s="246"/>
      <c r="E76" s="246"/>
      <c r="F76" s="473"/>
      <c r="G76" s="473"/>
      <c r="H76" s="473"/>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46"/>
      <c r="CK76" s="246"/>
      <c r="CL76" s="246"/>
      <c r="CM76" s="246"/>
      <c r="CN76" s="246"/>
      <c r="CO76" s="246"/>
      <c r="CP76" s="246"/>
      <c r="CQ76" s="246"/>
      <c r="CR76" s="246"/>
      <c r="CS76" s="246"/>
      <c r="CT76" s="246"/>
      <c r="CU76" s="246"/>
      <c r="CV76" s="246"/>
      <c r="CW76" s="246"/>
      <c r="CX76" s="246"/>
      <c r="CY76" s="246"/>
      <c r="CZ76" s="246"/>
      <c r="DA76" s="246"/>
      <c r="DB76" s="246"/>
      <c r="DC76" s="246"/>
      <c r="DD76" s="246"/>
      <c r="DE76" s="246"/>
      <c r="DF76" s="246"/>
      <c r="DG76" s="246"/>
      <c r="DH76" s="246"/>
      <c r="DI76" s="246"/>
      <c r="DJ76" s="246"/>
      <c r="DK76" s="246"/>
      <c r="DL76" s="246"/>
      <c r="DM76" s="246"/>
      <c r="DN76" s="246"/>
      <c r="DO76" s="246"/>
      <c r="DP76" s="246"/>
      <c r="DQ76" s="246"/>
      <c r="DR76" s="246"/>
      <c r="DS76" s="246"/>
      <c r="DT76" s="246"/>
      <c r="DU76" s="246"/>
      <c r="DV76" s="246"/>
      <c r="DW76" s="246"/>
      <c r="DX76" s="246"/>
      <c r="DY76" s="246"/>
      <c r="DZ76" s="246"/>
      <c r="EA76" s="246"/>
      <c r="EB76" s="246"/>
      <c r="EC76" s="246"/>
      <c r="ED76" s="246"/>
      <c r="EE76" s="246"/>
      <c r="EF76" s="246"/>
      <c r="EG76" s="246"/>
      <c r="EH76" s="246"/>
      <c r="EI76" s="246"/>
      <c r="EJ76" s="246"/>
      <c r="EK76" s="246"/>
      <c r="EL76" s="246"/>
      <c r="EM76" s="246"/>
      <c r="EN76" s="246"/>
      <c r="EO76" s="246"/>
      <c r="EP76" s="246"/>
      <c r="EQ76" s="246"/>
      <c r="ER76" s="246"/>
      <c r="ES76" s="246"/>
      <c r="ET76" s="246"/>
      <c r="EU76" s="246"/>
      <c r="EV76" s="246"/>
      <c r="EW76" s="246"/>
      <c r="EX76" s="246"/>
      <c r="EY76" s="246"/>
      <c r="EZ76" s="246"/>
      <c r="FA76" s="246"/>
      <c r="FB76" s="246"/>
      <c r="FC76" s="246"/>
      <c r="FD76" s="246"/>
      <c r="FE76" s="246"/>
      <c r="FF76" s="246"/>
      <c r="FG76" s="246"/>
      <c r="FH76" s="246"/>
      <c r="FI76" s="246"/>
      <c r="FJ76" s="246"/>
      <c r="FK76" s="246"/>
      <c r="FL76" s="246"/>
      <c r="FM76" s="246"/>
      <c r="FN76" s="246"/>
      <c r="FO76" s="246"/>
      <c r="FP76" s="246"/>
      <c r="FQ76" s="246"/>
      <c r="FR76" s="246"/>
      <c r="FS76" s="246"/>
      <c r="FT76" s="246"/>
      <c r="FU76" s="246"/>
      <c r="FV76" s="246"/>
      <c r="FW76" s="246"/>
      <c r="FX76" s="246"/>
      <c r="FY76" s="246"/>
      <c r="FZ76" s="246"/>
      <c r="GA76" s="246"/>
      <c r="GB76" s="246"/>
      <c r="GC76" s="246"/>
      <c r="GD76" s="246"/>
      <c r="GE76" s="246"/>
      <c r="GF76" s="246"/>
      <c r="GG76" s="246"/>
      <c r="GH76" s="246"/>
      <c r="GI76" s="246"/>
      <c r="GJ76" s="246"/>
      <c r="GK76" s="246"/>
      <c r="GL76" s="246"/>
      <c r="GM76" s="246"/>
      <c r="GN76" s="246"/>
      <c r="GO76" s="246"/>
      <c r="GP76" s="246"/>
      <c r="GQ76" s="246"/>
      <c r="GR76" s="246"/>
      <c r="GS76" s="246"/>
      <c r="GT76" s="246"/>
      <c r="GU76" s="246"/>
      <c r="GV76" s="246"/>
      <c r="GW76" s="246"/>
      <c r="GX76" s="246"/>
      <c r="GY76" s="246"/>
      <c r="GZ76" s="246"/>
      <c r="HA76" s="246"/>
    </row>
    <row r="77" spans="2:209" x14ac:dyDescent="0.15">
      <c r="B77" s="246"/>
      <c r="C77" s="246"/>
      <c r="D77" s="246"/>
      <c r="E77" s="246"/>
      <c r="F77" s="473"/>
      <c r="G77" s="473"/>
      <c r="H77" s="473"/>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L77" s="246"/>
      <c r="CM77" s="246"/>
      <c r="CN77" s="246"/>
      <c r="CO77" s="246"/>
      <c r="CP77" s="246"/>
      <c r="CQ77" s="246"/>
      <c r="CR77" s="246"/>
      <c r="CS77" s="246"/>
      <c r="CT77" s="246"/>
      <c r="CU77" s="246"/>
      <c r="CV77" s="246"/>
      <c r="CW77" s="246"/>
      <c r="CX77" s="246"/>
      <c r="CY77" s="246"/>
      <c r="CZ77" s="246"/>
      <c r="DA77" s="246"/>
      <c r="DB77" s="246"/>
      <c r="DC77" s="246"/>
      <c r="DD77" s="246"/>
      <c r="DE77" s="246"/>
      <c r="DF77" s="246"/>
      <c r="DG77" s="246"/>
      <c r="DH77" s="246"/>
      <c r="DI77" s="246"/>
      <c r="DJ77" s="246"/>
      <c r="DK77" s="246"/>
      <c r="DL77" s="246"/>
      <c r="DM77" s="246"/>
      <c r="DN77" s="246"/>
      <c r="DO77" s="246"/>
      <c r="DP77" s="246"/>
      <c r="DQ77" s="246"/>
      <c r="DR77" s="246"/>
      <c r="DS77" s="246"/>
      <c r="DT77" s="246"/>
      <c r="DU77" s="246"/>
      <c r="DV77" s="246"/>
      <c r="DW77" s="246"/>
      <c r="DX77" s="246"/>
      <c r="DY77" s="246"/>
      <c r="DZ77" s="246"/>
      <c r="EA77" s="246"/>
      <c r="EB77" s="246"/>
      <c r="EC77" s="246"/>
      <c r="ED77" s="246"/>
      <c r="EE77" s="246"/>
      <c r="EF77" s="246"/>
      <c r="EG77" s="246"/>
      <c r="EH77" s="246"/>
      <c r="EI77" s="246"/>
      <c r="EJ77" s="246"/>
      <c r="EK77" s="246"/>
      <c r="EL77" s="246"/>
      <c r="EM77" s="246"/>
      <c r="EN77" s="246"/>
      <c r="EO77" s="246"/>
      <c r="EP77" s="246"/>
      <c r="EQ77" s="246"/>
      <c r="ER77" s="246"/>
      <c r="ES77" s="246"/>
      <c r="ET77" s="246"/>
      <c r="EU77" s="246"/>
      <c r="EV77" s="246"/>
      <c r="EW77" s="246"/>
      <c r="EX77" s="246"/>
      <c r="EY77" s="246"/>
      <c r="EZ77" s="246"/>
      <c r="FA77" s="246"/>
      <c r="FB77" s="246"/>
      <c r="FC77" s="246"/>
      <c r="FD77" s="246"/>
      <c r="FE77" s="246"/>
      <c r="FF77" s="246"/>
      <c r="FG77" s="246"/>
      <c r="FH77" s="246"/>
      <c r="FI77" s="246"/>
      <c r="FJ77" s="246"/>
      <c r="FK77" s="246"/>
      <c r="FL77" s="246"/>
      <c r="FM77" s="246"/>
      <c r="FN77" s="246"/>
      <c r="FO77" s="246"/>
      <c r="FP77" s="246"/>
      <c r="FQ77" s="246"/>
      <c r="FR77" s="246"/>
      <c r="FS77" s="246"/>
      <c r="FT77" s="246"/>
      <c r="FU77" s="246"/>
      <c r="FV77" s="246"/>
      <c r="FW77" s="246"/>
      <c r="FX77" s="246"/>
      <c r="FY77" s="246"/>
      <c r="FZ77" s="246"/>
      <c r="GA77" s="246"/>
      <c r="GB77" s="246"/>
      <c r="GC77" s="246"/>
      <c r="GD77" s="246"/>
      <c r="GE77" s="246"/>
      <c r="GF77" s="246"/>
      <c r="GG77" s="246"/>
      <c r="GH77" s="246"/>
      <c r="GI77" s="246"/>
      <c r="GJ77" s="246"/>
      <c r="GK77" s="246"/>
      <c r="GL77" s="246"/>
      <c r="GM77" s="246"/>
      <c r="GN77" s="246"/>
      <c r="GO77" s="246"/>
      <c r="GP77" s="246"/>
      <c r="GQ77" s="246"/>
      <c r="GR77" s="246"/>
      <c r="GS77" s="246"/>
      <c r="GT77" s="246"/>
      <c r="GU77" s="246"/>
      <c r="GV77" s="246"/>
      <c r="GW77" s="246"/>
      <c r="GX77" s="246"/>
      <c r="GY77" s="246"/>
      <c r="GZ77" s="246"/>
      <c r="HA77" s="246"/>
    </row>
    <row r="78" spans="2:209" x14ac:dyDescent="0.15">
      <c r="B78" s="246"/>
      <c r="C78" s="246"/>
      <c r="D78" s="246"/>
      <c r="E78" s="246"/>
      <c r="F78" s="473"/>
      <c r="G78" s="473"/>
      <c r="H78" s="473"/>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c r="BQ78" s="246"/>
      <c r="BR78" s="246"/>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c r="CO78" s="246"/>
      <c r="CP78" s="246"/>
      <c r="CQ78" s="246"/>
      <c r="CR78" s="246"/>
      <c r="CS78" s="246"/>
      <c r="CT78" s="246"/>
      <c r="CU78" s="246"/>
      <c r="CV78" s="246"/>
      <c r="CW78" s="246"/>
      <c r="CX78" s="246"/>
      <c r="CY78" s="246"/>
      <c r="CZ78" s="246"/>
      <c r="DA78" s="246"/>
      <c r="DB78" s="246"/>
      <c r="DC78" s="246"/>
      <c r="DD78" s="246"/>
      <c r="DE78" s="246"/>
      <c r="DF78" s="246"/>
      <c r="DG78" s="246"/>
      <c r="DH78" s="246"/>
      <c r="DI78" s="246"/>
      <c r="DJ78" s="246"/>
      <c r="DK78" s="246"/>
      <c r="DL78" s="246"/>
      <c r="DM78" s="246"/>
      <c r="DN78" s="246"/>
      <c r="DO78" s="246"/>
      <c r="DP78" s="246"/>
      <c r="DQ78" s="246"/>
      <c r="DR78" s="246"/>
      <c r="DS78" s="246"/>
      <c r="DT78" s="246"/>
      <c r="DU78" s="246"/>
      <c r="DV78" s="246"/>
      <c r="DW78" s="246"/>
      <c r="DX78" s="246"/>
      <c r="DY78" s="246"/>
      <c r="DZ78" s="246"/>
      <c r="EA78" s="246"/>
      <c r="EB78" s="246"/>
      <c r="EC78" s="246"/>
      <c r="ED78" s="246"/>
      <c r="EE78" s="246"/>
      <c r="EF78" s="246"/>
      <c r="EG78" s="246"/>
      <c r="EH78" s="246"/>
      <c r="EI78" s="246"/>
      <c r="EJ78" s="246"/>
      <c r="EK78" s="246"/>
      <c r="EL78" s="246"/>
      <c r="EM78" s="246"/>
      <c r="EN78" s="246"/>
      <c r="EO78" s="246"/>
      <c r="EP78" s="246"/>
      <c r="EQ78" s="246"/>
      <c r="ER78" s="246"/>
      <c r="ES78" s="246"/>
      <c r="ET78" s="246"/>
      <c r="EU78" s="246"/>
      <c r="EV78" s="246"/>
      <c r="EW78" s="246"/>
      <c r="EX78" s="246"/>
      <c r="EY78" s="246"/>
      <c r="EZ78" s="246"/>
      <c r="FA78" s="246"/>
      <c r="FB78" s="246"/>
      <c r="FC78" s="246"/>
      <c r="FD78" s="246"/>
      <c r="FE78" s="246"/>
      <c r="FF78" s="246"/>
      <c r="FG78" s="246"/>
      <c r="FH78" s="246"/>
      <c r="FI78" s="246"/>
      <c r="FJ78" s="246"/>
      <c r="FK78" s="246"/>
      <c r="FL78" s="246"/>
      <c r="FM78" s="246"/>
      <c r="FN78" s="246"/>
      <c r="FO78" s="246"/>
      <c r="FP78" s="246"/>
      <c r="FQ78" s="246"/>
      <c r="FR78" s="246"/>
      <c r="FS78" s="246"/>
      <c r="FT78" s="246"/>
      <c r="FU78" s="246"/>
      <c r="FV78" s="246"/>
      <c r="FW78" s="246"/>
      <c r="FX78" s="246"/>
      <c r="FY78" s="246"/>
      <c r="FZ78" s="246"/>
      <c r="GA78" s="246"/>
      <c r="GB78" s="246"/>
      <c r="GC78" s="246"/>
      <c r="GD78" s="246"/>
      <c r="GE78" s="246"/>
      <c r="GF78" s="246"/>
      <c r="GG78" s="246"/>
      <c r="GH78" s="246"/>
      <c r="GI78" s="246"/>
      <c r="GJ78" s="246"/>
      <c r="GK78" s="246"/>
      <c r="GL78" s="246"/>
      <c r="GM78" s="246"/>
      <c r="GN78" s="246"/>
      <c r="GO78" s="246"/>
      <c r="GP78" s="246"/>
      <c r="GQ78" s="246"/>
      <c r="GR78" s="246"/>
      <c r="GS78" s="246"/>
      <c r="GT78" s="246"/>
      <c r="GU78" s="246"/>
      <c r="GV78" s="246"/>
      <c r="GW78" s="246"/>
      <c r="GX78" s="246"/>
      <c r="GY78" s="246"/>
      <c r="GZ78" s="246"/>
      <c r="HA78" s="246"/>
    </row>
    <row r="79" spans="2:209" x14ac:dyDescent="0.15">
      <c r="B79" s="246"/>
      <c r="C79" s="246"/>
      <c r="D79" s="246"/>
      <c r="E79" s="246"/>
      <c r="F79" s="473"/>
      <c r="G79" s="473"/>
      <c r="H79" s="473"/>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6"/>
      <c r="BX79" s="246"/>
      <c r="BY79" s="246"/>
      <c r="BZ79" s="246"/>
      <c r="CA79" s="246"/>
      <c r="CB79" s="246"/>
      <c r="CC79" s="246"/>
      <c r="CD79" s="246"/>
      <c r="CE79" s="246"/>
      <c r="CF79" s="246"/>
      <c r="CG79" s="246"/>
      <c r="CH79" s="246"/>
      <c r="CI79" s="246"/>
      <c r="CJ79" s="246"/>
      <c r="CK79" s="246"/>
      <c r="CL79" s="246"/>
      <c r="CM79" s="246"/>
      <c r="CN79" s="246"/>
      <c r="CO79" s="246"/>
      <c r="CP79" s="246"/>
      <c r="CQ79" s="246"/>
      <c r="CR79" s="246"/>
      <c r="CS79" s="246"/>
      <c r="CT79" s="246"/>
      <c r="CU79" s="246"/>
      <c r="CV79" s="246"/>
      <c r="CW79" s="246"/>
      <c r="CX79" s="246"/>
      <c r="CY79" s="246"/>
      <c r="CZ79" s="246"/>
      <c r="DA79" s="246"/>
      <c r="DB79" s="246"/>
      <c r="DC79" s="246"/>
      <c r="DD79" s="246"/>
      <c r="DE79" s="246"/>
      <c r="DF79" s="246"/>
      <c r="DG79" s="246"/>
      <c r="DH79" s="246"/>
      <c r="DI79" s="246"/>
      <c r="DJ79" s="246"/>
      <c r="DK79" s="246"/>
      <c r="DL79" s="246"/>
      <c r="DM79" s="246"/>
      <c r="DN79" s="246"/>
      <c r="DO79" s="246"/>
      <c r="DP79" s="246"/>
      <c r="DQ79" s="246"/>
      <c r="DR79" s="246"/>
      <c r="DS79" s="246"/>
      <c r="DT79" s="246"/>
      <c r="DU79" s="246"/>
      <c r="DV79" s="246"/>
      <c r="DW79" s="246"/>
      <c r="DX79" s="246"/>
      <c r="DY79" s="246"/>
      <c r="DZ79" s="246"/>
      <c r="EA79" s="246"/>
      <c r="EB79" s="246"/>
      <c r="EC79" s="246"/>
      <c r="ED79" s="246"/>
      <c r="EE79" s="246"/>
      <c r="EF79" s="246"/>
      <c r="EG79" s="246"/>
      <c r="EH79" s="246"/>
      <c r="EI79" s="246"/>
      <c r="EJ79" s="246"/>
      <c r="EK79" s="246"/>
      <c r="EL79" s="246"/>
      <c r="EM79" s="246"/>
      <c r="EN79" s="246"/>
      <c r="EO79" s="246"/>
      <c r="EP79" s="246"/>
      <c r="EQ79" s="246"/>
      <c r="ER79" s="246"/>
      <c r="ES79" s="246"/>
      <c r="ET79" s="246"/>
      <c r="EU79" s="246"/>
      <c r="EV79" s="246"/>
      <c r="EW79" s="246"/>
      <c r="EX79" s="246"/>
      <c r="EY79" s="246"/>
      <c r="EZ79" s="246"/>
      <c r="FA79" s="246"/>
      <c r="FB79" s="246"/>
      <c r="FC79" s="246"/>
      <c r="FD79" s="246"/>
      <c r="FE79" s="246"/>
      <c r="FF79" s="246"/>
      <c r="FG79" s="246"/>
      <c r="FH79" s="246"/>
      <c r="FI79" s="246"/>
      <c r="FJ79" s="246"/>
      <c r="FK79" s="246"/>
      <c r="FL79" s="246"/>
      <c r="FM79" s="246"/>
      <c r="FN79" s="246"/>
      <c r="FO79" s="246"/>
      <c r="FP79" s="246"/>
      <c r="FQ79" s="246"/>
      <c r="FR79" s="246"/>
      <c r="FS79" s="246"/>
      <c r="FT79" s="246"/>
      <c r="FU79" s="246"/>
      <c r="FV79" s="246"/>
      <c r="FW79" s="246"/>
      <c r="FX79" s="246"/>
      <c r="FY79" s="246"/>
      <c r="FZ79" s="246"/>
      <c r="GA79" s="246"/>
      <c r="GB79" s="246"/>
      <c r="GC79" s="246"/>
      <c r="GD79" s="246"/>
      <c r="GE79" s="246"/>
      <c r="GF79" s="246"/>
      <c r="GG79" s="246"/>
      <c r="GH79" s="246"/>
      <c r="GI79" s="246"/>
      <c r="GJ79" s="246"/>
      <c r="GK79" s="246"/>
      <c r="GL79" s="246"/>
      <c r="GM79" s="246"/>
      <c r="GN79" s="246"/>
      <c r="GO79" s="246"/>
      <c r="GP79" s="246"/>
      <c r="GQ79" s="246"/>
      <c r="GR79" s="246"/>
      <c r="GS79" s="246"/>
      <c r="GT79" s="246"/>
      <c r="GU79" s="246"/>
      <c r="GV79" s="246"/>
      <c r="GW79" s="246"/>
      <c r="GX79" s="246"/>
      <c r="GY79" s="246"/>
      <c r="GZ79" s="246"/>
      <c r="HA79" s="246"/>
    </row>
    <row r="80" spans="2:209" x14ac:dyDescent="0.15">
      <c r="B80" s="246"/>
      <c r="C80" s="246"/>
      <c r="D80" s="246"/>
      <c r="E80" s="246"/>
      <c r="F80" s="473"/>
      <c r="G80" s="473"/>
      <c r="H80" s="473"/>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L80" s="246"/>
      <c r="CM80" s="246"/>
      <c r="CN80" s="246"/>
      <c r="CO80" s="246"/>
      <c r="CP80" s="246"/>
      <c r="CQ80" s="246"/>
      <c r="CR80" s="246"/>
      <c r="CS80" s="246"/>
      <c r="CT80" s="246"/>
      <c r="CU80" s="246"/>
      <c r="CV80" s="246"/>
      <c r="CW80" s="246"/>
      <c r="CX80" s="246"/>
      <c r="CY80" s="246"/>
      <c r="CZ80" s="246"/>
      <c r="DA80" s="246"/>
      <c r="DB80" s="246"/>
      <c r="DC80" s="246"/>
      <c r="DD80" s="246"/>
      <c r="DE80" s="246"/>
      <c r="DF80" s="246"/>
      <c r="DG80" s="246"/>
      <c r="DH80" s="246"/>
      <c r="DI80" s="246"/>
      <c r="DJ80" s="246"/>
      <c r="DK80" s="246"/>
      <c r="DL80" s="246"/>
      <c r="DM80" s="246"/>
      <c r="DN80" s="246"/>
      <c r="DO80" s="246"/>
      <c r="DP80" s="246"/>
      <c r="DQ80" s="246"/>
      <c r="DR80" s="246"/>
      <c r="DS80" s="246"/>
      <c r="DT80" s="246"/>
      <c r="DU80" s="246"/>
      <c r="DV80" s="246"/>
      <c r="DW80" s="246"/>
      <c r="DX80" s="246"/>
      <c r="DY80" s="246"/>
      <c r="DZ80" s="246"/>
      <c r="EA80" s="246"/>
      <c r="EB80" s="246"/>
      <c r="EC80" s="246"/>
      <c r="ED80" s="246"/>
      <c r="EE80" s="246"/>
      <c r="EF80" s="246"/>
      <c r="EG80" s="246"/>
      <c r="EH80" s="246"/>
      <c r="EI80" s="246"/>
      <c r="EJ80" s="246"/>
      <c r="EK80" s="246"/>
      <c r="EL80" s="246"/>
      <c r="EM80" s="246"/>
      <c r="EN80" s="246"/>
      <c r="EO80" s="246"/>
      <c r="EP80" s="246"/>
      <c r="EQ80" s="246"/>
      <c r="ER80" s="246"/>
      <c r="ES80" s="246"/>
      <c r="ET80" s="246"/>
      <c r="EU80" s="246"/>
      <c r="EV80" s="246"/>
      <c r="EW80" s="246"/>
      <c r="EX80" s="246"/>
      <c r="EY80" s="246"/>
      <c r="EZ80" s="246"/>
      <c r="FA80" s="246"/>
      <c r="FB80" s="246"/>
      <c r="FC80" s="246"/>
      <c r="FD80" s="246"/>
      <c r="FE80" s="246"/>
      <c r="FF80" s="246"/>
      <c r="FG80" s="246"/>
      <c r="FH80" s="246"/>
      <c r="FI80" s="246"/>
      <c r="FJ80" s="246"/>
      <c r="FK80" s="246"/>
      <c r="FL80" s="246"/>
      <c r="FM80" s="246"/>
      <c r="FN80" s="246"/>
      <c r="FO80" s="246"/>
      <c r="FP80" s="246"/>
      <c r="FQ80" s="246"/>
      <c r="FR80" s="246"/>
      <c r="FS80" s="246"/>
      <c r="FT80" s="246"/>
      <c r="FU80" s="246"/>
      <c r="FV80" s="246"/>
      <c r="FW80" s="246"/>
      <c r="FX80" s="246"/>
      <c r="FY80" s="246"/>
      <c r="FZ80" s="246"/>
      <c r="GA80" s="246"/>
      <c r="GB80" s="246"/>
      <c r="GC80" s="246"/>
      <c r="GD80" s="246"/>
      <c r="GE80" s="246"/>
      <c r="GF80" s="246"/>
      <c r="GG80" s="246"/>
      <c r="GH80" s="246"/>
      <c r="GI80" s="246"/>
      <c r="GJ80" s="246"/>
      <c r="GK80" s="246"/>
      <c r="GL80" s="246"/>
      <c r="GM80" s="246"/>
      <c r="GN80" s="246"/>
      <c r="GO80" s="246"/>
      <c r="GP80" s="246"/>
      <c r="GQ80" s="246"/>
      <c r="GR80" s="246"/>
      <c r="GS80" s="246"/>
      <c r="GT80" s="246"/>
      <c r="GU80" s="246"/>
      <c r="GV80" s="246"/>
      <c r="GW80" s="246"/>
      <c r="GX80" s="246"/>
      <c r="GY80" s="246"/>
      <c r="GZ80" s="246"/>
      <c r="HA80" s="246"/>
    </row>
    <row r="81" spans="2:209" x14ac:dyDescent="0.15">
      <c r="B81" s="246"/>
      <c r="C81" s="246"/>
      <c r="D81" s="246"/>
      <c r="E81" s="246"/>
      <c r="F81" s="473"/>
      <c r="G81" s="473"/>
      <c r="H81" s="473"/>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c r="CO81" s="246"/>
      <c r="CP81" s="246"/>
      <c r="CQ81" s="246"/>
      <c r="CR81" s="246"/>
      <c r="CS81" s="246"/>
      <c r="CT81" s="246"/>
      <c r="CU81" s="246"/>
      <c r="CV81" s="246"/>
      <c r="CW81" s="246"/>
      <c r="CX81" s="246"/>
      <c r="CY81" s="246"/>
      <c r="CZ81" s="246"/>
      <c r="DA81" s="246"/>
      <c r="DB81" s="246"/>
      <c r="DC81" s="246"/>
      <c r="DD81" s="246"/>
      <c r="DE81" s="246"/>
      <c r="DF81" s="246"/>
      <c r="DG81" s="246"/>
      <c r="DH81" s="246"/>
      <c r="DI81" s="246"/>
      <c r="DJ81" s="246"/>
      <c r="DK81" s="246"/>
      <c r="DL81" s="246"/>
      <c r="DM81" s="246"/>
      <c r="DN81" s="246"/>
      <c r="DO81" s="246"/>
      <c r="DP81" s="246"/>
      <c r="DQ81" s="246"/>
      <c r="DR81" s="246"/>
      <c r="DS81" s="246"/>
      <c r="DT81" s="246"/>
      <c r="DU81" s="246"/>
      <c r="DV81" s="246"/>
      <c r="DW81" s="246"/>
      <c r="DX81" s="246"/>
      <c r="DY81" s="246"/>
      <c r="DZ81" s="246"/>
      <c r="EA81" s="246"/>
      <c r="EB81" s="246"/>
      <c r="EC81" s="246"/>
      <c r="ED81" s="246"/>
      <c r="EE81" s="246"/>
      <c r="EF81" s="246"/>
      <c r="EG81" s="246"/>
      <c r="EH81" s="246"/>
      <c r="EI81" s="246"/>
      <c r="EJ81" s="246"/>
      <c r="EK81" s="246"/>
      <c r="EL81" s="246"/>
      <c r="EM81" s="246"/>
      <c r="EN81" s="246"/>
      <c r="EO81" s="246"/>
      <c r="EP81" s="246"/>
      <c r="EQ81" s="246"/>
      <c r="ER81" s="246"/>
      <c r="ES81" s="246"/>
      <c r="ET81" s="246"/>
      <c r="EU81" s="246"/>
      <c r="EV81" s="246"/>
      <c r="EW81" s="246"/>
      <c r="EX81" s="246"/>
      <c r="EY81" s="246"/>
      <c r="EZ81" s="246"/>
      <c r="FA81" s="246"/>
      <c r="FB81" s="246"/>
      <c r="FC81" s="246"/>
      <c r="FD81" s="246"/>
      <c r="FE81" s="246"/>
      <c r="FF81" s="246"/>
      <c r="FG81" s="246"/>
      <c r="FH81" s="246"/>
      <c r="FI81" s="246"/>
      <c r="FJ81" s="246"/>
      <c r="FK81" s="246"/>
      <c r="FL81" s="246"/>
      <c r="FM81" s="246"/>
      <c r="FN81" s="246"/>
      <c r="FO81" s="246"/>
      <c r="FP81" s="246"/>
      <c r="FQ81" s="246"/>
      <c r="FR81" s="246"/>
      <c r="FS81" s="246"/>
      <c r="FT81" s="246"/>
      <c r="FU81" s="246"/>
      <c r="FV81" s="246"/>
      <c r="FW81" s="246"/>
      <c r="FX81" s="246"/>
      <c r="FY81" s="246"/>
      <c r="FZ81" s="246"/>
      <c r="GA81" s="246"/>
      <c r="GB81" s="246"/>
      <c r="GC81" s="246"/>
      <c r="GD81" s="246"/>
      <c r="GE81" s="246"/>
      <c r="GF81" s="246"/>
      <c r="GG81" s="246"/>
      <c r="GH81" s="246"/>
      <c r="GI81" s="246"/>
      <c r="GJ81" s="246"/>
      <c r="GK81" s="246"/>
      <c r="GL81" s="246"/>
      <c r="GM81" s="246"/>
      <c r="GN81" s="246"/>
      <c r="GO81" s="246"/>
      <c r="GP81" s="246"/>
      <c r="GQ81" s="246"/>
      <c r="GR81" s="246"/>
      <c r="GS81" s="246"/>
      <c r="GT81" s="246"/>
      <c r="GU81" s="246"/>
      <c r="GV81" s="246"/>
      <c r="GW81" s="246"/>
      <c r="GX81" s="246"/>
      <c r="GY81" s="246"/>
      <c r="GZ81" s="246"/>
      <c r="HA81" s="246"/>
    </row>
    <row r="82" spans="2:209" x14ac:dyDescent="0.15">
      <c r="B82" s="246"/>
      <c r="C82" s="246"/>
      <c r="D82" s="246"/>
      <c r="E82" s="246"/>
      <c r="F82" s="473"/>
      <c r="G82" s="473"/>
      <c r="H82" s="473"/>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6"/>
      <c r="CH82" s="246"/>
      <c r="CI82" s="246"/>
      <c r="CJ82" s="246"/>
      <c r="CK82" s="246"/>
      <c r="CL82" s="246"/>
      <c r="CM82" s="246"/>
      <c r="CN82" s="246"/>
      <c r="CO82" s="246"/>
      <c r="CP82" s="246"/>
      <c r="CQ82" s="246"/>
      <c r="CR82" s="246"/>
      <c r="CS82" s="246"/>
      <c r="CT82" s="246"/>
      <c r="CU82" s="246"/>
      <c r="CV82" s="246"/>
      <c r="CW82" s="246"/>
      <c r="CX82" s="246"/>
      <c r="CY82" s="246"/>
      <c r="CZ82" s="246"/>
      <c r="DA82" s="246"/>
      <c r="DB82" s="246"/>
      <c r="DC82" s="246"/>
      <c r="DD82" s="246"/>
      <c r="DE82" s="246"/>
      <c r="DF82" s="246"/>
      <c r="DG82" s="246"/>
      <c r="DH82" s="246"/>
      <c r="DI82" s="246"/>
      <c r="DJ82" s="246"/>
      <c r="DK82" s="246"/>
      <c r="DL82" s="246"/>
      <c r="DM82" s="246"/>
      <c r="DN82" s="246"/>
      <c r="DO82" s="246"/>
      <c r="DP82" s="246"/>
      <c r="DQ82" s="246"/>
      <c r="DR82" s="246"/>
      <c r="DS82" s="246"/>
      <c r="DT82" s="246"/>
      <c r="DU82" s="246"/>
      <c r="DV82" s="246"/>
      <c r="DW82" s="246"/>
      <c r="DX82" s="246"/>
      <c r="DY82" s="246"/>
      <c r="DZ82" s="246"/>
      <c r="EA82" s="246"/>
      <c r="EB82" s="246"/>
      <c r="EC82" s="246"/>
      <c r="ED82" s="246"/>
      <c r="EE82" s="246"/>
      <c r="EF82" s="246"/>
      <c r="EG82" s="246"/>
      <c r="EH82" s="246"/>
      <c r="EI82" s="246"/>
      <c r="EJ82" s="246"/>
      <c r="EK82" s="246"/>
      <c r="EL82" s="246"/>
      <c r="EM82" s="246"/>
      <c r="EN82" s="246"/>
      <c r="EO82" s="246"/>
      <c r="EP82" s="246"/>
      <c r="EQ82" s="246"/>
      <c r="ER82" s="246"/>
      <c r="ES82" s="246"/>
      <c r="ET82" s="246"/>
      <c r="EU82" s="246"/>
      <c r="EV82" s="246"/>
      <c r="EW82" s="246"/>
      <c r="EX82" s="246"/>
      <c r="EY82" s="246"/>
      <c r="EZ82" s="246"/>
      <c r="FA82" s="246"/>
      <c r="FB82" s="246"/>
      <c r="FC82" s="246"/>
      <c r="FD82" s="246"/>
      <c r="FE82" s="246"/>
      <c r="FF82" s="246"/>
      <c r="FG82" s="246"/>
      <c r="FH82" s="246"/>
      <c r="FI82" s="246"/>
      <c r="FJ82" s="246"/>
      <c r="FK82" s="246"/>
      <c r="FL82" s="246"/>
      <c r="FM82" s="246"/>
      <c r="FN82" s="246"/>
      <c r="FO82" s="246"/>
      <c r="FP82" s="246"/>
      <c r="FQ82" s="246"/>
      <c r="FR82" s="246"/>
      <c r="FS82" s="246"/>
      <c r="FT82" s="246"/>
      <c r="FU82" s="246"/>
      <c r="FV82" s="246"/>
      <c r="FW82" s="246"/>
      <c r="FX82" s="246"/>
      <c r="FY82" s="246"/>
      <c r="FZ82" s="246"/>
      <c r="GA82" s="246"/>
      <c r="GB82" s="246"/>
      <c r="GC82" s="246"/>
      <c r="GD82" s="246"/>
      <c r="GE82" s="246"/>
      <c r="GF82" s="246"/>
      <c r="GG82" s="246"/>
      <c r="GH82" s="246"/>
      <c r="GI82" s="246"/>
      <c r="GJ82" s="246"/>
      <c r="GK82" s="246"/>
      <c r="GL82" s="246"/>
      <c r="GM82" s="246"/>
      <c r="GN82" s="246"/>
      <c r="GO82" s="246"/>
      <c r="GP82" s="246"/>
      <c r="GQ82" s="246"/>
      <c r="GR82" s="246"/>
      <c r="GS82" s="246"/>
      <c r="GT82" s="246"/>
      <c r="GU82" s="246"/>
      <c r="GV82" s="246"/>
      <c r="GW82" s="246"/>
      <c r="GX82" s="246"/>
      <c r="GY82" s="246"/>
      <c r="GZ82" s="246"/>
      <c r="HA82" s="246"/>
    </row>
    <row r="83" spans="2:209" x14ac:dyDescent="0.15">
      <c r="B83" s="246"/>
      <c r="C83" s="246"/>
      <c r="D83" s="246"/>
      <c r="E83" s="246"/>
      <c r="F83" s="473"/>
      <c r="G83" s="473"/>
      <c r="H83" s="473"/>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46"/>
      <c r="BY83" s="246"/>
      <c r="BZ83" s="246"/>
      <c r="CA83" s="246"/>
      <c r="CB83" s="246"/>
      <c r="CC83" s="246"/>
      <c r="CD83" s="246"/>
      <c r="CE83" s="246"/>
      <c r="CF83" s="246"/>
      <c r="CG83" s="246"/>
      <c r="CH83" s="246"/>
      <c r="CI83" s="246"/>
      <c r="CJ83" s="246"/>
      <c r="CK83" s="246"/>
      <c r="CL83" s="246"/>
      <c r="CM83" s="246"/>
      <c r="CN83" s="246"/>
      <c r="CO83" s="246"/>
      <c r="CP83" s="246"/>
      <c r="CQ83" s="246"/>
      <c r="CR83" s="246"/>
      <c r="CS83" s="246"/>
      <c r="CT83" s="246"/>
      <c r="CU83" s="246"/>
      <c r="CV83" s="246"/>
      <c r="CW83" s="246"/>
      <c r="CX83" s="246"/>
      <c r="CY83" s="246"/>
      <c r="CZ83" s="246"/>
      <c r="DA83" s="246"/>
      <c r="DB83" s="246"/>
      <c r="DC83" s="246"/>
      <c r="DD83" s="246"/>
      <c r="DE83" s="246"/>
      <c r="DF83" s="246"/>
      <c r="DG83" s="246"/>
      <c r="DH83" s="246"/>
      <c r="DI83" s="246"/>
      <c r="DJ83" s="246"/>
      <c r="DK83" s="246"/>
      <c r="DL83" s="246"/>
      <c r="DM83" s="246"/>
      <c r="DN83" s="246"/>
      <c r="DO83" s="246"/>
      <c r="DP83" s="246"/>
      <c r="DQ83" s="246"/>
      <c r="DR83" s="246"/>
      <c r="DS83" s="246"/>
      <c r="DT83" s="246"/>
      <c r="DU83" s="246"/>
      <c r="DV83" s="246"/>
      <c r="DW83" s="246"/>
      <c r="DX83" s="246"/>
      <c r="DY83" s="246"/>
      <c r="DZ83" s="246"/>
      <c r="EA83" s="246"/>
      <c r="EB83" s="246"/>
      <c r="EC83" s="246"/>
      <c r="ED83" s="246"/>
      <c r="EE83" s="246"/>
      <c r="EF83" s="246"/>
      <c r="EG83" s="246"/>
      <c r="EH83" s="246"/>
      <c r="EI83" s="246"/>
      <c r="EJ83" s="246"/>
      <c r="EK83" s="246"/>
      <c r="EL83" s="246"/>
      <c r="EM83" s="246"/>
      <c r="EN83" s="246"/>
      <c r="EO83" s="246"/>
      <c r="EP83" s="246"/>
      <c r="EQ83" s="246"/>
      <c r="ER83" s="246"/>
      <c r="ES83" s="246"/>
      <c r="ET83" s="246"/>
      <c r="EU83" s="246"/>
      <c r="EV83" s="246"/>
      <c r="EW83" s="246"/>
      <c r="EX83" s="246"/>
      <c r="EY83" s="246"/>
      <c r="EZ83" s="246"/>
      <c r="FA83" s="246"/>
      <c r="FB83" s="246"/>
      <c r="FC83" s="246"/>
      <c r="FD83" s="246"/>
      <c r="FE83" s="246"/>
      <c r="FF83" s="246"/>
      <c r="FG83" s="246"/>
      <c r="FH83" s="246"/>
      <c r="FI83" s="246"/>
      <c r="FJ83" s="246"/>
      <c r="FK83" s="246"/>
      <c r="FL83" s="246"/>
      <c r="FM83" s="246"/>
      <c r="FN83" s="246"/>
      <c r="FO83" s="246"/>
      <c r="FP83" s="246"/>
      <c r="FQ83" s="246"/>
      <c r="FR83" s="246"/>
      <c r="FS83" s="246"/>
      <c r="FT83" s="246"/>
      <c r="FU83" s="246"/>
      <c r="FV83" s="246"/>
      <c r="FW83" s="246"/>
      <c r="FX83" s="246"/>
      <c r="FY83" s="246"/>
      <c r="FZ83" s="246"/>
      <c r="GA83" s="246"/>
      <c r="GB83" s="246"/>
      <c r="GC83" s="246"/>
      <c r="GD83" s="246"/>
      <c r="GE83" s="246"/>
      <c r="GF83" s="246"/>
      <c r="GG83" s="246"/>
      <c r="GH83" s="246"/>
      <c r="GI83" s="246"/>
      <c r="GJ83" s="246"/>
      <c r="GK83" s="246"/>
      <c r="GL83" s="246"/>
      <c r="GM83" s="246"/>
      <c r="GN83" s="246"/>
      <c r="GO83" s="246"/>
      <c r="GP83" s="246"/>
      <c r="GQ83" s="246"/>
      <c r="GR83" s="246"/>
      <c r="GS83" s="246"/>
      <c r="GT83" s="246"/>
      <c r="GU83" s="246"/>
      <c r="GV83" s="246"/>
      <c r="GW83" s="246"/>
      <c r="GX83" s="246"/>
      <c r="GY83" s="246"/>
      <c r="GZ83" s="246"/>
      <c r="HA83" s="246"/>
    </row>
    <row r="84" spans="2:209" x14ac:dyDescent="0.15">
      <c r="B84" s="246"/>
      <c r="C84" s="246"/>
      <c r="D84" s="246"/>
      <c r="E84" s="246"/>
      <c r="F84" s="473"/>
      <c r="G84" s="473"/>
      <c r="H84" s="473"/>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246"/>
      <c r="BW84" s="246"/>
      <c r="BX84" s="246"/>
      <c r="BY84" s="246"/>
      <c r="BZ84" s="246"/>
      <c r="CA84" s="246"/>
      <c r="CB84" s="246"/>
      <c r="CC84" s="246"/>
      <c r="CD84" s="246"/>
      <c r="CE84" s="246"/>
      <c r="CF84" s="246"/>
      <c r="CG84" s="246"/>
      <c r="CH84" s="246"/>
      <c r="CI84" s="246"/>
      <c r="CJ84" s="246"/>
      <c r="CK84" s="246"/>
      <c r="CL84" s="246"/>
      <c r="CM84" s="246"/>
      <c r="CN84" s="246"/>
      <c r="CO84" s="246"/>
      <c r="CP84" s="246"/>
      <c r="CQ84" s="246"/>
      <c r="CR84" s="246"/>
      <c r="CS84" s="246"/>
      <c r="CT84" s="246"/>
      <c r="CU84" s="246"/>
      <c r="CV84" s="246"/>
      <c r="CW84" s="246"/>
      <c r="CX84" s="246"/>
      <c r="CY84" s="246"/>
      <c r="CZ84" s="246"/>
      <c r="DA84" s="246"/>
      <c r="DB84" s="246"/>
      <c r="DC84" s="246"/>
      <c r="DD84" s="246"/>
      <c r="DE84" s="246"/>
      <c r="DF84" s="246"/>
      <c r="DG84" s="246"/>
      <c r="DH84" s="246"/>
      <c r="DI84" s="246"/>
      <c r="DJ84" s="246"/>
      <c r="DK84" s="246"/>
      <c r="DL84" s="246"/>
      <c r="DM84" s="246"/>
      <c r="DN84" s="246"/>
      <c r="DO84" s="246"/>
      <c r="DP84" s="246"/>
      <c r="DQ84" s="246"/>
      <c r="DR84" s="246"/>
      <c r="DS84" s="246"/>
      <c r="DT84" s="246"/>
      <c r="DU84" s="246"/>
      <c r="DV84" s="246"/>
      <c r="DW84" s="246"/>
      <c r="DX84" s="246"/>
      <c r="DY84" s="246"/>
      <c r="DZ84" s="246"/>
      <c r="EA84" s="246"/>
      <c r="EB84" s="246"/>
      <c r="EC84" s="246"/>
      <c r="ED84" s="246"/>
      <c r="EE84" s="246"/>
      <c r="EF84" s="246"/>
      <c r="EG84" s="246"/>
      <c r="EH84" s="246"/>
      <c r="EI84" s="246"/>
      <c r="EJ84" s="246"/>
      <c r="EK84" s="246"/>
      <c r="EL84" s="246"/>
      <c r="EM84" s="246"/>
      <c r="EN84" s="246"/>
      <c r="EO84" s="246"/>
      <c r="EP84" s="246"/>
      <c r="EQ84" s="246"/>
      <c r="ER84" s="246"/>
      <c r="ES84" s="246"/>
      <c r="ET84" s="246"/>
      <c r="EU84" s="246"/>
      <c r="EV84" s="246"/>
      <c r="EW84" s="246"/>
      <c r="EX84" s="246"/>
      <c r="EY84" s="246"/>
      <c r="EZ84" s="246"/>
      <c r="FA84" s="246"/>
      <c r="FB84" s="246"/>
      <c r="FC84" s="246"/>
      <c r="FD84" s="246"/>
      <c r="FE84" s="246"/>
      <c r="FF84" s="246"/>
      <c r="FG84" s="246"/>
      <c r="FH84" s="246"/>
      <c r="FI84" s="246"/>
      <c r="FJ84" s="246"/>
      <c r="FK84" s="246"/>
      <c r="FL84" s="246"/>
      <c r="FM84" s="246"/>
      <c r="FN84" s="246"/>
      <c r="FO84" s="246"/>
      <c r="FP84" s="246"/>
      <c r="FQ84" s="246"/>
      <c r="FR84" s="246"/>
      <c r="FS84" s="246"/>
      <c r="FT84" s="246"/>
      <c r="FU84" s="246"/>
      <c r="FV84" s="246"/>
      <c r="FW84" s="246"/>
      <c r="FX84" s="246"/>
      <c r="FY84" s="246"/>
      <c r="FZ84" s="246"/>
      <c r="GA84" s="246"/>
      <c r="GB84" s="246"/>
      <c r="GC84" s="246"/>
      <c r="GD84" s="246"/>
      <c r="GE84" s="246"/>
      <c r="GF84" s="246"/>
      <c r="GG84" s="246"/>
      <c r="GH84" s="246"/>
      <c r="GI84" s="246"/>
      <c r="GJ84" s="246"/>
      <c r="GK84" s="246"/>
      <c r="GL84" s="246"/>
      <c r="GM84" s="246"/>
      <c r="GN84" s="246"/>
      <c r="GO84" s="246"/>
      <c r="GP84" s="246"/>
      <c r="GQ84" s="246"/>
      <c r="GR84" s="246"/>
      <c r="GS84" s="246"/>
      <c r="GT84" s="246"/>
      <c r="GU84" s="246"/>
      <c r="GV84" s="246"/>
      <c r="GW84" s="246"/>
      <c r="GX84" s="246"/>
      <c r="GY84" s="246"/>
      <c r="GZ84" s="246"/>
      <c r="HA84" s="246"/>
    </row>
    <row r="85" spans="2:209" x14ac:dyDescent="0.15">
      <c r="B85" s="246"/>
      <c r="C85" s="246"/>
      <c r="D85" s="246"/>
      <c r="E85" s="246"/>
      <c r="F85" s="473"/>
      <c r="G85" s="473"/>
      <c r="H85" s="473"/>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c r="CP85" s="246"/>
      <c r="CQ85" s="246"/>
      <c r="CR85" s="246"/>
      <c r="CS85" s="246"/>
      <c r="CT85" s="246"/>
      <c r="CU85" s="246"/>
      <c r="CV85" s="246"/>
      <c r="CW85" s="246"/>
      <c r="CX85" s="246"/>
      <c r="CY85" s="246"/>
      <c r="CZ85" s="246"/>
      <c r="DA85" s="246"/>
      <c r="DB85" s="246"/>
      <c r="DC85" s="246"/>
      <c r="DD85" s="246"/>
      <c r="DE85" s="246"/>
      <c r="DF85" s="246"/>
      <c r="DG85" s="246"/>
      <c r="DH85" s="246"/>
      <c r="DI85" s="246"/>
      <c r="DJ85" s="246"/>
      <c r="DK85" s="246"/>
      <c r="DL85" s="246"/>
      <c r="DM85" s="246"/>
      <c r="DN85" s="246"/>
      <c r="DO85" s="246"/>
      <c r="DP85" s="246"/>
      <c r="DQ85" s="246"/>
      <c r="DR85" s="246"/>
      <c r="DS85" s="246"/>
      <c r="DT85" s="246"/>
      <c r="DU85" s="246"/>
      <c r="DV85" s="246"/>
      <c r="DW85" s="246"/>
      <c r="DX85" s="246"/>
      <c r="DY85" s="246"/>
      <c r="DZ85" s="246"/>
      <c r="EA85" s="246"/>
      <c r="EB85" s="246"/>
      <c r="EC85" s="246"/>
      <c r="ED85" s="246"/>
      <c r="EE85" s="246"/>
      <c r="EF85" s="246"/>
      <c r="EG85" s="246"/>
      <c r="EH85" s="246"/>
      <c r="EI85" s="246"/>
      <c r="EJ85" s="246"/>
      <c r="EK85" s="246"/>
      <c r="EL85" s="246"/>
      <c r="EM85" s="246"/>
      <c r="EN85" s="246"/>
      <c r="EO85" s="246"/>
      <c r="EP85" s="246"/>
      <c r="EQ85" s="246"/>
      <c r="ER85" s="246"/>
      <c r="ES85" s="246"/>
      <c r="ET85" s="246"/>
      <c r="EU85" s="246"/>
      <c r="EV85" s="246"/>
      <c r="EW85" s="246"/>
      <c r="EX85" s="246"/>
      <c r="EY85" s="246"/>
      <c r="EZ85" s="246"/>
      <c r="FA85" s="246"/>
      <c r="FB85" s="246"/>
      <c r="FC85" s="246"/>
      <c r="FD85" s="246"/>
      <c r="FE85" s="246"/>
      <c r="FF85" s="246"/>
      <c r="FG85" s="246"/>
      <c r="FH85" s="246"/>
      <c r="FI85" s="246"/>
      <c r="FJ85" s="246"/>
      <c r="FK85" s="246"/>
      <c r="FL85" s="246"/>
      <c r="FM85" s="246"/>
      <c r="FN85" s="246"/>
      <c r="FO85" s="246"/>
      <c r="FP85" s="246"/>
      <c r="FQ85" s="246"/>
      <c r="FR85" s="246"/>
      <c r="FS85" s="246"/>
      <c r="FT85" s="246"/>
      <c r="FU85" s="246"/>
      <c r="FV85" s="246"/>
      <c r="FW85" s="246"/>
      <c r="FX85" s="246"/>
      <c r="FY85" s="246"/>
      <c r="FZ85" s="246"/>
      <c r="GA85" s="246"/>
      <c r="GB85" s="246"/>
      <c r="GC85" s="246"/>
      <c r="GD85" s="246"/>
      <c r="GE85" s="246"/>
      <c r="GF85" s="246"/>
      <c r="GG85" s="246"/>
      <c r="GH85" s="246"/>
      <c r="GI85" s="246"/>
      <c r="GJ85" s="246"/>
      <c r="GK85" s="246"/>
      <c r="GL85" s="246"/>
      <c r="GM85" s="246"/>
      <c r="GN85" s="246"/>
      <c r="GO85" s="246"/>
      <c r="GP85" s="246"/>
      <c r="GQ85" s="246"/>
      <c r="GR85" s="246"/>
      <c r="GS85" s="246"/>
      <c r="GT85" s="246"/>
      <c r="GU85" s="246"/>
      <c r="GV85" s="246"/>
      <c r="GW85" s="246"/>
      <c r="GX85" s="246"/>
      <c r="GY85" s="246"/>
      <c r="GZ85" s="246"/>
      <c r="HA85" s="246"/>
    </row>
    <row r="86" spans="2:209" x14ac:dyDescent="0.15">
      <c r="B86" s="246"/>
      <c r="C86" s="246"/>
      <c r="D86" s="246"/>
      <c r="E86" s="246"/>
      <c r="F86" s="473"/>
      <c r="G86" s="473"/>
      <c r="H86" s="473"/>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c r="CO86" s="246"/>
      <c r="CP86" s="246"/>
      <c r="CQ86" s="246"/>
      <c r="CR86" s="246"/>
      <c r="CS86" s="246"/>
      <c r="CT86" s="246"/>
      <c r="CU86" s="246"/>
      <c r="CV86" s="246"/>
      <c r="CW86" s="246"/>
      <c r="CX86" s="246"/>
      <c r="CY86" s="246"/>
      <c r="CZ86" s="246"/>
      <c r="DA86" s="246"/>
      <c r="DB86" s="246"/>
      <c r="DC86" s="246"/>
      <c r="DD86" s="246"/>
      <c r="DE86" s="246"/>
      <c r="DF86" s="246"/>
      <c r="DG86" s="246"/>
      <c r="DH86" s="246"/>
      <c r="DI86" s="246"/>
      <c r="DJ86" s="246"/>
      <c r="DK86" s="246"/>
      <c r="DL86" s="246"/>
      <c r="DM86" s="246"/>
      <c r="DN86" s="246"/>
      <c r="DO86" s="246"/>
      <c r="DP86" s="246"/>
      <c r="DQ86" s="246"/>
      <c r="DR86" s="246"/>
      <c r="DS86" s="246"/>
      <c r="DT86" s="246"/>
      <c r="DU86" s="246"/>
      <c r="DV86" s="246"/>
      <c r="DW86" s="246"/>
      <c r="DX86" s="246"/>
      <c r="DY86" s="246"/>
      <c r="DZ86" s="246"/>
      <c r="EA86" s="246"/>
      <c r="EB86" s="246"/>
      <c r="EC86" s="246"/>
      <c r="ED86" s="246"/>
      <c r="EE86" s="246"/>
      <c r="EF86" s="246"/>
      <c r="EG86" s="246"/>
      <c r="EH86" s="246"/>
      <c r="EI86" s="246"/>
      <c r="EJ86" s="246"/>
      <c r="EK86" s="246"/>
      <c r="EL86" s="246"/>
      <c r="EM86" s="246"/>
      <c r="EN86" s="246"/>
      <c r="EO86" s="246"/>
      <c r="EP86" s="246"/>
      <c r="EQ86" s="246"/>
      <c r="ER86" s="246"/>
      <c r="ES86" s="246"/>
      <c r="ET86" s="246"/>
      <c r="EU86" s="246"/>
      <c r="EV86" s="246"/>
      <c r="EW86" s="246"/>
      <c r="EX86" s="246"/>
      <c r="EY86" s="246"/>
      <c r="EZ86" s="246"/>
      <c r="FA86" s="246"/>
      <c r="FB86" s="246"/>
      <c r="FC86" s="246"/>
      <c r="FD86" s="246"/>
      <c r="FE86" s="246"/>
      <c r="FF86" s="246"/>
      <c r="FG86" s="246"/>
      <c r="FH86" s="246"/>
      <c r="FI86" s="246"/>
      <c r="FJ86" s="246"/>
      <c r="FK86" s="246"/>
      <c r="FL86" s="246"/>
      <c r="FM86" s="246"/>
      <c r="FN86" s="246"/>
      <c r="FO86" s="246"/>
      <c r="FP86" s="246"/>
      <c r="FQ86" s="246"/>
      <c r="FR86" s="246"/>
      <c r="FS86" s="246"/>
      <c r="FT86" s="246"/>
      <c r="FU86" s="246"/>
      <c r="FV86" s="246"/>
      <c r="FW86" s="246"/>
      <c r="FX86" s="246"/>
      <c r="FY86" s="246"/>
      <c r="FZ86" s="246"/>
      <c r="GA86" s="246"/>
      <c r="GB86" s="246"/>
      <c r="GC86" s="246"/>
      <c r="GD86" s="246"/>
      <c r="GE86" s="246"/>
      <c r="GF86" s="246"/>
      <c r="GG86" s="246"/>
      <c r="GH86" s="246"/>
      <c r="GI86" s="246"/>
      <c r="GJ86" s="246"/>
      <c r="GK86" s="246"/>
      <c r="GL86" s="246"/>
      <c r="GM86" s="246"/>
      <c r="GN86" s="246"/>
      <c r="GO86" s="246"/>
      <c r="GP86" s="246"/>
      <c r="GQ86" s="246"/>
      <c r="GR86" s="246"/>
      <c r="GS86" s="246"/>
      <c r="GT86" s="246"/>
      <c r="GU86" s="246"/>
      <c r="GV86" s="246"/>
      <c r="GW86" s="246"/>
      <c r="GX86" s="246"/>
      <c r="GY86" s="246"/>
      <c r="GZ86" s="246"/>
      <c r="HA86" s="246"/>
    </row>
    <row r="87" spans="2:209" x14ac:dyDescent="0.15">
      <c r="B87" s="246"/>
      <c r="C87" s="246"/>
      <c r="D87" s="246"/>
      <c r="E87" s="246"/>
      <c r="F87" s="473"/>
      <c r="G87" s="473"/>
      <c r="H87" s="473"/>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c r="CO87" s="246"/>
      <c r="CP87" s="246"/>
      <c r="CQ87" s="246"/>
      <c r="CR87" s="246"/>
      <c r="CS87" s="246"/>
      <c r="CT87" s="246"/>
      <c r="CU87" s="246"/>
      <c r="CV87" s="246"/>
      <c r="CW87" s="246"/>
      <c r="CX87" s="246"/>
      <c r="CY87" s="246"/>
      <c r="CZ87" s="246"/>
      <c r="DA87" s="246"/>
      <c r="DB87" s="246"/>
      <c r="DC87" s="246"/>
      <c r="DD87" s="246"/>
      <c r="DE87" s="246"/>
      <c r="DF87" s="246"/>
      <c r="DG87" s="246"/>
      <c r="DH87" s="246"/>
      <c r="DI87" s="246"/>
      <c r="DJ87" s="246"/>
      <c r="DK87" s="246"/>
      <c r="DL87" s="246"/>
      <c r="DM87" s="246"/>
      <c r="DN87" s="246"/>
      <c r="DO87" s="246"/>
      <c r="DP87" s="246"/>
      <c r="DQ87" s="246"/>
      <c r="DR87" s="246"/>
      <c r="DS87" s="246"/>
      <c r="DT87" s="246"/>
      <c r="DU87" s="246"/>
      <c r="DV87" s="246"/>
      <c r="DW87" s="246"/>
      <c r="DX87" s="246"/>
      <c r="DY87" s="246"/>
      <c r="DZ87" s="246"/>
      <c r="EA87" s="246"/>
      <c r="EB87" s="246"/>
      <c r="EC87" s="246"/>
      <c r="ED87" s="246"/>
      <c r="EE87" s="246"/>
      <c r="EF87" s="246"/>
      <c r="EG87" s="246"/>
      <c r="EH87" s="246"/>
      <c r="EI87" s="246"/>
      <c r="EJ87" s="246"/>
      <c r="EK87" s="246"/>
      <c r="EL87" s="246"/>
      <c r="EM87" s="246"/>
      <c r="EN87" s="246"/>
      <c r="EO87" s="246"/>
      <c r="EP87" s="246"/>
      <c r="EQ87" s="246"/>
      <c r="ER87" s="246"/>
      <c r="ES87" s="246"/>
      <c r="ET87" s="246"/>
      <c r="EU87" s="246"/>
      <c r="EV87" s="246"/>
      <c r="EW87" s="246"/>
      <c r="EX87" s="246"/>
      <c r="EY87" s="246"/>
      <c r="EZ87" s="246"/>
      <c r="FA87" s="246"/>
      <c r="FB87" s="246"/>
      <c r="FC87" s="246"/>
      <c r="FD87" s="246"/>
      <c r="FE87" s="246"/>
      <c r="FF87" s="246"/>
      <c r="FG87" s="246"/>
      <c r="FH87" s="246"/>
      <c r="FI87" s="246"/>
      <c r="FJ87" s="246"/>
      <c r="FK87" s="246"/>
      <c r="FL87" s="246"/>
      <c r="FM87" s="246"/>
      <c r="FN87" s="246"/>
      <c r="FO87" s="246"/>
      <c r="FP87" s="246"/>
      <c r="FQ87" s="246"/>
      <c r="FR87" s="246"/>
      <c r="FS87" s="246"/>
      <c r="FT87" s="246"/>
      <c r="FU87" s="246"/>
      <c r="FV87" s="246"/>
      <c r="FW87" s="246"/>
      <c r="FX87" s="246"/>
      <c r="FY87" s="246"/>
      <c r="FZ87" s="246"/>
      <c r="GA87" s="246"/>
      <c r="GB87" s="246"/>
      <c r="GC87" s="246"/>
      <c r="GD87" s="246"/>
      <c r="GE87" s="246"/>
      <c r="GF87" s="246"/>
      <c r="GG87" s="246"/>
      <c r="GH87" s="246"/>
      <c r="GI87" s="246"/>
      <c r="GJ87" s="246"/>
      <c r="GK87" s="246"/>
      <c r="GL87" s="246"/>
      <c r="GM87" s="246"/>
      <c r="GN87" s="246"/>
      <c r="GO87" s="246"/>
      <c r="GP87" s="246"/>
      <c r="GQ87" s="246"/>
      <c r="GR87" s="246"/>
      <c r="GS87" s="246"/>
      <c r="GT87" s="246"/>
      <c r="GU87" s="246"/>
      <c r="GV87" s="246"/>
      <c r="GW87" s="246"/>
      <c r="GX87" s="246"/>
      <c r="GY87" s="246"/>
      <c r="GZ87" s="246"/>
      <c r="HA87" s="246"/>
    </row>
    <row r="88" spans="2:209" x14ac:dyDescent="0.15">
      <c r="B88" s="246"/>
      <c r="C88" s="246"/>
      <c r="D88" s="246"/>
      <c r="E88" s="246"/>
      <c r="F88" s="473"/>
      <c r="G88" s="473"/>
      <c r="H88" s="473"/>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246"/>
      <c r="DL88" s="246"/>
      <c r="DM88" s="246"/>
      <c r="DN88" s="246"/>
      <c r="DO88" s="246"/>
      <c r="DP88" s="246"/>
      <c r="DQ88" s="246"/>
      <c r="DR88" s="246"/>
      <c r="DS88" s="246"/>
      <c r="DT88" s="246"/>
      <c r="DU88" s="246"/>
      <c r="DV88" s="246"/>
      <c r="DW88" s="246"/>
      <c r="DX88" s="246"/>
      <c r="DY88" s="246"/>
      <c r="DZ88" s="246"/>
      <c r="EA88" s="246"/>
      <c r="EB88" s="246"/>
      <c r="EC88" s="246"/>
      <c r="ED88" s="246"/>
      <c r="EE88" s="246"/>
      <c r="EF88" s="246"/>
      <c r="EG88" s="246"/>
      <c r="EH88" s="246"/>
      <c r="EI88" s="246"/>
      <c r="EJ88" s="246"/>
      <c r="EK88" s="246"/>
      <c r="EL88" s="246"/>
      <c r="EM88" s="246"/>
      <c r="EN88" s="246"/>
      <c r="EO88" s="246"/>
      <c r="EP88" s="246"/>
      <c r="EQ88" s="246"/>
      <c r="ER88" s="246"/>
      <c r="ES88" s="246"/>
      <c r="ET88" s="246"/>
      <c r="EU88" s="246"/>
      <c r="EV88" s="246"/>
      <c r="EW88" s="246"/>
      <c r="EX88" s="246"/>
      <c r="EY88" s="246"/>
      <c r="EZ88" s="246"/>
      <c r="FA88" s="246"/>
      <c r="FB88" s="246"/>
      <c r="FC88" s="246"/>
      <c r="FD88" s="246"/>
      <c r="FE88" s="246"/>
      <c r="FF88" s="246"/>
      <c r="FG88" s="246"/>
      <c r="FH88" s="246"/>
      <c r="FI88" s="246"/>
      <c r="FJ88" s="246"/>
      <c r="FK88" s="246"/>
      <c r="FL88" s="246"/>
      <c r="FM88" s="246"/>
      <c r="FN88" s="246"/>
      <c r="FO88" s="246"/>
      <c r="FP88" s="246"/>
      <c r="FQ88" s="246"/>
      <c r="FR88" s="246"/>
      <c r="FS88" s="246"/>
      <c r="FT88" s="246"/>
      <c r="FU88" s="246"/>
      <c r="FV88" s="246"/>
      <c r="FW88" s="246"/>
      <c r="FX88" s="246"/>
      <c r="FY88" s="246"/>
      <c r="FZ88" s="246"/>
      <c r="GA88" s="246"/>
      <c r="GB88" s="246"/>
      <c r="GC88" s="246"/>
      <c r="GD88" s="246"/>
      <c r="GE88" s="246"/>
      <c r="GF88" s="246"/>
      <c r="GG88" s="246"/>
      <c r="GH88" s="246"/>
      <c r="GI88" s="246"/>
      <c r="GJ88" s="246"/>
      <c r="GK88" s="246"/>
      <c r="GL88" s="246"/>
      <c r="GM88" s="246"/>
      <c r="GN88" s="246"/>
      <c r="GO88" s="246"/>
      <c r="GP88" s="246"/>
      <c r="GQ88" s="246"/>
      <c r="GR88" s="246"/>
      <c r="GS88" s="246"/>
      <c r="GT88" s="246"/>
      <c r="GU88" s="246"/>
      <c r="GV88" s="246"/>
      <c r="GW88" s="246"/>
      <c r="GX88" s="246"/>
      <c r="GY88" s="246"/>
      <c r="GZ88" s="246"/>
      <c r="HA88" s="246"/>
    </row>
    <row r="89" spans="2:209" x14ac:dyDescent="0.15">
      <c r="B89" s="246"/>
      <c r="C89" s="246"/>
      <c r="D89" s="246"/>
      <c r="E89" s="246"/>
      <c r="F89" s="473"/>
      <c r="G89" s="473"/>
      <c r="H89" s="473"/>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6"/>
      <c r="EE89" s="246"/>
      <c r="EF89" s="246"/>
      <c r="EG89" s="246"/>
      <c r="EH89" s="246"/>
      <c r="EI89" s="246"/>
      <c r="EJ89" s="246"/>
      <c r="EK89" s="246"/>
      <c r="EL89" s="246"/>
      <c r="EM89" s="246"/>
      <c r="EN89" s="246"/>
      <c r="EO89" s="246"/>
      <c r="EP89" s="246"/>
      <c r="EQ89" s="246"/>
      <c r="ER89" s="246"/>
      <c r="ES89" s="246"/>
      <c r="ET89" s="246"/>
      <c r="EU89" s="246"/>
      <c r="EV89" s="246"/>
      <c r="EW89" s="246"/>
      <c r="EX89" s="246"/>
      <c r="EY89" s="246"/>
      <c r="EZ89" s="246"/>
      <c r="FA89" s="246"/>
      <c r="FB89" s="246"/>
      <c r="FC89" s="246"/>
      <c r="FD89" s="246"/>
      <c r="FE89" s="246"/>
      <c r="FF89" s="246"/>
      <c r="FG89" s="246"/>
      <c r="FH89" s="246"/>
      <c r="FI89" s="246"/>
      <c r="FJ89" s="246"/>
      <c r="FK89" s="246"/>
      <c r="FL89" s="246"/>
      <c r="FM89" s="246"/>
      <c r="FN89" s="246"/>
      <c r="FO89" s="246"/>
      <c r="FP89" s="246"/>
      <c r="FQ89" s="246"/>
      <c r="FR89" s="246"/>
      <c r="FS89" s="246"/>
      <c r="FT89" s="246"/>
      <c r="FU89" s="246"/>
      <c r="FV89" s="246"/>
      <c r="FW89" s="246"/>
      <c r="FX89" s="246"/>
      <c r="FY89" s="246"/>
      <c r="FZ89" s="246"/>
      <c r="GA89" s="246"/>
      <c r="GB89" s="246"/>
      <c r="GC89" s="246"/>
      <c r="GD89" s="246"/>
      <c r="GE89" s="246"/>
      <c r="GF89" s="246"/>
      <c r="GG89" s="246"/>
      <c r="GH89" s="246"/>
      <c r="GI89" s="246"/>
      <c r="GJ89" s="246"/>
      <c r="GK89" s="246"/>
      <c r="GL89" s="246"/>
      <c r="GM89" s="246"/>
      <c r="GN89" s="246"/>
      <c r="GO89" s="246"/>
      <c r="GP89" s="246"/>
      <c r="GQ89" s="246"/>
      <c r="GR89" s="246"/>
      <c r="GS89" s="246"/>
      <c r="GT89" s="246"/>
      <c r="GU89" s="246"/>
      <c r="GV89" s="246"/>
      <c r="GW89" s="246"/>
      <c r="GX89" s="246"/>
      <c r="GY89" s="246"/>
      <c r="GZ89" s="246"/>
      <c r="HA89" s="246"/>
    </row>
    <row r="90" spans="2:209" x14ac:dyDescent="0.15">
      <c r="B90" s="246"/>
      <c r="C90" s="246"/>
      <c r="D90" s="246"/>
      <c r="E90" s="246"/>
      <c r="F90" s="473"/>
      <c r="G90" s="473"/>
      <c r="H90" s="473"/>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c r="CW90" s="246"/>
      <c r="CX90" s="246"/>
      <c r="CY90" s="246"/>
      <c r="CZ90" s="246"/>
      <c r="DA90" s="246"/>
      <c r="DB90" s="246"/>
      <c r="DC90" s="246"/>
      <c r="DD90" s="246"/>
      <c r="DE90" s="246"/>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246"/>
      <c r="FF90" s="246"/>
      <c r="FG90" s="246"/>
      <c r="FH90" s="246"/>
      <c r="FI90" s="246"/>
      <c r="FJ90" s="246"/>
      <c r="FK90" s="246"/>
      <c r="FL90" s="246"/>
      <c r="FM90" s="246"/>
      <c r="FN90" s="246"/>
      <c r="FO90" s="246"/>
      <c r="FP90" s="246"/>
      <c r="FQ90" s="246"/>
      <c r="FR90" s="246"/>
      <c r="FS90" s="246"/>
      <c r="FT90" s="246"/>
      <c r="FU90" s="246"/>
      <c r="FV90" s="246"/>
      <c r="FW90" s="246"/>
      <c r="FX90" s="246"/>
      <c r="FY90" s="246"/>
      <c r="FZ90" s="246"/>
      <c r="GA90" s="246"/>
      <c r="GB90" s="246"/>
      <c r="GC90" s="246"/>
      <c r="GD90" s="246"/>
      <c r="GE90" s="246"/>
      <c r="GF90" s="246"/>
      <c r="GG90" s="246"/>
      <c r="GH90" s="246"/>
      <c r="GI90" s="246"/>
      <c r="GJ90" s="246"/>
      <c r="GK90" s="246"/>
      <c r="GL90" s="246"/>
      <c r="GM90" s="246"/>
      <c r="GN90" s="246"/>
      <c r="GO90" s="246"/>
      <c r="GP90" s="246"/>
      <c r="GQ90" s="246"/>
      <c r="GR90" s="246"/>
      <c r="GS90" s="246"/>
      <c r="GT90" s="246"/>
      <c r="GU90" s="246"/>
      <c r="GV90" s="246"/>
      <c r="GW90" s="246"/>
      <c r="GX90" s="246"/>
      <c r="GY90" s="246"/>
      <c r="GZ90" s="246"/>
      <c r="HA90" s="246"/>
    </row>
    <row r="91" spans="2:209" x14ac:dyDescent="0.15">
      <c r="F91" s="482"/>
      <c r="G91" s="482"/>
      <c r="H91" s="482"/>
    </row>
    <row r="92" spans="2:209" x14ac:dyDescent="0.15">
      <c r="F92" s="482"/>
      <c r="G92" s="482"/>
      <c r="H92" s="482"/>
    </row>
    <row r="93" spans="2:209" x14ac:dyDescent="0.15">
      <c r="F93" s="482"/>
      <c r="G93" s="482"/>
      <c r="H93" s="482"/>
    </row>
    <row r="94" spans="2:209" x14ac:dyDescent="0.15">
      <c r="F94" s="482"/>
      <c r="G94" s="482"/>
      <c r="H94" s="482"/>
    </row>
    <row r="95" spans="2:209" x14ac:dyDescent="0.15">
      <c r="F95" s="482"/>
      <c r="G95" s="482"/>
      <c r="H95" s="482"/>
    </row>
    <row r="96" spans="2:209" x14ac:dyDescent="0.15">
      <c r="F96" s="482"/>
      <c r="G96" s="482"/>
      <c r="H96" s="482"/>
    </row>
    <row r="97" spans="6:8" x14ac:dyDescent="0.15">
      <c r="F97" s="482"/>
      <c r="G97" s="482"/>
      <c r="H97" s="482"/>
    </row>
    <row r="98" spans="6:8" x14ac:dyDescent="0.15">
      <c r="F98" s="482"/>
      <c r="G98" s="482"/>
      <c r="H98" s="482"/>
    </row>
    <row r="99" spans="6:8" x14ac:dyDescent="0.15">
      <c r="F99" s="482"/>
      <c r="G99" s="482"/>
      <c r="H99" s="482"/>
    </row>
    <row r="100" spans="6:8" x14ac:dyDescent="0.15">
      <c r="F100" s="482"/>
      <c r="G100" s="482"/>
      <c r="H100" s="482"/>
    </row>
    <row r="101" spans="6:8" x14ac:dyDescent="0.15">
      <c r="F101" s="482"/>
      <c r="G101" s="482"/>
      <c r="H101" s="482"/>
    </row>
    <row r="102" spans="6:8" x14ac:dyDescent="0.15">
      <c r="F102" s="482"/>
      <c r="G102" s="482"/>
      <c r="H102" s="482"/>
    </row>
    <row r="103" spans="6:8" x14ac:dyDescent="0.15">
      <c r="F103" s="482"/>
      <c r="G103" s="482"/>
      <c r="H103" s="482"/>
    </row>
    <row r="104" spans="6:8" x14ac:dyDescent="0.15">
      <c r="F104" s="482"/>
      <c r="G104" s="482"/>
      <c r="H104" s="482"/>
    </row>
    <row r="105" spans="6:8" x14ac:dyDescent="0.15">
      <c r="F105" s="482"/>
      <c r="G105" s="482"/>
      <c r="H105" s="482"/>
    </row>
    <row r="106" spans="6:8" x14ac:dyDescent="0.15">
      <c r="F106" s="482"/>
      <c r="G106" s="482"/>
      <c r="H106" s="482"/>
    </row>
    <row r="107" spans="6:8" x14ac:dyDescent="0.15">
      <c r="F107" s="482"/>
      <c r="G107" s="482"/>
      <c r="H107" s="482"/>
    </row>
    <row r="108" spans="6:8" x14ac:dyDescent="0.15">
      <c r="F108" s="482"/>
      <c r="G108" s="482"/>
      <c r="H108" s="482"/>
    </row>
    <row r="109" spans="6:8" x14ac:dyDescent="0.15">
      <c r="F109" s="482"/>
      <c r="G109" s="482"/>
      <c r="H109" s="482"/>
    </row>
    <row r="110" spans="6:8" x14ac:dyDescent="0.15">
      <c r="F110" s="482"/>
      <c r="G110" s="482"/>
      <c r="H110" s="482"/>
    </row>
    <row r="111" spans="6:8" x14ac:dyDescent="0.15">
      <c r="F111" s="482"/>
      <c r="G111" s="482"/>
      <c r="H111" s="482"/>
    </row>
    <row r="112" spans="6:8" x14ac:dyDescent="0.15">
      <c r="F112" s="482"/>
      <c r="G112" s="482"/>
      <c r="H112" s="482"/>
    </row>
    <row r="113" spans="6:8" x14ac:dyDescent="0.15">
      <c r="F113" s="482"/>
      <c r="G113" s="482"/>
      <c r="H113" s="482"/>
    </row>
    <row r="114" spans="6:8" x14ac:dyDescent="0.15">
      <c r="F114" s="482"/>
      <c r="G114" s="482"/>
      <c r="H114" s="482"/>
    </row>
    <row r="115" spans="6:8" x14ac:dyDescent="0.15">
      <c r="F115" s="482"/>
      <c r="G115" s="482"/>
      <c r="H115" s="482"/>
    </row>
    <row r="116" spans="6:8" x14ac:dyDescent="0.15">
      <c r="F116" s="482"/>
      <c r="G116" s="482"/>
      <c r="H116" s="482"/>
    </row>
    <row r="117" spans="6:8" x14ac:dyDescent="0.15">
      <c r="F117" s="482"/>
      <c r="G117" s="482"/>
      <c r="H117" s="482"/>
    </row>
    <row r="118" spans="6:8" x14ac:dyDescent="0.15">
      <c r="F118" s="482"/>
      <c r="G118" s="482"/>
      <c r="H118" s="482"/>
    </row>
    <row r="119" spans="6:8" x14ac:dyDescent="0.15">
      <c r="F119" s="482"/>
      <c r="G119" s="482"/>
      <c r="H119" s="482"/>
    </row>
    <row r="120" spans="6:8" x14ac:dyDescent="0.15">
      <c r="F120" s="482"/>
      <c r="G120" s="482"/>
      <c r="H120" s="482"/>
    </row>
    <row r="121" spans="6:8" x14ac:dyDescent="0.15">
      <c r="F121" s="482"/>
      <c r="G121" s="482"/>
      <c r="H121" s="482"/>
    </row>
    <row r="122" spans="6:8" x14ac:dyDescent="0.15">
      <c r="F122" s="482"/>
      <c r="G122" s="482"/>
      <c r="H122" s="482"/>
    </row>
    <row r="123" spans="6:8" x14ac:dyDescent="0.15">
      <c r="F123" s="482"/>
      <c r="G123" s="482"/>
      <c r="H123" s="482"/>
    </row>
    <row r="124" spans="6:8" x14ac:dyDescent="0.15">
      <c r="F124" s="482"/>
      <c r="G124" s="482"/>
      <c r="H124" s="482"/>
    </row>
    <row r="125" spans="6:8" x14ac:dyDescent="0.15">
      <c r="F125" s="482"/>
      <c r="G125" s="482"/>
      <c r="H125" s="482"/>
    </row>
    <row r="126" spans="6:8" x14ac:dyDescent="0.15">
      <c r="F126" s="482"/>
      <c r="G126" s="482"/>
      <c r="H126" s="482"/>
    </row>
    <row r="127" spans="6:8" x14ac:dyDescent="0.15">
      <c r="F127" s="482"/>
      <c r="G127" s="482"/>
      <c r="H127" s="482"/>
    </row>
    <row r="128" spans="6:8" x14ac:dyDescent="0.15">
      <c r="F128" s="482"/>
      <c r="G128" s="482"/>
      <c r="H128" s="482"/>
    </row>
    <row r="129" spans="6:8" x14ac:dyDescent="0.15">
      <c r="F129" s="482"/>
      <c r="G129" s="482"/>
      <c r="H129" s="482"/>
    </row>
    <row r="130" spans="6:8" x14ac:dyDescent="0.15">
      <c r="F130" s="482"/>
      <c r="G130" s="482"/>
      <c r="H130" s="482"/>
    </row>
    <row r="131" spans="6:8" x14ac:dyDescent="0.15">
      <c r="F131" s="482"/>
      <c r="G131" s="482"/>
      <c r="H131" s="482"/>
    </row>
    <row r="132" spans="6:8" x14ac:dyDescent="0.15">
      <c r="F132" s="482"/>
      <c r="G132" s="482"/>
      <c r="H132" s="482"/>
    </row>
    <row r="133" spans="6:8" x14ac:dyDescent="0.15">
      <c r="F133" s="482"/>
      <c r="G133" s="482"/>
      <c r="H133" s="482"/>
    </row>
    <row r="134" spans="6:8" x14ac:dyDescent="0.15">
      <c r="F134" s="482"/>
      <c r="G134" s="482"/>
      <c r="H134" s="482"/>
    </row>
    <row r="135" spans="6:8" x14ac:dyDescent="0.15">
      <c r="F135" s="482"/>
      <c r="G135" s="482"/>
      <c r="H135" s="482"/>
    </row>
    <row r="136" spans="6:8" x14ac:dyDescent="0.15">
      <c r="F136" s="482"/>
      <c r="G136" s="482"/>
      <c r="H136" s="482"/>
    </row>
    <row r="137" spans="6:8" x14ac:dyDescent="0.15">
      <c r="F137" s="482"/>
      <c r="G137" s="482"/>
      <c r="H137" s="482"/>
    </row>
    <row r="138" spans="6:8" x14ac:dyDescent="0.15">
      <c r="F138" s="482"/>
      <c r="G138" s="482"/>
      <c r="H138" s="482"/>
    </row>
    <row r="139" spans="6:8" x14ac:dyDescent="0.15">
      <c r="F139" s="482"/>
      <c r="G139" s="482"/>
      <c r="H139" s="482"/>
    </row>
    <row r="140" spans="6:8" x14ac:dyDescent="0.15">
      <c r="F140" s="482"/>
      <c r="G140" s="482"/>
      <c r="H140" s="482"/>
    </row>
    <row r="141" spans="6:8" x14ac:dyDescent="0.15">
      <c r="F141" s="482"/>
      <c r="G141" s="482"/>
      <c r="H141" s="482"/>
    </row>
    <row r="142" spans="6:8" x14ac:dyDescent="0.15">
      <c r="F142" s="482"/>
      <c r="G142" s="482"/>
      <c r="H142" s="482"/>
    </row>
    <row r="143" spans="6:8" x14ac:dyDescent="0.15">
      <c r="F143" s="482"/>
      <c r="G143" s="482"/>
      <c r="H143" s="482"/>
    </row>
    <row r="144" spans="6:8" x14ac:dyDescent="0.15">
      <c r="F144" s="482"/>
      <c r="G144" s="482"/>
      <c r="H144" s="482"/>
    </row>
    <row r="145" spans="6:8" x14ac:dyDescent="0.15">
      <c r="F145" s="482"/>
      <c r="G145" s="482"/>
      <c r="H145" s="482"/>
    </row>
    <row r="146" spans="6:8" x14ac:dyDescent="0.15">
      <c r="F146" s="482"/>
      <c r="G146" s="482"/>
      <c r="H146" s="482"/>
    </row>
    <row r="147" spans="6:8" x14ac:dyDescent="0.15">
      <c r="F147" s="482"/>
      <c r="G147" s="482"/>
      <c r="H147" s="482"/>
    </row>
    <row r="148" spans="6:8" x14ac:dyDescent="0.15">
      <c r="F148" s="482"/>
      <c r="G148" s="482"/>
      <c r="H148" s="482"/>
    </row>
    <row r="149" spans="6:8" x14ac:dyDescent="0.15">
      <c r="F149" s="482"/>
      <c r="G149" s="482"/>
      <c r="H149" s="482"/>
    </row>
    <row r="150" spans="6:8" x14ac:dyDescent="0.15">
      <c r="F150" s="482"/>
      <c r="G150" s="482"/>
      <c r="H150" s="482"/>
    </row>
    <row r="151" spans="6:8" x14ac:dyDescent="0.15">
      <c r="F151" s="482"/>
      <c r="G151" s="482"/>
      <c r="H151" s="482"/>
    </row>
    <row r="152" spans="6:8" x14ac:dyDescent="0.15">
      <c r="F152" s="482"/>
      <c r="G152" s="482"/>
      <c r="H152" s="482"/>
    </row>
    <row r="153" spans="6:8" x14ac:dyDescent="0.15">
      <c r="F153" s="482"/>
      <c r="G153" s="482"/>
      <c r="H153" s="482"/>
    </row>
    <row r="154" spans="6:8" x14ac:dyDescent="0.15">
      <c r="F154" s="482"/>
      <c r="G154" s="482"/>
      <c r="H154" s="482"/>
    </row>
    <row r="155" spans="6:8" x14ac:dyDescent="0.15">
      <c r="F155" s="482"/>
      <c r="G155" s="482"/>
      <c r="H155" s="482"/>
    </row>
    <row r="156" spans="6:8" x14ac:dyDescent="0.15">
      <c r="F156" s="482"/>
      <c r="G156" s="482"/>
      <c r="H156" s="482"/>
    </row>
    <row r="157" spans="6:8" x14ac:dyDescent="0.15">
      <c r="F157" s="482"/>
      <c r="G157" s="482"/>
      <c r="H157" s="482"/>
    </row>
    <row r="158" spans="6:8" x14ac:dyDescent="0.15">
      <c r="F158" s="482"/>
      <c r="G158" s="482"/>
      <c r="H158" s="482"/>
    </row>
    <row r="159" spans="6:8" x14ac:dyDescent="0.15">
      <c r="F159" s="482"/>
      <c r="G159" s="482"/>
      <c r="H159" s="482"/>
    </row>
    <row r="160" spans="6:8" x14ac:dyDescent="0.15">
      <c r="F160" s="482"/>
      <c r="G160" s="482"/>
      <c r="H160" s="482"/>
    </row>
    <row r="161" spans="6:8" x14ac:dyDescent="0.15">
      <c r="F161" s="482"/>
      <c r="G161" s="482"/>
      <c r="H161" s="482"/>
    </row>
    <row r="162" spans="6:8" x14ac:dyDescent="0.15">
      <c r="F162" s="482"/>
      <c r="G162" s="482"/>
      <c r="H162" s="482"/>
    </row>
    <row r="163" spans="6:8" x14ac:dyDescent="0.15">
      <c r="F163" s="482"/>
      <c r="G163" s="482"/>
      <c r="H163" s="482"/>
    </row>
    <row r="164" spans="6:8" x14ac:dyDescent="0.15">
      <c r="F164" s="482"/>
      <c r="G164" s="482"/>
      <c r="H164" s="482"/>
    </row>
    <row r="165" spans="6:8" x14ac:dyDescent="0.15">
      <c r="F165" s="482"/>
      <c r="G165" s="482"/>
      <c r="H165" s="482"/>
    </row>
    <row r="166" spans="6:8" x14ac:dyDescent="0.15">
      <c r="F166" s="482"/>
      <c r="G166" s="482"/>
      <c r="H166" s="482"/>
    </row>
    <row r="167" spans="6:8" x14ac:dyDescent="0.15">
      <c r="F167" s="482"/>
      <c r="G167" s="482"/>
      <c r="H167" s="482"/>
    </row>
    <row r="168" spans="6:8" x14ac:dyDescent="0.15">
      <c r="F168" s="482"/>
      <c r="G168" s="482"/>
      <c r="H168" s="482"/>
    </row>
    <row r="169" spans="6:8" x14ac:dyDescent="0.15">
      <c r="F169" s="482"/>
      <c r="G169" s="482"/>
      <c r="H169" s="482"/>
    </row>
    <row r="170" spans="6:8" x14ac:dyDescent="0.15">
      <c r="F170" s="482"/>
      <c r="G170" s="482"/>
      <c r="H170" s="482"/>
    </row>
    <row r="171" spans="6:8" x14ac:dyDescent="0.15">
      <c r="F171" s="482"/>
      <c r="G171" s="482"/>
      <c r="H171" s="482"/>
    </row>
    <row r="172" spans="6:8" x14ac:dyDescent="0.15">
      <c r="F172" s="482"/>
      <c r="G172" s="482"/>
      <c r="H172" s="482"/>
    </row>
    <row r="173" spans="6:8" x14ac:dyDescent="0.15">
      <c r="F173" s="482"/>
      <c r="G173" s="482"/>
      <c r="H173" s="482"/>
    </row>
    <row r="174" spans="6:8" x14ac:dyDescent="0.15">
      <c r="F174" s="482"/>
      <c r="G174" s="482"/>
      <c r="H174" s="482"/>
    </row>
    <row r="175" spans="6:8" x14ac:dyDescent="0.15">
      <c r="F175" s="482"/>
      <c r="G175" s="482"/>
      <c r="H175" s="482"/>
    </row>
    <row r="176" spans="6:8" x14ac:dyDescent="0.15">
      <c r="F176" s="482"/>
      <c r="G176" s="482"/>
      <c r="H176" s="482"/>
    </row>
    <row r="177" spans="6:8" x14ac:dyDescent="0.15">
      <c r="F177" s="482"/>
      <c r="G177" s="482"/>
      <c r="H177" s="482"/>
    </row>
    <row r="178" spans="6:8" x14ac:dyDescent="0.15">
      <c r="F178" s="482"/>
      <c r="G178" s="482"/>
      <c r="H178" s="482"/>
    </row>
    <row r="179" spans="6:8" x14ac:dyDescent="0.15">
      <c r="F179" s="482"/>
      <c r="G179" s="482"/>
      <c r="H179" s="482"/>
    </row>
    <row r="180" spans="6:8" x14ac:dyDescent="0.15">
      <c r="F180" s="482"/>
      <c r="G180" s="482"/>
      <c r="H180" s="482"/>
    </row>
    <row r="181" spans="6:8" x14ac:dyDescent="0.15">
      <c r="F181" s="482"/>
      <c r="G181" s="482"/>
      <c r="H181" s="482"/>
    </row>
    <row r="182" spans="6:8" x14ac:dyDescent="0.15">
      <c r="F182" s="482"/>
      <c r="G182" s="482"/>
      <c r="H182" s="482"/>
    </row>
    <row r="183" spans="6:8" x14ac:dyDescent="0.15">
      <c r="F183" s="482"/>
      <c r="G183" s="482"/>
      <c r="H183" s="482"/>
    </row>
    <row r="184" spans="6:8" x14ac:dyDescent="0.15">
      <c r="F184" s="482"/>
      <c r="G184" s="482"/>
      <c r="H184" s="482"/>
    </row>
    <row r="185" spans="6:8" x14ac:dyDescent="0.15">
      <c r="F185" s="482"/>
      <c r="G185" s="482"/>
      <c r="H185" s="482"/>
    </row>
    <row r="186" spans="6:8" x14ac:dyDescent="0.15">
      <c r="F186" s="482"/>
      <c r="G186" s="482"/>
      <c r="H186" s="482"/>
    </row>
    <row r="187" spans="6:8" x14ac:dyDescent="0.15">
      <c r="F187" s="482"/>
      <c r="G187" s="482"/>
      <c r="H187" s="482"/>
    </row>
    <row r="188" spans="6:8" x14ac:dyDescent="0.15">
      <c r="F188" s="482"/>
      <c r="G188" s="482"/>
      <c r="H188" s="482"/>
    </row>
    <row r="189" spans="6:8" x14ac:dyDescent="0.15">
      <c r="F189" s="482"/>
      <c r="G189" s="482"/>
      <c r="H189" s="482"/>
    </row>
    <row r="190" spans="6:8" x14ac:dyDescent="0.15">
      <c r="F190" s="482"/>
      <c r="G190" s="482"/>
      <c r="H190" s="482"/>
    </row>
    <row r="191" spans="6:8" x14ac:dyDescent="0.15">
      <c r="F191" s="482"/>
      <c r="G191" s="482"/>
      <c r="H191" s="482"/>
    </row>
    <row r="192" spans="6:8" x14ac:dyDescent="0.15">
      <c r="F192" s="482"/>
      <c r="G192" s="482"/>
      <c r="H192" s="482"/>
    </row>
    <row r="193" spans="6:8" x14ac:dyDescent="0.15">
      <c r="F193" s="482"/>
      <c r="G193" s="482"/>
      <c r="H193" s="482"/>
    </row>
    <row r="194" spans="6:8" x14ac:dyDescent="0.15">
      <c r="F194" s="482"/>
      <c r="G194" s="482"/>
      <c r="H194" s="482"/>
    </row>
    <row r="195" spans="6:8" x14ac:dyDescent="0.15">
      <c r="F195" s="482"/>
      <c r="G195" s="482"/>
      <c r="H195" s="482"/>
    </row>
    <row r="196" spans="6:8" x14ac:dyDescent="0.15">
      <c r="F196" s="482"/>
      <c r="G196" s="482"/>
      <c r="H196" s="482"/>
    </row>
    <row r="197" spans="6:8" x14ac:dyDescent="0.15">
      <c r="F197" s="482"/>
      <c r="G197" s="482"/>
      <c r="H197" s="482"/>
    </row>
    <row r="198" spans="6:8" x14ac:dyDescent="0.15">
      <c r="F198" s="482"/>
      <c r="G198" s="482"/>
      <c r="H198" s="482"/>
    </row>
    <row r="199" spans="6:8" x14ac:dyDescent="0.15">
      <c r="F199" s="482"/>
      <c r="G199" s="482"/>
      <c r="H199" s="482"/>
    </row>
    <row r="200" spans="6:8" x14ac:dyDescent="0.15">
      <c r="F200" s="482"/>
      <c r="G200" s="482"/>
      <c r="H200" s="482"/>
    </row>
    <row r="201" spans="6:8" x14ac:dyDescent="0.15">
      <c r="F201" s="482"/>
      <c r="G201" s="482"/>
      <c r="H201" s="482"/>
    </row>
    <row r="202" spans="6:8" x14ac:dyDescent="0.15">
      <c r="F202" s="482"/>
      <c r="G202" s="482"/>
      <c r="H202" s="482"/>
    </row>
    <row r="203" spans="6:8" x14ac:dyDescent="0.15">
      <c r="F203" s="482"/>
      <c r="G203" s="482"/>
      <c r="H203" s="482"/>
    </row>
    <row r="204" spans="6:8" x14ac:dyDescent="0.15">
      <c r="F204" s="482"/>
      <c r="G204" s="482"/>
      <c r="H204" s="482"/>
    </row>
    <row r="205" spans="6:8" x14ac:dyDescent="0.15">
      <c r="F205" s="482"/>
      <c r="G205" s="482"/>
      <c r="H205" s="482"/>
    </row>
    <row r="206" spans="6:8" x14ac:dyDescent="0.15">
      <c r="F206" s="482"/>
      <c r="G206" s="482"/>
      <c r="H206" s="482"/>
    </row>
    <row r="207" spans="6:8" x14ac:dyDescent="0.15">
      <c r="F207" s="482"/>
      <c r="G207" s="482"/>
      <c r="H207" s="482"/>
    </row>
    <row r="208" spans="6:8" x14ac:dyDescent="0.15">
      <c r="F208" s="482"/>
      <c r="G208" s="482"/>
      <c r="H208" s="482"/>
    </row>
    <row r="209" spans="6:8" x14ac:dyDescent="0.15">
      <c r="F209" s="482"/>
      <c r="G209" s="482"/>
      <c r="H209" s="482"/>
    </row>
    <row r="210" spans="6:8" x14ac:dyDescent="0.15">
      <c r="F210" s="482"/>
      <c r="G210" s="482"/>
      <c r="H210" s="482"/>
    </row>
    <row r="211" spans="6:8" x14ac:dyDescent="0.15">
      <c r="F211" s="482"/>
      <c r="G211" s="482"/>
      <c r="H211" s="482"/>
    </row>
    <row r="212" spans="6:8" x14ac:dyDescent="0.15">
      <c r="F212" s="482"/>
      <c r="G212" s="482"/>
      <c r="H212" s="482"/>
    </row>
    <row r="213" spans="6:8" x14ac:dyDescent="0.15">
      <c r="F213" s="482"/>
      <c r="G213" s="482"/>
      <c r="H213" s="482"/>
    </row>
    <row r="214" spans="6:8" x14ac:dyDescent="0.15">
      <c r="F214" s="482"/>
      <c r="G214" s="482"/>
      <c r="H214" s="482"/>
    </row>
    <row r="215" spans="6:8" x14ac:dyDescent="0.15">
      <c r="F215" s="482"/>
      <c r="G215" s="482"/>
      <c r="H215" s="482"/>
    </row>
    <row r="216" spans="6:8" x14ac:dyDescent="0.15">
      <c r="F216" s="482"/>
      <c r="G216" s="482"/>
      <c r="H216" s="482"/>
    </row>
    <row r="217" spans="6:8" x14ac:dyDescent="0.15">
      <c r="F217" s="482"/>
      <c r="G217" s="482"/>
      <c r="H217" s="482"/>
    </row>
    <row r="218" spans="6:8" x14ac:dyDescent="0.15">
      <c r="F218" s="482"/>
      <c r="G218" s="482"/>
      <c r="H218" s="482"/>
    </row>
    <row r="219" spans="6:8" x14ac:dyDescent="0.15">
      <c r="F219" s="482"/>
      <c r="G219" s="482"/>
      <c r="H219" s="482"/>
    </row>
    <row r="220" spans="6:8" x14ac:dyDescent="0.15">
      <c r="F220" s="482"/>
      <c r="G220" s="482"/>
      <c r="H220" s="482"/>
    </row>
    <row r="221" spans="6:8" x14ac:dyDescent="0.15">
      <c r="F221" s="482"/>
      <c r="G221" s="482"/>
      <c r="H221" s="482"/>
    </row>
    <row r="222" spans="6:8" x14ac:dyDescent="0.15">
      <c r="F222" s="482"/>
      <c r="G222" s="482"/>
      <c r="H222" s="482"/>
    </row>
    <row r="223" spans="6:8" x14ac:dyDescent="0.15">
      <c r="F223" s="482"/>
      <c r="G223" s="482"/>
      <c r="H223" s="482"/>
    </row>
    <row r="224" spans="6:8" x14ac:dyDescent="0.15">
      <c r="F224" s="482"/>
      <c r="G224" s="482"/>
      <c r="H224" s="482"/>
    </row>
    <row r="225" spans="6:8" x14ac:dyDescent="0.15">
      <c r="F225" s="482"/>
      <c r="G225" s="482"/>
      <c r="H225" s="482"/>
    </row>
    <row r="226" spans="6:8" x14ac:dyDescent="0.15">
      <c r="F226" s="482"/>
      <c r="G226" s="482"/>
      <c r="H226" s="482"/>
    </row>
    <row r="227" spans="6:8" x14ac:dyDescent="0.15">
      <c r="F227" s="482"/>
      <c r="G227" s="482"/>
      <c r="H227" s="482"/>
    </row>
    <row r="228" spans="6:8" x14ac:dyDescent="0.15">
      <c r="F228" s="482"/>
      <c r="G228" s="482"/>
      <c r="H228" s="482"/>
    </row>
    <row r="229" spans="6:8" x14ac:dyDescent="0.15">
      <c r="F229" s="482"/>
      <c r="G229" s="482"/>
      <c r="H229" s="482"/>
    </row>
    <row r="230" spans="6:8" x14ac:dyDescent="0.15">
      <c r="F230" s="482"/>
      <c r="G230" s="482"/>
      <c r="H230" s="482"/>
    </row>
    <row r="231" spans="6:8" x14ac:dyDescent="0.15">
      <c r="F231" s="482"/>
      <c r="G231" s="482"/>
      <c r="H231" s="482"/>
    </row>
    <row r="232" spans="6:8" x14ac:dyDescent="0.15">
      <c r="F232" s="482"/>
      <c r="G232" s="482"/>
      <c r="H232" s="482"/>
    </row>
    <row r="233" spans="6:8" x14ac:dyDescent="0.15">
      <c r="F233" s="482"/>
      <c r="G233" s="482"/>
      <c r="H233" s="482"/>
    </row>
    <row r="234" spans="6:8" x14ac:dyDescent="0.15">
      <c r="F234" s="482"/>
      <c r="G234" s="482"/>
      <c r="H234" s="482"/>
    </row>
    <row r="235" spans="6:8" x14ac:dyDescent="0.15">
      <c r="F235" s="482"/>
      <c r="G235" s="482"/>
      <c r="H235" s="482"/>
    </row>
    <row r="236" spans="6:8" x14ac:dyDescent="0.15">
      <c r="F236" s="482"/>
      <c r="G236" s="482"/>
      <c r="H236" s="482"/>
    </row>
    <row r="237" spans="6:8" x14ac:dyDescent="0.15">
      <c r="F237" s="482"/>
      <c r="G237" s="482"/>
      <c r="H237" s="482"/>
    </row>
    <row r="238" spans="6:8" x14ac:dyDescent="0.15">
      <c r="F238" s="482"/>
      <c r="G238" s="482"/>
      <c r="H238" s="482"/>
    </row>
    <row r="239" spans="6:8" x14ac:dyDescent="0.15">
      <c r="F239" s="482"/>
      <c r="G239" s="482"/>
      <c r="H239" s="482"/>
    </row>
    <row r="240" spans="6:8" x14ac:dyDescent="0.15">
      <c r="F240" s="482"/>
      <c r="G240" s="482"/>
      <c r="H240" s="482"/>
    </row>
    <row r="241" spans="6:8" x14ac:dyDescent="0.15">
      <c r="F241" s="482"/>
      <c r="G241" s="482"/>
      <c r="H241" s="482"/>
    </row>
    <row r="242" spans="6:8" x14ac:dyDescent="0.15">
      <c r="F242" s="482"/>
      <c r="G242" s="482"/>
      <c r="H242" s="482"/>
    </row>
    <row r="243" spans="6:8" x14ac:dyDescent="0.15">
      <c r="F243" s="482"/>
      <c r="G243" s="482"/>
      <c r="H243" s="482"/>
    </row>
    <row r="244" spans="6:8" x14ac:dyDescent="0.15">
      <c r="F244" s="482"/>
      <c r="G244" s="482"/>
      <c r="H244" s="482"/>
    </row>
    <row r="245" spans="6:8" x14ac:dyDescent="0.15">
      <c r="F245" s="482"/>
      <c r="G245" s="482"/>
      <c r="H245" s="482"/>
    </row>
    <row r="246" spans="6:8" x14ac:dyDescent="0.15">
      <c r="F246" s="482"/>
      <c r="G246" s="482"/>
      <c r="H246" s="482"/>
    </row>
    <row r="247" spans="6:8" x14ac:dyDescent="0.15">
      <c r="F247" s="482"/>
      <c r="G247" s="482"/>
      <c r="H247" s="482"/>
    </row>
    <row r="248" spans="6:8" x14ac:dyDescent="0.15">
      <c r="F248" s="482"/>
      <c r="G248" s="482"/>
      <c r="H248" s="482"/>
    </row>
    <row r="249" spans="6:8" x14ac:dyDescent="0.15">
      <c r="F249" s="482"/>
      <c r="G249" s="482"/>
      <c r="H249" s="482"/>
    </row>
    <row r="250" spans="6:8" x14ac:dyDescent="0.15">
      <c r="F250" s="482"/>
      <c r="G250" s="482"/>
      <c r="H250" s="482"/>
    </row>
    <row r="251" spans="6:8" x14ac:dyDescent="0.15">
      <c r="F251" s="482"/>
      <c r="G251" s="482"/>
      <c r="H251" s="482"/>
    </row>
    <row r="252" spans="6:8" x14ac:dyDescent="0.15">
      <c r="F252" s="482"/>
      <c r="G252" s="482"/>
      <c r="H252" s="482"/>
    </row>
    <row r="253" spans="6:8" x14ac:dyDescent="0.15">
      <c r="F253" s="482"/>
      <c r="G253" s="482"/>
      <c r="H253" s="482"/>
    </row>
    <row r="254" spans="6:8" x14ac:dyDescent="0.15">
      <c r="F254" s="482"/>
      <c r="G254" s="482"/>
      <c r="H254" s="482"/>
    </row>
    <row r="255" spans="6:8" x14ac:dyDescent="0.15">
      <c r="F255" s="482"/>
      <c r="G255" s="482"/>
      <c r="H255" s="482"/>
    </row>
    <row r="256" spans="6:8" x14ac:dyDescent="0.15">
      <c r="F256" s="482"/>
      <c r="G256" s="482"/>
      <c r="H256" s="482"/>
    </row>
    <row r="257" spans="6:8" x14ac:dyDescent="0.15">
      <c r="F257" s="482"/>
      <c r="G257" s="482"/>
      <c r="H257" s="482"/>
    </row>
    <row r="258" spans="6:8" x14ac:dyDescent="0.15">
      <c r="F258" s="482"/>
      <c r="G258" s="482"/>
      <c r="H258" s="482"/>
    </row>
    <row r="259" spans="6:8" x14ac:dyDescent="0.15">
      <c r="F259" s="482"/>
      <c r="G259" s="482"/>
      <c r="H259" s="482"/>
    </row>
    <row r="260" spans="6:8" x14ac:dyDescent="0.15">
      <c r="F260" s="482"/>
      <c r="G260" s="482"/>
      <c r="H260" s="482"/>
    </row>
    <row r="261" spans="6:8" x14ac:dyDescent="0.15">
      <c r="F261" s="482"/>
      <c r="G261" s="482"/>
      <c r="H261" s="482"/>
    </row>
    <row r="262" spans="6:8" x14ac:dyDescent="0.15">
      <c r="F262" s="482"/>
      <c r="G262" s="482"/>
      <c r="H262" s="482"/>
    </row>
    <row r="263" spans="6:8" x14ac:dyDescent="0.15">
      <c r="F263" s="482"/>
      <c r="G263" s="482"/>
      <c r="H263" s="482"/>
    </row>
    <row r="264" spans="6:8" x14ac:dyDescent="0.15">
      <c r="F264" s="482"/>
      <c r="G264" s="482"/>
      <c r="H264" s="482"/>
    </row>
    <row r="265" spans="6:8" x14ac:dyDescent="0.15">
      <c r="F265" s="482"/>
      <c r="G265" s="482"/>
      <c r="H265" s="482"/>
    </row>
    <row r="266" spans="6:8" x14ac:dyDescent="0.15">
      <c r="F266" s="482"/>
      <c r="G266" s="482"/>
      <c r="H266" s="482"/>
    </row>
    <row r="267" spans="6:8" x14ac:dyDescent="0.15">
      <c r="F267" s="482"/>
      <c r="G267" s="482"/>
      <c r="H267" s="482"/>
    </row>
    <row r="268" spans="6:8" x14ac:dyDescent="0.15">
      <c r="F268" s="482"/>
      <c r="G268" s="482"/>
      <c r="H268" s="482"/>
    </row>
    <row r="269" spans="6:8" x14ac:dyDescent="0.15">
      <c r="F269" s="482"/>
      <c r="G269" s="482"/>
      <c r="H269" s="482"/>
    </row>
    <row r="270" spans="6:8" x14ac:dyDescent="0.15">
      <c r="F270" s="482"/>
      <c r="G270" s="482"/>
      <c r="H270" s="482"/>
    </row>
    <row r="271" spans="6:8" x14ac:dyDescent="0.15">
      <c r="F271" s="482"/>
      <c r="G271" s="482"/>
      <c r="H271" s="482"/>
    </row>
    <row r="272" spans="6:8" x14ac:dyDescent="0.15">
      <c r="F272" s="482"/>
      <c r="G272" s="482"/>
      <c r="H272" s="482"/>
    </row>
    <row r="273" spans="6:8" x14ac:dyDescent="0.15">
      <c r="F273" s="482"/>
      <c r="G273" s="482"/>
      <c r="H273" s="482"/>
    </row>
    <row r="274" spans="6:8" x14ac:dyDescent="0.15">
      <c r="F274" s="482"/>
      <c r="G274" s="482"/>
      <c r="H274" s="482"/>
    </row>
    <row r="275" spans="6:8" x14ac:dyDescent="0.15">
      <c r="F275" s="482"/>
      <c r="G275" s="482"/>
      <c r="H275" s="482"/>
    </row>
    <row r="276" spans="6:8" x14ac:dyDescent="0.15">
      <c r="F276" s="482"/>
      <c r="G276" s="482"/>
      <c r="H276" s="482"/>
    </row>
    <row r="277" spans="6:8" x14ac:dyDescent="0.15">
      <c r="F277" s="482"/>
      <c r="G277" s="482"/>
      <c r="H277" s="482"/>
    </row>
    <row r="278" spans="6:8" x14ac:dyDescent="0.15">
      <c r="F278" s="482"/>
      <c r="G278" s="482"/>
      <c r="H278" s="482"/>
    </row>
    <row r="279" spans="6:8" x14ac:dyDescent="0.15">
      <c r="F279" s="482"/>
      <c r="G279" s="482"/>
      <c r="H279" s="482"/>
    </row>
    <row r="280" spans="6:8" x14ac:dyDescent="0.15">
      <c r="F280" s="482"/>
      <c r="G280" s="482"/>
      <c r="H280" s="482"/>
    </row>
    <row r="281" spans="6:8" x14ac:dyDescent="0.15">
      <c r="F281" s="482"/>
      <c r="G281" s="482"/>
      <c r="H281" s="482"/>
    </row>
    <row r="282" spans="6:8" x14ac:dyDescent="0.15">
      <c r="F282" s="482"/>
      <c r="G282" s="482"/>
      <c r="H282" s="482"/>
    </row>
    <row r="283" spans="6:8" x14ac:dyDescent="0.15">
      <c r="F283" s="482"/>
      <c r="G283" s="482"/>
      <c r="H283" s="482"/>
    </row>
    <row r="284" spans="6:8" x14ac:dyDescent="0.15">
      <c r="F284" s="482"/>
      <c r="G284" s="482"/>
      <c r="H284" s="482"/>
    </row>
    <row r="285" spans="6:8" x14ac:dyDescent="0.15">
      <c r="F285" s="482"/>
      <c r="G285" s="482"/>
      <c r="H285" s="482"/>
    </row>
    <row r="286" spans="6:8" x14ac:dyDescent="0.15">
      <c r="F286" s="482"/>
      <c r="G286" s="482"/>
      <c r="H286" s="482"/>
    </row>
    <row r="287" spans="6:8" x14ac:dyDescent="0.15">
      <c r="F287" s="482"/>
      <c r="G287" s="482"/>
      <c r="H287" s="482"/>
    </row>
    <row r="288" spans="6:8" x14ac:dyDescent="0.15">
      <c r="F288" s="482"/>
      <c r="G288" s="482"/>
      <c r="H288" s="482"/>
    </row>
    <row r="289" spans="6:8" x14ac:dyDescent="0.15">
      <c r="F289" s="482"/>
      <c r="G289" s="482"/>
      <c r="H289" s="482"/>
    </row>
    <row r="290" spans="6:8" x14ac:dyDescent="0.15">
      <c r="F290" s="482"/>
      <c r="G290" s="482"/>
      <c r="H290" s="482"/>
    </row>
    <row r="291" spans="6:8" x14ac:dyDescent="0.15">
      <c r="F291" s="482"/>
      <c r="G291" s="482"/>
      <c r="H291" s="482"/>
    </row>
    <row r="292" spans="6:8" x14ac:dyDescent="0.15">
      <c r="F292" s="482"/>
      <c r="G292" s="482"/>
      <c r="H292" s="482"/>
    </row>
    <row r="293" spans="6:8" x14ac:dyDescent="0.15">
      <c r="F293" s="482"/>
      <c r="G293" s="482"/>
      <c r="H293" s="482"/>
    </row>
    <row r="294" spans="6:8" x14ac:dyDescent="0.15">
      <c r="F294" s="482"/>
      <c r="G294" s="482"/>
      <c r="H294" s="482"/>
    </row>
    <row r="295" spans="6:8" x14ac:dyDescent="0.15">
      <c r="F295" s="482"/>
      <c r="G295" s="482"/>
      <c r="H295" s="482"/>
    </row>
    <row r="296" spans="6:8" x14ac:dyDescent="0.15">
      <c r="F296" s="482"/>
      <c r="G296" s="482"/>
      <c r="H296" s="482"/>
    </row>
    <row r="297" spans="6:8" x14ac:dyDescent="0.15">
      <c r="F297" s="482"/>
      <c r="G297" s="482"/>
      <c r="H297" s="482"/>
    </row>
    <row r="298" spans="6:8" x14ac:dyDescent="0.15">
      <c r="F298" s="482"/>
      <c r="G298" s="482"/>
      <c r="H298" s="482"/>
    </row>
    <row r="299" spans="6:8" x14ac:dyDescent="0.15">
      <c r="F299" s="482"/>
      <c r="G299" s="482"/>
      <c r="H299" s="482"/>
    </row>
    <row r="300" spans="6:8" x14ac:dyDescent="0.15">
      <c r="F300" s="482"/>
      <c r="G300" s="482"/>
      <c r="H300" s="482"/>
    </row>
    <row r="301" spans="6:8" x14ac:dyDescent="0.15">
      <c r="F301" s="482"/>
      <c r="G301" s="482"/>
      <c r="H301" s="482"/>
    </row>
    <row r="302" spans="6:8" x14ac:dyDescent="0.15">
      <c r="F302" s="482"/>
      <c r="G302" s="482"/>
      <c r="H302" s="482"/>
    </row>
    <row r="303" spans="6:8" x14ac:dyDescent="0.15">
      <c r="F303" s="482"/>
      <c r="G303" s="482"/>
      <c r="H303" s="482"/>
    </row>
    <row r="304" spans="6:8" x14ac:dyDescent="0.15">
      <c r="F304" s="482"/>
      <c r="G304" s="482"/>
      <c r="H304" s="482"/>
    </row>
    <row r="305" spans="6:8" x14ac:dyDescent="0.15">
      <c r="F305" s="482"/>
      <c r="G305" s="482"/>
      <c r="H305" s="482"/>
    </row>
    <row r="306" spans="6:8" x14ac:dyDescent="0.15">
      <c r="F306" s="482"/>
      <c r="G306" s="482"/>
      <c r="H306" s="482"/>
    </row>
    <row r="307" spans="6:8" x14ac:dyDescent="0.15">
      <c r="F307" s="482"/>
      <c r="G307" s="482"/>
      <c r="H307" s="482"/>
    </row>
    <row r="308" spans="6:8" x14ac:dyDescent="0.15">
      <c r="F308" s="482"/>
      <c r="G308" s="482"/>
      <c r="H308" s="482"/>
    </row>
    <row r="309" spans="6:8" x14ac:dyDescent="0.15">
      <c r="F309" s="482"/>
      <c r="G309" s="482"/>
      <c r="H309" s="482"/>
    </row>
    <row r="310" spans="6:8" x14ac:dyDescent="0.15">
      <c r="F310" s="482"/>
      <c r="G310" s="482"/>
      <c r="H310" s="482"/>
    </row>
    <row r="311" spans="6:8" x14ac:dyDescent="0.15">
      <c r="F311" s="482"/>
      <c r="G311" s="482"/>
      <c r="H311" s="482"/>
    </row>
    <row r="312" spans="6:8" x14ac:dyDescent="0.15">
      <c r="F312" s="482"/>
      <c r="G312" s="482"/>
      <c r="H312" s="482"/>
    </row>
    <row r="313" spans="6:8" x14ac:dyDescent="0.15">
      <c r="F313" s="482"/>
      <c r="G313" s="482"/>
      <c r="H313" s="482"/>
    </row>
    <row r="314" spans="6:8" x14ac:dyDescent="0.15">
      <c r="F314" s="482"/>
      <c r="G314" s="482"/>
      <c r="H314" s="482"/>
    </row>
    <row r="315" spans="6:8" x14ac:dyDescent="0.15">
      <c r="F315" s="482"/>
      <c r="G315" s="482"/>
      <c r="H315" s="482"/>
    </row>
    <row r="316" spans="6:8" x14ac:dyDescent="0.15">
      <c r="F316" s="482"/>
      <c r="G316" s="482"/>
      <c r="H316" s="482"/>
    </row>
    <row r="317" spans="6:8" x14ac:dyDescent="0.15">
      <c r="F317" s="482"/>
      <c r="G317" s="482"/>
      <c r="H317" s="482"/>
    </row>
    <row r="318" spans="6:8" x14ac:dyDescent="0.15">
      <c r="F318" s="482"/>
      <c r="G318" s="482"/>
      <c r="H318" s="482"/>
    </row>
    <row r="319" spans="6:8" x14ac:dyDescent="0.15">
      <c r="F319" s="482"/>
      <c r="G319" s="482"/>
      <c r="H319" s="482"/>
    </row>
    <row r="320" spans="6:8" x14ac:dyDescent="0.15">
      <c r="F320" s="482"/>
      <c r="G320" s="482"/>
      <c r="H320" s="482"/>
    </row>
    <row r="321" spans="6:8" x14ac:dyDescent="0.15">
      <c r="F321" s="482"/>
      <c r="G321" s="482"/>
      <c r="H321" s="482"/>
    </row>
    <row r="322" spans="6:8" x14ac:dyDescent="0.15">
      <c r="F322" s="482"/>
      <c r="G322" s="482"/>
      <c r="H322" s="482"/>
    </row>
    <row r="323" spans="6:8" x14ac:dyDescent="0.15">
      <c r="F323" s="482"/>
      <c r="G323" s="482"/>
      <c r="H323" s="482"/>
    </row>
    <row r="324" spans="6:8" x14ac:dyDescent="0.15">
      <c r="F324" s="482"/>
      <c r="G324" s="482"/>
      <c r="H324" s="482"/>
    </row>
    <row r="325" spans="6:8" x14ac:dyDescent="0.15">
      <c r="F325" s="482"/>
      <c r="G325" s="482"/>
      <c r="H325" s="482"/>
    </row>
    <row r="326" spans="6:8" x14ac:dyDescent="0.15">
      <c r="F326" s="482"/>
      <c r="G326" s="482"/>
      <c r="H326" s="482"/>
    </row>
    <row r="327" spans="6:8" x14ac:dyDescent="0.15">
      <c r="F327" s="482"/>
      <c r="G327" s="482"/>
      <c r="H327" s="482"/>
    </row>
    <row r="328" spans="6:8" x14ac:dyDescent="0.15">
      <c r="F328" s="482"/>
      <c r="G328" s="482"/>
      <c r="H328" s="482"/>
    </row>
    <row r="329" spans="6:8" x14ac:dyDescent="0.15">
      <c r="F329" s="482"/>
      <c r="G329" s="482"/>
      <c r="H329" s="482"/>
    </row>
    <row r="330" spans="6:8" x14ac:dyDescent="0.15">
      <c r="F330" s="482"/>
      <c r="G330" s="482"/>
      <c r="H330" s="482"/>
    </row>
    <row r="331" spans="6:8" x14ac:dyDescent="0.15">
      <c r="F331" s="482"/>
      <c r="G331" s="482"/>
      <c r="H331" s="482"/>
    </row>
    <row r="332" spans="6:8" x14ac:dyDescent="0.15">
      <c r="F332" s="482"/>
      <c r="G332" s="482"/>
      <c r="H332" s="482"/>
    </row>
    <row r="333" spans="6:8" x14ac:dyDescent="0.15">
      <c r="F333" s="482"/>
      <c r="G333" s="482"/>
      <c r="H333" s="482"/>
    </row>
    <row r="334" spans="6:8" x14ac:dyDescent="0.15">
      <c r="F334" s="482"/>
      <c r="G334" s="482"/>
      <c r="H334" s="482"/>
    </row>
    <row r="335" spans="6:8" x14ac:dyDescent="0.15">
      <c r="F335" s="482"/>
      <c r="G335" s="482"/>
      <c r="H335" s="482"/>
    </row>
    <row r="336" spans="6:8" x14ac:dyDescent="0.15">
      <c r="F336" s="482"/>
      <c r="G336" s="482"/>
      <c r="H336" s="482"/>
    </row>
    <row r="337" spans="6:8" x14ac:dyDescent="0.15">
      <c r="F337" s="482"/>
      <c r="G337" s="482"/>
      <c r="H337" s="482"/>
    </row>
    <row r="338" spans="6:8" x14ac:dyDescent="0.15">
      <c r="F338" s="482"/>
      <c r="G338" s="482"/>
      <c r="H338" s="482"/>
    </row>
    <row r="339" spans="6:8" x14ac:dyDescent="0.15">
      <c r="F339" s="482"/>
      <c r="G339" s="482"/>
      <c r="H339" s="482"/>
    </row>
    <row r="340" spans="6:8" x14ac:dyDescent="0.15">
      <c r="F340" s="482"/>
      <c r="G340" s="482"/>
      <c r="H340" s="482"/>
    </row>
    <row r="341" spans="6:8" x14ac:dyDescent="0.15">
      <c r="F341" s="482"/>
      <c r="G341" s="482"/>
      <c r="H341" s="482"/>
    </row>
    <row r="342" spans="6:8" x14ac:dyDescent="0.15">
      <c r="F342" s="482"/>
      <c r="G342" s="482"/>
      <c r="H342" s="482"/>
    </row>
    <row r="343" spans="6:8" x14ac:dyDescent="0.15">
      <c r="F343" s="482"/>
      <c r="G343" s="482"/>
      <c r="H343" s="482"/>
    </row>
    <row r="344" spans="6:8" x14ac:dyDescent="0.15">
      <c r="F344" s="482"/>
      <c r="G344" s="482"/>
      <c r="H344" s="482"/>
    </row>
    <row r="345" spans="6:8" x14ac:dyDescent="0.15">
      <c r="F345" s="482"/>
      <c r="G345" s="482"/>
      <c r="H345" s="482"/>
    </row>
    <row r="346" spans="6:8" x14ac:dyDescent="0.15">
      <c r="F346" s="482"/>
      <c r="G346" s="482"/>
      <c r="H346" s="482"/>
    </row>
    <row r="347" spans="6:8" x14ac:dyDescent="0.15">
      <c r="F347" s="482"/>
      <c r="G347" s="482"/>
      <c r="H347" s="482"/>
    </row>
    <row r="348" spans="6:8" x14ac:dyDescent="0.15">
      <c r="F348" s="482"/>
      <c r="G348" s="482"/>
      <c r="H348" s="482"/>
    </row>
    <row r="349" spans="6:8" x14ac:dyDescent="0.15">
      <c r="F349" s="482"/>
      <c r="G349" s="482"/>
      <c r="H349" s="482"/>
    </row>
    <row r="350" spans="6:8" x14ac:dyDescent="0.15">
      <c r="F350" s="482"/>
      <c r="G350" s="482"/>
      <c r="H350" s="482"/>
    </row>
    <row r="351" spans="6:8" x14ac:dyDescent="0.15">
      <c r="F351" s="482"/>
      <c r="G351" s="482"/>
      <c r="H351" s="482"/>
    </row>
    <row r="352" spans="6:8" x14ac:dyDescent="0.15">
      <c r="F352" s="482"/>
      <c r="G352" s="482"/>
      <c r="H352" s="482"/>
    </row>
    <row r="353" spans="6:8" x14ac:dyDescent="0.15">
      <c r="F353" s="482"/>
      <c r="G353" s="482"/>
      <c r="H353" s="482"/>
    </row>
    <row r="354" spans="6:8" x14ac:dyDescent="0.15">
      <c r="F354" s="482"/>
      <c r="G354" s="482"/>
      <c r="H354" s="482"/>
    </row>
    <row r="355" spans="6:8" x14ac:dyDescent="0.15">
      <c r="F355" s="482"/>
      <c r="G355" s="482"/>
      <c r="H355" s="482"/>
    </row>
    <row r="356" spans="6:8" x14ac:dyDescent="0.15">
      <c r="F356" s="482"/>
      <c r="G356" s="482"/>
      <c r="H356" s="482"/>
    </row>
    <row r="357" spans="6:8" x14ac:dyDescent="0.15">
      <c r="F357" s="482"/>
      <c r="G357" s="482"/>
      <c r="H357" s="482"/>
    </row>
    <row r="358" spans="6:8" x14ac:dyDescent="0.15">
      <c r="F358" s="482"/>
      <c r="G358" s="482"/>
      <c r="H358" s="482"/>
    </row>
    <row r="359" spans="6:8" x14ac:dyDescent="0.15">
      <c r="F359" s="482"/>
      <c r="G359" s="482"/>
      <c r="H359" s="482"/>
    </row>
    <row r="360" spans="6:8" x14ac:dyDescent="0.15">
      <c r="F360" s="482"/>
      <c r="G360" s="482"/>
      <c r="H360" s="482"/>
    </row>
    <row r="361" spans="6:8" x14ac:dyDescent="0.15">
      <c r="F361" s="482"/>
      <c r="G361" s="482"/>
      <c r="H361" s="482"/>
    </row>
    <row r="362" spans="6:8" x14ac:dyDescent="0.15">
      <c r="F362" s="482"/>
      <c r="G362" s="482"/>
      <c r="H362" s="482"/>
    </row>
    <row r="363" spans="6:8" x14ac:dyDescent="0.15">
      <c r="F363" s="482"/>
      <c r="G363" s="482"/>
      <c r="H363" s="482"/>
    </row>
    <row r="364" spans="6:8" x14ac:dyDescent="0.15">
      <c r="F364" s="482"/>
      <c r="G364" s="482"/>
      <c r="H364" s="482"/>
    </row>
    <row r="365" spans="6:8" x14ac:dyDescent="0.15">
      <c r="F365" s="482"/>
      <c r="G365" s="482"/>
      <c r="H365" s="482"/>
    </row>
    <row r="366" spans="6:8" x14ac:dyDescent="0.15">
      <c r="F366" s="482"/>
      <c r="G366" s="482"/>
      <c r="H366" s="482"/>
    </row>
    <row r="367" spans="6:8" x14ac:dyDescent="0.15">
      <c r="F367" s="482"/>
      <c r="G367" s="482"/>
      <c r="H367" s="482"/>
    </row>
    <row r="368" spans="6:8" x14ac:dyDescent="0.15">
      <c r="F368" s="482"/>
      <c r="G368" s="482"/>
      <c r="H368" s="482"/>
    </row>
    <row r="369" spans="6:8" x14ac:dyDescent="0.15">
      <c r="F369" s="482"/>
      <c r="G369" s="482"/>
      <c r="H369" s="482"/>
    </row>
    <row r="370" spans="6:8" x14ac:dyDescent="0.15">
      <c r="F370" s="482"/>
      <c r="G370" s="482"/>
      <c r="H370" s="482"/>
    </row>
    <row r="371" spans="6:8" x14ac:dyDescent="0.15">
      <c r="F371" s="482"/>
      <c r="G371" s="482"/>
      <c r="H371" s="482"/>
    </row>
    <row r="372" spans="6:8" x14ac:dyDescent="0.15">
      <c r="F372" s="482"/>
      <c r="G372" s="482"/>
      <c r="H372" s="482"/>
    </row>
    <row r="373" spans="6:8" x14ac:dyDescent="0.15">
      <c r="F373" s="482"/>
      <c r="G373" s="482"/>
      <c r="H373" s="482"/>
    </row>
    <row r="374" spans="6:8" x14ac:dyDescent="0.15">
      <c r="F374" s="482"/>
      <c r="G374" s="482"/>
      <c r="H374" s="482"/>
    </row>
    <row r="375" spans="6:8" x14ac:dyDescent="0.15">
      <c r="F375" s="482"/>
      <c r="G375" s="482"/>
      <c r="H375" s="482"/>
    </row>
    <row r="376" spans="6:8" x14ac:dyDescent="0.15">
      <c r="F376" s="482"/>
      <c r="G376" s="482"/>
      <c r="H376" s="482"/>
    </row>
    <row r="377" spans="6:8" x14ac:dyDescent="0.15">
      <c r="F377" s="482"/>
      <c r="G377" s="482"/>
      <c r="H377" s="482"/>
    </row>
    <row r="378" spans="6:8" x14ac:dyDescent="0.15">
      <c r="F378" s="482"/>
      <c r="G378" s="482"/>
      <c r="H378" s="482"/>
    </row>
    <row r="379" spans="6:8" x14ac:dyDescent="0.15">
      <c r="F379" s="482"/>
      <c r="G379" s="482"/>
      <c r="H379" s="482"/>
    </row>
    <row r="380" spans="6:8" x14ac:dyDescent="0.15">
      <c r="F380" s="482"/>
      <c r="G380" s="482"/>
      <c r="H380" s="482"/>
    </row>
    <row r="381" spans="6:8" x14ac:dyDescent="0.15">
      <c r="F381" s="482"/>
      <c r="G381" s="482"/>
      <c r="H381" s="482"/>
    </row>
    <row r="382" spans="6:8" x14ac:dyDescent="0.15">
      <c r="F382" s="482"/>
      <c r="G382" s="482"/>
      <c r="H382" s="482"/>
    </row>
    <row r="383" spans="6:8" x14ac:dyDescent="0.15">
      <c r="F383" s="482"/>
      <c r="G383" s="482"/>
      <c r="H383" s="482"/>
    </row>
    <row r="384" spans="6:8" x14ac:dyDescent="0.15">
      <c r="F384" s="482"/>
      <c r="G384" s="482"/>
      <c r="H384" s="482"/>
    </row>
    <row r="385" spans="6:8" x14ac:dyDescent="0.15">
      <c r="F385" s="482"/>
      <c r="G385" s="482"/>
      <c r="H385" s="482"/>
    </row>
    <row r="386" spans="6:8" x14ac:dyDescent="0.15">
      <c r="F386" s="482"/>
      <c r="G386" s="482"/>
      <c r="H386" s="482"/>
    </row>
    <row r="387" spans="6:8" x14ac:dyDescent="0.15">
      <c r="F387" s="482"/>
      <c r="G387" s="482"/>
      <c r="H387" s="482"/>
    </row>
    <row r="388" spans="6:8" x14ac:dyDescent="0.15">
      <c r="F388" s="482"/>
      <c r="G388" s="482"/>
      <c r="H388" s="482"/>
    </row>
    <row r="389" spans="6:8" x14ac:dyDescent="0.15">
      <c r="F389" s="482"/>
      <c r="G389" s="482"/>
      <c r="H389" s="482"/>
    </row>
    <row r="390" spans="6:8" x14ac:dyDescent="0.15">
      <c r="F390" s="482"/>
      <c r="G390" s="482"/>
      <c r="H390" s="482"/>
    </row>
    <row r="391" spans="6:8" x14ac:dyDescent="0.15">
      <c r="F391" s="482"/>
      <c r="G391" s="482"/>
      <c r="H391" s="482"/>
    </row>
    <row r="392" spans="6:8" x14ac:dyDescent="0.15">
      <c r="F392" s="482"/>
      <c r="G392" s="482"/>
      <c r="H392" s="482"/>
    </row>
    <row r="393" spans="6:8" x14ac:dyDescent="0.15">
      <c r="F393" s="482"/>
      <c r="G393" s="482"/>
      <c r="H393" s="482"/>
    </row>
    <row r="394" spans="6:8" x14ac:dyDescent="0.15">
      <c r="F394" s="482"/>
      <c r="G394" s="482"/>
      <c r="H394" s="482"/>
    </row>
    <row r="395" spans="6:8" x14ac:dyDescent="0.15">
      <c r="F395" s="482"/>
      <c r="G395" s="482"/>
      <c r="H395" s="482"/>
    </row>
    <row r="396" spans="6:8" x14ac:dyDescent="0.15">
      <c r="F396" s="482"/>
      <c r="G396" s="482"/>
      <c r="H396" s="482"/>
    </row>
    <row r="397" spans="6:8" x14ac:dyDescent="0.15">
      <c r="F397" s="482"/>
      <c r="G397" s="482"/>
      <c r="H397" s="482"/>
    </row>
    <row r="398" spans="6:8" x14ac:dyDescent="0.15">
      <c r="F398" s="482"/>
      <c r="G398" s="482"/>
      <c r="H398" s="482"/>
    </row>
    <row r="399" spans="6:8" x14ac:dyDescent="0.15">
      <c r="F399" s="482"/>
      <c r="G399" s="482"/>
      <c r="H399" s="482"/>
    </row>
    <row r="400" spans="6:8" x14ac:dyDescent="0.15">
      <c r="F400" s="482"/>
      <c r="G400" s="482"/>
      <c r="H400" s="482"/>
    </row>
    <row r="401" spans="6:8" x14ac:dyDescent="0.15">
      <c r="F401" s="482"/>
      <c r="G401" s="482"/>
      <c r="H401" s="482"/>
    </row>
    <row r="402" spans="6:8" x14ac:dyDescent="0.15">
      <c r="F402" s="482"/>
      <c r="G402" s="482"/>
      <c r="H402" s="482"/>
    </row>
    <row r="403" spans="6:8" x14ac:dyDescent="0.15">
      <c r="F403" s="482"/>
      <c r="G403" s="482"/>
      <c r="H403" s="482"/>
    </row>
    <row r="404" spans="6:8" x14ac:dyDescent="0.15">
      <c r="F404" s="482"/>
      <c r="G404" s="482"/>
      <c r="H404" s="482"/>
    </row>
    <row r="405" spans="6:8" x14ac:dyDescent="0.15">
      <c r="F405" s="482"/>
      <c r="G405" s="482"/>
      <c r="H405" s="482"/>
    </row>
    <row r="406" spans="6:8" x14ac:dyDescent="0.15">
      <c r="F406" s="482"/>
      <c r="G406" s="482"/>
      <c r="H406" s="482"/>
    </row>
    <row r="407" spans="6:8" x14ac:dyDescent="0.15">
      <c r="F407" s="482"/>
      <c r="G407" s="482"/>
      <c r="H407" s="482"/>
    </row>
    <row r="408" spans="6:8" x14ac:dyDescent="0.15">
      <c r="F408" s="482"/>
      <c r="G408" s="482"/>
      <c r="H408" s="482"/>
    </row>
    <row r="409" spans="6:8" x14ac:dyDescent="0.15">
      <c r="F409" s="482"/>
      <c r="G409" s="482"/>
      <c r="H409" s="482"/>
    </row>
    <row r="410" spans="6:8" x14ac:dyDescent="0.15">
      <c r="F410" s="482"/>
      <c r="G410" s="482"/>
      <c r="H410" s="482"/>
    </row>
    <row r="411" spans="6:8" x14ac:dyDescent="0.15">
      <c r="F411" s="482"/>
      <c r="G411" s="482"/>
      <c r="H411" s="482"/>
    </row>
    <row r="412" spans="6:8" x14ac:dyDescent="0.15">
      <c r="F412" s="482"/>
      <c r="G412" s="482"/>
      <c r="H412" s="482"/>
    </row>
    <row r="413" spans="6:8" x14ac:dyDescent="0.15">
      <c r="F413" s="482"/>
      <c r="G413" s="482"/>
      <c r="H413" s="482"/>
    </row>
    <row r="414" spans="6:8" x14ac:dyDescent="0.15">
      <c r="F414" s="482"/>
      <c r="G414" s="482"/>
      <c r="H414" s="482"/>
    </row>
    <row r="415" spans="6:8" x14ac:dyDescent="0.15">
      <c r="F415" s="482"/>
      <c r="G415" s="482"/>
      <c r="H415" s="482"/>
    </row>
    <row r="416" spans="6:8" x14ac:dyDescent="0.15">
      <c r="F416" s="482"/>
      <c r="G416" s="482"/>
      <c r="H416" s="482"/>
    </row>
    <row r="417" spans="6:8" x14ac:dyDescent="0.15">
      <c r="F417" s="482"/>
      <c r="G417" s="482"/>
      <c r="H417" s="482"/>
    </row>
    <row r="418" spans="6:8" x14ac:dyDescent="0.15">
      <c r="F418" s="482"/>
      <c r="G418" s="482"/>
      <c r="H418" s="482"/>
    </row>
    <row r="419" spans="6:8" x14ac:dyDescent="0.15">
      <c r="F419" s="482"/>
      <c r="G419" s="482"/>
      <c r="H419" s="482"/>
    </row>
    <row r="420" spans="6:8" x14ac:dyDescent="0.15">
      <c r="F420" s="482"/>
      <c r="G420" s="482"/>
      <c r="H420" s="482"/>
    </row>
    <row r="421" spans="6:8" x14ac:dyDescent="0.15">
      <c r="F421" s="482"/>
      <c r="G421" s="482"/>
      <c r="H421" s="482"/>
    </row>
    <row r="422" spans="6:8" x14ac:dyDescent="0.15">
      <c r="F422" s="482"/>
      <c r="G422" s="482"/>
      <c r="H422" s="482"/>
    </row>
    <row r="423" spans="6:8" x14ac:dyDescent="0.15">
      <c r="F423" s="482"/>
      <c r="G423" s="482"/>
      <c r="H423" s="482"/>
    </row>
    <row r="424" spans="6:8" x14ac:dyDescent="0.15">
      <c r="F424" s="482"/>
      <c r="G424" s="482"/>
      <c r="H424" s="482"/>
    </row>
    <row r="425" spans="6:8" x14ac:dyDescent="0.15">
      <c r="F425" s="482"/>
      <c r="G425" s="482"/>
      <c r="H425" s="482"/>
    </row>
    <row r="426" spans="6:8" x14ac:dyDescent="0.15">
      <c r="F426" s="482"/>
      <c r="G426" s="482"/>
      <c r="H426" s="482"/>
    </row>
    <row r="427" spans="6:8" x14ac:dyDescent="0.15">
      <c r="F427" s="482"/>
      <c r="G427" s="482"/>
      <c r="H427" s="482"/>
    </row>
    <row r="428" spans="6:8" x14ac:dyDescent="0.15">
      <c r="F428" s="482"/>
      <c r="G428" s="482"/>
      <c r="H428" s="482"/>
    </row>
    <row r="429" spans="6:8" x14ac:dyDescent="0.15">
      <c r="F429" s="482"/>
      <c r="G429" s="482"/>
      <c r="H429" s="482"/>
    </row>
    <row r="430" spans="6:8" x14ac:dyDescent="0.15">
      <c r="F430" s="482"/>
      <c r="G430" s="482"/>
      <c r="H430" s="482"/>
    </row>
    <row r="431" spans="6:8" x14ac:dyDescent="0.15">
      <c r="F431" s="482"/>
      <c r="G431" s="482"/>
      <c r="H431" s="482"/>
    </row>
    <row r="432" spans="6:8" x14ac:dyDescent="0.15">
      <c r="F432" s="482"/>
      <c r="G432" s="482"/>
      <c r="H432" s="482"/>
    </row>
    <row r="433" spans="6:8" x14ac:dyDescent="0.15">
      <c r="F433" s="482"/>
      <c r="G433" s="482"/>
      <c r="H433" s="482"/>
    </row>
    <row r="434" spans="6:8" x14ac:dyDescent="0.15">
      <c r="F434" s="482"/>
      <c r="G434" s="482"/>
      <c r="H434" s="482"/>
    </row>
    <row r="435" spans="6:8" x14ac:dyDescent="0.15">
      <c r="F435" s="482"/>
      <c r="G435" s="482"/>
      <c r="H435" s="482"/>
    </row>
    <row r="436" spans="6:8" x14ac:dyDescent="0.15">
      <c r="F436" s="482"/>
      <c r="G436" s="482"/>
      <c r="H436" s="482"/>
    </row>
    <row r="437" spans="6:8" x14ac:dyDescent="0.15">
      <c r="F437" s="482"/>
      <c r="G437" s="482"/>
      <c r="H437" s="482"/>
    </row>
    <row r="438" spans="6:8" x14ac:dyDescent="0.15">
      <c r="F438" s="482"/>
      <c r="G438" s="482"/>
      <c r="H438" s="482"/>
    </row>
    <row r="439" spans="6:8" x14ac:dyDescent="0.15">
      <c r="F439" s="482"/>
      <c r="G439" s="482"/>
      <c r="H439" s="482"/>
    </row>
    <row r="440" spans="6:8" x14ac:dyDescent="0.15">
      <c r="F440" s="482"/>
      <c r="G440" s="482"/>
      <c r="H440" s="482"/>
    </row>
    <row r="441" spans="6:8" x14ac:dyDescent="0.15">
      <c r="F441" s="482"/>
      <c r="G441" s="482"/>
      <c r="H441" s="482"/>
    </row>
    <row r="442" spans="6:8" x14ac:dyDescent="0.15">
      <c r="F442" s="482"/>
      <c r="G442" s="482"/>
      <c r="H442" s="482"/>
    </row>
    <row r="443" spans="6:8" x14ac:dyDescent="0.15">
      <c r="F443" s="482"/>
      <c r="G443" s="482"/>
      <c r="H443" s="482"/>
    </row>
    <row r="444" spans="6:8" x14ac:dyDescent="0.15">
      <c r="F444" s="482"/>
      <c r="G444" s="482"/>
      <c r="H444" s="482"/>
    </row>
    <row r="445" spans="6:8" x14ac:dyDescent="0.15">
      <c r="F445" s="482"/>
      <c r="G445" s="482"/>
      <c r="H445" s="482"/>
    </row>
    <row r="446" spans="6:8" x14ac:dyDescent="0.15">
      <c r="F446" s="482"/>
      <c r="G446" s="482"/>
      <c r="H446" s="482"/>
    </row>
    <row r="447" spans="6:8" x14ac:dyDescent="0.15">
      <c r="F447" s="482"/>
      <c r="G447" s="482"/>
      <c r="H447" s="482"/>
    </row>
    <row r="448" spans="6:8" x14ac:dyDescent="0.15">
      <c r="F448" s="482"/>
      <c r="G448" s="482"/>
      <c r="H448" s="482"/>
    </row>
    <row r="449" spans="6:8" x14ac:dyDescent="0.15">
      <c r="F449" s="482"/>
      <c r="G449" s="482"/>
      <c r="H449" s="482"/>
    </row>
    <row r="450" spans="6:8" x14ac:dyDescent="0.15">
      <c r="F450" s="482"/>
      <c r="G450" s="482"/>
      <c r="H450" s="482"/>
    </row>
    <row r="451" spans="6:8" x14ac:dyDescent="0.15">
      <c r="F451" s="482"/>
      <c r="G451" s="482"/>
      <c r="H451" s="482"/>
    </row>
    <row r="452" spans="6:8" x14ac:dyDescent="0.15">
      <c r="F452" s="482"/>
      <c r="G452" s="482"/>
      <c r="H452" s="482"/>
    </row>
    <row r="453" spans="6:8" x14ac:dyDescent="0.15">
      <c r="F453" s="482"/>
      <c r="G453" s="482"/>
      <c r="H453" s="482"/>
    </row>
    <row r="454" spans="6:8" x14ac:dyDescent="0.15">
      <c r="F454" s="482"/>
      <c r="G454" s="482"/>
      <c r="H454" s="482"/>
    </row>
    <row r="455" spans="6:8" x14ac:dyDescent="0.15">
      <c r="F455" s="482"/>
      <c r="G455" s="482"/>
      <c r="H455" s="482"/>
    </row>
    <row r="456" spans="6:8" x14ac:dyDescent="0.15">
      <c r="F456" s="482"/>
      <c r="G456" s="482"/>
      <c r="H456" s="482"/>
    </row>
    <row r="457" spans="6:8" x14ac:dyDescent="0.15">
      <c r="F457" s="482"/>
      <c r="G457" s="482"/>
      <c r="H457" s="482"/>
    </row>
    <row r="458" spans="6:8" x14ac:dyDescent="0.15">
      <c r="F458" s="482"/>
      <c r="G458" s="482"/>
      <c r="H458" s="482"/>
    </row>
    <row r="459" spans="6:8" x14ac:dyDescent="0.15">
      <c r="F459" s="482"/>
      <c r="G459" s="482"/>
      <c r="H459" s="482"/>
    </row>
    <row r="460" spans="6:8" x14ac:dyDescent="0.15">
      <c r="F460" s="482"/>
      <c r="G460" s="482"/>
      <c r="H460" s="482"/>
    </row>
    <row r="461" spans="6:8" x14ac:dyDescent="0.15">
      <c r="F461" s="482"/>
      <c r="G461" s="482"/>
      <c r="H461" s="482"/>
    </row>
    <row r="462" spans="6:8" x14ac:dyDescent="0.15">
      <c r="F462" s="482"/>
      <c r="G462" s="482"/>
      <c r="H462" s="482"/>
    </row>
    <row r="463" spans="6:8" x14ac:dyDescent="0.15">
      <c r="F463" s="482"/>
      <c r="G463" s="482"/>
      <c r="H463" s="482"/>
    </row>
    <row r="464" spans="6:8" x14ac:dyDescent="0.15">
      <c r="F464" s="482"/>
      <c r="G464" s="482"/>
      <c r="H464" s="482"/>
    </row>
    <row r="465" spans="6:8" x14ac:dyDescent="0.15">
      <c r="F465" s="482"/>
      <c r="G465" s="482"/>
      <c r="H465" s="482"/>
    </row>
    <row r="466" spans="6:8" x14ac:dyDescent="0.15">
      <c r="F466" s="482"/>
      <c r="G466" s="482"/>
      <c r="H466" s="482"/>
    </row>
    <row r="467" spans="6:8" x14ac:dyDescent="0.15">
      <c r="F467" s="482"/>
      <c r="G467" s="482"/>
      <c r="H467" s="482"/>
    </row>
    <row r="468" spans="6:8" x14ac:dyDescent="0.15">
      <c r="F468" s="482"/>
      <c r="G468" s="482"/>
      <c r="H468" s="482"/>
    </row>
    <row r="469" spans="6:8" x14ac:dyDescent="0.15">
      <c r="F469" s="482"/>
      <c r="G469" s="482"/>
      <c r="H469" s="482"/>
    </row>
    <row r="470" spans="6:8" x14ac:dyDescent="0.15">
      <c r="F470" s="482"/>
      <c r="G470" s="482"/>
      <c r="H470" s="482"/>
    </row>
    <row r="471" spans="6:8" x14ac:dyDescent="0.15">
      <c r="F471" s="482"/>
      <c r="G471" s="482"/>
      <c r="H471" s="482"/>
    </row>
    <row r="472" spans="6:8" x14ac:dyDescent="0.15">
      <c r="F472" s="482"/>
      <c r="G472" s="482"/>
      <c r="H472" s="482"/>
    </row>
    <row r="473" spans="6:8" x14ac:dyDescent="0.15">
      <c r="F473" s="482"/>
      <c r="G473" s="482"/>
      <c r="H473" s="482"/>
    </row>
    <row r="474" spans="6:8" x14ac:dyDescent="0.15">
      <c r="F474" s="482"/>
      <c r="G474" s="482"/>
      <c r="H474" s="482"/>
    </row>
    <row r="475" spans="6:8" x14ac:dyDescent="0.15">
      <c r="F475" s="482"/>
      <c r="G475" s="482"/>
      <c r="H475" s="482"/>
    </row>
    <row r="476" spans="6:8" x14ac:dyDescent="0.15">
      <c r="F476" s="482"/>
      <c r="G476" s="482"/>
      <c r="H476" s="482"/>
    </row>
    <row r="477" spans="6:8" x14ac:dyDescent="0.15">
      <c r="F477" s="482"/>
      <c r="G477" s="482"/>
      <c r="H477" s="482"/>
    </row>
    <row r="478" spans="6:8" x14ac:dyDescent="0.15">
      <c r="F478" s="482"/>
      <c r="G478" s="482"/>
      <c r="H478" s="482"/>
    </row>
    <row r="479" spans="6:8" x14ac:dyDescent="0.15">
      <c r="F479" s="482"/>
      <c r="G479" s="482"/>
      <c r="H479" s="482"/>
    </row>
    <row r="480" spans="6:8" x14ac:dyDescent="0.15">
      <c r="F480" s="482"/>
      <c r="G480" s="482"/>
      <c r="H480" s="482"/>
    </row>
    <row r="481" spans="6:8" x14ac:dyDescent="0.15">
      <c r="F481" s="482"/>
      <c r="G481" s="482"/>
      <c r="H481" s="482"/>
    </row>
    <row r="482" spans="6:8" x14ac:dyDescent="0.15">
      <c r="F482" s="482"/>
      <c r="G482" s="482"/>
      <c r="H482" s="482"/>
    </row>
    <row r="483" spans="6:8" x14ac:dyDescent="0.15">
      <c r="F483" s="482"/>
      <c r="G483" s="482"/>
      <c r="H483" s="482"/>
    </row>
    <row r="484" spans="6:8" x14ac:dyDescent="0.15">
      <c r="F484" s="482"/>
      <c r="G484" s="482"/>
      <c r="H484" s="482"/>
    </row>
    <row r="485" spans="6:8" x14ac:dyDescent="0.15">
      <c r="F485" s="482"/>
      <c r="G485" s="482"/>
      <c r="H485" s="482"/>
    </row>
    <row r="486" spans="6:8" x14ac:dyDescent="0.15">
      <c r="F486" s="482"/>
      <c r="G486" s="482"/>
      <c r="H486" s="482"/>
    </row>
    <row r="487" spans="6:8" x14ac:dyDescent="0.15">
      <c r="F487" s="482"/>
      <c r="G487" s="482"/>
      <c r="H487" s="482"/>
    </row>
    <row r="488" spans="6:8" x14ac:dyDescent="0.15">
      <c r="F488" s="482"/>
      <c r="G488" s="482"/>
      <c r="H488" s="482"/>
    </row>
    <row r="489" spans="6:8" x14ac:dyDescent="0.15">
      <c r="F489" s="482"/>
      <c r="G489" s="482"/>
      <c r="H489" s="482"/>
    </row>
    <row r="490" spans="6:8" x14ac:dyDescent="0.15">
      <c r="F490" s="482"/>
      <c r="G490" s="482"/>
      <c r="H490" s="482"/>
    </row>
    <row r="491" spans="6:8" x14ac:dyDescent="0.15">
      <c r="F491" s="482"/>
      <c r="G491" s="482"/>
      <c r="H491" s="482"/>
    </row>
    <row r="492" spans="6:8" x14ac:dyDescent="0.15">
      <c r="F492" s="482"/>
      <c r="G492" s="482"/>
      <c r="H492" s="482"/>
    </row>
    <row r="493" spans="6:8" x14ac:dyDescent="0.15">
      <c r="F493" s="482"/>
      <c r="G493" s="482"/>
      <c r="H493" s="482"/>
    </row>
    <row r="494" spans="6:8" x14ac:dyDescent="0.15">
      <c r="F494" s="482"/>
      <c r="G494" s="482"/>
      <c r="H494" s="482"/>
    </row>
    <row r="495" spans="6:8" x14ac:dyDescent="0.15">
      <c r="F495" s="482"/>
      <c r="G495" s="482"/>
      <c r="H495" s="482"/>
    </row>
    <row r="496" spans="6:8" x14ac:dyDescent="0.15">
      <c r="F496" s="482"/>
      <c r="G496" s="482"/>
      <c r="H496" s="482"/>
    </row>
    <row r="497" spans="6:8" x14ac:dyDescent="0.15">
      <c r="F497" s="482"/>
      <c r="G497" s="482"/>
      <c r="H497" s="482"/>
    </row>
    <row r="498" spans="6:8" x14ac:dyDescent="0.15">
      <c r="F498" s="482"/>
      <c r="G498" s="482"/>
      <c r="H498" s="482"/>
    </row>
    <row r="499" spans="6:8" x14ac:dyDescent="0.15">
      <c r="F499" s="482"/>
      <c r="G499" s="482"/>
      <c r="H499" s="482"/>
    </row>
    <row r="500" spans="6:8" x14ac:dyDescent="0.15">
      <c r="F500" s="482"/>
      <c r="G500" s="482"/>
      <c r="H500" s="482"/>
    </row>
    <row r="501" spans="6:8" x14ac:dyDescent="0.15">
      <c r="F501" s="482"/>
      <c r="G501" s="482"/>
      <c r="H501" s="482"/>
    </row>
    <row r="502" spans="6:8" x14ac:dyDescent="0.15">
      <c r="F502" s="482"/>
      <c r="G502" s="482"/>
      <c r="H502" s="482"/>
    </row>
    <row r="503" spans="6:8" x14ac:dyDescent="0.15">
      <c r="F503" s="482"/>
      <c r="G503" s="482"/>
      <c r="H503" s="482"/>
    </row>
    <row r="504" spans="6:8" x14ac:dyDescent="0.15">
      <c r="F504" s="482"/>
      <c r="G504" s="482"/>
      <c r="H504" s="482"/>
    </row>
    <row r="505" spans="6:8" x14ac:dyDescent="0.15">
      <c r="F505" s="482"/>
      <c r="G505" s="482"/>
      <c r="H505" s="482"/>
    </row>
    <row r="506" spans="6:8" x14ac:dyDescent="0.15">
      <c r="F506" s="482"/>
      <c r="G506" s="482"/>
      <c r="H506" s="482"/>
    </row>
    <row r="507" spans="6:8" x14ac:dyDescent="0.15">
      <c r="F507" s="482"/>
      <c r="G507" s="482"/>
      <c r="H507" s="482"/>
    </row>
    <row r="508" spans="6:8" x14ac:dyDescent="0.15">
      <c r="F508" s="482"/>
      <c r="G508" s="482"/>
      <c r="H508" s="482"/>
    </row>
    <row r="509" spans="6:8" x14ac:dyDescent="0.15">
      <c r="F509" s="482"/>
      <c r="G509" s="482"/>
      <c r="H509" s="482"/>
    </row>
    <row r="510" spans="6:8" x14ac:dyDescent="0.15">
      <c r="F510" s="482"/>
      <c r="G510" s="482"/>
      <c r="H510" s="482"/>
    </row>
    <row r="511" spans="6:8" x14ac:dyDescent="0.15">
      <c r="F511" s="482"/>
      <c r="G511" s="482"/>
      <c r="H511" s="482"/>
    </row>
    <row r="512" spans="6:8" x14ac:dyDescent="0.15">
      <c r="F512" s="482"/>
      <c r="G512" s="482"/>
      <c r="H512" s="482"/>
    </row>
    <row r="513" spans="6:8" x14ac:dyDescent="0.15">
      <c r="F513" s="482"/>
      <c r="G513" s="482"/>
      <c r="H513" s="482"/>
    </row>
    <row r="514" spans="6:8" x14ac:dyDescent="0.15">
      <c r="F514" s="482"/>
      <c r="G514" s="482"/>
      <c r="H514" s="482"/>
    </row>
    <row r="515" spans="6:8" x14ac:dyDescent="0.15">
      <c r="F515" s="482"/>
      <c r="G515" s="482"/>
      <c r="H515" s="482"/>
    </row>
    <row r="516" spans="6:8" x14ac:dyDescent="0.15">
      <c r="F516" s="482"/>
      <c r="G516" s="482"/>
      <c r="H516" s="482"/>
    </row>
    <row r="517" spans="6:8" x14ac:dyDescent="0.15">
      <c r="F517" s="482"/>
      <c r="G517" s="482"/>
      <c r="H517" s="482"/>
    </row>
    <row r="518" spans="6:8" x14ac:dyDescent="0.15">
      <c r="F518" s="482"/>
      <c r="G518" s="482"/>
      <c r="H518" s="482"/>
    </row>
    <row r="519" spans="6:8" x14ac:dyDescent="0.15">
      <c r="F519" s="482"/>
      <c r="G519" s="482"/>
      <c r="H519" s="482"/>
    </row>
    <row r="520" spans="6:8" x14ac:dyDescent="0.15">
      <c r="F520" s="482"/>
      <c r="G520" s="482"/>
      <c r="H520" s="482"/>
    </row>
    <row r="521" spans="6:8" x14ac:dyDescent="0.15">
      <c r="F521" s="482"/>
      <c r="G521" s="482"/>
      <c r="H521" s="482"/>
    </row>
    <row r="522" spans="6:8" x14ac:dyDescent="0.15">
      <c r="F522" s="482"/>
      <c r="G522" s="482"/>
      <c r="H522" s="482"/>
    </row>
    <row r="523" spans="6:8" x14ac:dyDescent="0.15">
      <c r="F523" s="482"/>
      <c r="G523" s="482"/>
      <c r="H523" s="482"/>
    </row>
    <row r="524" spans="6:8" x14ac:dyDescent="0.15">
      <c r="F524" s="482"/>
      <c r="G524" s="482"/>
      <c r="H524" s="482"/>
    </row>
    <row r="525" spans="6:8" x14ac:dyDescent="0.15">
      <c r="F525" s="482"/>
      <c r="G525" s="482"/>
      <c r="H525" s="482"/>
    </row>
    <row r="526" spans="6:8" x14ac:dyDescent="0.15">
      <c r="F526" s="482"/>
      <c r="G526" s="482"/>
      <c r="H526" s="482"/>
    </row>
    <row r="527" spans="6:8" x14ac:dyDescent="0.15">
      <c r="F527" s="482"/>
      <c r="G527" s="482"/>
      <c r="H527" s="482"/>
    </row>
    <row r="528" spans="6:8" x14ac:dyDescent="0.15">
      <c r="F528" s="482"/>
      <c r="G528" s="482"/>
      <c r="H528" s="482"/>
    </row>
    <row r="529" spans="6:8" x14ac:dyDescent="0.15">
      <c r="F529" s="482"/>
      <c r="G529" s="482"/>
      <c r="H529" s="482"/>
    </row>
    <row r="530" spans="6:8" x14ac:dyDescent="0.15">
      <c r="F530" s="482"/>
      <c r="G530" s="482"/>
      <c r="H530" s="482"/>
    </row>
    <row r="531" spans="6:8" x14ac:dyDescent="0.15">
      <c r="F531" s="482"/>
      <c r="G531" s="482"/>
      <c r="H531" s="482"/>
    </row>
    <row r="532" spans="6:8" x14ac:dyDescent="0.15">
      <c r="F532" s="482"/>
      <c r="G532" s="482"/>
      <c r="H532" s="482"/>
    </row>
    <row r="533" spans="6:8" x14ac:dyDescent="0.15">
      <c r="F533" s="482"/>
      <c r="G533" s="482"/>
      <c r="H533" s="482"/>
    </row>
    <row r="534" spans="6:8" x14ac:dyDescent="0.15">
      <c r="F534" s="482"/>
      <c r="G534" s="482"/>
      <c r="H534" s="482"/>
    </row>
    <row r="535" spans="6:8" x14ac:dyDescent="0.15">
      <c r="F535" s="482"/>
      <c r="G535" s="482"/>
      <c r="H535" s="482"/>
    </row>
    <row r="536" spans="6:8" x14ac:dyDescent="0.15">
      <c r="F536" s="482"/>
      <c r="G536" s="482"/>
      <c r="H536" s="482"/>
    </row>
    <row r="537" spans="6:8" x14ac:dyDescent="0.15">
      <c r="F537" s="482"/>
      <c r="G537" s="482"/>
      <c r="H537" s="482"/>
    </row>
    <row r="538" spans="6:8" x14ac:dyDescent="0.15">
      <c r="F538" s="482"/>
      <c r="G538" s="482"/>
      <c r="H538" s="482"/>
    </row>
    <row r="539" spans="6:8" x14ac:dyDescent="0.15">
      <c r="F539" s="482"/>
      <c r="G539" s="482"/>
      <c r="H539" s="482"/>
    </row>
    <row r="540" spans="6:8" x14ac:dyDescent="0.15">
      <c r="F540" s="482"/>
      <c r="G540" s="482"/>
      <c r="H540" s="482"/>
    </row>
    <row r="541" spans="6:8" x14ac:dyDescent="0.15">
      <c r="F541" s="482"/>
      <c r="G541" s="482"/>
      <c r="H541" s="482"/>
    </row>
    <row r="542" spans="6:8" x14ac:dyDescent="0.15">
      <c r="F542" s="482"/>
      <c r="G542" s="482"/>
      <c r="H542" s="482"/>
    </row>
    <row r="543" spans="6:8" x14ac:dyDescent="0.15">
      <c r="F543" s="482"/>
      <c r="G543" s="482"/>
      <c r="H543" s="482"/>
    </row>
    <row r="544" spans="6:8" x14ac:dyDescent="0.15">
      <c r="F544" s="482"/>
      <c r="G544" s="482"/>
      <c r="H544" s="482"/>
    </row>
    <row r="545" spans="6:8" x14ac:dyDescent="0.15">
      <c r="F545" s="482"/>
      <c r="G545" s="482"/>
      <c r="H545" s="482"/>
    </row>
    <row r="546" spans="6:8" x14ac:dyDescent="0.15">
      <c r="F546" s="482"/>
      <c r="G546" s="482"/>
      <c r="H546" s="482"/>
    </row>
    <row r="547" spans="6:8" x14ac:dyDescent="0.15">
      <c r="F547" s="482"/>
      <c r="G547" s="482"/>
      <c r="H547" s="482"/>
    </row>
    <row r="548" spans="6:8" x14ac:dyDescent="0.15">
      <c r="F548" s="482"/>
      <c r="G548" s="482"/>
      <c r="H548" s="482"/>
    </row>
    <row r="549" spans="6:8" x14ac:dyDescent="0.15">
      <c r="F549" s="482"/>
      <c r="G549" s="482"/>
      <c r="H549" s="482"/>
    </row>
    <row r="550" spans="6:8" x14ac:dyDescent="0.15">
      <c r="F550" s="482"/>
      <c r="G550" s="482"/>
      <c r="H550" s="482"/>
    </row>
    <row r="551" spans="6:8" x14ac:dyDescent="0.15">
      <c r="F551" s="482"/>
      <c r="G551" s="482"/>
      <c r="H551" s="482"/>
    </row>
    <row r="552" spans="6:8" x14ac:dyDescent="0.15">
      <c r="F552" s="482"/>
      <c r="G552" s="482"/>
      <c r="H552" s="482"/>
    </row>
    <row r="553" spans="6:8" x14ac:dyDescent="0.15">
      <c r="F553" s="482"/>
      <c r="G553" s="482"/>
      <c r="H553" s="482"/>
    </row>
    <row r="554" spans="6:8" x14ac:dyDescent="0.15">
      <c r="F554" s="482"/>
      <c r="G554" s="482"/>
      <c r="H554" s="482"/>
    </row>
    <row r="555" spans="6:8" x14ac:dyDescent="0.15">
      <c r="F555" s="482"/>
      <c r="G555" s="482"/>
      <c r="H555" s="482"/>
    </row>
    <row r="556" spans="6:8" x14ac:dyDescent="0.15">
      <c r="F556" s="482"/>
      <c r="G556" s="482"/>
      <c r="H556" s="482"/>
    </row>
    <row r="557" spans="6:8" x14ac:dyDescent="0.15">
      <c r="F557" s="482"/>
      <c r="G557" s="482"/>
      <c r="H557" s="482"/>
    </row>
    <row r="558" spans="6:8" x14ac:dyDescent="0.15">
      <c r="F558" s="482"/>
      <c r="G558" s="482"/>
      <c r="H558" s="482"/>
    </row>
    <row r="559" spans="6:8" x14ac:dyDescent="0.15">
      <c r="F559" s="482"/>
      <c r="G559" s="482"/>
      <c r="H559" s="482"/>
    </row>
    <row r="560" spans="6:8" x14ac:dyDescent="0.15">
      <c r="F560" s="482"/>
      <c r="G560" s="482"/>
      <c r="H560" s="482"/>
    </row>
    <row r="561" spans="6:8" x14ac:dyDescent="0.15">
      <c r="F561" s="482"/>
      <c r="G561" s="482"/>
      <c r="H561" s="482"/>
    </row>
    <row r="562" spans="6:8" x14ac:dyDescent="0.15">
      <c r="F562" s="482"/>
      <c r="G562" s="482"/>
      <c r="H562" s="482"/>
    </row>
    <row r="563" spans="6:8" x14ac:dyDescent="0.15">
      <c r="F563" s="482"/>
      <c r="G563" s="482"/>
      <c r="H563" s="482"/>
    </row>
    <row r="564" spans="6:8" x14ac:dyDescent="0.15">
      <c r="F564" s="482"/>
      <c r="G564" s="482"/>
      <c r="H564" s="482"/>
    </row>
    <row r="565" spans="6:8" x14ac:dyDescent="0.15">
      <c r="F565" s="482"/>
      <c r="G565" s="482"/>
      <c r="H565" s="482"/>
    </row>
    <row r="566" spans="6:8" x14ac:dyDescent="0.15">
      <c r="F566" s="482"/>
      <c r="G566" s="482"/>
      <c r="H566" s="482"/>
    </row>
    <row r="567" spans="6:8" x14ac:dyDescent="0.15">
      <c r="F567" s="482"/>
      <c r="G567" s="482"/>
      <c r="H567" s="482"/>
    </row>
    <row r="568" spans="6:8" x14ac:dyDescent="0.15">
      <c r="F568" s="482"/>
      <c r="G568" s="482"/>
      <c r="H568" s="482"/>
    </row>
    <row r="569" spans="6:8" x14ac:dyDescent="0.15">
      <c r="F569" s="482"/>
      <c r="G569" s="482"/>
      <c r="H569" s="482"/>
    </row>
    <row r="570" spans="6:8" x14ac:dyDescent="0.15">
      <c r="F570" s="482"/>
      <c r="G570" s="482"/>
      <c r="H570" s="482"/>
    </row>
    <row r="571" spans="6:8" x14ac:dyDescent="0.15">
      <c r="F571" s="482"/>
      <c r="G571" s="482"/>
      <c r="H571" s="482"/>
    </row>
    <row r="572" spans="6:8" x14ac:dyDescent="0.15">
      <c r="F572" s="482"/>
      <c r="G572" s="482"/>
      <c r="H572" s="482"/>
    </row>
    <row r="573" spans="6:8" x14ac:dyDescent="0.15">
      <c r="F573" s="482"/>
      <c r="G573" s="482"/>
      <c r="H573" s="482"/>
    </row>
    <row r="574" spans="6:8" x14ac:dyDescent="0.15">
      <c r="F574" s="482"/>
      <c r="G574" s="482"/>
      <c r="H574" s="482"/>
    </row>
    <row r="575" spans="6:8" x14ac:dyDescent="0.15">
      <c r="F575" s="482"/>
      <c r="G575" s="482"/>
      <c r="H575" s="482"/>
    </row>
    <row r="576" spans="6:8" x14ac:dyDescent="0.15">
      <c r="F576" s="482"/>
      <c r="G576" s="482"/>
      <c r="H576" s="482"/>
    </row>
    <row r="577" spans="6:8" x14ac:dyDescent="0.15">
      <c r="F577" s="482"/>
      <c r="G577" s="482"/>
      <c r="H577" s="482"/>
    </row>
    <row r="578" spans="6:8" x14ac:dyDescent="0.15">
      <c r="F578" s="482"/>
      <c r="G578" s="482"/>
      <c r="H578" s="482"/>
    </row>
    <row r="579" spans="6:8" x14ac:dyDescent="0.15">
      <c r="F579" s="482"/>
      <c r="G579" s="482"/>
      <c r="H579" s="482"/>
    </row>
    <row r="580" spans="6:8" x14ac:dyDescent="0.15">
      <c r="F580" s="482"/>
      <c r="G580" s="482"/>
      <c r="H580" s="482"/>
    </row>
    <row r="581" spans="6:8" x14ac:dyDescent="0.15">
      <c r="F581" s="482"/>
      <c r="G581" s="482"/>
      <c r="H581" s="482"/>
    </row>
    <row r="582" spans="6:8" x14ac:dyDescent="0.15">
      <c r="F582" s="482"/>
      <c r="G582" s="482"/>
      <c r="H582" s="482"/>
    </row>
    <row r="583" spans="6:8" x14ac:dyDescent="0.15">
      <c r="F583" s="482"/>
      <c r="G583" s="482"/>
      <c r="H583" s="482"/>
    </row>
    <row r="584" spans="6:8" x14ac:dyDescent="0.15">
      <c r="F584" s="482"/>
      <c r="G584" s="482"/>
      <c r="H584" s="482"/>
    </row>
    <row r="585" spans="6:8" x14ac:dyDescent="0.15">
      <c r="F585" s="482"/>
      <c r="G585" s="482"/>
      <c r="H585" s="482"/>
    </row>
    <row r="586" spans="6:8" x14ac:dyDescent="0.15">
      <c r="F586" s="482"/>
      <c r="G586" s="482"/>
      <c r="H586" s="482"/>
    </row>
    <row r="587" spans="6:8" x14ac:dyDescent="0.15">
      <c r="F587" s="482"/>
      <c r="G587" s="482"/>
      <c r="H587" s="482"/>
    </row>
    <row r="588" spans="6:8" x14ac:dyDescent="0.15">
      <c r="F588" s="482"/>
      <c r="G588" s="482"/>
      <c r="H588" s="482"/>
    </row>
    <row r="589" spans="6:8" x14ac:dyDescent="0.15">
      <c r="F589" s="482"/>
      <c r="G589" s="482"/>
      <c r="H589" s="482"/>
    </row>
    <row r="590" spans="6:8" x14ac:dyDescent="0.15">
      <c r="F590" s="482"/>
      <c r="G590" s="482"/>
      <c r="H590" s="482"/>
    </row>
    <row r="591" spans="6:8" x14ac:dyDescent="0.15">
      <c r="F591" s="482"/>
      <c r="G591" s="482"/>
      <c r="H591" s="482"/>
    </row>
    <row r="592" spans="6:8" x14ac:dyDescent="0.15">
      <c r="F592" s="482"/>
      <c r="G592" s="482"/>
      <c r="H592" s="482"/>
    </row>
    <row r="593" spans="6:8" x14ac:dyDescent="0.15">
      <c r="F593" s="482"/>
      <c r="G593" s="482"/>
      <c r="H593" s="482"/>
    </row>
    <row r="594" spans="6:8" x14ac:dyDescent="0.15">
      <c r="F594" s="482"/>
      <c r="G594" s="482"/>
      <c r="H594" s="482"/>
    </row>
    <row r="595" spans="6:8" x14ac:dyDescent="0.15">
      <c r="F595" s="482"/>
      <c r="G595" s="482"/>
      <c r="H595" s="482"/>
    </row>
    <row r="596" spans="6:8" x14ac:dyDescent="0.15">
      <c r="F596" s="482"/>
      <c r="G596" s="482"/>
      <c r="H596" s="482"/>
    </row>
    <row r="597" spans="6:8" x14ac:dyDescent="0.15">
      <c r="F597" s="482"/>
      <c r="G597" s="482"/>
      <c r="H597" s="482"/>
    </row>
    <row r="598" spans="6:8" x14ac:dyDescent="0.15">
      <c r="F598" s="482"/>
      <c r="G598" s="482"/>
      <c r="H598" s="482"/>
    </row>
    <row r="599" spans="6:8" x14ac:dyDescent="0.15">
      <c r="F599" s="482"/>
      <c r="G599" s="482"/>
      <c r="H599" s="482"/>
    </row>
    <row r="600" spans="6:8" x14ac:dyDescent="0.15">
      <c r="F600" s="482"/>
      <c r="G600" s="482"/>
      <c r="H600" s="482"/>
    </row>
    <row r="601" spans="6:8" x14ac:dyDescent="0.15">
      <c r="F601" s="482"/>
      <c r="G601" s="482"/>
      <c r="H601" s="482"/>
    </row>
    <row r="602" spans="6:8" x14ac:dyDescent="0.15">
      <c r="F602" s="482"/>
      <c r="G602" s="482"/>
      <c r="H602" s="482"/>
    </row>
    <row r="603" spans="6:8" x14ac:dyDescent="0.15">
      <c r="F603" s="482"/>
      <c r="G603" s="482"/>
      <c r="H603" s="482"/>
    </row>
    <row r="604" spans="6:8" x14ac:dyDescent="0.15">
      <c r="F604" s="482"/>
      <c r="G604" s="482"/>
      <c r="H604" s="482"/>
    </row>
    <row r="605" spans="6:8" x14ac:dyDescent="0.15">
      <c r="F605" s="482"/>
      <c r="G605" s="482"/>
      <c r="H605" s="482"/>
    </row>
    <row r="606" spans="6:8" x14ac:dyDescent="0.15">
      <c r="F606" s="482"/>
      <c r="G606" s="482"/>
      <c r="H606" s="482"/>
    </row>
    <row r="607" spans="6:8" x14ac:dyDescent="0.15">
      <c r="F607" s="482"/>
      <c r="G607" s="482"/>
      <c r="H607" s="482"/>
    </row>
    <row r="608" spans="6:8" x14ac:dyDescent="0.15">
      <c r="F608" s="482"/>
      <c r="G608" s="482"/>
      <c r="H608" s="482"/>
    </row>
    <row r="609" spans="6:8" x14ac:dyDescent="0.15">
      <c r="F609" s="482"/>
      <c r="G609" s="482"/>
      <c r="H609" s="482"/>
    </row>
    <row r="610" spans="6:8" x14ac:dyDescent="0.15">
      <c r="F610" s="482"/>
      <c r="G610" s="482"/>
      <c r="H610" s="482"/>
    </row>
    <row r="611" spans="6:8" x14ac:dyDescent="0.15">
      <c r="F611" s="482"/>
      <c r="G611" s="482"/>
      <c r="H611" s="482"/>
    </row>
    <row r="612" spans="6:8" x14ac:dyDescent="0.15">
      <c r="F612" s="482"/>
      <c r="G612" s="482"/>
      <c r="H612" s="482"/>
    </row>
    <row r="613" spans="6:8" x14ac:dyDescent="0.15">
      <c r="F613" s="482"/>
      <c r="G613" s="482"/>
      <c r="H613" s="482"/>
    </row>
    <row r="614" spans="6:8" x14ac:dyDescent="0.15">
      <c r="F614" s="482"/>
      <c r="G614" s="482"/>
      <c r="H614" s="482"/>
    </row>
    <row r="615" spans="6:8" x14ac:dyDescent="0.15">
      <c r="F615" s="482"/>
      <c r="G615" s="482"/>
      <c r="H615" s="482"/>
    </row>
    <row r="616" spans="6:8" x14ac:dyDescent="0.15">
      <c r="F616" s="482"/>
      <c r="G616" s="482"/>
      <c r="H616" s="482"/>
    </row>
    <row r="617" spans="6:8" x14ac:dyDescent="0.15">
      <c r="F617" s="482"/>
      <c r="G617" s="482"/>
      <c r="H617" s="482"/>
    </row>
    <row r="618" spans="6:8" x14ac:dyDescent="0.15">
      <c r="F618" s="482"/>
      <c r="G618" s="482"/>
      <c r="H618" s="482"/>
    </row>
    <row r="619" spans="6:8" x14ac:dyDescent="0.15">
      <c r="F619" s="482"/>
      <c r="G619" s="482"/>
      <c r="H619" s="482"/>
    </row>
    <row r="620" spans="6:8" x14ac:dyDescent="0.15">
      <c r="F620" s="482"/>
      <c r="G620" s="482"/>
      <c r="H620" s="482"/>
    </row>
    <row r="621" spans="6:8" x14ac:dyDescent="0.15">
      <c r="F621" s="482"/>
      <c r="G621" s="482"/>
      <c r="H621" s="482"/>
    </row>
    <row r="622" spans="6:8" x14ac:dyDescent="0.15">
      <c r="F622" s="482"/>
      <c r="G622" s="482"/>
      <c r="H622" s="482"/>
    </row>
    <row r="623" spans="6:8" x14ac:dyDescent="0.15">
      <c r="F623" s="482"/>
      <c r="G623" s="482"/>
      <c r="H623" s="482"/>
    </row>
    <row r="624" spans="6:8" x14ac:dyDescent="0.15">
      <c r="F624" s="482"/>
      <c r="G624" s="482"/>
      <c r="H624" s="482"/>
    </row>
    <row r="625" spans="6:8" x14ac:dyDescent="0.15">
      <c r="F625" s="482"/>
      <c r="G625" s="482"/>
      <c r="H625" s="482"/>
    </row>
    <row r="626" spans="6:8" x14ac:dyDescent="0.15">
      <c r="F626" s="482"/>
      <c r="G626" s="482"/>
      <c r="H626" s="482"/>
    </row>
    <row r="627" spans="6:8" x14ac:dyDescent="0.15">
      <c r="F627" s="482"/>
      <c r="G627" s="482"/>
      <c r="H627" s="482"/>
    </row>
    <row r="628" spans="6:8" x14ac:dyDescent="0.15">
      <c r="F628" s="482"/>
      <c r="G628" s="482"/>
      <c r="H628" s="482"/>
    </row>
    <row r="629" spans="6:8" x14ac:dyDescent="0.15">
      <c r="F629" s="482"/>
      <c r="G629" s="482"/>
      <c r="H629" s="482"/>
    </row>
    <row r="630" spans="6:8" x14ac:dyDescent="0.15">
      <c r="F630" s="482"/>
      <c r="G630" s="482"/>
      <c r="H630" s="482"/>
    </row>
    <row r="631" spans="6:8" x14ac:dyDescent="0.15">
      <c r="F631" s="482"/>
      <c r="G631" s="482"/>
      <c r="H631" s="482"/>
    </row>
    <row r="632" spans="6:8" x14ac:dyDescent="0.15">
      <c r="F632" s="482"/>
      <c r="G632" s="482"/>
      <c r="H632" s="482"/>
    </row>
    <row r="633" spans="6:8" x14ac:dyDescent="0.15">
      <c r="F633" s="482"/>
      <c r="G633" s="482"/>
      <c r="H633" s="482"/>
    </row>
    <row r="634" spans="6:8" x14ac:dyDescent="0.15">
      <c r="F634" s="482"/>
      <c r="G634" s="482"/>
      <c r="H634" s="482"/>
    </row>
    <row r="635" spans="6:8" x14ac:dyDescent="0.15">
      <c r="F635" s="482"/>
      <c r="G635" s="482"/>
      <c r="H635" s="482"/>
    </row>
    <row r="636" spans="6:8" x14ac:dyDescent="0.15">
      <c r="F636" s="482"/>
      <c r="G636" s="482"/>
      <c r="H636" s="482"/>
    </row>
    <row r="637" spans="6:8" x14ac:dyDescent="0.15">
      <c r="F637" s="482"/>
      <c r="G637" s="482"/>
      <c r="H637" s="482"/>
    </row>
    <row r="638" spans="6:8" x14ac:dyDescent="0.15">
      <c r="F638" s="482"/>
      <c r="G638" s="482"/>
      <c r="H638" s="482"/>
    </row>
    <row r="639" spans="6:8" x14ac:dyDescent="0.15">
      <c r="F639" s="482"/>
      <c r="G639" s="482"/>
      <c r="H639" s="482"/>
    </row>
    <row r="640" spans="6:8" x14ac:dyDescent="0.15">
      <c r="F640" s="482"/>
      <c r="G640" s="482"/>
      <c r="H640" s="482"/>
    </row>
    <row r="641" spans="6:8" x14ac:dyDescent="0.15">
      <c r="F641" s="482"/>
      <c r="G641" s="482"/>
      <c r="H641" s="482"/>
    </row>
    <row r="642" spans="6:8" x14ac:dyDescent="0.15">
      <c r="F642" s="482"/>
      <c r="G642" s="482"/>
      <c r="H642" s="482"/>
    </row>
    <row r="643" spans="6:8" x14ac:dyDescent="0.15">
      <c r="F643" s="482"/>
      <c r="G643" s="482"/>
      <c r="H643" s="482"/>
    </row>
    <row r="644" spans="6:8" x14ac:dyDescent="0.15">
      <c r="F644" s="482"/>
      <c r="G644" s="482"/>
      <c r="H644" s="482"/>
    </row>
    <row r="645" spans="6:8" x14ac:dyDescent="0.15">
      <c r="F645" s="482"/>
      <c r="G645" s="482"/>
      <c r="H645" s="482"/>
    </row>
    <row r="646" spans="6:8" x14ac:dyDescent="0.15">
      <c r="F646" s="482"/>
      <c r="G646" s="482"/>
      <c r="H646" s="482"/>
    </row>
    <row r="647" spans="6:8" x14ac:dyDescent="0.15">
      <c r="F647" s="482"/>
      <c r="G647" s="482"/>
      <c r="H647" s="482"/>
    </row>
    <row r="648" spans="6:8" x14ac:dyDescent="0.15">
      <c r="F648" s="482"/>
      <c r="G648" s="482"/>
      <c r="H648" s="482"/>
    </row>
    <row r="649" spans="6:8" x14ac:dyDescent="0.15">
      <c r="F649" s="482"/>
      <c r="G649" s="482"/>
      <c r="H649" s="482"/>
    </row>
    <row r="650" spans="6:8" x14ac:dyDescent="0.15">
      <c r="F650" s="482"/>
      <c r="G650" s="482"/>
      <c r="H650" s="482"/>
    </row>
    <row r="651" spans="6:8" x14ac:dyDescent="0.15">
      <c r="F651" s="482"/>
      <c r="G651" s="482"/>
      <c r="H651" s="482"/>
    </row>
    <row r="652" spans="6:8" x14ac:dyDescent="0.15">
      <c r="F652" s="482"/>
      <c r="G652" s="482"/>
      <c r="H652" s="482"/>
    </row>
    <row r="653" spans="6:8" x14ac:dyDescent="0.15">
      <c r="F653" s="482"/>
      <c r="G653" s="482"/>
      <c r="H653" s="482"/>
    </row>
    <row r="654" spans="6:8" x14ac:dyDescent="0.15">
      <c r="F654" s="482"/>
      <c r="G654" s="482"/>
      <c r="H654" s="482"/>
    </row>
    <row r="655" spans="6:8" x14ac:dyDescent="0.15">
      <c r="F655" s="482"/>
      <c r="G655" s="482"/>
      <c r="H655" s="482"/>
    </row>
    <row r="656" spans="6:8" x14ac:dyDescent="0.15">
      <c r="F656" s="482"/>
      <c r="G656" s="482"/>
      <c r="H656" s="482"/>
    </row>
    <row r="657" spans="6:8" x14ac:dyDescent="0.15">
      <c r="F657" s="482"/>
      <c r="G657" s="482"/>
      <c r="H657" s="482"/>
    </row>
    <row r="658" spans="6:8" x14ac:dyDescent="0.15">
      <c r="F658" s="482"/>
      <c r="G658" s="482"/>
      <c r="H658" s="482"/>
    </row>
    <row r="659" spans="6:8" x14ac:dyDescent="0.15">
      <c r="F659" s="482"/>
      <c r="G659" s="482"/>
      <c r="H659" s="482"/>
    </row>
    <row r="660" spans="6:8" x14ac:dyDescent="0.15">
      <c r="F660" s="482"/>
      <c r="G660" s="482"/>
      <c r="H660" s="482"/>
    </row>
    <row r="661" spans="6:8" x14ac:dyDescent="0.15">
      <c r="F661" s="482"/>
      <c r="G661" s="482"/>
      <c r="H661" s="482"/>
    </row>
    <row r="662" spans="6:8" x14ac:dyDescent="0.15">
      <c r="F662" s="482"/>
      <c r="G662" s="482"/>
      <c r="H662" s="482"/>
    </row>
    <row r="663" spans="6:8" x14ac:dyDescent="0.15">
      <c r="F663" s="482"/>
      <c r="G663" s="482"/>
      <c r="H663" s="482"/>
    </row>
    <row r="664" spans="6:8" x14ac:dyDescent="0.15">
      <c r="F664" s="482"/>
      <c r="G664" s="482"/>
      <c r="H664" s="482"/>
    </row>
    <row r="665" spans="6:8" x14ac:dyDescent="0.15">
      <c r="F665" s="482"/>
      <c r="G665" s="482"/>
      <c r="H665" s="482"/>
    </row>
    <row r="666" spans="6:8" x14ac:dyDescent="0.15">
      <c r="F666" s="482"/>
      <c r="G666" s="482"/>
      <c r="H666" s="482"/>
    </row>
    <row r="667" spans="6:8" x14ac:dyDescent="0.15">
      <c r="F667" s="482"/>
      <c r="G667" s="482"/>
      <c r="H667" s="482"/>
    </row>
    <row r="668" spans="6:8" x14ac:dyDescent="0.15">
      <c r="F668" s="482"/>
      <c r="G668" s="482"/>
      <c r="H668" s="482"/>
    </row>
    <row r="669" spans="6:8" x14ac:dyDescent="0.15">
      <c r="F669" s="482"/>
      <c r="G669" s="482"/>
      <c r="H669" s="482"/>
    </row>
    <row r="670" spans="6:8" x14ac:dyDescent="0.15">
      <c r="F670" s="482"/>
      <c r="G670" s="482"/>
      <c r="H670" s="482"/>
    </row>
    <row r="671" spans="6:8" x14ac:dyDescent="0.15">
      <c r="F671" s="482"/>
      <c r="G671" s="482"/>
      <c r="H671" s="482"/>
    </row>
    <row r="672" spans="6:8" x14ac:dyDescent="0.15">
      <c r="F672" s="482"/>
      <c r="G672" s="482"/>
      <c r="H672" s="482"/>
    </row>
    <row r="673" spans="6:8" x14ac:dyDescent="0.15">
      <c r="F673" s="482"/>
      <c r="G673" s="482"/>
      <c r="H673" s="482"/>
    </row>
    <row r="674" spans="6:8" x14ac:dyDescent="0.15">
      <c r="F674" s="482"/>
      <c r="G674" s="482"/>
      <c r="H674" s="482"/>
    </row>
    <row r="675" spans="6:8" x14ac:dyDescent="0.15">
      <c r="F675" s="482"/>
      <c r="G675" s="482"/>
      <c r="H675" s="482"/>
    </row>
    <row r="676" spans="6:8" x14ac:dyDescent="0.15">
      <c r="F676" s="482"/>
      <c r="G676" s="482"/>
      <c r="H676" s="482"/>
    </row>
    <row r="677" spans="6:8" x14ac:dyDescent="0.15">
      <c r="F677" s="482"/>
      <c r="G677" s="482"/>
      <c r="H677" s="482"/>
    </row>
    <row r="678" spans="6:8" x14ac:dyDescent="0.15">
      <c r="F678" s="482"/>
      <c r="G678" s="482"/>
      <c r="H678" s="482"/>
    </row>
    <row r="679" spans="6:8" x14ac:dyDescent="0.15">
      <c r="F679" s="482"/>
      <c r="G679" s="482"/>
      <c r="H679" s="482"/>
    </row>
    <row r="680" spans="6:8" x14ac:dyDescent="0.15">
      <c r="F680" s="482"/>
      <c r="G680" s="482"/>
      <c r="H680" s="482"/>
    </row>
    <row r="681" spans="6:8" x14ac:dyDescent="0.15">
      <c r="F681" s="482"/>
      <c r="G681" s="482"/>
      <c r="H681" s="482"/>
    </row>
    <row r="682" spans="6:8" x14ac:dyDescent="0.15">
      <c r="F682" s="482"/>
      <c r="G682" s="482"/>
      <c r="H682" s="482"/>
    </row>
    <row r="683" spans="6:8" x14ac:dyDescent="0.15">
      <c r="F683" s="482"/>
      <c r="G683" s="482"/>
      <c r="H683" s="482"/>
    </row>
    <row r="684" spans="6:8" x14ac:dyDescent="0.15">
      <c r="F684" s="482"/>
      <c r="G684" s="482"/>
      <c r="H684" s="482"/>
    </row>
    <row r="685" spans="6:8" x14ac:dyDescent="0.15">
      <c r="F685" s="482"/>
      <c r="G685" s="482"/>
      <c r="H685" s="482"/>
    </row>
    <row r="686" spans="6:8" x14ac:dyDescent="0.15">
      <c r="F686" s="482"/>
      <c r="G686" s="482"/>
      <c r="H686" s="482"/>
    </row>
    <row r="687" spans="6:8" x14ac:dyDescent="0.15">
      <c r="F687" s="482"/>
      <c r="G687" s="482"/>
      <c r="H687" s="482"/>
    </row>
    <row r="688" spans="6:8" x14ac:dyDescent="0.15">
      <c r="F688" s="482"/>
      <c r="G688" s="482"/>
      <c r="H688" s="482"/>
    </row>
    <row r="689" spans="6:8" x14ac:dyDescent="0.15">
      <c r="F689" s="482"/>
      <c r="G689" s="482"/>
      <c r="H689" s="482"/>
    </row>
    <row r="690" spans="6:8" x14ac:dyDescent="0.15">
      <c r="F690" s="482"/>
      <c r="G690" s="482"/>
      <c r="H690" s="482"/>
    </row>
    <row r="691" spans="6:8" x14ac:dyDescent="0.15">
      <c r="F691" s="482"/>
      <c r="G691" s="482"/>
      <c r="H691" s="482"/>
    </row>
    <row r="692" spans="6:8" x14ac:dyDescent="0.15">
      <c r="F692" s="482"/>
      <c r="G692" s="482"/>
      <c r="H692" s="482"/>
    </row>
    <row r="693" spans="6:8" x14ac:dyDescent="0.15">
      <c r="F693" s="482"/>
      <c r="G693" s="482"/>
      <c r="H693" s="482"/>
    </row>
    <row r="694" spans="6:8" x14ac:dyDescent="0.15">
      <c r="F694" s="482"/>
      <c r="G694" s="482"/>
      <c r="H694" s="482"/>
    </row>
    <row r="695" spans="6:8" x14ac:dyDescent="0.15">
      <c r="F695" s="482"/>
      <c r="G695" s="482"/>
      <c r="H695" s="482"/>
    </row>
    <row r="696" spans="6:8" x14ac:dyDescent="0.15">
      <c r="F696" s="482"/>
      <c r="G696" s="482"/>
      <c r="H696" s="482"/>
    </row>
    <row r="697" spans="6:8" x14ac:dyDescent="0.15">
      <c r="F697" s="482"/>
      <c r="G697" s="482"/>
      <c r="H697" s="482"/>
    </row>
    <row r="698" spans="6:8" x14ac:dyDescent="0.15">
      <c r="F698" s="482"/>
      <c r="G698" s="482"/>
      <c r="H698" s="482"/>
    </row>
    <row r="699" spans="6:8" x14ac:dyDescent="0.15">
      <c r="F699" s="482"/>
      <c r="G699" s="482"/>
      <c r="H699" s="482"/>
    </row>
    <row r="700" spans="6:8" x14ac:dyDescent="0.15">
      <c r="F700" s="482"/>
      <c r="G700" s="482"/>
      <c r="H700" s="482"/>
    </row>
    <row r="701" spans="6:8" x14ac:dyDescent="0.15">
      <c r="F701" s="482"/>
      <c r="G701" s="482"/>
      <c r="H701" s="482"/>
    </row>
    <row r="702" spans="6:8" x14ac:dyDescent="0.15">
      <c r="F702" s="482"/>
      <c r="G702" s="482"/>
      <c r="H702" s="482"/>
    </row>
    <row r="703" spans="6:8" x14ac:dyDescent="0.15">
      <c r="F703" s="482"/>
      <c r="G703" s="482"/>
      <c r="H703" s="482"/>
    </row>
    <row r="704" spans="6:8" x14ac:dyDescent="0.15">
      <c r="F704" s="482"/>
      <c r="G704" s="482"/>
      <c r="H704" s="482"/>
    </row>
    <row r="705" spans="6:8" x14ac:dyDescent="0.15">
      <c r="F705" s="482"/>
      <c r="G705" s="482"/>
      <c r="H705" s="482"/>
    </row>
    <row r="706" spans="6:8" x14ac:dyDescent="0.15">
      <c r="F706" s="482"/>
      <c r="G706" s="482"/>
      <c r="H706" s="482"/>
    </row>
    <row r="707" spans="6:8" x14ac:dyDescent="0.15">
      <c r="F707" s="482"/>
      <c r="G707" s="482"/>
      <c r="H707" s="482"/>
    </row>
    <row r="708" spans="6:8" x14ac:dyDescent="0.15">
      <c r="F708" s="482"/>
      <c r="G708" s="482"/>
      <c r="H708" s="482"/>
    </row>
    <row r="709" spans="6:8" x14ac:dyDescent="0.15">
      <c r="F709" s="482"/>
      <c r="G709" s="482"/>
      <c r="H709" s="482"/>
    </row>
    <row r="710" spans="6:8" x14ac:dyDescent="0.15">
      <c r="F710" s="482"/>
      <c r="G710" s="482"/>
      <c r="H710" s="482"/>
    </row>
    <row r="711" spans="6:8" x14ac:dyDescent="0.15">
      <c r="F711" s="482"/>
      <c r="G711" s="482"/>
      <c r="H711" s="482"/>
    </row>
    <row r="712" spans="6:8" x14ac:dyDescent="0.15">
      <c r="F712" s="482"/>
      <c r="G712" s="482"/>
      <c r="H712" s="482"/>
    </row>
    <row r="713" spans="6:8" x14ac:dyDescent="0.15">
      <c r="F713" s="482"/>
      <c r="G713" s="482"/>
      <c r="H713" s="482"/>
    </row>
    <row r="714" spans="6:8" x14ac:dyDescent="0.15">
      <c r="F714" s="482"/>
      <c r="G714" s="482"/>
      <c r="H714" s="482"/>
    </row>
    <row r="715" spans="6:8" x14ac:dyDescent="0.15">
      <c r="F715" s="482"/>
      <c r="G715" s="482"/>
      <c r="H715" s="482"/>
    </row>
    <row r="716" spans="6:8" x14ac:dyDescent="0.15">
      <c r="F716" s="482"/>
      <c r="G716" s="482"/>
      <c r="H716" s="482"/>
    </row>
    <row r="717" spans="6:8" x14ac:dyDescent="0.15">
      <c r="F717" s="482"/>
      <c r="G717" s="482"/>
      <c r="H717" s="482"/>
    </row>
    <row r="718" spans="6:8" x14ac:dyDescent="0.15">
      <c r="F718" s="482"/>
      <c r="G718" s="482"/>
      <c r="H718" s="482"/>
    </row>
    <row r="719" spans="6:8" x14ac:dyDescent="0.15">
      <c r="F719" s="482"/>
      <c r="G719" s="482"/>
      <c r="H719" s="482"/>
    </row>
    <row r="720" spans="6:8" x14ac:dyDescent="0.15">
      <c r="F720" s="482"/>
      <c r="G720" s="482"/>
      <c r="H720" s="482"/>
    </row>
    <row r="721" spans="6:8" x14ac:dyDescent="0.15">
      <c r="F721" s="482"/>
      <c r="G721" s="482"/>
      <c r="H721" s="482"/>
    </row>
    <row r="722" spans="6:8" x14ac:dyDescent="0.15">
      <c r="F722" s="482"/>
      <c r="G722" s="482"/>
      <c r="H722" s="482"/>
    </row>
    <row r="723" spans="6:8" x14ac:dyDescent="0.15">
      <c r="F723" s="482"/>
      <c r="G723" s="482"/>
      <c r="H723" s="482"/>
    </row>
    <row r="724" spans="6:8" x14ac:dyDescent="0.15">
      <c r="F724" s="482"/>
      <c r="G724" s="482"/>
      <c r="H724" s="482"/>
    </row>
    <row r="725" spans="6:8" x14ac:dyDescent="0.15">
      <c r="F725" s="482"/>
      <c r="G725" s="482"/>
      <c r="H725" s="482"/>
    </row>
    <row r="726" spans="6:8" x14ac:dyDescent="0.15">
      <c r="F726" s="482"/>
      <c r="G726" s="482"/>
      <c r="H726" s="482"/>
    </row>
    <row r="727" spans="6:8" x14ac:dyDescent="0.15">
      <c r="F727" s="482"/>
      <c r="G727" s="482"/>
      <c r="H727" s="482"/>
    </row>
    <row r="728" spans="6:8" x14ac:dyDescent="0.15">
      <c r="F728" s="482"/>
      <c r="G728" s="482"/>
      <c r="H728" s="482"/>
    </row>
    <row r="729" spans="6:8" x14ac:dyDescent="0.15">
      <c r="F729" s="482"/>
      <c r="G729" s="482"/>
      <c r="H729" s="482"/>
    </row>
    <row r="730" spans="6:8" x14ac:dyDescent="0.15">
      <c r="F730" s="482"/>
      <c r="G730" s="482"/>
      <c r="H730" s="482"/>
    </row>
    <row r="731" spans="6:8" x14ac:dyDescent="0.15">
      <c r="F731" s="482"/>
      <c r="G731" s="482"/>
      <c r="H731" s="482"/>
    </row>
    <row r="732" spans="6:8" x14ac:dyDescent="0.15">
      <c r="F732" s="482"/>
      <c r="G732" s="482"/>
      <c r="H732" s="482"/>
    </row>
    <row r="733" spans="6:8" x14ac:dyDescent="0.15">
      <c r="F733" s="482"/>
      <c r="G733" s="482"/>
      <c r="H733" s="482"/>
    </row>
    <row r="734" spans="6:8" x14ac:dyDescent="0.15">
      <c r="F734" s="482"/>
      <c r="G734" s="482"/>
      <c r="H734" s="482"/>
    </row>
    <row r="735" spans="6:8" x14ac:dyDescent="0.15">
      <c r="F735" s="482"/>
      <c r="G735" s="482"/>
      <c r="H735" s="482"/>
    </row>
    <row r="736" spans="6:8" x14ac:dyDescent="0.15">
      <c r="F736" s="482"/>
      <c r="G736" s="482"/>
      <c r="H736" s="482"/>
    </row>
    <row r="737" spans="6:8" x14ac:dyDescent="0.15">
      <c r="F737" s="482"/>
      <c r="G737" s="482"/>
      <c r="H737" s="482"/>
    </row>
    <row r="738" spans="6:8" x14ac:dyDescent="0.15">
      <c r="F738" s="482"/>
      <c r="G738" s="482"/>
      <c r="H738" s="482"/>
    </row>
    <row r="739" spans="6:8" x14ac:dyDescent="0.15">
      <c r="F739" s="482"/>
      <c r="G739" s="482"/>
      <c r="H739" s="482"/>
    </row>
    <row r="740" spans="6:8" x14ac:dyDescent="0.15">
      <c r="F740" s="482"/>
      <c r="G740" s="482"/>
      <c r="H740" s="482"/>
    </row>
    <row r="741" spans="6:8" x14ac:dyDescent="0.15">
      <c r="F741" s="482"/>
      <c r="G741" s="482"/>
      <c r="H741" s="482"/>
    </row>
    <row r="742" spans="6:8" x14ac:dyDescent="0.15">
      <c r="F742" s="482"/>
      <c r="G742" s="482"/>
      <c r="H742" s="482"/>
    </row>
    <row r="743" spans="6:8" x14ac:dyDescent="0.15">
      <c r="F743" s="482"/>
      <c r="G743" s="482"/>
      <c r="H743" s="482"/>
    </row>
    <row r="744" spans="6:8" x14ac:dyDescent="0.15">
      <c r="F744" s="482"/>
      <c r="G744" s="482"/>
      <c r="H744" s="482"/>
    </row>
    <row r="745" spans="6:8" x14ac:dyDescent="0.15">
      <c r="F745" s="482"/>
      <c r="G745" s="482"/>
      <c r="H745" s="482"/>
    </row>
    <row r="746" spans="6:8" x14ac:dyDescent="0.15">
      <c r="F746" s="482"/>
      <c r="G746" s="482"/>
      <c r="H746" s="482"/>
    </row>
    <row r="747" spans="6:8" x14ac:dyDescent="0.15">
      <c r="F747" s="482"/>
      <c r="G747" s="482"/>
      <c r="H747" s="482"/>
    </row>
    <row r="748" spans="6:8" x14ac:dyDescent="0.15">
      <c r="F748" s="482"/>
      <c r="G748" s="482"/>
      <c r="H748" s="482"/>
    </row>
    <row r="749" spans="6:8" x14ac:dyDescent="0.15">
      <c r="F749" s="482"/>
      <c r="G749" s="482"/>
      <c r="H749" s="482"/>
    </row>
    <row r="750" spans="6:8" x14ac:dyDescent="0.15">
      <c r="F750" s="482"/>
      <c r="G750" s="482"/>
      <c r="H750" s="482"/>
    </row>
    <row r="751" spans="6:8" x14ac:dyDescent="0.15">
      <c r="F751" s="482"/>
      <c r="G751" s="482"/>
      <c r="H751" s="482"/>
    </row>
    <row r="752" spans="6:8" x14ac:dyDescent="0.15">
      <c r="F752" s="482"/>
      <c r="G752" s="482"/>
      <c r="H752" s="482"/>
    </row>
    <row r="753" spans="6:8" x14ac:dyDescent="0.15">
      <c r="F753" s="482"/>
      <c r="G753" s="482"/>
      <c r="H753" s="482"/>
    </row>
    <row r="754" spans="6:8" x14ac:dyDescent="0.15">
      <c r="F754" s="482"/>
      <c r="G754" s="482"/>
      <c r="H754" s="482"/>
    </row>
    <row r="755" spans="6:8" x14ac:dyDescent="0.15">
      <c r="F755" s="482"/>
      <c r="G755" s="482"/>
      <c r="H755" s="482"/>
    </row>
    <row r="756" spans="6:8" x14ac:dyDescent="0.15">
      <c r="F756" s="482"/>
      <c r="G756" s="482"/>
      <c r="H756" s="482"/>
    </row>
    <row r="757" spans="6:8" x14ac:dyDescent="0.15">
      <c r="F757" s="482"/>
      <c r="G757" s="482"/>
      <c r="H757" s="482"/>
    </row>
    <row r="758" spans="6:8" x14ac:dyDescent="0.15">
      <c r="F758" s="482"/>
      <c r="G758" s="482"/>
      <c r="H758" s="482"/>
    </row>
    <row r="759" spans="6:8" x14ac:dyDescent="0.15">
      <c r="F759" s="482"/>
      <c r="G759" s="482"/>
      <c r="H759" s="482"/>
    </row>
    <row r="760" spans="6:8" x14ac:dyDescent="0.15">
      <c r="F760" s="482"/>
      <c r="G760" s="482"/>
      <c r="H760" s="482"/>
    </row>
    <row r="761" spans="6:8" x14ac:dyDescent="0.15">
      <c r="F761" s="482"/>
      <c r="G761" s="482"/>
      <c r="H761" s="482"/>
    </row>
    <row r="762" spans="6:8" x14ac:dyDescent="0.15">
      <c r="F762" s="482"/>
      <c r="G762" s="482"/>
      <c r="H762" s="482"/>
    </row>
    <row r="763" spans="6:8" x14ac:dyDescent="0.15">
      <c r="F763" s="482"/>
      <c r="G763" s="482"/>
      <c r="H763" s="482"/>
    </row>
    <row r="764" spans="6:8" x14ac:dyDescent="0.15">
      <c r="F764" s="482"/>
      <c r="G764" s="482"/>
      <c r="H764" s="482"/>
    </row>
    <row r="765" spans="6:8" x14ac:dyDescent="0.15">
      <c r="F765" s="482"/>
      <c r="G765" s="482"/>
      <c r="H765" s="482"/>
    </row>
    <row r="766" spans="6:8" x14ac:dyDescent="0.15">
      <c r="F766" s="482"/>
      <c r="G766" s="482"/>
      <c r="H766" s="482"/>
    </row>
    <row r="767" spans="6:8" x14ac:dyDescent="0.15">
      <c r="F767" s="482"/>
      <c r="G767" s="482"/>
      <c r="H767" s="482"/>
    </row>
    <row r="768" spans="6:8" x14ac:dyDescent="0.15">
      <c r="F768" s="482"/>
      <c r="G768" s="482"/>
      <c r="H768" s="482"/>
    </row>
    <row r="769" spans="6:8" x14ac:dyDescent="0.15">
      <c r="F769" s="482"/>
      <c r="G769" s="482"/>
      <c r="H769" s="482"/>
    </row>
    <row r="770" spans="6:8" x14ac:dyDescent="0.15">
      <c r="F770" s="482"/>
      <c r="G770" s="482"/>
      <c r="H770" s="482"/>
    </row>
    <row r="771" spans="6:8" x14ac:dyDescent="0.15">
      <c r="F771" s="482"/>
      <c r="G771" s="482"/>
      <c r="H771" s="482"/>
    </row>
    <row r="772" spans="6:8" x14ac:dyDescent="0.15">
      <c r="F772" s="482"/>
      <c r="G772" s="482"/>
      <c r="H772" s="482"/>
    </row>
    <row r="773" spans="6:8" x14ac:dyDescent="0.15">
      <c r="F773" s="482"/>
      <c r="G773" s="482"/>
      <c r="H773" s="482"/>
    </row>
    <row r="774" spans="6:8" x14ac:dyDescent="0.15">
      <c r="F774" s="482"/>
      <c r="G774" s="482"/>
      <c r="H774" s="482"/>
    </row>
    <row r="775" spans="6:8" x14ac:dyDescent="0.15">
      <c r="F775" s="482"/>
      <c r="G775" s="482"/>
      <c r="H775" s="482"/>
    </row>
    <row r="776" spans="6:8" x14ac:dyDescent="0.15">
      <c r="F776" s="482"/>
      <c r="G776" s="482"/>
      <c r="H776" s="482"/>
    </row>
    <row r="777" spans="6:8" x14ac:dyDescent="0.15">
      <c r="F777" s="482"/>
      <c r="G777" s="482"/>
      <c r="H777" s="482"/>
    </row>
    <row r="778" spans="6:8" x14ac:dyDescent="0.15">
      <c r="F778" s="482"/>
      <c r="G778" s="482"/>
      <c r="H778" s="482"/>
    </row>
    <row r="779" spans="6:8" x14ac:dyDescent="0.15">
      <c r="F779" s="482"/>
      <c r="G779" s="482"/>
      <c r="H779" s="482"/>
    </row>
    <row r="780" spans="6:8" x14ac:dyDescent="0.15">
      <c r="F780" s="482"/>
      <c r="G780" s="482"/>
      <c r="H780" s="482"/>
    </row>
    <row r="781" spans="6:8" x14ac:dyDescent="0.15">
      <c r="F781" s="482"/>
      <c r="G781" s="482"/>
      <c r="H781" s="482"/>
    </row>
    <row r="782" spans="6:8" x14ac:dyDescent="0.15">
      <c r="F782" s="482"/>
      <c r="G782" s="482"/>
      <c r="H782" s="482"/>
    </row>
    <row r="783" spans="6:8" x14ac:dyDescent="0.15">
      <c r="F783" s="482"/>
      <c r="G783" s="482"/>
      <c r="H783" s="482"/>
    </row>
    <row r="784" spans="6:8" x14ac:dyDescent="0.15">
      <c r="F784" s="482"/>
      <c r="G784" s="482"/>
      <c r="H784" s="482"/>
    </row>
    <row r="785" spans="6:8" x14ac:dyDescent="0.15">
      <c r="F785" s="482"/>
      <c r="G785" s="482"/>
      <c r="H785" s="482"/>
    </row>
    <row r="786" spans="6:8" x14ac:dyDescent="0.15">
      <c r="F786" s="482"/>
      <c r="G786" s="482"/>
      <c r="H786" s="482"/>
    </row>
    <row r="787" spans="6:8" x14ac:dyDescent="0.15">
      <c r="F787" s="482"/>
      <c r="G787" s="482"/>
      <c r="H787" s="482"/>
    </row>
    <row r="788" spans="6:8" x14ac:dyDescent="0.15">
      <c r="F788" s="482"/>
      <c r="G788" s="482"/>
      <c r="H788" s="482"/>
    </row>
    <row r="789" spans="6:8" x14ac:dyDescent="0.15">
      <c r="F789" s="482"/>
      <c r="G789" s="482"/>
      <c r="H789" s="482"/>
    </row>
    <row r="790" spans="6:8" x14ac:dyDescent="0.15">
      <c r="F790" s="482"/>
      <c r="G790" s="482"/>
      <c r="H790" s="482"/>
    </row>
    <row r="791" spans="6:8" x14ac:dyDescent="0.15">
      <c r="F791" s="482"/>
      <c r="G791" s="482"/>
      <c r="H791" s="482"/>
    </row>
    <row r="792" spans="6:8" x14ac:dyDescent="0.15">
      <c r="F792" s="482"/>
      <c r="G792" s="482"/>
      <c r="H792" s="482"/>
    </row>
    <row r="793" spans="6:8" x14ac:dyDescent="0.15">
      <c r="F793" s="482"/>
      <c r="G793" s="482"/>
      <c r="H793" s="482"/>
    </row>
    <row r="794" spans="6:8" x14ac:dyDescent="0.15">
      <c r="F794" s="482"/>
      <c r="G794" s="482"/>
      <c r="H794" s="482"/>
    </row>
    <row r="795" spans="6:8" x14ac:dyDescent="0.15">
      <c r="F795" s="482"/>
      <c r="G795" s="482"/>
      <c r="H795" s="482"/>
    </row>
    <row r="796" spans="6:8" x14ac:dyDescent="0.15">
      <c r="F796" s="482"/>
      <c r="G796" s="482"/>
      <c r="H796" s="482"/>
    </row>
    <row r="797" spans="6:8" x14ac:dyDescent="0.15">
      <c r="F797" s="482"/>
      <c r="G797" s="482"/>
      <c r="H797" s="482"/>
    </row>
    <row r="798" spans="6:8" x14ac:dyDescent="0.15">
      <c r="F798" s="482"/>
      <c r="G798" s="482"/>
      <c r="H798" s="482"/>
    </row>
    <row r="799" spans="6:8" x14ac:dyDescent="0.15">
      <c r="F799" s="482"/>
      <c r="G799" s="482"/>
      <c r="H799" s="482"/>
    </row>
    <row r="800" spans="6:8" x14ac:dyDescent="0.15">
      <c r="F800" s="482"/>
      <c r="G800" s="482"/>
      <c r="H800" s="482"/>
    </row>
    <row r="801" spans="6:8" x14ac:dyDescent="0.15">
      <c r="F801" s="482"/>
      <c r="G801" s="482"/>
      <c r="H801" s="482"/>
    </row>
    <row r="802" spans="6:8" x14ac:dyDescent="0.15">
      <c r="F802" s="482"/>
      <c r="G802" s="482"/>
      <c r="H802" s="482"/>
    </row>
    <row r="803" spans="6:8" x14ac:dyDescent="0.15">
      <c r="F803" s="482"/>
      <c r="G803" s="482"/>
      <c r="H803" s="482"/>
    </row>
    <row r="804" spans="6:8" x14ac:dyDescent="0.15">
      <c r="F804" s="482"/>
      <c r="G804" s="482"/>
      <c r="H804" s="482"/>
    </row>
    <row r="805" spans="6:8" x14ac:dyDescent="0.15">
      <c r="F805" s="482"/>
      <c r="G805" s="482"/>
      <c r="H805" s="482"/>
    </row>
    <row r="806" spans="6:8" x14ac:dyDescent="0.15">
      <c r="F806" s="482"/>
      <c r="G806" s="482"/>
      <c r="H806" s="482"/>
    </row>
    <row r="807" spans="6:8" x14ac:dyDescent="0.15">
      <c r="F807" s="482"/>
      <c r="G807" s="482"/>
      <c r="H807" s="482"/>
    </row>
    <row r="808" spans="6:8" x14ac:dyDescent="0.15">
      <c r="F808" s="482"/>
      <c r="G808" s="482"/>
      <c r="H808" s="482"/>
    </row>
    <row r="809" spans="6:8" x14ac:dyDescent="0.15">
      <c r="F809" s="482"/>
      <c r="G809" s="482"/>
      <c r="H809" s="482"/>
    </row>
    <row r="810" spans="6:8" x14ac:dyDescent="0.15">
      <c r="F810" s="482"/>
      <c r="G810" s="482"/>
      <c r="H810" s="482"/>
    </row>
    <row r="811" spans="6:8" x14ac:dyDescent="0.15">
      <c r="F811" s="482"/>
      <c r="G811" s="482"/>
      <c r="H811" s="482"/>
    </row>
    <row r="812" spans="6:8" x14ac:dyDescent="0.15">
      <c r="F812" s="482"/>
      <c r="G812" s="482"/>
      <c r="H812" s="482"/>
    </row>
    <row r="813" spans="6:8" x14ac:dyDescent="0.15">
      <c r="F813" s="482"/>
      <c r="G813" s="482"/>
      <c r="H813" s="482"/>
    </row>
    <row r="814" spans="6:8" x14ac:dyDescent="0.15">
      <c r="F814" s="482"/>
      <c r="G814" s="482"/>
      <c r="H814" s="482"/>
    </row>
    <row r="815" spans="6:8" x14ac:dyDescent="0.15">
      <c r="F815" s="482"/>
      <c r="G815" s="482"/>
      <c r="H815" s="482"/>
    </row>
    <row r="816" spans="6:8" x14ac:dyDescent="0.15">
      <c r="F816" s="482"/>
      <c r="G816" s="482"/>
      <c r="H816" s="482"/>
    </row>
    <row r="817" spans="6:8" x14ac:dyDescent="0.15">
      <c r="F817" s="482"/>
      <c r="G817" s="482"/>
      <c r="H817" s="482"/>
    </row>
    <row r="818" spans="6:8" x14ac:dyDescent="0.15">
      <c r="F818" s="482"/>
      <c r="G818" s="482"/>
      <c r="H818" s="482"/>
    </row>
    <row r="819" spans="6:8" x14ac:dyDescent="0.15">
      <c r="F819" s="482"/>
      <c r="G819" s="482"/>
      <c r="H819" s="482"/>
    </row>
    <row r="820" spans="6:8" x14ac:dyDescent="0.15">
      <c r="F820" s="482"/>
      <c r="G820" s="482"/>
      <c r="H820" s="482"/>
    </row>
    <row r="821" spans="6:8" x14ac:dyDescent="0.15">
      <c r="F821" s="482"/>
      <c r="G821" s="482"/>
      <c r="H821" s="482"/>
    </row>
    <row r="822" spans="6:8" x14ac:dyDescent="0.15">
      <c r="F822" s="482"/>
      <c r="G822" s="482"/>
      <c r="H822" s="482"/>
    </row>
    <row r="823" spans="6:8" x14ac:dyDescent="0.15">
      <c r="F823" s="482"/>
      <c r="G823" s="482"/>
      <c r="H823" s="482"/>
    </row>
    <row r="824" spans="6:8" x14ac:dyDescent="0.15">
      <c r="F824" s="482"/>
      <c r="G824" s="482"/>
      <c r="H824" s="482"/>
    </row>
    <row r="825" spans="6:8" x14ac:dyDescent="0.15">
      <c r="F825" s="482"/>
      <c r="G825" s="482"/>
      <c r="H825" s="482"/>
    </row>
    <row r="826" spans="6:8" x14ac:dyDescent="0.15">
      <c r="F826" s="482"/>
      <c r="G826" s="482"/>
      <c r="H826" s="482"/>
    </row>
    <row r="827" spans="6:8" x14ac:dyDescent="0.15">
      <c r="F827" s="482"/>
      <c r="G827" s="482"/>
      <c r="H827" s="482"/>
    </row>
    <row r="828" spans="6:8" x14ac:dyDescent="0.15">
      <c r="F828" s="482"/>
      <c r="G828" s="482"/>
      <c r="H828" s="482"/>
    </row>
    <row r="829" spans="6:8" x14ac:dyDescent="0.15">
      <c r="F829" s="482"/>
      <c r="G829" s="482"/>
      <c r="H829" s="482"/>
    </row>
    <row r="830" spans="6:8" x14ac:dyDescent="0.15">
      <c r="F830" s="482"/>
      <c r="G830" s="482"/>
      <c r="H830" s="482"/>
    </row>
    <row r="831" spans="6:8" x14ac:dyDescent="0.15">
      <c r="F831" s="482"/>
      <c r="G831" s="482"/>
      <c r="H831" s="482"/>
    </row>
    <row r="832" spans="6:8" x14ac:dyDescent="0.15">
      <c r="F832" s="482"/>
      <c r="G832" s="482"/>
      <c r="H832" s="482"/>
    </row>
    <row r="833" spans="6:8" x14ac:dyDescent="0.15">
      <c r="F833" s="482"/>
      <c r="G833" s="482"/>
      <c r="H833" s="482"/>
    </row>
    <row r="834" spans="6:8" x14ac:dyDescent="0.15">
      <c r="F834" s="482"/>
      <c r="G834" s="482"/>
      <c r="H834" s="482"/>
    </row>
    <row r="835" spans="6:8" x14ac:dyDescent="0.15">
      <c r="F835" s="482"/>
      <c r="G835" s="482"/>
      <c r="H835" s="482"/>
    </row>
    <row r="836" spans="6:8" x14ac:dyDescent="0.15">
      <c r="F836" s="482"/>
      <c r="G836" s="482"/>
      <c r="H836" s="482"/>
    </row>
    <row r="837" spans="6:8" x14ac:dyDescent="0.15">
      <c r="F837" s="482"/>
      <c r="G837" s="482"/>
      <c r="H837" s="482"/>
    </row>
    <row r="838" spans="6:8" x14ac:dyDescent="0.15">
      <c r="F838" s="482"/>
      <c r="G838" s="482"/>
      <c r="H838" s="482"/>
    </row>
    <row r="839" spans="6:8" x14ac:dyDescent="0.15">
      <c r="F839" s="482"/>
      <c r="G839" s="482"/>
      <c r="H839" s="482"/>
    </row>
    <row r="840" spans="6:8" x14ac:dyDescent="0.15">
      <c r="F840" s="482"/>
      <c r="G840" s="482"/>
      <c r="H840" s="482"/>
    </row>
    <row r="841" spans="6:8" x14ac:dyDescent="0.15">
      <c r="F841" s="482"/>
      <c r="G841" s="482"/>
      <c r="H841" s="482"/>
    </row>
    <row r="842" spans="6:8" x14ac:dyDescent="0.15">
      <c r="F842" s="482"/>
      <c r="G842" s="482"/>
      <c r="H842" s="482"/>
    </row>
    <row r="843" spans="6:8" x14ac:dyDescent="0.15">
      <c r="F843" s="482"/>
      <c r="G843" s="482"/>
      <c r="H843" s="482"/>
    </row>
    <row r="844" spans="6:8" x14ac:dyDescent="0.15">
      <c r="F844" s="482"/>
      <c r="G844" s="482"/>
      <c r="H844" s="482"/>
    </row>
    <row r="845" spans="6:8" x14ac:dyDescent="0.15">
      <c r="F845" s="482"/>
      <c r="G845" s="482"/>
      <c r="H845" s="482"/>
    </row>
    <row r="846" spans="6:8" x14ac:dyDescent="0.15">
      <c r="F846" s="482"/>
      <c r="G846" s="482"/>
      <c r="H846" s="482"/>
    </row>
    <row r="847" spans="6:8" x14ac:dyDescent="0.15">
      <c r="F847" s="482"/>
      <c r="G847" s="482"/>
      <c r="H847" s="482"/>
    </row>
    <row r="848" spans="6:8" x14ac:dyDescent="0.15">
      <c r="F848" s="482"/>
      <c r="G848" s="482"/>
      <c r="H848" s="482"/>
    </row>
    <row r="849" spans="6:8" x14ac:dyDescent="0.15">
      <c r="F849" s="482"/>
      <c r="G849" s="482"/>
      <c r="H849" s="482"/>
    </row>
    <row r="850" spans="6:8" x14ac:dyDescent="0.15">
      <c r="F850" s="482"/>
      <c r="G850" s="482"/>
      <c r="H850" s="482"/>
    </row>
    <row r="851" spans="6:8" x14ac:dyDescent="0.15">
      <c r="F851" s="482"/>
      <c r="G851" s="482"/>
      <c r="H851" s="482"/>
    </row>
    <row r="852" spans="6:8" x14ac:dyDescent="0.15">
      <c r="F852" s="482"/>
      <c r="G852" s="482"/>
      <c r="H852" s="482"/>
    </row>
    <row r="853" spans="6:8" x14ac:dyDescent="0.15">
      <c r="F853" s="482"/>
      <c r="G853" s="482"/>
      <c r="H853" s="482"/>
    </row>
    <row r="854" spans="6:8" x14ac:dyDescent="0.15">
      <c r="F854" s="482"/>
      <c r="G854" s="482"/>
      <c r="H854" s="482"/>
    </row>
    <row r="855" spans="6:8" x14ac:dyDescent="0.15">
      <c r="F855" s="482"/>
      <c r="G855" s="482"/>
      <c r="H855" s="482"/>
    </row>
    <row r="856" spans="6:8" x14ac:dyDescent="0.15">
      <c r="F856" s="482"/>
      <c r="G856" s="482"/>
      <c r="H856" s="482"/>
    </row>
    <row r="857" spans="6:8" x14ac:dyDescent="0.15">
      <c r="F857" s="482"/>
      <c r="G857" s="482"/>
      <c r="H857" s="482"/>
    </row>
    <row r="858" spans="6:8" x14ac:dyDescent="0.15">
      <c r="F858" s="482"/>
      <c r="G858" s="482"/>
      <c r="H858" s="482"/>
    </row>
    <row r="859" spans="6:8" x14ac:dyDescent="0.15">
      <c r="F859" s="482"/>
      <c r="G859" s="482"/>
      <c r="H859" s="482"/>
    </row>
    <row r="860" spans="6:8" x14ac:dyDescent="0.15">
      <c r="F860" s="482"/>
      <c r="G860" s="482"/>
      <c r="H860" s="482"/>
    </row>
    <row r="861" spans="6:8" x14ac:dyDescent="0.15">
      <c r="F861" s="482"/>
      <c r="G861" s="482"/>
      <c r="H861" s="482"/>
    </row>
    <row r="862" spans="6:8" x14ac:dyDescent="0.15">
      <c r="F862" s="482"/>
      <c r="G862" s="482"/>
      <c r="H862" s="482"/>
    </row>
    <row r="863" spans="6:8" x14ac:dyDescent="0.15">
      <c r="F863" s="482"/>
      <c r="G863" s="482"/>
      <c r="H863" s="482"/>
    </row>
    <row r="864" spans="6:8" x14ac:dyDescent="0.15">
      <c r="F864" s="482"/>
      <c r="G864" s="482"/>
      <c r="H864" s="482"/>
    </row>
    <row r="865" spans="6:8" x14ac:dyDescent="0.15">
      <c r="F865" s="482"/>
      <c r="G865" s="482"/>
      <c r="H865" s="482"/>
    </row>
    <row r="866" spans="6:8" x14ac:dyDescent="0.15">
      <c r="F866" s="482"/>
      <c r="G866" s="482"/>
      <c r="H866" s="482"/>
    </row>
    <row r="867" spans="6:8" x14ac:dyDescent="0.15">
      <c r="F867" s="482"/>
      <c r="G867" s="482"/>
      <c r="H867" s="482"/>
    </row>
    <row r="868" spans="6:8" x14ac:dyDescent="0.15">
      <c r="F868" s="482"/>
      <c r="G868" s="482"/>
      <c r="H868" s="482"/>
    </row>
    <row r="869" spans="6:8" x14ac:dyDescent="0.15">
      <c r="F869" s="482"/>
      <c r="G869" s="482"/>
      <c r="H869" s="482"/>
    </row>
    <row r="870" spans="6:8" x14ac:dyDescent="0.15">
      <c r="F870" s="482"/>
      <c r="G870" s="482"/>
      <c r="H870" s="482"/>
    </row>
    <row r="871" spans="6:8" x14ac:dyDescent="0.15">
      <c r="F871" s="482"/>
      <c r="G871" s="482"/>
      <c r="H871" s="482"/>
    </row>
    <row r="872" spans="6:8" x14ac:dyDescent="0.15">
      <c r="F872" s="482"/>
      <c r="G872" s="482"/>
      <c r="H872" s="482"/>
    </row>
    <row r="873" spans="6:8" x14ac:dyDescent="0.15">
      <c r="F873" s="482"/>
      <c r="G873" s="482"/>
      <c r="H873" s="482"/>
    </row>
    <row r="874" spans="6:8" x14ac:dyDescent="0.15">
      <c r="F874" s="482"/>
      <c r="G874" s="482"/>
      <c r="H874" s="482"/>
    </row>
    <row r="875" spans="6:8" x14ac:dyDescent="0.15">
      <c r="F875" s="482"/>
      <c r="G875" s="482"/>
      <c r="H875" s="482"/>
    </row>
    <row r="876" spans="6:8" x14ac:dyDescent="0.15">
      <c r="F876" s="482"/>
      <c r="G876" s="482"/>
      <c r="H876" s="482"/>
    </row>
    <row r="877" spans="6:8" x14ac:dyDescent="0.15">
      <c r="F877" s="482"/>
      <c r="G877" s="482"/>
      <c r="H877" s="482"/>
    </row>
    <row r="878" spans="6:8" x14ac:dyDescent="0.15">
      <c r="F878" s="482"/>
      <c r="G878" s="482"/>
      <c r="H878" s="482"/>
    </row>
    <row r="879" spans="6:8" x14ac:dyDescent="0.15">
      <c r="F879" s="482"/>
      <c r="G879" s="482"/>
      <c r="H879" s="482"/>
    </row>
    <row r="880" spans="6:8" x14ac:dyDescent="0.15">
      <c r="F880" s="482"/>
      <c r="G880" s="482"/>
      <c r="H880" s="482"/>
    </row>
    <row r="881" spans="6:8" x14ac:dyDescent="0.15">
      <c r="F881" s="482"/>
      <c r="G881" s="482"/>
      <c r="H881" s="482"/>
    </row>
    <row r="882" spans="6:8" x14ac:dyDescent="0.15">
      <c r="F882" s="482"/>
      <c r="G882" s="482"/>
      <c r="H882" s="482"/>
    </row>
    <row r="883" spans="6:8" x14ac:dyDescent="0.15">
      <c r="F883" s="482"/>
      <c r="G883" s="482"/>
      <c r="H883" s="482"/>
    </row>
    <row r="884" spans="6:8" x14ac:dyDescent="0.15">
      <c r="F884" s="482"/>
      <c r="G884" s="482"/>
      <c r="H884" s="482"/>
    </row>
    <row r="885" spans="6:8" x14ac:dyDescent="0.15">
      <c r="F885" s="482"/>
      <c r="G885" s="482"/>
      <c r="H885" s="482"/>
    </row>
    <row r="886" spans="6:8" x14ac:dyDescent="0.15">
      <c r="F886" s="482"/>
      <c r="G886" s="482"/>
      <c r="H886" s="482"/>
    </row>
    <row r="887" spans="6:8" x14ac:dyDescent="0.15">
      <c r="F887" s="482"/>
      <c r="G887" s="482"/>
      <c r="H887" s="482"/>
    </row>
    <row r="888" spans="6:8" x14ac:dyDescent="0.15">
      <c r="F888" s="482"/>
      <c r="G888" s="482"/>
      <c r="H888" s="482"/>
    </row>
    <row r="889" spans="6:8" x14ac:dyDescent="0.15">
      <c r="F889" s="482"/>
      <c r="G889" s="482"/>
      <c r="H889" s="482"/>
    </row>
    <row r="890" spans="6:8" x14ac:dyDescent="0.15">
      <c r="F890" s="482"/>
      <c r="G890" s="482"/>
      <c r="H890" s="482"/>
    </row>
    <row r="891" spans="6:8" x14ac:dyDescent="0.15">
      <c r="F891" s="482"/>
      <c r="G891" s="482"/>
      <c r="H891" s="482"/>
    </row>
    <row r="892" spans="6:8" x14ac:dyDescent="0.15">
      <c r="F892" s="482"/>
      <c r="G892" s="482"/>
      <c r="H892" s="482"/>
    </row>
    <row r="893" spans="6:8" x14ac:dyDescent="0.15">
      <c r="F893" s="482"/>
      <c r="G893" s="482"/>
      <c r="H893" s="482"/>
    </row>
    <row r="894" spans="6:8" x14ac:dyDescent="0.15">
      <c r="F894" s="482"/>
      <c r="G894" s="482"/>
      <c r="H894" s="482"/>
    </row>
    <row r="895" spans="6:8" x14ac:dyDescent="0.15">
      <c r="F895" s="482"/>
      <c r="G895" s="482"/>
      <c r="H895" s="482"/>
    </row>
    <row r="896" spans="6:8" x14ac:dyDescent="0.15">
      <c r="F896" s="482"/>
      <c r="G896" s="482"/>
      <c r="H896" s="482"/>
    </row>
    <row r="897" spans="6:8" x14ac:dyDescent="0.15">
      <c r="F897" s="482"/>
      <c r="G897" s="482"/>
      <c r="H897" s="482"/>
    </row>
    <row r="898" spans="6:8" x14ac:dyDescent="0.15">
      <c r="F898" s="482"/>
      <c r="G898" s="482"/>
      <c r="H898" s="482"/>
    </row>
    <row r="899" spans="6:8" x14ac:dyDescent="0.15">
      <c r="F899" s="482"/>
      <c r="G899" s="482"/>
      <c r="H899" s="482"/>
    </row>
    <row r="900" spans="6:8" x14ac:dyDescent="0.15">
      <c r="F900" s="482"/>
      <c r="G900" s="482"/>
      <c r="H900" s="482"/>
    </row>
    <row r="901" spans="6:8" x14ac:dyDescent="0.15">
      <c r="F901" s="482"/>
      <c r="G901" s="482"/>
      <c r="H901" s="482"/>
    </row>
    <row r="902" spans="6:8" x14ac:dyDescent="0.15">
      <c r="F902" s="482"/>
      <c r="G902" s="482"/>
      <c r="H902" s="482"/>
    </row>
    <row r="903" spans="6:8" x14ac:dyDescent="0.15">
      <c r="F903" s="482"/>
      <c r="G903" s="482"/>
      <c r="H903" s="482"/>
    </row>
    <row r="904" spans="6:8" x14ac:dyDescent="0.15">
      <c r="F904" s="482"/>
      <c r="G904" s="482"/>
      <c r="H904" s="482"/>
    </row>
    <row r="905" spans="6:8" x14ac:dyDescent="0.15">
      <c r="F905" s="482"/>
      <c r="G905" s="482"/>
      <c r="H905" s="482"/>
    </row>
    <row r="906" spans="6:8" x14ac:dyDescent="0.15">
      <c r="F906" s="482"/>
      <c r="G906" s="482"/>
      <c r="H906" s="482"/>
    </row>
    <row r="907" spans="6:8" x14ac:dyDescent="0.15">
      <c r="F907" s="482"/>
      <c r="G907" s="482"/>
      <c r="H907" s="482"/>
    </row>
    <row r="908" spans="6:8" x14ac:dyDescent="0.15">
      <c r="F908" s="482"/>
      <c r="G908" s="482"/>
      <c r="H908" s="482"/>
    </row>
    <row r="909" spans="6:8" x14ac:dyDescent="0.15">
      <c r="F909" s="482"/>
      <c r="G909" s="482"/>
      <c r="H909" s="482"/>
    </row>
    <row r="910" spans="6:8" x14ac:dyDescent="0.15">
      <c r="F910" s="482"/>
      <c r="G910" s="482"/>
      <c r="H910" s="482"/>
    </row>
    <row r="911" spans="6:8" x14ac:dyDescent="0.15">
      <c r="F911" s="482"/>
      <c r="G911" s="482"/>
      <c r="H911" s="482"/>
    </row>
    <row r="912" spans="6:8" x14ac:dyDescent="0.15">
      <c r="F912" s="482"/>
      <c r="G912" s="482"/>
      <c r="H912" s="482"/>
    </row>
    <row r="913" spans="6:8" x14ac:dyDescent="0.15">
      <c r="F913" s="482"/>
      <c r="G913" s="482"/>
      <c r="H913" s="482"/>
    </row>
    <row r="914" spans="6:8" x14ac:dyDescent="0.15">
      <c r="F914" s="482"/>
      <c r="G914" s="482"/>
      <c r="H914" s="482"/>
    </row>
    <row r="915" spans="6:8" x14ac:dyDescent="0.15">
      <c r="F915" s="482"/>
      <c r="G915" s="482"/>
      <c r="H915" s="482"/>
    </row>
    <row r="916" spans="6:8" x14ac:dyDescent="0.15">
      <c r="F916" s="482"/>
      <c r="G916" s="482"/>
      <c r="H916" s="482"/>
    </row>
    <row r="917" spans="6:8" x14ac:dyDescent="0.15">
      <c r="F917" s="482"/>
      <c r="G917" s="482"/>
      <c r="H917" s="482"/>
    </row>
    <row r="918" spans="6:8" x14ac:dyDescent="0.15">
      <c r="F918" s="482"/>
      <c r="G918" s="482"/>
      <c r="H918" s="482"/>
    </row>
    <row r="919" spans="6:8" x14ac:dyDescent="0.15">
      <c r="F919" s="482"/>
      <c r="G919" s="482"/>
      <c r="H919" s="482"/>
    </row>
    <row r="920" spans="6:8" x14ac:dyDescent="0.15">
      <c r="F920" s="482"/>
      <c r="G920" s="482"/>
      <c r="H920" s="482"/>
    </row>
    <row r="921" spans="6:8" x14ac:dyDescent="0.15">
      <c r="F921" s="482"/>
      <c r="G921" s="482"/>
      <c r="H921" s="482"/>
    </row>
    <row r="922" spans="6:8" x14ac:dyDescent="0.15">
      <c r="F922" s="482"/>
      <c r="G922" s="482"/>
      <c r="H922" s="482"/>
    </row>
    <row r="923" spans="6:8" x14ac:dyDescent="0.15">
      <c r="F923" s="482"/>
      <c r="G923" s="482"/>
      <c r="H923" s="482"/>
    </row>
    <row r="924" spans="6:8" x14ac:dyDescent="0.15">
      <c r="F924" s="482"/>
      <c r="G924" s="482"/>
      <c r="H924" s="482"/>
    </row>
    <row r="925" spans="6:8" x14ac:dyDescent="0.15">
      <c r="F925" s="482"/>
      <c r="G925" s="482"/>
      <c r="H925" s="482"/>
    </row>
    <row r="926" spans="6:8" x14ac:dyDescent="0.15">
      <c r="F926" s="482"/>
      <c r="G926" s="482"/>
      <c r="H926" s="482"/>
    </row>
    <row r="927" spans="6:8" x14ac:dyDescent="0.15">
      <c r="F927" s="482"/>
      <c r="G927" s="482"/>
      <c r="H927" s="482"/>
    </row>
    <row r="928" spans="6:8" x14ac:dyDescent="0.15">
      <c r="F928" s="482"/>
      <c r="G928" s="482"/>
      <c r="H928" s="482"/>
    </row>
    <row r="929" spans="6:8" x14ac:dyDescent="0.15">
      <c r="F929" s="482"/>
      <c r="G929" s="482"/>
      <c r="H929" s="482"/>
    </row>
    <row r="930" spans="6:8" x14ac:dyDescent="0.15">
      <c r="F930" s="482"/>
      <c r="G930" s="482"/>
      <c r="H930" s="482"/>
    </row>
    <row r="931" spans="6:8" x14ac:dyDescent="0.15">
      <c r="F931" s="482"/>
      <c r="G931" s="482"/>
      <c r="H931" s="482"/>
    </row>
    <row r="932" spans="6:8" x14ac:dyDescent="0.15">
      <c r="F932" s="482"/>
      <c r="G932" s="482"/>
      <c r="H932" s="482"/>
    </row>
    <row r="933" spans="6:8" x14ac:dyDescent="0.15">
      <c r="F933" s="482"/>
      <c r="G933" s="482"/>
      <c r="H933" s="482"/>
    </row>
    <row r="934" spans="6:8" x14ac:dyDescent="0.15">
      <c r="F934" s="482"/>
      <c r="G934" s="482"/>
      <c r="H934" s="482"/>
    </row>
    <row r="935" spans="6:8" x14ac:dyDescent="0.15">
      <c r="F935" s="482"/>
      <c r="G935" s="482"/>
      <c r="H935" s="482"/>
    </row>
    <row r="936" spans="6:8" x14ac:dyDescent="0.15">
      <c r="F936" s="482"/>
      <c r="G936" s="482"/>
      <c r="H936" s="482"/>
    </row>
    <row r="937" spans="6:8" x14ac:dyDescent="0.15">
      <c r="F937" s="482"/>
      <c r="G937" s="482"/>
      <c r="H937" s="482"/>
    </row>
    <row r="938" spans="6:8" x14ac:dyDescent="0.15">
      <c r="F938" s="482"/>
      <c r="G938" s="482"/>
      <c r="H938" s="482"/>
    </row>
    <row r="939" spans="6:8" x14ac:dyDescent="0.15">
      <c r="F939" s="482"/>
      <c r="G939" s="482"/>
      <c r="H939" s="482"/>
    </row>
    <row r="940" spans="6:8" x14ac:dyDescent="0.15">
      <c r="F940" s="482"/>
      <c r="G940" s="482"/>
      <c r="H940" s="482"/>
    </row>
    <row r="941" spans="6:8" x14ac:dyDescent="0.15">
      <c r="F941" s="482"/>
      <c r="G941" s="482"/>
      <c r="H941" s="482"/>
    </row>
    <row r="942" spans="6:8" x14ac:dyDescent="0.15">
      <c r="F942" s="482"/>
      <c r="G942" s="482"/>
      <c r="H942" s="482"/>
    </row>
    <row r="943" spans="6:8" x14ac:dyDescent="0.15">
      <c r="F943" s="482"/>
      <c r="G943" s="482"/>
      <c r="H943" s="482"/>
    </row>
    <row r="944" spans="6:8" x14ac:dyDescent="0.15">
      <c r="F944" s="482"/>
      <c r="G944" s="482"/>
      <c r="H944" s="482"/>
    </row>
    <row r="945" spans="6:8" x14ac:dyDescent="0.15">
      <c r="F945" s="482"/>
      <c r="G945" s="482"/>
      <c r="H945" s="482"/>
    </row>
    <row r="946" spans="6:8" x14ac:dyDescent="0.15">
      <c r="F946" s="482"/>
      <c r="G946" s="482"/>
      <c r="H946" s="482"/>
    </row>
    <row r="947" spans="6:8" x14ac:dyDescent="0.15">
      <c r="F947" s="482"/>
      <c r="G947" s="482"/>
      <c r="H947" s="482"/>
    </row>
    <row r="948" spans="6:8" x14ac:dyDescent="0.15">
      <c r="F948" s="482"/>
      <c r="G948" s="482"/>
      <c r="H948" s="482"/>
    </row>
    <row r="949" spans="6:8" x14ac:dyDescent="0.15">
      <c r="F949" s="482"/>
      <c r="G949" s="482"/>
      <c r="H949" s="482"/>
    </row>
    <row r="950" spans="6:8" x14ac:dyDescent="0.15">
      <c r="F950" s="482"/>
      <c r="G950" s="482"/>
      <c r="H950" s="482"/>
    </row>
    <row r="951" spans="6:8" x14ac:dyDescent="0.15">
      <c r="F951" s="482"/>
      <c r="G951" s="482"/>
      <c r="H951" s="482"/>
    </row>
    <row r="952" spans="6:8" x14ac:dyDescent="0.15">
      <c r="F952" s="482"/>
      <c r="G952" s="482"/>
      <c r="H952" s="482"/>
    </row>
    <row r="953" spans="6:8" x14ac:dyDescent="0.15">
      <c r="F953" s="482"/>
      <c r="G953" s="482"/>
      <c r="H953" s="482"/>
    </row>
    <row r="954" spans="6:8" x14ac:dyDescent="0.15">
      <c r="F954" s="482"/>
      <c r="G954" s="482"/>
      <c r="H954" s="482"/>
    </row>
    <row r="955" spans="6:8" x14ac:dyDescent="0.15">
      <c r="F955" s="482"/>
      <c r="G955" s="482"/>
      <c r="H955" s="482"/>
    </row>
    <row r="956" spans="6:8" x14ac:dyDescent="0.15">
      <c r="F956" s="482"/>
      <c r="G956" s="482"/>
      <c r="H956" s="482"/>
    </row>
    <row r="957" spans="6:8" x14ac:dyDescent="0.15">
      <c r="F957" s="482"/>
      <c r="G957" s="482"/>
      <c r="H957" s="482"/>
    </row>
    <row r="958" spans="6:8" x14ac:dyDescent="0.15">
      <c r="F958" s="482"/>
      <c r="G958" s="482"/>
      <c r="H958" s="482"/>
    </row>
    <row r="959" spans="6:8" x14ac:dyDescent="0.15">
      <c r="F959" s="482"/>
      <c r="G959" s="482"/>
      <c r="H959" s="482"/>
    </row>
    <row r="960" spans="6:8" x14ac:dyDescent="0.15">
      <c r="F960" s="482"/>
      <c r="G960" s="482"/>
      <c r="H960" s="482"/>
    </row>
    <row r="961" spans="6:8" x14ac:dyDescent="0.15">
      <c r="F961" s="482"/>
      <c r="G961" s="482"/>
      <c r="H961" s="482"/>
    </row>
    <row r="962" spans="6:8" x14ac:dyDescent="0.15">
      <c r="F962" s="482"/>
      <c r="G962" s="482"/>
      <c r="H962" s="482"/>
    </row>
    <row r="963" spans="6:8" x14ac:dyDescent="0.15">
      <c r="F963" s="482"/>
      <c r="G963" s="482"/>
      <c r="H963" s="482"/>
    </row>
    <row r="964" spans="6:8" x14ac:dyDescent="0.15">
      <c r="F964" s="482"/>
      <c r="G964" s="482"/>
      <c r="H964" s="482"/>
    </row>
    <row r="965" spans="6:8" x14ac:dyDescent="0.15">
      <c r="F965" s="482"/>
      <c r="G965" s="482"/>
      <c r="H965" s="482"/>
    </row>
    <row r="966" spans="6:8" x14ac:dyDescent="0.15">
      <c r="F966" s="482"/>
      <c r="G966" s="482"/>
      <c r="H966" s="482"/>
    </row>
    <row r="967" spans="6:8" x14ac:dyDescent="0.15">
      <c r="F967" s="482"/>
      <c r="G967" s="482"/>
      <c r="H967" s="482"/>
    </row>
    <row r="968" spans="6:8" x14ac:dyDescent="0.15">
      <c r="F968" s="482"/>
      <c r="G968" s="482"/>
      <c r="H968" s="482"/>
    </row>
    <row r="969" spans="6:8" x14ac:dyDescent="0.15">
      <c r="F969" s="482"/>
      <c r="G969" s="482"/>
      <c r="H969" s="482"/>
    </row>
    <row r="970" spans="6:8" x14ac:dyDescent="0.15">
      <c r="F970" s="482"/>
      <c r="G970" s="482"/>
      <c r="H970" s="482"/>
    </row>
    <row r="971" spans="6:8" x14ac:dyDescent="0.15">
      <c r="F971" s="482"/>
      <c r="G971" s="482"/>
      <c r="H971" s="482"/>
    </row>
    <row r="972" spans="6:8" x14ac:dyDescent="0.15">
      <c r="F972" s="482"/>
      <c r="G972" s="482"/>
      <c r="H972" s="482"/>
    </row>
    <row r="973" spans="6:8" x14ac:dyDescent="0.15">
      <c r="F973" s="482"/>
      <c r="G973" s="482"/>
      <c r="H973" s="482"/>
    </row>
    <row r="974" spans="6:8" x14ac:dyDescent="0.15">
      <c r="F974" s="482"/>
      <c r="G974" s="482"/>
      <c r="H974" s="482"/>
    </row>
    <row r="975" spans="6:8" x14ac:dyDescent="0.15">
      <c r="F975" s="482"/>
      <c r="G975" s="482"/>
      <c r="H975" s="482"/>
    </row>
    <row r="976" spans="6:8" x14ac:dyDescent="0.15">
      <c r="F976" s="482"/>
      <c r="G976" s="482"/>
      <c r="H976" s="482"/>
    </row>
    <row r="977" spans="6:8" x14ac:dyDescent="0.15">
      <c r="F977" s="482"/>
      <c r="G977" s="482"/>
      <c r="H977" s="482"/>
    </row>
    <row r="978" spans="6:8" x14ac:dyDescent="0.15">
      <c r="F978" s="482"/>
      <c r="G978" s="482"/>
      <c r="H978" s="482"/>
    </row>
    <row r="979" spans="6:8" x14ac:dyDescent="0.15">
      <c r="F979" s="482"/>
      <c r="G979" s="482"/>
      <c r="H979" s="482"/>
    </row>
    <row r="980" spans="6:8" x14ac:dyDescent="0.15">
      <c r="F980" s="482"/>
      <c r="G980" s="482"/>
      <c r="H980" s="482"/>
    </row>
    <row r="981" spans="6:8" x14ac:dyDescent="0.15">
      <c r="F981" s="482"/>
      <c r="G981" s="482"/>
      <c r="H981" s="482"/>
    </row>
    <row r="982" spans="6:8" x14ac:dyDescent="0.15">
      <c r="F982" s="482"/>
      <c r="G982" s="482"/>
      <c r="H982" s="482"/>
    </row>
    <row r="983" spans="6:8" x14ac:dyDescent="0.15">
      <c r="F983" s="482"/>
      <c r="G983" s="482"/>
      <c r="H983" s="482"/>
    </row>
    <row r="984" spans="6:8" x14ac:dyDescent="0.15">
      <c r="F984" s="482"/>
      <c r="G984" s="482"/>
      <c r="H984" s="482"/>
    </row>
    <row r="985" spans="6:8" x14ac:dyDescent="0.15">
      <c r="F985" s="482"/>
      <c r="G985" s="482"/>
      <c r="H985" s="482"/>
    </row>
    <row r="986" spans="6:8" x14ac:dyDescent="0.15">
      <c r="F986" s="482"/>
      <c r="G986" s="482"/>
      <c r="H986" s="482"/>
    </row>
    <row r="987" spans="6:8" x14ac:dyDescent="0.15">
      <c r="F987" s="482"/>
      <c r="G987" s="482"/>
      <c r="H987" s="482"/>
    </row>
    <row r="988" spans="6:8" x14ac:dyDescent="0.15">
      <c r="F988" s="482"/>
      <c r="G988" s="482"/>
      <c r="H988" s="482"/>
    </row>
    <row r="989" spans="6:8" x14ac:dyDescent="0.15">
      <c r="F989" s="482"/>
      <c r="G989" s="482"/>
      <c r="H989" s="482"/>
    </row>
    <row r="990" spans="6:8" x14ac:dyDescent="0.15">
      <c r="F990" s="482"/>
      <c r="G990" s="482"/>
      <c r="H990" s="482"/>
    </row>
    <row r="991" spans="6:8" x14ac:dyDescent="0.15">
      <c r="F991" s="482"/>
      <c r="G991" s="482"/>
      <c r="H991" s="482"/>
    </row>
    <row r="992" spans="6:8" x14ac:dyDescent="0.15">
      <c r="F992" s="482"/>
      <c r="G992" s="482"/>
      <c r="H992" s="482"/>
    </row>
    <row r="993" spans="6:8" x14ac:dyDescent="0.15">
      <c r="F993" s="482"/>
      <c r="G993" s="482"/>
      <c r="H993" s="482"/>
    </row>
    <row r="994" spans="6:8" x14ac:dyDescent="0.15">
      <c r="F994" s="482"/>
      <c r="G994" s="482"/>
      <c r="H994" s="482"/>
    </row>
    <row r="995" spans="6:8" x14ac:dyDescent="0.15">
      <c r="F995" s="482"/>
      <c r="G995" s="482"/>
      <c r="H995" s="482"/>
    </row>
    <row r="996" spans="6:8" x14ac:dyDescent="0.15">
      <c r="F996" s="482"/>
      <c r="G996" s="482"/>
      <c r="H996" s="482"/>
    </row>
    <row r="997" spans="6:8" x14ac:dyDescent="0.15">
      <c r="F997" s="482"/>
      <c r="G997" s="482"/>
      <c r="H997" s="482"/>
    </row>
    <row r="998" spans="6:8" x14ac:dyDescent="0.15">
      <c r="F998" s="482"/>
      <c r="G998" s="482"/>
      <c r="H998" s="482"/>
    </row>
    <row r="999" spans="6:8" x14ac:dyDescent="0.15">
      <c r="F999" s="482"/>
      <c r="G999" s="482"/>
      <c r="H999" s="482"/>
    </row>
    <row r="1000" spans="6:8" x14ac:dyDescent="0.15">
      <c r="F1000" s="482"/>
      <c r="G1000" s="482"/>
      <c r="H1000" s="482"/>
    </row>
    <row r="1001" spans="6:8" x14ac:dyDescent="0.15">
      <c r="F1001" s="482"/>
      <c r="G1001" s="482"/>
      <c r="H1001" s="482"/>
    </row>
    <row r="1002" spans="6:8" x14ac:dyDescent="0.15">
      <c r="F1002" s="482"/>
      <c r="G1002" s="482"/>
      <c r="H1002" s="482"/>
    </row>
    <row r="1003" spans="6:8" x14ac:dyDescent="0.15">
      <c r="F1003" s="482"/>
      <c r="G1003" s="482"/>
      <c r="H1003" s="482"/>
    </row>
    <row r="1004" spans="6:8" x14ac:dyDescent="0.15">
      <c r="F1004" s="482"/>
      <c r="G1004" s="482"/>
      <c r="H1004" s="482"/>
    </row>
    <row r="1005" spans="6:8" x14ac:dyDescent="0.15">
      <c r="F1005" s="482"/>
      <c r="G1005" s="482"/>
      <c r="H1005" s="482"/>
    </row>
    <row r="1006" spans="6:8" x14ac:dyDescent="0.15">
      <c r="F1006" s="482"/>
      <c r="G1006" s="482"/>
      <c r="H1006" s="482"/>
    </row>
    <row r="1007" spans="6:8" x14ac:dyDescent="0.15">
      <c r="F1007" s="482"/>
      <c r="G1007" s="482"/>
      <c r="H1007" s="482"/>
    </row>
    <row r="1008" spans="6:8" x14ac:dyDescent="0.15">
      <c r="F1008" s="482"/>
      <c r="G1008" s="482"/>
      <c r="H1008" s="482"/>
    </row>
    <row r="1009" spans="6:8" x14ac:dyDescent="0.15">
      <c r="F1009" s="482"/>
      <c r="G1009" s="482"/>
      <c r="H1009" s="482"/>
    </row>
    <row r="1010" spans="6:8" x14ac:dyDescent="0.15">
      <c r="F1010" s="482"/>
      <c r="G1010" s="482"/>
      <c r="H1010" s="482"/>
    </row>
    <row r="1011" spans="6:8" x14ac:dyDescent="0.15">
      <c r="F1011" s="482"/>
      <c r="G1011" s="482"/>
      <c r="H1011" s="482"/>
    </row>
    <row r="1012" spans="6:8" x14ac:dyDescent="0.15">
      <c r="F1012" s="482"/>
      <c r="G1012" s="482"/>
      <c r="H1012" s="482"/>
    </row>
    <row r="1013" spans="6:8" x14ac:dyDescent="0.15">
      <c r="F1013" s="482"/>
      <c r="G1013" s="482"/>
      <c r="H1013" s="482"/>
    </row>
    <row r="1014" spans="6:8" x14ac:dyDescent="0.15">
      <c r="F1014" s="482"/>
      <c r="G1014" s="482"/>
      <c r="H1014" s="482"/>
    </row>
    <row r="1015" spans="6:8" x14ac:dyDescent="0.15">
      <c r="F1015" s="482"/>
      <c r="G1015" s="482"/>
      <c r="H1015" s="482"/>
    </row>
    <row r="1016" spans="6:8" x14ac:dyDescent="0.15">
      <c r="F1016" s="482"/>
      <c r="G1016" s="482"/>
      <c r="H1016" s="482"/>
    </row>
    <row r="1017" spans="6:8" x14ac:dyDescent="0.15">
      <c r="F1017" s="482"/>
      <c r="G1017" s="482"/>
      <c r="H1017" s="482"/>
    </row>
    <row r="1018" spans="6:8" x14ac:dyDescent="0.15">
      <c r="F1018" s="482"/>
      <c r="G1018" s="482"/>
      <c r="H1018" s="482"/>
    </row>
    <row r="1019" spans="6:8" x14ac:dyDescent="0.15">
      <c r="F1019" s="482"/>
      <c r="G1019" s="482"/>
      <c r="H1019" s="482"/>
    </row>
    <row r="1020" spans="6:8" x14ac:dyDescent="0.15">
      <c r="F1020" s="482"/>
      <c r="G1020" s="482"/>
      <c r="H1020" s="482"/>
    </row>
    <row r="1021" spans="6:8" x14ac:dyDescent="0.15">
      <c r="F1021" s="482"/>
      <c r="G1021" s="482"/>
      <c r="H1021" s="482"/>
    </row>
    <row r="1022" spans="6:8" x14ac:dyDescent="0.15">
      <c r="F1022" s="482"/>
      <c r="G1022" s="482"/>
      <c r="H1022" s="482"/>
    </row>
    <row r="1023" spans="6:8" x14ac:dyDescent="0.15">
      <c r="F1023" s="482"/>
      <c r="G1023" s="482"/>
      <c r="H1023" s="482"/>
    </row>
    <row r="1024" spans="6:8" x14ac:dyDescent="0.15">
      <c r="F1024" s="482"/>
      <c r="G1024" s="482"/>
      <c r="H1024" s="482"/>
    </row>
    <row r="1025" spans="6:8" x14ac:dyDescent="0.15">
      <c r="F1025" s="482"/>
      <c r="G1025" s="482"/>
      <c r="H1025" s="482"/>
    </row>
    <row r="1026" spans="6:8" x14ac:dyDescent="0.15">
      <c r="F1026" s="482"/>
      <c r="G1026" s="482"/>
      <c r="H1026" s="482"/>
    </row>
  </sheetData>
  <sheetProtection password="ABAC" sheet="1" objects="1" scenarios="1"/>
  <mergeCells count="3">
    <mergeCell ref="B4:H4"/>
    <mergeCell ref="B5:H5"/>
    <mergeCell ref="C1:D1"/>
  </mergeCells>
  <phoneticPr fontId="1"/>
  <printOptions horizontalCentered="1" verticalCentered="1"/>
  <pageMargins left="0.59055118110236227" right="0.59055118110236227" top="0.39370078740157483" bottom="0.39370078740157483" header="0.51181102362204722" footer="0.51181102362204722"/>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B1:GY903"/>
  <sheetViews>
    <sheetView showGridLines="0" tabSelected="1" zoomScale="80" zoomScaleNormal="80" workbookViewId="0">
      <selection activeCell="B64" sqref="B64:I64"/>
    </sheetView>
  </sheetViews>
  <sheetFormatPr defaultRowHeight="13.5" x14ac:dyDescent="0.15"/>
  <cols>
    <col min="1" max="1" width="1.875" style="2" customWidth="1"/>
    <col min="2" max="2" width="4.375" style="7" customWidth="1"/>
    <col min="3" max="3" width="10.625" style="2" customWidth="1"/>
    <col min="4" max="4" width="12.375" style="2" customWidth="1"/>
    <col min="5" max="10" width="12.625" style="2" customWidth="1"/>
    <col min="11" max="11" width="15.875" style="2" customWidth="1"/>
    <col min="12" max="12" width="9" style="2"/>
    <col min="13" max="13" width="6.625" style="2" customWidth="1"/>
    <col min="14" max="14" width="18.875" style="2" customWidth="1"/>
    <col min="15" max="16384" width="9" style="2"/>
  </cols>
  <sheetData>
    <row r="1" spans="2:14" ht="20.100000000000001" customHeight="1" x14ac:dyDescent="0.15">
      <c r="B1" s="1" t="s">
        <v>0</v>
      </c>
      <c r="E1" s="3" t="s">
        <v>1</v>
      </c>
      <c r="F1" s="4"/>
      <c r="G1" s="5"/>
      <c r="H1" s="5"/>
      <c r="I1" s="6"/>
      <c r="J1" s="6"/>
    </row>
    <row r="2" spans="2:14" ht="17.25" customHeight="1" thickBot="1" x14ac:dyDescent="0.2">
      <c r="E2" s="6"/>
      <c r="I2" s="6"/>
      <c r="J2" s="8"/>
      <c r="K2" s="8"/>
    </row>
    <row r="3" spans="2:14" ht="17.25" customHeight="1" thickBot="1" x14ac:dyDescent="0.2">
      <c r="C3" s="2" t="s">
        <v>2</v>
      </c>
      <c r="D3" s="9" t="str">
        <f>IF(G4="","",IF(ISNA(VLOOKUP(O77,'CODE（削除禁止）'!A:C,3,FALSE))=TRUE,"",VLOOKUP(O77,'CODE（削除禁止）'!A:C,3,FALSE)))</f>
        <v/>
      </c>
      <c r="E3" s="10"/>
      <c r="F3" s="11" t="s">
        <v>786</v>
      </c>
      <c r="G3" s="12"/>
      <c r="H3" s="493"/>
      <c r="I3" s="6"/>
      <c r="J3" s="14"/>
      <c r="K3" s="14"/>
    </row>
    <row r="4" spans="2:14" ht="17.25" customHeight="1" thickBot="1" x14ac:dyDescent="0.2">
      <c r="C4" s="2" t="s">
        <v>3</v>
      </c>
      <c r="D4" s="15" t="str">
        <f>IF(H4="","",IF(ISNA(VLOOKUP(Q77,'CODE（削除禁止）'!B:D,3,FALSE))=TRUE,"",VLOOKUP(Q77,'CODE（削除禁止）'!B:D,3,FALSE)))</f>
        <v/>
      </c>
      <c r="E4" s="16"/>
      <c r="F4" s="17" t="s">
        <v>4</v>
      </c>
      <c r="G4" s="309"/>
      <c r="H4" s="309"/>
      <c r="I4" s="6"/>
      <c r="J4" s="14"/>
      <c r="K4" s="14"/>
    </row>
    <row r="5" spans="2:14" ht="17.25" customHeight="1" x14ac:dyDescent="0.15">
      <c r="E5" s="6"/>
      <c r="G5" s="18" t="s">
        <v>5</v>
      </c>
      <c r="H5" s="19" t="s">
        <v>6</v>
      </c>
      <c r="I5" s="6"/>
      <c r="J5" s="8"/>
      <c r="K5" s="8"/>
      <c r="N5" s="20" t="str">
        <f>ASC(UPPER(G3&amp;G4&amp;H4))</f>
        <v/>
      </c>
    </row>
    <row r="6" spans="2:14" ht="17.25" customHeight="1" thickBot="1" x14ac:dyDescent="0.2">
      <c r="B6" s="21" t="s">
        <v>7</v>
      </c>
      <c r="K6" s="22" t="s">
        <v>8</v>
      </c>
    </row>
    <row r="7" spans="2:14" ht="17.25" customHeight="1" x14ac:dyDescent="0.15">
      <c r="B7" s="23"/>
      <c r="C7" s="24"/>
      <c r="D7" s="25" t="s">
        <v>9</v>
      </c>
      <c r="E7" s="26"/>
      <c r="F7" s="27" t="s">
        <v>10</v>
      </c>
      <c r="G7" s="27"/>
      <c r="H7" s="26"/>
      <c r="I7" s="27" t="s">
        <v>11</v>
      </c>
      <c r="J7" s="28"/>
      <c r="K7" s="29" t="s">
        <v>12</v>
      </c>
    </row>
    <row r="8" spans="2:14" ht="17.25" customHeight="1" thickBot="1" x14ac:dyDescent="0.2">
      <c r="B8" s="30" t="s">
        <v>13</v>
      </c>
      <c r="C8" s="31"/>
      <c r="D8" s="32"/>
      <c r="E8" s="33" t="s">
        <v>14</v>
      </c>
      <c r="F8" s="34" t="s">
        <v>15</v>
      </c>
      <c r="G8" s="35" t="s">
        <v>16</v>
      </c>
      <c r="H8" s="33" t="s">
        <v>17</v>
      </c>
      <c r="I8" s="34" t="s">
        <v>18</v>
      </c>
      <c r="J8" s="35" t="s">
        <v>16</v>
      </c>
      <c r="K8" s="36"/>
    </row>
    <row r="9" spans="2:14" ht="17.25" customHeight="1" x14ac:dyDescent="0.15">
      <c r="B9" s="37" t="s">
        <v>19</v>
      </c>
      <c r="C9" s="38" t="s">
        <v>20</v>
      </c>
      <c r="D9" s="39" t="s">
        <v>21</v>
      </c>
      <c r="E9" s="40"/>
      <c r="F9" s="41"/>
      <c r="G9" s="42">
        <f t="shared" ref="G9:G49" si="0">+E9+F9</f>
        <v>0</v>
      </c>
      <c r="H9" s="40"/>
      <c r="I9" s="41"/>
      <c r="J9" s="42">
        <f t="shared" ref="J9:J49" si="1">+H9+I9</f>
        <v>0</v>
      </c>
      <c r="K9" s="42">
        <f t="shared" ref="K9:K49" si="2">+E9+F9+H9+I9</f>
        <v>0</v>
      </c>
    </row>
    <row r="10" spans="2:14" ht="17.25" customHeight="1" x14ac:dyDescent="0.15">
      <c r="B10" s="43" t="s">
        <v>22</v>
      </c>
      <c r="C10" s="44"/>
      <c r="D10" s="39" t="s">
        <v>23</v>
      </c>
      <c r="E10" s="45"/>
      <c r="F10" s="46"/>
      <c r="G10" s="42">
        <f t="shared" si="0"/>
        <v>0</v>
      </c>
      <c r="H10" s="45"/>
      <c r="I10" s="46"/>
      <c r="J10" s="42">
        <f t="shared" si="1"/>
        <v>0</v>
      </c>
      <c r="K10" s="42">
        <f t="shared" si="2"/>
        <v>0</v>
      </c>
    </row>
    <row r="11" spans="2:14" ht="17.25" customHeight="1" x14ac:dyDescent="0.15">
      <c r="B11" s="43" t="s">
        <v>24</v>
      </c>
      <c r="C11" s="47" t="s">
        <v>25</v>
      </c>
      <c r="D11" s="48"/>
      <c r="E11" s="45"/>
      <c r="F11" s="46"/>
      <c r="G11" s="42">
        <f t="shared" si="0"/>
        <v>0</v>
      </c>
      <c r="H11" s="45"/>
      <c r="I11" s="46"/>
      <c r="J11" s="42">
        <f t="shared" si="1"/>
        <v>0</v>
      </c>
      <c r="K11" s="42">
        <f t="shared" si="2"/>
        <v>0</v>
      </c>
    </row>
    <row r="12" spans="2:14" ht="17.25" customHeight="1" x14ac:dyDescent="0.15">
      <c r="B12" s="43" t="s">
        <v>26</v>
      </c>
      <c r="C12" s="38" t="s">
        <v>27</v>
      </c>
      <c r="D12" s="39" t="s">
        <v>21</v>
      </c>
      <c r="E12" s="45"/>
      <c r="F12" s="46"/>
      <c r="G12" s="42">
        <f t="shared" si="0"/>
        <v>0</v>
      </c>
      <c r="H12" s="45"/>
      <c r="I12" s="46"/>
      <c r="J12" s="42">
        <f t="shared" si="1"/>
        <v>0</v>
      </c>
      <c r="K12" s="42">
        <f t="shared" si="2"/>
        <v>0</v>
      </c>
    </row>
    <row r="13" spans="2:14" ht="17.25" customHeight="1" thickBot="1" x14ac:dyDescent="0.2">
      <c r="B13" s="49"/>
      <c r="C13" s="50" t="s">
        <v>28</v>
      </c>
      <c r="D13" s="51" t="s">
        <v>29</v>
      </c>
      <c r="E13" s="52"/>
      <c r="F13" s="53"/>
      <c r="G13" s="54">
        <f t="shared" si="0"/>
        <v>0</v>
      </c>
      <c r="H13" s="52"/>
      <c r="I13" s="53"/>
      <c r="J13" s="54">
        <f t="shared" si="1"/>
        <v>0</v>
      </c>
      <c r="K13" s="54">
        <f t="shared" si="2"/>
        <v>0</v>
      </c>
    </row>
    <row r="14" spans="2:14" ht="17.25" customHeight="1" x14ac:dyDescent="0.15">
      <c r="B14" s="37" t="s">
        <v>30</v>
      </c>
      <c r="C14" s="47" t="s">
        <v>31</v>
      </c>
      <c r="D14" s="55"/>
      <c r="E14" s="45"/>
      <c r="F14" s="46"/>
      <c r="G14" s="42">
        <f t="shared" si="0"/>
        <v>0</v>
      </c>
      <c r="H14" s="45"/>
      <c r="I14" s="46"/>
      <c r="J14" s="42">
        <f t="shared" si="1"/>
        <v>0</v>
      </c>
      <c r="K14" s="42">
        <f t="shared" si="2"/>
        <v>0</v>
      </c>
    </row>
    <row r="15" spans="2:14" ht="17.25" customHeight="1" thickBot="1" x14ac:dyDescent="0.2">
      <c r="B15" s="49" t="s">
        <v>26</v>
      </c>
      <c r="C15" s="56" t="s">
        <v>32</v>
      </c>
      <c r="D15" s="57"/>
      <c r="E15" s="52"/>
      <c r="F15" s="53"/>
      <c r="G15" s="54">
        <f t="shared" si="0"/>
        <v>0</v>
      </c>
      <c r="H15" s="52"/>
      <c r="I15" s="53"/>
      <c r="J15" s="54">
        <f t="shared" si="1"/>
        <v>0</v>
      </c>
      <c r="K15" s="54">
        <f t="shared" si="2"/>
        <v>0</v>
      </c>
    </row>
    <row r="16" spans="2:14" ht="17.25" customHeight="1" x14ac:dyDescent="0.15">
      <c r="B16" s="37" t="s">
        <v>33</v>
      </c>
      <c r="C16" s="47" t="s">
        <v>34</v>
      </c>
      <c r="D16" s="55"/>
      <c r="E16" s="45"/>
      <c r="F16" s="46"/>
      <c r="G16" s="42">
        <f t="shared" si="0"/>
        <v>0</v>
      </c>
      <c r="H16" s="45"/>
      <c r="I16" s="46"/>
      <c r="J16" s="42">
        <f t="shared" si="1"/>
        <v>0</v>
      </c>
      <c r="K16" s="42">
        <f t="shared" si="2"/>
        <v>0</v>
      </c>
    </row>
    <row r="17" spans="2:15" ht="17.25" customHeight="1" x14ac:dyDescent="0.15">
      <c r="B17" s="43"/>
      <c r="C17" s="47" t="s">
        <v>35</v>
      </c>
      <c r="D17" s="55"/>
      <c r="E17" s="45"/>
      <c r="F17" s="46"/>
      <c r="G17" s="42">
        <f t="shared" si="0"/>
        <v>0</v>
      </c>
      <c r="H17" s="45"/>
      <c r="I17" s="46"/>
      <c r="J17" s="42">
        <f t="shared" si="1"/>
        <v>0</v>
      </c>
      <c r="K17" s="42">
        <f t="shared" si="2"/>
        <v>0</v>
      </c>
    </row>
    <row r="18" spans="2:15" ht="17.25" customHeight="1" x14ac:dyDescent="0.15">
      <c r="B18" s="43" t="s">
        <v>24</v>
      </c>
      <c r="C18" s="47" t="s">
        <v>36</v>
      </c>
      <c r="D18" s="55"/>
      <c r="E18" s="45"/>
      <c r="F18" s="46"/>
      <c r="G18" s="42">
        <f t="shared" si="0"/>
        <v>0</v>
      </c>
      <c r="H18" s="45"/>
      <c r="I18" s="46"/>
      <c r="J18" s="42">
        <f t="shared" si="1"/>
        <v>0</v>
      </c>
      <c r="K18" s="42">
        <f t="shared" si="2"/>
        <v>0</v>
      </c>
    </row>
    <row r="19" spans="2:15" ht="17.25" customHeight="1" x14ac:dyDescent="0.15">
      <c r="B19" s="43"/>
      <c r="C19" s="47" t="s">
        <v>37</v>
      </c>
      <c r="D19" s="55"/>
      <c r="E19" s="45"/>
      <c r="F19" s="46"/>
      <c r="G19" s="42">
        <f t="shared" si="0"/>
        <v>0</v>
      </c>
      <c r="H19" s="45"/>
      <c r="I19" s="46"/>
      <c r="J19" s="42">
        <f t="shared" si="1"/>
        <v>0</v>
      </c>
      <c r="K19" s="42">
        <f t="shared" si="2"/>
        <v>0</v>
      </c>
    </row>
    <row r="20" spans="2:15" ht="17.25" customHeight="1" thickBot="1" x14ac:dyDescent="0.2">
      <c r="B20" s="49" t="s">
        <v>26</v>
      </c>
      <c r="C20" s="56" t="s">
        <v>38</v>
      </c>
      <c r="D20" s="57"/>
      <c r="E20" s="52"/>
      <c r="F20" s="53"/>
      <c r="G20" s="54">
        <f t="shared" si="0"/>
        <v>0</v>
      </c>
      <c r="H20" s="52"/>
      <c r="I20" s="53"/>
      <c r="J20" s="54">
        <f t="shared" si="1"/>
        <v>0</v>
      </c>
      <c r="K20" s="54">
        <f t="shared" si="2"/>
        <v>0</v>
      </c>
    </row>
    <row r="21" spans="2:15" ht="17.25" customHeight="1" x14ac:dyDescent="0.15">
      <c r="B21" s="37" t="s">
        <v>39</v>
      </c>
      <c r="C21" s="47" t="s">
        <v>40</v>
      </c>
      <c r="D21" s="55"/>
      <c r="E21" s="45"/>
      <c r="F21" s="46"/>
      <c r="G21" s="42">
        <f t="shared" si="0"/>
        <v>0</v>
      </c>
      <c r="H21" s="45"/>
      <c r="I21" s="46"/>
      <c r="J21" s="42">
        <f t="shared" si="1"/>
        <v>0</v>
      </c>
      <c r="K21" s="42">
        <f t="shared" si="2"/>
        <v>0</v>
      </c>
    </row>
    <row r="22" spans="2:15" ht="17.25" customHeight="1" x14ac:dyDescent="0.15">
      <c r="B22" s="43" t="s">
        <v>41</v>
      </c>
      <c r="C22" s="47" t="s">
        <v>42</v>
      </c>
      <c r="D22" s="55"/>
      <c r="E22" s="45"/>
      <c r="F22" s="46"/>
      <c r="G22" s="42">
        <f t="shared" si="0"/>
        <v>0</v>
      </c>
      <c r="H22" s="45"/>
      <c r="I22" s="46"/>
      <c r="J22" s="42">
        <f t="shared" si="1"/>
        <v>0</v>
      </c>
      <c r="K22" s="42">
        <f t="shared" si="2"/>
        <v>0</v>
      </c>
    </row>
    <row r="23" spans="2:15" ht="17.25" customHeight="1" x14ac:dyDescent="0.15">
      <c r="B23" s="43" t="s">
        <v>43</v>
      </c>
      <c r="C23" s="38" t="s">
        <v>44</v>
      </c>
      <c r="D23" s="39" t="s">
        <v>45</v>
      </c>
      <c r="E23" s="45"/>
      <c r="F23" s="46"/>
      <c r="G23" s="42">
        <f t="shared" si="0"/>
        <v>0</v>
      </c>
      <c r="H23" s="45"/>
      <c r="I23" s="46"/>
      <c r="J23" s="42">
        <f t="shared" si="1"/>
        <v>0</v>
      </c>
      <c r="K23" s="42">
        <f t="shared" si="2"/>
        <v>0</v>
      </c>
      <c r="M23" s="6"/>
      <c r="N23" s="6"/>
      <c r="O23" s="6"/>
    </row>
    <row r="24" spans="2:15" ht="17.25" customHeight="1" x14ac:dyDescent="0.15">
      <c r="B24" s="43" t="s">
        <v>46</v>
      </c>
      <c r="C24" s="44"/>
      <c r="D24" s="39" t="s">
        <v>47</v>
      </c>
      <c r="E24" s="45"/>
      <c r="F24" s="46"/>
      <c r="G24" s="42">
        <f t="shared" si="0"/>
        <v>0</v>
      </c>
      <c r="H24" s="45"/>
      <c r="I24" s="46"/>
      <c r="J24" s="42">
        <f t="shared" si="1"/>
        <v>0</v>
      </c>
      <c r="K24" s="42">
        <f t="shared" si="2"/>
        <v>0</v>
      </c>
      <c r="M24" s="6"/>
      <c r="N24" s="6"/>
      <c r="O24" s="6"/>
    </row>
    <row r="25" spans="2:15" ht="17.25" customHeight="1" thickBot="1" x14ac:dyDescent="0.2">
      <c r="B25" s="49" t="s">
        <v>26</v>
      </c>
      <c r="C25" s="56" t="s">
        <v>48</v>
      </c>
      <c r="D25" s="57"/>
      <c r="E25" s="52"/>
      <c r="F25" s="53"/>
      <c r="G25" s="54">
        <f t="shared" si="0"/>
        <v>0</v>
      </c>
      <c r="H25" s="52"/>
      <c r="I25" s="53"/>
      <c r="J25" s="54">
        <f t="shared" si="1"/>
        <v>0</v>
      </c>
      <c r="K25" s="54">
        <f t="shared" si="2"/>
        <v>0</v>
      </c>
      <c r="M25" s="6"/>
      <c r="N25" s="6"/>
      <c r="O25" s="6"/>
    </row>
    <row r="26" spans="2:15" ht="17.25" customHeight="1" x14ac:dyDescent="0.15">
      <c r="B26" s="37" t="s">
        <v>49</v>
      </c>
      <c r="C26" s="38" t="s">
        <v>50</v>
      </c>
      <c r="D26" s="39" t="s">
        <v>21</v>
      </c>
      <c r="E26" s="45"/>
      <c r="F26" s="46"/>
      <c r="G26" s="42">
        <f t="shared" si="0"/>
        <v>0</v>
      </c>
      <c r="H26" s="45"/>
      <c r="I26" s="46"/>
      <c r="J26" s="42">
        <f t="shared" si="1"/>
        <v>0</v>
      </c>
      <c r="K26" s="42">
        <f t="shared" si="2"/>
        <v>0</v>
      </c>
      <c r="M26" s="6"/>
      <c r="N26" s="6"/>
      <c r="O26" s="6"/>
    </row>
    <row r="27" spans="2:15" ht="17.25" customHeight="1" x14ac:dyDescent="0.15">
      <c r="B27" s="43" t="s">
        <v>51</v>
      </c>
      <c r="C27" s="44"/>
      <c r="D27" s="58" t="s">
        <v>23</v>
      </c>
      <c r="E27" s="45"/>
      <c r="F27" s="46"/>
      <c r="G27" s="42">
        <f t="shared" si="0"/>
        <v>0</v>
      </c>
      <c r="H27" s="45"/>
      <c r="I27" s="46"/>
      <c r="J27" s="42">
        <f t="shared" si="1"/>
        <v>0</v>
      </c>
      <c r="K27" s="42">
        <f t="shared" si="2"/>
        <v>0</v>
      </c>
      <c r="M27" s="6"/>
      <c r="N27" s="6"/>
      <c r="O27" s="6"/>
    </row>
    <row r="28" spans="2:15" ht="17.25" customHeight="1" x14ac:dyDescent="0.15">
      <c r="B28" s="43" t="s">
        <v>43</v>
      </c>
      <c r="C28" s="47" t="s">
        <v>52</v>
      </c>
      <c r="D28" s="55"/>
      <c r="E28" s="45"/>
      <c r="F28" s="46"/>
      <c r="G28" s="42">
        <f t="shared" si="0"/>
        <v>0</v>
      </c>
      <c r="H28" s="45"/>
      <c r="I28" s="46"/>
      <c r="J28" s="42">
        <f t="shared" si="1"/>
        <v>0</v>
      </c>
      <c r="K28" s="42">
        <f t="shared" si="2"/>
        <v>0</v>
      </c>
      <c r="M28" s="6"/>
      <c r="N28" s="6"/>
      <c r="O28" s="6"/>
    </row>
    <row r="29" spans="2:15" ht="17.25" customHeight="1" x14ac:dyDescent="0.15">
      <c r="B29" s="43" t="s">
        <v>46</v>
      </c>
      <c r="C29" s="47" t="s">
        <v>53</v>
      </c>
      <c r="D29" s="55"/>
      <c r="E29" s="45"/>
      <c r="F29" s="46"/>
      <c r="G29" s="42">
        <f t="shared" si="0"/>
        <v>0</v>
      </c>
      <c r="H29" s="45"/>
      <c r="I29" s="46"/>
      <c r="J29" s="42">
        <f t="shared" si="1"/>
        <v>0</v>
      </c>
      <c r="K29" s="42">
        <f t="shared" si="2"/>
        <v>0</v>
      </c>
      <c r="M29" s="6"/>
      <c r="N29" s="6"/>
      <c r="O29" s="6"/>
    </row>
    <row r="30" spans="2:15" ht="17.25" customHeight="1" x14ac:dyDescent="0.15">
      <c r="B30" s="43" t="s">
        <v>26</v>
      </c>
      <c r="C30" s="47" t="s">
        <v>54</v>
      </c>
      <c r="D30" s="55"/>
      <c r="E30" s="45"/>
      <c r="F30" s="46"/>
      <c r="G30" s="42">
        <f t="shared" si="0"/>
        <v>0</v>
      </c>
      <c r="H30" s="45"/>
      <c r="I30" s="46"/>
      <c r="J30" s="42">
        <f t="shared" si="1"/>
        <v>0</v>
      </c>
      <c r="K30" s="42">
        <f t="shared" si="2"/>
        <v>0</v>
      </c>
      <c r="M30" s="6"/>
      <c r="N30" s="6"/>
      <c r="O30" s="6"/>
    </row>
    <row r="31" spans="2:15" ht="17.25" customHeight="1" thickBot="1" x14ac:dyDescent="0.2">
      <c r="B31" s="49"/>
      <c r="C31" s="56" t="s">
        <v>55</v>
      </c>
      <c r="D31" s="57"/>
      <c r="E31" s="52"/>
      <c r="F31" s="53"/>
      <c r="G31" s="54">
        <f t="shared" si="0"/>
        <v>0</v>
      </c>
      <c r="H31" s="52"/>
      <c r="I31" s="53"/>
      <c r="J31" s="54">
        <f t="shared" si="1"/>
        <v>0</v>
      </c>
      <c r="K31" s="54">
        <f t="shared" si="2"/>
        <v>0</v>
      </c>
      <c r="M31" s="6"/>
      <c r="N31" s="6"/>
      <c r="O31" s="6"/>
    </row>
    <row r="32" spans="2:15" ht="17.25" customHeight="1" x14ac:dyDescent="0.15">
      <c r="B32" s="37" t="s">
        <v>56</v>
      </c>
      <c r="C32" s="47" t="s">
        <v>57</v>
      </c>
      <c r="D32" s="55"/>
      <c r="E32" s="45"/>
      <c r="F32" s="46"/>
      <c r="G32" s="42">
        <f t="shared" si="0"/>
        <v>0</v>
      </c>
      <c r="H32" s="45"/>
      <c r="I32" s="46"/>
      <c r="J32" s="42">
        <f t="shared" si="1"/>
        <v>0</v>
      </c>
      <c r="K32" s="42">
        <f t="shared" si="2"/>
        <v>0</v>
      </c>
      <c r="M32" s="6"/>
      <c r="N32" s="6"/>
      <c r="O32" s="6"/>
    </row>
    <row r="33" spans="2:15" ht="17.25" customHeight="1" x14ac:dyDescent="0.15">
      <c r="B33" s="43" t="s">
        <v>43</v>
      </c>
      <c r="C33" s="47" t="s">
        <v>58</v>
      </c>
      <c r="D33" s="55"/>
      <c r="E33" s="45"/>
      <c r="F33" s="46"/>
      <c r="G33" s="42">
        <f t="shared" si="0"/>
        <v>0</v>
      </c>
      <c r="H33" s="45"/>
      <c r="I33" s="46"/>
      <c r="J33" s="42">
        <f t="shared" si="1"/>
        <v>0</v>
      </c>
      <c r="K33" s="42">
        <f t="shared" si="2"/>
        <v>0</v>
      </c>
      <c r="M33" s="6"/>
      <c r="N33" s="6"/>
      <c r="O33" s="6"/>
    </row>
    <row r="34" spans="2:15" ht="17.25" customHeight="1" x14ac:dyDescent="0.15">
      <c r="B34" s="43" t="s">
        <v>46</v>
      </c>
      <c r="C34" s="47" t="s">
        <v>59</v>
      </c>
      <c r="D34" s="55"/>
      <c r="E34" s="45"/>
      <c r="F34" s="46"/>
      <c r="G34" s="42">
        <f t="shared" si="0"/>
        <v>0</v>
      </c>
      <c r="H34" s="45"/>
      <c r="I34" s="46"/>
      <c r="J34" s="42">
        <f t="shared" si="1"/>
        <v>0</v>
      </c>
      <c r="K34" s="42">
        <f t="shared" si="2"/>
        <v>0</v>
      </c>
      <c r="M34" s="6"/>
      <c r="N34" s="6"/>
      <c r="O34" s="6"/>
    </row>
    <row r="35" spans="2:15" ht="17.25" customHeight="1" thickBot="1" x14ac:dyDescent="0.2">
      <c r="B35" s="49" t="s">
        <v>26</v>
      </c>
      <c r="C35" s="56" t="s">
        <v>60</v>
      </c>
      <c r="D35" s="57"/>
      <c r="E35" s="52"/>
      <c r="F35" s="53"/>
      <c r="G35" s="54">
        <f t="shared" si="0"/>
        <v>0</v>
      </c>
      <c r="H35" s="52"/>
      <c r="I35" s="53"/>
      <c r="J35" s="54">
        <f t="shared" si="1"/>
        <v>0</v>
      </c>
      <c r="K35" s="54">
        <f t="shared" si="2"/>
        <v>0</v>
      </c>
      <c r="M35" s="6"/>
      <c r="N35" s="6"/>
      <c r="O35" s="6"/>
    </row>
    <row r="36" spans="2:15" ht="17.25" customHeight="1" thickBot="1" x14ac:dyDescent="0.2">
      <c r="B36" s="59" t="s">
        <v>61</v>
      </c>
      <c r="C36" s="60"/>
      <c r="D36" s="61"/>
      <c r="E36" s="52"/>
      <c r="F36" s="53"/>
      <c r="G36" s="54">
        <f t="shared" si="0"/>
        <v>0</v>
      </c>
      <c r="H36" s="52"/>
      <c r="I36" s="53"/>
      <c r="J36" s="54">
        <f t="shared" si="1"/>
        <v>0</v>
      </c>
      <c r="K36" s="54">
        <f t="shared" si="2"/>
        <v>0</v>
      </c>
      <c r="M36" s="6"/>
      <c r="N36" s="6"/>
      <c r="O36" s="6"/>
    </row>
    <row r="37" spans="2:15" ht="17.25" customHeight="1" x14ac:dyDescent="0.15">
      <c r="B37" s="37"/>
      <c r="C37" s="47" t="s">
        <v>62</v>
      </c>
      <c r="D37" s="55"/>
      <c r="E37" s="45"/>
      <c r="F37" s="46"/>
      <c r="G37" s="42">
        <f t="shared" si="0"/>
        <v>0</v>
      </c>
      <c r="H37" s="45"/>
      <c r="I37" s="46"/>
      <c r="J37" s="42">
        <f t="shared" si="1"/>
        <v>0</v>
      </c>
      <c r="K37" s="42">
        <f t="shared" si="2"/>
        <v>0</v>
      </c>
      <c r="M37" s="6"/>
      <c r="N37" s="6"/>
      <c r="O37" s="6"/>
    </row>
    <row r="38" spans="2:15" ht="17.25" customHeight="1" x14ac:dyDescent="0.15">
      <c r="B38" s="43"/>
      <c r="C38" s="47" t="s">
        <v>63</v>
      </c>
      <c r="D38" s="55"/>
      <c r="E38" s="45"/>
      <c r="F38" s="46"/>
      <c r="G38" s="42">
        <f t="shared" si="0"/>
        <v>0</v>
      </c>
      <c r="H38" s="45"/>
      <c r="I38" s="46"/>
      <c r="J38" s="42">
        <f t="shared" si="1"/>
        <v>0</v>
      </c>
      <c r="K38" s="42">
        <f t="shared" si="2"/>
        <v>0</v>
      </c>
      <c r="M38" s="6"/>
      <c r="N38" s="6"/>
      <c r="O38" s="6"/>
    </row>
    <row r="39" spans="2:15" ht="17.25" customHeight="1" x14ac:dyDescent="0.15">
      <c r="B39" s="43" t="s">
        <v>64</v>
      </c>
      <c r="C39" s="38" t="s">
        <v>65</v>
      </c>
      <c r="D39" s="39" t="s">
        <v>45</v>
      </c>
      <c r="E39" s="45"/>
      <c r="F39" s="46"/>
      <c r="G39" s="42">
        <f t="shared" si="0"/>
        <v>0</v>
      </c>
      <c r="H39" s="62"/>
      <c r="I39" s="63"/>
      <c r="J39" s="42">
        <f t="shared" si="1"/>
        <v>0</v>
      </c>
      <c r="K39" s="42">
        <f t="shared" si="2"/>
        <v>0</v>
      </c>
      <c r="M39" s="6"/>
      <c r="N39" s="6"/>
      <c r="O39" s="6"/>
    </row>
    <row r="40" spans="2:15" ht="17.25" customHeight="1" x14ac:dyDescent="0.15">
      <c r="B40" s="43"/>
      <c r="C40" s="64"/>
      <c r="D40" s="39" t="s">
        <v>66</v>
      </c>
      <c r="E40" s="45"/>
      <c r="F40" s="46"/>
      <c r="G40" s="42">
        <f t="shared" si="0"/>
        <v>0</v>
      </c>
      <c r="H40" s="62"/>
      <c r="I40" s="63"/>
      <c r="J40" s="42">
        <f t="shared" si="1"/>
        <v>0</v>
      </c>
      <c r="K40" s="42">
        <f t="shared" si="2"/>
        <v>0</v>
      </c>
      <c r="M40" s="6"/>
      <c r="N40" s="6"/>
      <c r="O40" s="6"/>
    </row>
    <row r="41" spans="2:15" ht="17.25" customHeight="1" x14ac:dyDescent="0.15">
      <c r="B41" s="43"/>
      <c r="C41" s="64"/>
      <c r="D41" s="39" t="s">
        <v>67</v>
      </c>
      <c r="E41" s="45"/>
      <c r="F41" s="46"/>
      <c r="G41" s="42">
        <f t="shared" si="0"/>
        <v>0</v>
      </c>
      <c r="H41" s="62"/>
      <c r="I41" s="63"/>
      <c r="J41" s="42">
        <f t="shared" si="1"/>
        <v>0</v>
      </c>
      <c r="K41" s="42">
        <f t="shared" si="2"/>
        <v>0</v>
      </c>
      <c r="M41" s="6"/>
      <c r="N41" s="6"/>
      <c r="O41" s="6"/>
    </row>
    <row r="42" spans="2:15" ht="17.25" customHeight="1" x14ac:dyDescent="0.15">
      <c r="B42" s="43" t="s">
        <v>68</v>
      </c>
      <c r="C42" s="44"/>
      <c r="D42" s="39" t="s">
        <v>69</v>
      </c>
      <c r="E42" s="45"/>
      <c r="F42" s="46"/>
      <c r="G42" s="42">
        <f t="shared" si="0"/>
        <v>0</v>
      </c>
      <c r="H42" s="62"/>
      <c r="I42" s="63"/>
      <c r="J42" s="42">
        <f t="shared" si="1"/>
        <v>0</v>
      </c>
      <c r="K42" s="42">
        <f t="shared" si="2"/>
        <v>0</v>
      </c>
      <c r="M42" s="6"/>
      <c r="N42" s="6"/>
      <c r="O42" s="6"/>
    </row>
    <row r="43" spans="2:15" ht="17.25" customHeight="1" x14ac:dyDescent="0.15">
      <c r="B43" s="43"/>
      <c r="C43" s="38" t="s">
        <v>70</v>
      </c>
      <c r="D43" s="39" t="s">
        <v>45</v>
      </c>
      <c r="E43" s="45"/>
      <c r="F43" s="46"/>
      <c r="G43" s="42">
        <f t="shared" si="0"/>
        <v>0</v>
      </c>
      <c r="H43" s="62"/>
      <c r="I43" s="63"/>
      <c r="J43" s="42">
        <f t="shared" si="1"/>
        <v>0</v>
      </c>
      <c r="K43" s="42">
        <f t="shared" si="2"/>
        <v>0</v>
      </c>
      <c r="M43" s="6"/>
      <c r="N43" s="6"/>
      <c r="O43" s="6"/>
    </row>
    <row r="44" spans="2:15" ht="17.25" customHeight="1" x14ac:dyDescent="0.15">
      <c r="B44" s="43"/>
      <c r="C44" s="64"/>
      <c r="D44" s="39" t="s">
        <v>66</v>
      </c>
      <c r="E44" s="45"/>
      <c r="F44" s="46"/>
      <c r="G44" s="42">
        <f t="shared" si="0"/>
        <v>0</v>
      </c>
      <c r="H44" s="62"/>
      <c r="I44" s="63"/>
      <c r="J44" s="42">
        <f t="shared" si="1"/>
        <v>0</v>
      </c>
      <c r="K44" s="42">
        <f t="shared" si="2"/>
        <v>0</v>
      </c>
      <c r="M44" s="6"/>
      <c r="N44" s="6"/>
      <c r="O44" s="6"/>
    </row>
    <row r="45" spans="2:15" ht="17.25" customHeight="1" x14ac:dyDescent="0.15">
      <c r="B45" s="43" t="s">
        <v>26</v>
      </c>
      <c r="C45" s="64"/>
      <c r="D45" s="39" t="s">
        <v>67</v>
      </c>
      <c r="E45" s="45"/>
      <c r="F45" s="46"/>
      <c r="G45" s="42">
        <f t="shared" si="0"/>
        <v>0</v>
      </c>
      <c r="H45" s="62"/>
      <c r="I45" s="63"/>
      <c r="J45" s="42">
        <f t="shared" si="1"/>
        <v>0</v>
      </c>
      <c r="K45" s="42">
        <f t="shared" si="2"/>
        <v>0</v>
      </c>
    </row>
    <row r="46" spans="2:15" ht="17.25" customHeight="1" x14ac:dyDescent="0.15">
      <c r="B46" s="43"/>
      <c r="C46" s="44"/>
      <c r="D46" s="39" t="s">
        <v>69</v>
      </c>
      <c r="E46" s="45"/>
      <c r="F46" s="46"/>
      <c r="G46" s="42">
        <f t="shared" si="0"/>
        <v>0</v>
      </c>
      <c r="H46" s="62"/>
      <c r="I46" s="63"/>
      <c r="J46" s="42">
        <f t="shared" si="1"/>
        <v>0</v>
      </c>
      <c r="K46" s="42">
        <f t="shared" si="2"/>
        <v>0</v>
      </c>
    </row>
    <row r="47" spans="2:15" ht="17.25" customHeight="1" thickBot="1" x14ac:dyDescent="0.2">
      <c r="B47" s="49"/>
      <c r="C47" s="56" t="s">
        <v>71</v>
      </c>
      <c r="D47" s="57"/>
      <c r="E47" s="52"/>
      <c r="F47" s="53"/>
      <c r="G47" s="54">
        <f t="shared" si="0"/>
        <v>0</v>
      </c>
      <c r="H47" s="52"/>
      <c r="I47" s="53"/>
      <c r="J47" s="54">
        <f t="shared" si="1"/>
        <v>0</v>
      </c>
      <c r="K47" s="54">
        <f t="shared" si="2"/>
        <v>0</v>
      </c>
    </row>
    <row r="48" spans="2:15" ht="17.25" customHeight="1" thickBot="1" x14ac:dyDescent="0.2">
      <c r="B48" s="59" t="s">
        <v>72</v>
      </c>
      <c r="C48" s="60"/>
      <c r="D48" s="61"/>
      <c r="E48" s="52"/>
      <c r="F48" s="53"/>
      <c r="G48" s="54">
        <f t="shared" si="0"/>
        <v>0</v>
      </c>
      <c r="H48" s="52"/>
      <c r="I48" s="53"/>
      <c r="J48" s="54">
        <f t="shared" si="1"/>
        <v>0</v>
      </c>
      <c r="K48" s="54">
        <f t="shared" si="2"/>
        <v>0</v>
      </c>
      <c r="M48" s="65"/>
      <c r="N48" s="65"/>
    </row>
    <row r="49" spans="2:14" ht="17.25" customHeight="1" thickBot="1" x14ac:dyDescent="0.2">
      <c r="B49" s="59"/>
      <c r="C49" s="60" t="s">
        <v>16</v>
      </c>
      <c r="D49" s="61"/>
      <c r="E49" s="66">
        <f>SUM($E$9:$E$48)-$E$24-SUM($E$40:$E$42)-SUM($E$44:$E$46)</f>
        <v>0</v>
      </c>
      <c r="F49" s="67">
        <f>SUM(F9:F48)-F24-SUM(F40:F42)-SUM(F44:F46)</f>
        <v>0</v>
      </c>
      <c r="G49" s="54">
        <f t="shared" si="0"/>
        <v>0</v>
      </c>
      <c r="H49" s="66">
        <f t="shared" ref="H49:I49" si="3">SUM(H9:H48)-H24-SUM(H40:H42)-SUM(H44:H46)</f>
        <v>0</v>
      </c>
      <c r="I49" s="67">
        <f t="shared" si="3"/>
        <v>0</v>
      </c>
      <c r="J49" s="54">
        <f t="shared" si="1"/>
        <v>0</v>
      </c>
      <c r="K49" s="54">
        <f t="shared" si="2"/>
        <v>0</v>
      </c>
      <c r="M49" s="68"/>
      <c r="N49" s="68"/>
    </row>
    <row r="50" spans="2:14" ht="9.75" customHeight="1" x14ac:dyDescent="0.15">
      <c r="B50" s="69"/>
      <c r="C50" s="69"/>
      <c r="D50" s="69"/>
      <c r="E50" s="70"/>
      <c r="F50" s="70"/>
      <c r="G50" s="70"/>
      <c r="H50" s="71"/>
      <c r="I50" s="71"/>
      <c r="J50" s="71"/>
      <c r="K50" s="71"/>
    </row>
    <row r="51" spans="2:14" ht="11.25" customHeight="1" thickBot="1" x14ac:dyDescent="0.2">
      <c r="B51" s="72" t="s">
        <v>73</v>
      </c>
      <c r="C51" s="8"/>
      <c r="D51" s="8"/>
      <c r="E51" s="73"/>
      <c r="F51" s="73"/>
      <c r="G51" s="73"/>
      <c r="H51" s="58"/>
      <c r="I51" s="58"/>
      <c r="J51" s="58"/>
      <c r="K51" s="58"/>
    </row>
    <row r="52" spans="2:14" ht="17.25" customHeight="1" x14ac:dyDescent="0.15">
      <c r="B52" s="74" t="s">
        <v>74</v>
      </c>
      <c r="C52" s="75" t="s">
        <v>75</v>
      </c>
      <c r="D52" s="76" t="s">
        <v>76</v>
      </c>
      <c r="E52" s="40"/>
      <c r="F52" s="41"/>
      <c r="G52" s="77">
        <f t="shared" ref="G52:G58" si="4">+E52+F52</f>
        <v>0</v>
      </c>
      <c r="H52" s="78"/>
      <c r="I52" s="79"/>
      <c r="J52" s="77">
        <f t="shared" ref="J52:J58" si="5">+H52+I52</f>
        <v>0</v>
      </c>
      <c r="K52" s="77">
        <f t="shared" ref="K52:K58" si="6">+E52+F52+H52+I52</f>
        <v>0</v>
      </c>
    </row>
    <row r="53" spans="2:14" ht="17.25" customHeight="1" x14ac:dyDescent="0.15">
      <c r="B53" s="43"/>
      <c r="C53" s="44"/>
      <c r="D53" s="39" t="s">
        <v>77</v>
      </c>
      <c r="E53" s="45"/>
      <c r="F53" s="46"/>
      <c r="G53" s="42">
        <f t="shared" si="4"/>
        <v>0</v>
      </c>
      <c r="H53" s="45"/>
      <c r="I53" s="46"/>
      <c r="J53" s="42">
        <f t="shared" si="5"/>
        <v>0</v>
      </c>
      <c r="K53" s="42">
        <f t="shared" si="6"/>
        <v>0</v>
      </c>
    </row>
    <row r="54" spans="2:14" ht="17.25" customHeight="1" x14ac:dyDescent="0.15">
      <c r="B54" s="43" t="s">
        <v>78</v>
      </c>
      <c r="C54" s="80" t="s">
        <v>79</v>
      </c>
      <c r="D54" s="81"/>
      <c r="E54" s="45"/>
      <c r="F54" s="46"/>
      <c r="G54" s="42">
        <f t="shared" si="4"/>
        <v>0</v>
      </c>
      <c r="H54" s="45"/>
      <c r="I54" s="46"/>
      <c r="J54" s="42">
        <f t="shared" si="5"/>
        <v>0</v>
      </c>
      <c r="K54" s="42">
        <f t="shared" si="6"/>
        <v>0</v>
      </c>
    </row>
    <row r="55" spans="2:14" ht="17.25" customHeight="1" thickBot="1" x14ac:dyDescent="0.2">
      <c r="B55" s="49"/>
      <c r="C55" s="82" t="s">
        <v>80</v>
      </c>
      <c r="D55" s="61"/>
      <c r="E55" s="52"/>
      <c r="F55" s="53"/>
      <c r="G55" s="54">
        <f t="shared" si="4"/>
        <v>0</v>
      </c>
      <c r="H55" s="52"/>
      <c r="I55" s="53"/>
      <c r="J55" s="54">
        <f t="shared" si="5"/>
        <v>0</v>
      </c>
      <c r="K55" s="54">
        <f t="shared" si="6"/>
        <v>0</v>
      </c>
    </row>
    <row r="56" spans="2:14" ht="17.25" customHeight="1" x14ac:dyDescent="0.15">
      <c r="B56" s="37" t="s">
        <v>81</v>
      </c>
      <c r="C56" s="80" t="s">
        <v>79</v>
      </c>
      <c r="D56" s="81"/>
      <c r="E56" s="45"/>
      <c r="F56" s="46"/>
      <c r="G56" s="42">
        <f t="shared" si="4"/>
        <v>0</v>
      </c>
      <c r="H56" s="45"/>
      <c r="I56" s="46"/>
      <c r="J56" s="42">
        <f t="shared" si="5"/>
        <v>0</v>
      </c>
      <c r="K56" s="42">
        <f t="shared" si="6"/>
        <v>0</v>
      </c>
    </row>
    <row r="57" spans="2:14" ht="17.25" customHeight="1" thickBot="1" x14ac:dyDescent="0.2">
      <c r="B57" s="49" t="s">
        <v>82</v>
      </c>
      <c r="C57" s="82" t="s">
        <v>80</v>
      </c>
      <c r="D57" s="61"/>
      <c r="E57" s="52"/>
      <c r="F57" s="53"/>
      <c r="G57" s="54">
        <f t="shared" si="4"/>
        <v>0</v>
      </c>
      <c r="H57" s="52"/>
      <c r="I57" s="53"/>
      <c r="J57" s="54">
        <f t="shared" si="5"/>
        <v>0</v>
      </c>
      <c r="K57" s="54">
        <f t="shared" si="6"/>
        <v>0</v>
      </c>
      <c r="M57" s="65"/>
      <c r="N57" s="65"/>
    </row>
    <row r="58" spans="2:14" ht="17.25" customHeight="1" thickBot="1" x14ac:dyDescent="0.2">
      <c r="B58" s="59"/>
      <c r="C58" s="60" t="s">
        <v>16</v>
      </c>
      <c r="D58" s="61"/>
      <c r="E58" s="66">
        <f t="shared" ref="E58:F58" si="7">SUM(E52:E57)</f>
        <v>0</v>
      </c>
      <c r="F58" s="67">
        <f t="shared" si="7"/>
        <v>0</v>
      </c>
      <c r="G58" s="54">
        <f t="shared" si="4"/>
        <v>0</v>
      </c>
      <c r="H58" s="66">
        <f t="shared" ref="H58:I58" si="8">SUM(H52:H57)</f>
        <v>0</v>
      </c>
      <c r="I58" s="67">
        <f t="shared" si="8"/>
        <v>0</v>
      </c>
      <c r="J58" s="54">
        <f t="shared" si="5"/>
        <v>0</v>
      </c>
      <c r="K58" s="54">
        <f t="shared" si="6"/>
        <v>0</v>
      </c>
      <c r="M58" s="68"/>
      <c r="N58" s="68"/>
    </row>
    <row r="59" spans="2:14" ht="17.25" customHeight="1" thickBot="1" x14ac:dyDescent="0.2">
      <c r="B59" s="83"/>
      <c r="C59" s="84"/>
      <c r="D59" s="84"/>
      <c r="E59" s="84"/>
      <c r="F59" s="84"/>
      <c r="G59" s="84"/>
      <c r="H59" s="84"/>
      <c r="I59" s="84"/>
      <c r="J59" s="84"/>
      <c r="K59" s="84"/>
    </row>
    <row r="60" spans="2:14" ht="17.25" customHeight="1" thickBot="1" x14ac:dyDescent="0.2">
      <c r="B60" s="494" t="s">
        <v>83</v>
      </c>
      <c r="C60" s="495"/>
      <c r="D60" s="496"/>
      <c r="E60" s="85" t="str">
        <f t="shared" ref="E60:F60" si="9">IF(SUM(E9:E48)-E24-SUM(E40:E42)-SUM(E44:E46)-SUM(E52:E57)=0,"O.K","ｴﾗｰ")</f>
        <v>O.K</v>
      </c>
      <c r="F60" s="86" t="str">
        <f t="shared" si="9"/>
        <v>O.K</v>
      </c>
      <c r="G60" s="87" t="str">
        <f>IF(SUM(E9:F48)-E24-F24-SUM(E40:F42)-SUM(E44:F46)-SUM(E52:F57)=0,"O.K","ｴﾗｰ")</f>
        <v>O.K</v>
      </c>
      <c r="H60" s="88" t="str">
        <f t="shared" ref="H60:I60" si="10">IF(SUM(H9:H48)-H24-SUM(H40:H42)-SUM(H44:H46)-SUM(H52:H57)=0,"O.K","ｴﾗｰ")</f>
        <v>O.K</v>
      </c>
      <c r="I60" s="89" t="str">
        <f t="shared" si="10"/>
        <v>O.K</v>
      </c>
      <c r="J60" s="90" t="str">
        <f>IF(SUM(H9:I48)-H24-I24-SUM(H40:I42)-SUM(H44:I46)-SUM(H52:I57)=0,"O.K","ｴﾗｰ")</f>
        <v>O.K</v>
      </c>
      <c r="K60" s="90" t="str">
        <f>IF(SUM($E$9:$F$48)-SUM($E$24:$F$24)-SUM($E$40:$F$42)-SUM($E$44:$F$46)+SUM($H$9:$I$48)-SUM($H$24:$I$24)-SUM($H$40:$I$42)-SUM($H$44:$I$46)-SUM(E52:F57)-SUM(H52:I57)=0,"O.K","ｴﾗｰ")</f>
        <v>O.K</v>
      </c>
      <c r="L60" s="91" t="s">
        <v>84</v>
      </c>
    </row>
    <row r="61" spans="2:14" ht="17.25" customHeight="1" x14ac:dyDescent="0.15">
      <c r="B61" s="83"/>
      <c r="C61" s="84"/>
      <c r="D61" s="84"/>
      <c r="E61" s="84"/>
      <c r="F61" s="84"/>
      <c r="G61" s="84"/>
      <c r="H61" s="84"/>
      <c r="I61" s="84"/>
      <c r="J61" s="84"/>
      <c r="K61" s="84"/>
    </row>
    <row r="62" spans="2:14" ht="17.25" customHeight="1" thickBot="1" x14ac:dyDescent="0.2">
      <c r="B62" s="92" t="s">
        <v>85</v>
      </c>
      <c r="C62" s="84"/>
      <c r="D62" s="84"/>
      <c r="E62" s="84"/>
      <c r="F62" s="84"/>
      <c r="G62" s="84"/>
      <c r="H62" s="84"/>
      <c r="I62" s="84"/>
      <c r="J62" s="84" t="s">
        <v>8</v>
      </c>
      <c r="K62" s="84"/>
    </row>
    <row r="63" spans="2:14" ht="17.25" customHeight="1" thickBot="1" x14ac:dyDescent="0.2">
      <c r="B63" s="93"/>
      <c r="C63" s="94"/>
      <c r="D63" s="94"/>
      <c r="E63" s="94" t="s">
        <v>86</v>
      </c>
      <c r="F63" s="94"/>
      <c r="G63" s="94"/>
      <c r="H63" s="94"/>
      <c r="I63" s="94"/>
      <c r="J63" s="95" t="s">
        <v>87</v>
      </c>
      <c r="K63" s="84"/>
    </row>
    <row r="64" spans="2:14" ht="40.5" customHeight="1" x14ac:dyDescent="0.15">
      <c r="B64" s="497" t="s">
        <v>785</v>
      </c>
      <c r="C64" s="498"/>
      <c r="D64" s="498"/>
      <c r="E64" s="498"/>
      <c r="F64" s="498"/>
      <c r="G64" s="498"/>
      <c r="H64" s="498"/>
      <c r="I64" s="499"/>
      <c r="J64" s="98"/>
      <c r="K64" s="84"/>
    </row>
    <row r="65" spans="2:207" ht="17.25" customHeight="1" x14ac:dyDescent="0.15">
      <c r="B65" s="96" t="s">
        <v>88</v>
      </c>
      <c r="C65" s="97"/>
      <c r="D65" s="97"/>
      <c r="E65" s="97"/>
      <c r="F65" s="97"/>
      <c r="G65" s="97"/>
      <c r="H65" s="97"/>
      <c r="I65" s="97"/>
      <c r="J65" s="98"/>
      <c r="K65" s="84"/>
    </row>
    <row r="66" spans="2:207" ht="17.25" customHeight="1" x14ac:dyDescent="0.15">
      <c r="B66" s="96" t="s">
        <v>89</v>
      </c>
      <c r="C66" s="97"/>
      <c r="D66" s="97"/>
      <c r="E66" s="97"/>
      <c r="F66" s="97"/>
      <c r="G66" s="97"/>
      <c r="H66" s="97"/>
      <c r="I66" s="97"/>
      <c r="J66" s="98"/>
      <c r="K66" s="84"/>
    </row>
    <row r="67" spans="2:207" ht="17.25" customHeight="1" x14ac:dyDescent="0.15">
      <c r="B67" s="96" t="s">
        <v>90</v>
      </c>
      <c r="C67" s="97"/>
      <c r="D67" s="97"/>
      <c r="E67" s="97"/>
      <c r="F67" s="97"/>
      <c r="G67" s="97"/>
      <c r="H67" s="97"/>
      <c r="I67" s="97"/>
      <c r="J67" s="98"/>
      <c r="K67" s="84"/>
    </row>
    <row r="68" spans="2:207" ht="17.25" customHeight="1" thickBot="1" x14ac:dyDescent="0.2">
      <c r="B68" s="99" t="s">
        <v>91</v>
      </c>
      <c r="C68" s="100"/>
      <c r="D68" s="100"/>
      <c r="E68" s="100"/>
      <c r="F68" s="100"/>
      <c r="G68" s="100"/>
      <c r="H68" s="100"/>
      <c r="I68" s="100"/>
      <c r="J68" s="101"/>
      <c r="K68" s="84"/>
    </row>
    <row r="69" spans="2:207" ht="20.100000000000001" customHeight="1" x14ac:dyDescent="0.15">
      <c r="B69" s="490" t="s">
        <v>776</v>
      </c>
      <c r="C69" s="491" t="s">
        <v>777</v>
      </c>
      <c r="D69" s="84"/>
      <c r="E69" s="84"/>
      <c r="F69" s="84"/>
      <c r="G69" s="84"/>
      <c r="H69" s="84"/>
      <c r="I69" s="84"/>
      <c r="J69" s="84"/>
      <c r="K69" s="84"/>
    </row>
    <row r="70" spans="2:207" ht="20.100000000000001" customHeight="1" x14ac:dyDescent="0.15">
      <c r="B70" s="490"/>
      <c r="C70" s="491" t="s">
        <v>778</v>
      </c>
      <c r="D70" s="84"/>
      <c r="E70" s="84"/>
      <c r="F70" s="84"/>
      <c r="G70" s="84"/>
      <c r="H70" s="84"/>
      <c r="I70" s="84"/>
      <c r="J70" s="84"/>
      <c r="K70" s="84"/>
    </row>
    <row r="71" spans="2:207" ht="20.100000000000001" customHeight="1" x14ac:dyDescent="0.15">
      <c r="B71" s="490"/>
      <c r="C71" s="491" t="s">
        <v>780</v>
      </c>
      <c r="D71" s="84"/>
      <c r="E71" s="84"/>
      <c r="F71" s="84"/>
      <c r="G71" s="84"/>
      <c r="H71" s="84"/>
      <c r="I71" s="84"/>
      <c r="J71" s="84"/>
      <c r="K71" s="84"/>
    </row>
    <row r="72" spans="2:207" ht="14.25" customHeight="1" x14ac:dyDescent="0.15">
      <c r="B72" s="491"/>
      <c r="C72" s="491" t="s">
        <v>779</v>
      </c>
      <c r="D72" s="84"/>
      <c r="E72" s="84"/>
      <c r="F72" s="84"/>
      <c r="G72" s="84"/>
      <c r="H72" s="84"/>
      <c r="I72" s="84"/>
      <c r="J72" s="84"/>
      <c r="K72" s="84"/>
      <c r="M72" s="492"/>
    </row>
    <row r="73" spans="2:207" ht="14.25" customHeight="1" x14ac:dyDescent="0.15">
      <c r="B73" s="491"/>
      <c r="C73" s="491"/>
      <c r="D73" s="84"/>
      <c r="E73" s="84"/>
      <c r="F73" s="84"/>
      <c r="G73" s="84"/>
      <c r="H73" s="83"/>
      <c r="I73" s="84"/>
      <c r="J73" s="84"/>
      <c r="K73" s="84"/>
    </row>
    <row r="74" spans="2:207" ht="14.25" customHeight="1" x14ac:dyDescent="0.15">
      <c r="B74" s="84"/>
      <c r="C74" s="84"/>
      <c r="D74" s="84"/>
      <c r="E74" s="84"/>
      <c r="F74" s="84"/>
      <c r="G74" s="84"/>
      <c r="H74" s="84"/>
      <c r="I74" s="84"/>
      <c r="J74" s="84"/>
      <c r="K74" s="84"/>
      <c r="M74" s="102"/>
      <c r="N74" s="102"/>
      <c r="O74" s="102"/>
      <c r="P74" s="102"/>
      <c r="Q74" s="102"/>
    </row>
    <row r="75" spans="2:207" ht="14.25" customHeight="1" x14ac:dyDescent="0.15">
      <c r="B75" s="84"/>
      <c r="C75" s="84"/>
      <c r="D75" s="84"/>
      <c r="E75" s="84"/>
      <c r="F75" s="84"/>
      <c r="G75" s="84"/>
      <c r="H75" s="84"/>
      <c r="I75" s="84"/>
      <c r="J75" s="84"/>
      <c r="K75" s="84"/>
      <c r="M75" s="7"/>
    </row>
    <row r="76" spans="2:207" ht="14.25" customHeight="1" x14ac:dyDescent="0.15">
      <c r="B76" s="84"/>
      <c r="C76" s="84"/>
      <c r="D76" s="84"/>
      <c r="E76" s="84"/>
      <c r="F76" s="84"/>
      <c r="G76" s="84"/>
      <c r="H76" s="84"/>
      <c r="I76" s="84"/>
      <c r="J76" s="84"/>
      <c r="K76" s="84"/>
      <c r="M76" s="7"/>
    </row>
    <row r="77" spans="2:207" ht="14.25" customHeight="1" x14ac:dyDescent="0.15">
      <c r="B77" s="84"/>
      <c r="C77" s="84"/>
      <c r="D77" s="84"/>
      <c r="E77" s="84"/>
      <c r="F77" s="84"/>
      <c r="G77" s="84"/>
      <c r="H77" s="84"/>
      <c r="I77" s="84"/>
      <c r="J77" s="84"/>
      <c r="K77" s="84"/>
      <c r="M77" s="2" t="str">
        <f>ASC(UPPER(G3))</f>
        <v/>
      </c>
      <c r="N77" s="2" t="str">
        <f>D3</f>
        <v/>
      </c>
      <c r="O77" s="103" t="str">
        <f>ASC(UPPER(G4))</f>
        <v/>
      </c>
      <c r="P77" s="2" t="str">
        <f>D4</f>
        <v/>
      </c>
      <c r="Q77" s="103" t="str">
        <f>ASC(UPPER(H4))</f>
        <v/>
      </c>
      <c r="R77" s="104">
        <f>$E9</f>
        <v>0</v>
      </c>
      <c r="S77" s="104">
        <f>$E10</f>
        <v>0</v>
      </c>
      <c r="T77" s="104">
        <f>$E11</f>
        <v>0</v>
      </c>
      <c r="U77" s="104">
        <f>$E12</f>
        <v>0</v>
      </c>
      <c r="V77" s="104">
        <f>$E13</f>
        <v>0</v>
      </c>
      <c r="W77" s="104">
        <f>$E14</f>
        <v>0</v>
      </c>
      <c r="X77" s="104">
        <f>$E15</f>
        <v>0</v>
      </c>
      <c r="Y77" s="104">
        <f>$E16</f>
        <v>0</v>
      </c>
      <c r="Z77" s="104">
        <f>$E17</f>
        <v>0</v>
      </c>
      <c r="AA77" s="104">
        <f>$E18</f>
        <v>0</v>
      </c>
      <c r="AB77" s="104">
        <f>$E19</f>
        <v>0</v>
      </c>
      <c r="AC77" s="104">
        <f>$E20</f>
        <v>0</v>
      </c>
      <c r="AD77" s="104">
        <f>$E21</f>
        <v>0</v>
      </c>
      <c r="AE77" s="104">
        <f>$E22</f>
        <v>0</v>
      </c>
      <c r="AF77" s="104">
        <f>$E23</f>
        <v>0</v>
      </c>
      <c r="AG77" s="104">
        <f>$E24</f>
        <v>0</v>
      </c>
      <c r="AH77" s="104">
        <f>$E25</f>
        <v>0</v>
      </c>
      <c r="AI77" s="104">
        <f>$E26</f>
        <v>0</v>
      </c>
      <c r="AJ77" s="104">
        <f>$E27</f>
        <v>0</v>
      </c>
      <c r="AK77" s="104">
        <f>$E28</f>
        <v>0</v>
      </c>
      <c r="AL77" s="104">
        <f>$E29</f>
        <v>0</v>
      </c>
      <c r="AM77" s="104">
        <f>$E30</f>
        <v>0</v>
      </c>
      <c r="AN77" s="104">
        <f>$E31</f>
        <v>0</v>
      </c>
      <c r="AO77" s="104">
        <f>$E32</f>
        <v>0</v>
      </c>
      <c r="AP77" s="104">
        <f>$E33</f>
        <v>0</v>
      </c>
      <c r="AQ77" s="104">
        <f>$E34</f>
        <v>0</v>
      </c>
      <c r="AR77" s="104">
        <f>$E35</f>
        <v>0</v>
      </c>
      <c r="AS77" s="104">
        <f>$E36</f>
        <v>0</v>
      </c>
      <c r="AT77" s="104">
        <f>$E37</f>
        <v>0</v>
      </c>
      <c r="AU77" s="104">
        <f>$E38</f>
        <v>0</v>
      </c>
      <c r="AV77" s="104">
        <f>$E39</f>
        <v>0</v>
      </c>
      <c r="AW77" s="104">
        <f>$E40</f>
        <v>0</v>
      </c>
      <c r="AX77" s="104">
        <f>$E41</f>
        <v>0</v>
      </c>
      <c r="AY77" s="104">
        <f>$E42</f>
        <v>0</v>
      </c>
      <c r="AZ77" s="104">
        <f>$E43</f>
        <v>0</v>
      </c>
      <c r="BA77" s="104">
        <f>$E44</f>
        <v>0</v>
      </c>
      <c r="BB77" s="104">
        <f>$E45</f>
        <v>0</v>
      </c>
      <c r="BC77" s="104">
        <f>$E46</f>
        <v>0</v>
      </c>
      <c r="BD77" s="104">
        <f>$E47</f>
        <v>0</v>
      </c>
      <c r="BE77" s="104">
        <f>$E48</f>
        <v>0</v>
      </c>
      <c r="BF77" s="104">
        <f>$F9</f>
        <v>0</v>
      </c>
      <c r="BG77" s="104">
        <f>$F10</f>
        <v>0</v>
      </c>
      <c r="BH77" s="104">
        <f>$F11</f>
        <v>0</v>
      </c>
      <c r="BI77" s="104">
        <f>$F12</f>
        <v>0</v>
      </c>
      <c r="BJ77" s="104">
        <f>$F13</f>
        <v>0</v>
      </c>
      <c r="BK77" s="104">
        <f>$F14</f>
        <v>0</v>
      </c>
      <c r="BL77" s="104">
        <f>$F15</f>
        <v>0</v>
      </c>
      <c r="BM77" s="104">
        <f>$F16</f>
        <v>0</v>
      </c>
      <c r="BN77" s="104">
        <f>$F17</f>
        <v>0</v>
      </c>
      <c r="BO77" s="104">
        <f>$F18</f>
        <v>0</v>
      </c>
      <c r="BP77" s="104">
        <f>$F19</f>
        <v>0</v>
      </c>
      <c r="BQ77" s="104">
        <f>$F20</f>
        <v>0</v>
      </c>
      <c r="BR77" s="104">
        <f>$F21</f>
        <v>0</v>
      </c>
      <c r="BS77" s="104">
        <f>$F22</f>
        <v>0</v>
      </c>
      <c r="BT77" s="104">
        <f>$F23</f>
        <v>0</v>
      </c>
      <c r="BU77" s="104">
        <f>$F24</f>
        <v>0</v>
      </c>
      <c r="BV77" s="104">
        <f>$F25</f>
        <v>0</v>
      </c>
      <c r="BW77" s="104">
        <f>$F26</f>
        <v>0</v>
      </c>
      <c r="BX77" s="104">
        <f>$F27</f>
        <v>0</v>
      </c>
      <c r="BY77" s="104">
        <f>$F28</f>
        <v>0</v>
      </c>
      <c r="BZ77" s="104">
        <f>$F29</f>
        <v>0</v>
      </c>
      <c r="CA77" s="104">
        <f>$F30</f>
        <v>0</v>
      </c>
      <c r="CB77" s="104">
        <f>$F31</f>
        <v>0</v>
      </c>
      <c r="CC77" s="104">
        <f>$F32</f>
        <v>0</v>
      </c>
      <c r="CD77" s="104">
        <f>$F33</f>
        <v>0</v>
      </c>
      <c r="CE77" s="104">
        <f>$F34</f>
        <v>0</v>
      </c>
      <c r="CF77" s="104">
        <f>$F35</f>
        <v>0</v>
      </c>
      <c r="CG77" s="104">
        <f>$F36</f>
        <v>0</v>
      </c>
      <c r="CH77" s="104">
        <f>$F37</f>
        <v>0</v>
      </c>
      <c r="CI77" s="104">
        <f>$F38</f>
        <v>0</v>
      </c>
      <c r="CJ77" s="104">
        <f>$F39</f>
        <v>0</v>
      </c>
      <c r="CK77" s="104">
        <f>$F40</f>
        <v>0</v>
      </c>
      <c r="CL77" s="104">
        <f>$F41</f>
        <v>0</v>
      </c>
      <c r="CM77" s="104">
        <f>$F42</f>
        <v>0</v>
      </c>
      <c r="CN77" s="104">
        <f>$F43</f>
        <v>0</v>
      </c>
      <c r="CO77" s="104">
        <f>$F44</f>
        <v>0</v>
      </c>
      <c r="CP77" s="104">
        <f>$F45</f>
        <v>0</v>
      </c>
      <c r="CQ77" s="104">
        <f>$F46</f>
        <v>0</v>
      </c>
      <c r="CR77" s="104">
        <f>$F47</f>
        <v>0</v>
      </c>
      <c r="CS77" s="104">
        <f>$F48</f>
        <v>0</v>
      </c>
      <c r="CT77" s="104">
        <f>$H9</f>
        <v>0</v>
      </c>
      <c r="CU77" s="104">
        <f>$H10</f>
        <v>0</v>
      </c>
      <c r="CV77" s="104">
        <f>$H11</f>
        <v>0</v>
      </c>
      <c r="CW77" s="104">
        <f>$H12</f>
        <v>0</v>
      </c>
      <c r="CX77" s="104">
        <f>$H13</f>
        <v>0</v>
      </c>
      <c r="CY77" s="104">
        <f>$H14</f>
        <v>0</v>
      </c>
      <c r="CZ77" s="104">
        <f>$H15</f>
        <v>0</v>
      </c>
      <c r="DA77" s="104">
        <f>$H16</f>
        <v>0</v>
      </c>
      <c r="DB77" s="104">
        <f>$H17</f>
        <v>0</v>
      </c>
      <c r="DC77" s="104">
        <f>$H18</f>
        <v>0</v>
      </c>
      <c r="DD77" s="104">
        <f>$H19</f>
        <v>0</v>
      </c>
      <c r="DE77" s="104">
        <f>$H20</f>
        <v>0</v>
      </c>
      <c r="DF77" s="104">
        <f>$H21</f>
        <v>0</v>
      </c>
      <c r="DG77" s="104">
        <f>$H22</f>
        <v>0</v>
      </c>
      <c r="DH77" s="104">
        <f>$H23</f>
        <v>0</v>
      </c>
      <c r="DI77" s="104">
        <f>$H24</f>
        <v>0</v>
      </c>
      <c r="DJ77" s="104">
        <f>$H25</f>
        <v>0</v>
      </c>
      <c r="DK77" s="104">
        <f>$H26</f>
        <v>0</v>
      </c>
      <c r="DL77" s="104">
        <f>$H27</f>
        <v>0</v>
      </c>
      <c r="DM77" s="104">
        <f>$H28</f>
        <v>0</v>
      </c>
      <c r="DN77" s="104">
        <f>$H29</f>
        <v>0</v>
      </c>
      <c r="DO77" s="104">
        <f>$H30</f>
        <v>0</v>
      </c>
      <c r="DP77" s="104">
        <f>$H31</f>
        <v>0</v>
      </c>
      <c r="DQ77" s="104">
        <f>$H32</f>
        <v>0</v>
      </c>
      <c r="DR77" s="104">
        <f>$H33</f>
        <v>0</v>
      </c>
      <c r="DS77" s="104">
        <f>$H34</f>
        <v>0</v>
      </c>
      <c r="DT77" s="104">
        <f>$H35</f>
        <v>0</v>
      </c>
      <c r="DU77" s="104">
        <f>$H36</f>
        <v>0</v>
      </c>
      <c r="DV77" s="104">
        <f>$H37</f>
        <v>0</v>
      </c>
      <c r="DW77" s="104">
        <f>$H38</f>
        <v>0</v>
      </c>
      <c r="DX77" s="104">
        <f>$H39</f>
        <v>0</v>
      </c>
      <c r="DY77" s="104">
        <f>$H40</f>
        <v>0</v>
      </c>
      <c r="DZ77" s="104">
        <f>$H41</f>
        <v>0</v>
      </c>
      <c r="EA77" s="104">
        <f>$H42</f>
        <v>0</v>
      </c>
      <c r="EB77" s="104">
        <f>$H43</f>
        <v>0</v>
      </c>
      <c r="EC77" s="104">
        <f>$H44</f>
        <v>0</v>
      </c>
      <c r="ED77" s="104">
        <f>$H45</f>
        <v>0</v>
      </c>
      <c r="EE77" s="104">
        <f>$H46</f>
        <v>0</v>
      </c>
      <c r="EF77" s="104">
        <f>$H47</f>
        <v>0</v>
      </c>
      <c r="EG77" s="104">
        <f>$H48</f>
        <v>0</v>
      </c>
      <c r="EH77" s="104">
        <f>$I9</f>
        <v>0</v>
      </c>
      <c r="EI77" s="104">
        <f>$I10</f>
        <v>0</v>
      </c>
      <c r="EJ77" s="104">
        <f>$I11</f>
        <v>0</v>
      </c>
      <c r="EK77" s="104">
        <f>$I12</f>
        <v>0</v>
      </c>
      <c r="EL77" s="104">
        <f>$I13</f>
        <v>0</v>
      </c>
      <c r="EM77" s="104">
        <f>$I14</f>
        <v>0</v>
      </c>
      <c r="EN77" s="104">
        <f>$I15</f>
        <v>0</v>
      </c>
      <c r="EO77" s="104">
        <f>$I16</f>
        <v>0</v>
      </c>
      <c r="EP77" s="104">
        <f>$I17</f>
        <v>0</v>
      </c>
      <c r="EQ77" s="104">
        <f>$I18</f>
        <v>0</v>
      </c>
      <c r="ER77" s="104">
        <f>$I19</f>
        <v>0</v>
      </c>
      <c r="ES77" s="104">
        <f>$I20</f>
        <v>0</v>
      </c>
      <c r="ET77" s="104">
        <f>$I21</f>
        <v>0</v>
      </c>
      <c r="EU77" s="104">
        <f>$I22</f>
        <v>0</v>
      </c>
      <c r="EV77" s="104">
        <f>$I23</f>
        <v>0</v>
      </c>
      <c r="EW77" s="104">
        <f>$I24</f>
        <v>0</v>
      </c>
      <c r="EX77" s="104">
        <f>$I25</f>
        <v>0</v>
      </c>
      <c r="EY77" s="104">
        <f>$I26</f>
        <v>0</v>
      </c>
      <c r="EZ77" s="104">
        <f>$I27</f>
        <v>0</v>
      </c>
      <c r="FA77" s="104">
        <f>$I28</f>
        <v>0</v>
      </c>
      <c r="FB77" s="104">
        <f>$I29</f>
        <v>0</v>
      </c>
      <c r="FC77" s="104">
        <f>$I30</f>
        <v>0</v>
      </c>
      <c r="FD77" s="104">
        <f>$I31</f>
        <v>0</v>
      </c>
      <c r="FE77" s="104">
        <f>$I32</f>
        <v>0</v>
      </c>
      <c r="FF77" s="104">
        <f>$I33</f>
        <v>0</v>
      </c>
      <c r="FG77" s="104">
        <f>$I34</f>
        <v>0</v>
      </c>
      <c r="FH77" s="104">
        <f>$I35</f>
        <v>0</v>
      </c>
      <c r="FI77" s="104">
        <f>$I36</f>
        <v>0</v>
      </c>
      <c r="FJ77" s="104">
        <f>$I37</f>
        <v>0</v>
      </c>
      <c r="FK77" s="104">
        <f>$I38</f>
        <v>0</v>
      </c>
      <c r="FL77" s="104">
        <f>$I39</f>
        <v>0</v>
      </c>
      <c r="FM77" s="104">
        <f>$I40</f>
        <v>0</v>
      </c>
      <c r="FN77" s="104">
        <f>$I41</f>
        <v>0</v>
      </c>
      <c r="FO77" s="104">
        <f>$I42</f>
        <v>0</v>
      </c>
      <c r="FP77" s="104">
        <f>$I43</f>
        <v>0</v>
      </c>
      <c r="FQ77" s="104">
        <f>$I44</f>
        <v>0</v>
      </c>
      <c r="FR77" s="104">
        <f>$I45</f>
        <v>0</v>
      </c>
      <c r="FS77" s="104">
        <f>$I46</f>
        <v>0</v>
      </c>
      <c r="FT77" s="104">
        <f>$I47</f>
        <v>0</v>
      </c>
      <c r="FU77" s="104">
        <f>$I48</f>
        <v>0</v>
      </c>
      <c r="FV77" s="2">
        <f>$E52</f>
        <v>0</v>
      </c>
      <c r="FW77" s="2">
        <f>$E53</f>
        <v>0</v>
      </c>
      <c r="FX77" s="2">
        <f>$E54</f>
        <v>0</v>
      </c>
      <c r="FY77" s="2">
        <f>$E55</f>
        <v>0</v>
      </c>
      <c r="FZ77" s="2">
        <f>$E56</f>
        <v>0</v>
      </c>
      <c r="GA77" s="2">
        <f>$E57</f>
        <v>0</v>
      </c>
      <c r="GB77" s="2">
        <f>$F52</f>
        <v>0</v>
      </c>
      <c r="GC77" s="2">
        <f>$F53</f>
        <v>0</v>
      </c>
      <c r="GD77" s="2">
        <f>$F54</f>
        <v>0</v>
      </c>
      <c r="GE77" s="2">
        <f>$F55</f>
        <v>0</v>
      </c>
      <c r="GF77" s="2">
        <f>$F56</f>
        <v>0</v>
      </c>
      <c r="GG77" s="2">
        <f>$F57</f>
        <v>0</v>
      </c>
      <c r="GH77" s="2">
        <f>$H52</f>
        <v>0</v>
      </c>
      <c r="GI77" s="2">
        <f>$H53</f>
        <v>0</v>
      </c>
      <c r="GJ77" s="2">
        <f>$H54</f>
        <v>0</v>
      </c>
      <c r="GK77" s="2">
        <f>$H55</f>
        <v>0</v>
      </c>
      <c r="GL77" s="2">
        <f>$H56</f>
        <v>0</v>
      </c>
      <c r="GM77" s="2">
        <f>$H57</f>
        <v>0</v>
      </c>
      <c r="GN77" s="2">
        <f>$I52</f>
        <v>0</v>
      </c>
      <c r="GO77" s="2">
        <f>$I53</f>
        <v>0</v>
      </c>
      <c r="GP77" s="2">
        <f>$I54</f>
        <v>0</v>
      </c>
      <c r="GQ77" s="2">
        <f>$I55</f>
        <v>0</v>
      </c>
      <c r="GR77" s="2">
        <f>$I56</f>
        <v>0</v>
      </c>
      <c r="GS77" s="2">
        <f>$I57</f>
        <v>0</v>
      </c>
      <c r="GT77" s="2">
        <f>J64</f>
        <v>0</v>
      </c>
      <c r="GU77" s="2">
        <f>J65</f>
        <v>0</v>
      </c>
      <c r="GV77" s="2">
        <f>J66</f>
        <v>0</v>
      </c>
      <c r="GW77" s="2">
        <f>J67</f>
        <v>0</v>
      </c>
      <c r="GX77" s="2">
        <f>J68</f>
        <v>0</v>
      </c>
      <c r="GY77" s="2" t="str">
        <f>N5</f>
        <v/>
      </c>
    </row>
    <row r="78" spans="2:207" ht="14.25" customHeight="1" x14ac:dyDescent="0.15">
      <c r="B78" s="84"/>
      <c r="C78" s="84"/>
      <c r="D78" s="84"/>
      <c r="E78" s="84"/>
      <c r="F78" s="84"/>
      <c r="G78" s="84"/>
      <c r="H78" s="84"/>
      <c r="I78" s="84"/>
      <c r="J78" s="84"/>
      <c r="K78" s="84"/>
    </row>
    <row r="79" spans="2:207" ht="14.25" customHeight="1" x14ac:dyDescent="0.15">
      <c r="B79" s="84"/>
      <c r="C79" s="84"/>
      <c r="D79" s="84"/>
      <c r="E79" s="84"/>
      <c r="F79" s="84"/>
      <c r="G79" s="84"/>
      <c r="H79" s="84"/>
      <c r="I79" s="84"/>
      <c r="J79" s="84"/>
      <c r="K79" s="84"/>
    </row>
    <row r="80" spans="2:207" ht="14.25" customHeight="1" x14ac:dyDescent="0.15">
      <c r="B80" s="84"/>
      <c r="C80" s="84"/>
      <c r="D80" s="84"/>
      <c r="E80" s="84"/>
      <c r="F80" s="84"/>
      <c r="G80" s="84"/>
      <c r="H80" s="84"/>
      <c r="I80" s="84"/>
      <c r="J80" s="84"/>
      <c r="K80" s="84" t="s">
        <v>92</v>
      </c>
      <c r="M80" s="105" t="str">
        <f t="shared" ref="M80:BX80" si="11">M77</f>
        <v/>
      </c>
      <c r="N80" s="105" t="str">
        <f t="shared" si="11"/>
        <v/>
      </c>
      <c r="O80" s="105" t="str">
        <f t="shared" si="11"/>
        <v/>
      </c>
      <c r="P80" s="105" t="str">
        <f t="shared" si="11"/>
        <v/>
      </c>
      <c r="Q80" s="105" t="str">
        <f t="shared" si="11"/>
        <v/>
      </c>
      <c r="R80" s="105">
        <f t="shared" si="11"/>
        <v>0</v>
      </c>
      <c r="S80" s="105">
        <f t="shared" si="11"/>
        <v>0</v>
      </c>
      <c r="T80" s="105">
        <f t="shared" si="11"/>
        <v>0</v>
      </c>
      <c r="U80" s="105">
        <f t="shared" si="11"/>
        <v>0</v>
      </c>
      <c r="V80" s="105">
        <f t="shared" si="11"/>
        <v>0</v>
      </c>
      <c r="W80" s="105">
        <f t="shared" si="11"/>
        <v>0</v>
      </c>
      <c r="X80" s="105">
        <f t="shared" si="11"/>
        <v>0</v>
      </c>
      <c r="Y80" s="105">
        <f t="shared" si="11"/>
        <v>0</v>
      </c>
      <c r="Z80" s="105">
        <f t="shared" si="11"/>
        <v>0</v>
      </c>
      <c r="AA80" s="105">
        <f t="shared" si="11"/>
        <v>0</v>
      </c>
      <c r="AB80" s="105">
        <f t="shared" si="11"/>
        <v>0</v>
      </c>
      <c r="AC80" s="105">
        <f t="shared" si="11"/>
        <v>0</v>
      </c>
      <c r="AD80" s="105">
        <f t="shared" si="11"/>
        <v>0</v>
      </c>
      <c r="AE80" s="105">
        <f t="shared" si="11"/>
        <v>0</v>
      </c>
      <c r="AF80" s="105">
        <f t="shared" si="11"/>
        <v>0</v>
      </c>
      <c r="AG80" s="105">
        <f t="shared" si="11"/>
        <v>0</v>
      </c>
      <c r="AH80" s="105">
        <f t="shared" si="11"/>
        <v>0</v>
      </c>
      <c r="AI80" s="105">
        <f t="shared" si="11"/>
        <v>0</v>
      </c>
      <c r="AJ80" s="105">
        <f t="shared" si="11"/>
        <v>0</v>
      </c>
      <c r="AK80" s="105">
        <f t="shared" si="11"/>
        <v>0</v>
      </c>
      <c r="AL80" s="105">
        <f t="shared" si="11"/>
        <v>0</v>
      </c>
      <c r="AM80" s="105">
        <f t="shared" si="11"/>
        <v>0</v>
      </c>
      <c r="AN80" s="105">
        <f t="shared" si="11"/>
        <v>0</v>
      </c>
      <c r="AO80" s="105">
        <f t="shared" si="11"/>
        <v>0</v>
      </c>
      <c r="AP80" s="105">
        <f t="shared" si="11"/>
        <v>0</v>
      </c>
      <c r="AQ80" s="105">
        <f t="shared" si="11"/>
        <v>0</v>
      </c>
      <c r="AR80" s="105">
        <f t="shared" si="11"/>
        <v>0</v>
      </c>
      <c r="AS80" s="105">
        <f t="shared" si="11"/>
        <v>0</v>
      </c>
      <c r="AT80" s="105">
        <f t="shared" si="11"/>
        <v>0</v>
      </c>
      <c r="AU80" s="105">
        <f t="shared" si="11"/>
        <v>0</v>
      </c>
      <c r="AV80" s="105">
        <f t="shared" si="11"/>
        <v>0</v>
      </c>
      <c r="AW80" s="105">
        <f t="shared" si="11"/>
        <v>0</v>
      </c>
      <c r="AX80" s="105">
        <f t="shared" si="11"/>
        <v>0</v>
      </c>
      <c r="AY80" s="105">
        <f t="shared" si="11"/>
        <v>0</v>
      </c>
      <c r="AZ80" s="105">
        <f t="shared" si="11"/>
        <v>0</v>
      </c>
      <c r="BA80" s="105">
        <f t="shared" si="11"/>
        <v>0</v>
      </c>
      <c r="BB80" s="105">
        <f t="shared" si="11"/>
        <v>0</v>
      </c>
      <c r="BC80" s="105">
        <f t="shared" si="11"/>
        <v>0</v>
      </c>
      <c r="BD80" s="105">
        <f t="shared" si="11"/>
        <v>0</v>
      </c>
      <c r="BE80" s="105">
        <f t="shared" si="11"/>
        <v>0</v>
      </c>
      <c r="BF80" s="105">
        <f t="shared" si="11"/>
        <v>0</v>
      </c>
      <c r="BG80" s="105">
        <f t="shared" si="11"/>
        <v>0</v>
      </c>
      <c r="BH80" s="105">
        <f t="shared" si="11"/>
        <v>0</v>
      </c>
      <c r="BI80" s="105">
        <f t="shared" si="11"/>
        <v>0</v>
      </c>
      <c r="BJ80" s="105">
        <f t="shared" si="11"/>
        <v>0</v>
      </c>
      <c r="BK80" s="105">
        <f t="shared" si="11"/>
        <v>0</v>
      </c>
      <c r="BL80" s="105">
        <f t="shared" si="11"/>
        <v>0</v>
      </c>
      <c r="BM80" s="105">
        <f t="shared" si="11"/>
        <v>0</v>
      </c>
      <c r="BN80" s="105">
        <f t="shared" si="11"/>
        <v>0</v>
      </c>
      <c r="BO80" s="105">
        <f t="shared" si="11"/>
        <v>0</v>
      </c>
      <c r="BP80" s="105">
        <f t="shared" si="11"/>
        <v>0</v>
      </c>
      <c r="BQ80" s="105">
        <f t="shared" si="11"/>
        <v>0</v>
      </c>
      <c r="BR80" s="105">
        <f t="shared" si="11"/>
        <v>0</v>
      </c>
      <c r="BS80" s="105">
        <f t="shared" si="11"/>
        <v>0</v>
      </c>
      <c r="BT80" s="105">
        <f t="shared" si="11"/>
        <v>0</v>
      </c>
      <c r="BU80" s="105">
        <f t="shared" si="11"/>
        <v>0</v>
      </c>
      <c r="BV80" s="105">
        <f t="shared" si="11"/>
        <v>0</v>
      </c>
      <c r="BW80" s="105">
        <f t="shared" si="11"/>
        <v>0</v>
      </c>
      <c r="BX80" s="105">
        <f t="shared" si="11"/>
        <v>0</v>
      </c>
      <c r="BY80" s="105">
        <f t="shared" ref="BY80:EJ80" si="12">BY77</f>
        <v>0</v>
      </c>
      <c r="BZ80" s="105">
        <f t="shared" si="12"/>
        <v>0</v>
      </c>
      <c r="CA80" s="105">
        <f t="shared" si="12"/>
        <v>0</v>
      </c>
      <c r="CB80" s="105">
        <f t="shared" si="12"/>
        <v>0</v>
      </c>
      <c r="CC80" s="105">
        <f t="shared" si="12"/>
        <v>0</v>
      </c>
      <c r="CD80" s="105">
        <f t="shared" si="12"/>
        <v>0</v>
      </c>
      <c r="CE80" s="105">
        <f t="shared" si="12"/>
        <v>0</v>
      </c>
      <c r="CF80" s="105">
        <f t="shared" si="12"/>
        <v>0</v>
      </c>
      <c r="CG80" s="105">
        <f t="shared" si="12"/>
        <v>0</v>
      </c>
      <c r="CH80" s="105">
        <f t="shared" si="12"/>
        <v>0</v>
      </c>
      <c r="CI80" s="105">
        <f t="shared" si="12"/>
        <v>0</v>
      </c>
      <c r="CJ80" s="105">
        <f t="shared" si="12"/>
        <v>0</v>
      </c>
      <c r="CK80" s="105">
        <f t="shared" si="12"/>
        <v>0</v>
      </c>
      <c r="CL80" s="105">
        <f t="shared" si="12"/>
        <v>0</v>
      </c>
      <c r="CM80" s="105">
        <f t="shared" si="12"/>
        <v>0</v>
      </c>
      <c r="CN80" s="105">
        <f t="shared" si="12"/>
        <v>0</v>
      </c>
      <c r="CO80" s="105">
        <f t="shared" si="12"/>
        <v>0</v>
      </c>
      <c r="CP80" s="105">
        <f t="shared" si="12"/>
        <v>0</v>
      </c>
      <c r="CQ80" s="105">
        <f t="shared" si="12"/>
        <v>0</v>
      </c>
      <c r="CR80" s="105">
        <f t="shared" si="12"/>
        <v>0</v>
      </c>
      <c r="CS80" s="105">
        <f t="shared" si="12"/>
        <v>0</v>
      </c>
      <c r="CT80" s="105">
        <f t="shared" si="12"/>
        <v>0</v>
      </c>
      <c r="CU80" s="105">
        <f t="shared" si="12"/>
        <v>0</v>
      </c>
      <c r="CV80" s="105">
        <f t="shared" si="12"/>
        <v>0</v>
      </c>
      <c r="CW80" s="105">
        <f t="shared" si="12"/>
        <v>0</v>
      </c>
      <c r="CX80" s="105">
        <f t="shared" si="12"/>
        <v>0</v>
      </c>
      <c r="CY80" s="105">
        <f t="shared" si="12"/>
        <v>0</v>
      </c>
      <c r="CZ80" s="105">
        <f t="shared" si="12"/>
        <v>0</v>
      </c>
      <c r="DA80" s="105">
        <f t="shared" si="12"/>
        <v>0</v>
      </c>
      <c r="DB80" s="105">
        <f t="shared" si="12"/>
        <v>0</v>
      </c>
      <c r="DC80" s="105">
        <f t="shared" si="12"/>
        <v>0</v>
      </c>
      <c r="DD80" s="105">
        <f t="shared" si="12"/>
        <v>0</v>
      </c>
      <c r="DE80" s="105">
        <f t="shared" si="12"/>
        <v>0</v>
      </c>
      <c r="DF80" s="105">
        <f t="shared" si="12"/>
        <v>0</v>
      </c>
      <c r="DG80" s="105">
        <f t="shared" si="12"/>
        <v>0</v>
      </c>
      <c r="DH80" s="105">
        <f t="shared" si="12"/>
        <v>0</v>
      </c>
      <c r="DI80" s="105">
        <f t="shared" si="12"/>
        <v>0</v>
      </c>
      <c r="DJ80" s="105">
        <f t="shared" si="12"/>
        <v>0</v>
      </c>
      <c r="DK80" s="105">
        <f t="shared" si="12"/>
        <v>0</v>
      </c>
      <c r="DL80" s="105">
        <f t="shared" si="12"/>
        <v>0</v>
      </c>
      <c r="DM80" s="105">
        <f t="shared" si="12"/>
        <v>0</v>
      </c>
      <c r="DN80" s="105">
        <f t="shared" si="12"/>
        <v>0</v>
      </c>
      <c r="DO80" s="105">
        <f t="shared" si="12"/>
        <v>0</v>
      </c>
      <c r="DP80" s="105">
        <f t="shared" si="12"/>
        <v>0</v>
      </c>
      <c r="DQ80" s="105">
        <f t="shared" si="12"/>
        <v>0</v>
      </c>
      <c r="DR80" s="105">
        <f t="shared" si="12"/>
        <v>0</v>
      </c>
      <c r="DS80" s="105">
        <f t="shared" si="12"/>
        <v>0</v>
      </c>
      <c r="DT80" s="105">
        <f t="shared" si="12"/>
        <v>0</v>
      </c>
      <c r="DU80" s="105">
        <f t="shared" si="12"/>
        <v>0</v>
      </c>
      <c r="DV80" s="105">
        <f t="shared" si="12"/>
        <v>0</v>
      </c>
      <c r="DW80" s="105">
        <f t="shared" si="12"/>
        <v>0</v>
      </c>
      <c r="DX80" s="105">
        <f t="shared" si="12"/>
        <v>0</v>
      </c>
      <c r="DY80" s="105">
        <f t="shared" si="12"/>
        <v>0</v>
      </c>
      <c r="DZ80" s="105">
        <f t="shared" si="12"/>
        <v>0</v>
      </c>
      <c r="EA80" s="105">
        <f t="shared" si="12"/>
        <v>0</v>
      </c>
      <c r="EB80" s="105">
        <f t="shared" si="12"/>
        <v>0</v>
      </c>
      <c r="EC80" s="105">
        <f t="shared" si="12"/>
        <v>0</v>
      </c>
      <c r="ED80" s="105">
        <f t="shared" si="12"/>
        <v>0</v>
      </c>
      <c r="EE80" s="105">
        <f t="shared" si="12"/>
        <v>0</v>
      </c>
      <c r="EF80" s="105">
        <f t="shared" si="12"/>
        <v>0</v>
      </c>
      <c r="EG80" s="105">
        <f t="shared" si="12"/>
        <v>0</v>
      </c>
      <c r="EH80" s="105">
        <f t="shared" si="12"/>
        <v>0</v>
      </c>
      <c r="EI80" s="105">
        <f t="shared" si="12"/>
        <v>0</v>
      </c>
      <c r="EJ80" s="105">
        <f t="shared" si="12"/>
        <v>0</v>
      </c>
      <c r="EK80" s="105">
        <f t="shared" ref="EK80:GV80" si="13">EK77</f>
        <v>0</v>
      </c>
      <c r="EL80" s="105">
        <f t="shared" si="13"/>
        <v>0</v>
      </c>
      <c r="EM80" s="105">
        <f t="shared" si="13"/>
        <v>0</v>
      </c>
      <c r="EN80" s="105">
        <f t="shared" si="13"/>
        <v>0</v>
      </c>
      <c r="EO80" s="105">
        <f t="shared" si="13"/>
        <v>0</v>
      </c>
      <c r="EP80" s="105">
        <f t="shared" si="13"/>
        <v>0</v>
      </c>
      <c r="EQ80" s="105">
        <f t="shared" si="13"/>
        <v>0</v>
      </c>
      <c r="ER80" s="105">
        <f t="shared" si="13"/>
        <v>0</v>
      </c>
      <c r="ES80" s="105">
        <f t="shared" si="13"/>
        <v>0</v>
      </c>
      <c r="ET80" s="105">
        <f t="shared" si="13"/>
        <v>0</v>
      </c>
      <c r="EU80" s="105">
        <f t="shared" si="13"/>
        <v>0</v>
      </c>
      <c r="EV80" s="105">
        <f t="shared" si="13"/>
        <v>0</v>
      </c>
      <c r="EW80" s="105">
        <f t="shared" si="13"/>
        <v>0</v>
      </c>
      <c r="EX80" s="105">
        <f t="shared" si="13"/>
        <v>0</v>
      </c>
      <c r="EY80" s="105">
        <f t="shared" si="13"/>
        <v>0</v>
      </c>
      <c r="EZ80" s="105">
        <f t="shared" si="13"/>
        <v>0</v>
      </c>
      <c r="FA80" s="105">
        <f t="shared" si="13"/>
        <v>0</v>
      </c>
      <c r="FB80" s="105">
        <f t="shared" si="13"/>
        <v>0</v>
      </c>
      <c r="FC80" s="105">
        <f t="shared" si="13"/>
        <v>0</v>
      </c>
      <c r="FD80" s="105">
        <f t="shared" si="13"/>
        <v>0</v>
      </c>
      <c r="FE80" s="105">
        <f t="shared" si="13"/>
        <v>0</v>
      </c>
      <c r="FF80" s="105">
        <f t="shared" si="13"/>
        <v>0</v>
      </c>
      <c r="FG80" s="105">
        <f t="shared" si="13"/>
        <v>0</v>
      </c>
      <c r="FH80" s="105">
        <f t="shared" si="13"/>
        <v>0</v>
      </c>
      <c r="FI80" s="105">
        <f t="shared" si="13"/>
        <v>0</v>
      </c>
      <c r="FJ80" s="105">
        <f t="shared" si="13"/>
        <v>0</v>
      </c>
      <c r="FK80" s="105">
        <f t="shared" si="13"/>
        <v>0</v>
      </c>
      <c r="FL80" s="105">
        <f t="shared" si="13"/>
        <v>0</v>
      </c>
      <c r="FM80" s="105">
        <f t="shared" si="13"/>
        <v>0</v>
      </c>
      <c r="FN80" s="105">
        <f t="shared" si="13"/>
        <v>0</v>
      </c>
      <c r="FO80" s="105">
        <f t="shared" si="13"/>
        <v>0</v>
      </c>
      <c r="FP80" s="105">
        <f t="shared" si="13"/>
        <v>0</v>
      </c>
      <c r="FQ80" s="105">
        <f t="shared" si="13"/>
        <v>0</v>
      </c>
      <c r="FR80" s="105">
        <f t="shared" si="13"/>
        <v>0</v>
      </c>
      <c r="FS80" s="105">
        <f t="shared" si="13"/>
        <v>0</v>
      </c>
      <c r="FT80" s="105">
        <f t="shared" si="13"/>
        <v>0</v>
      </c>
      <c r="FU80" s="105">
        <f t="shared" si="13"/>
        <v>0</v>
      </c>
      <c r="FV80" s="105">
        <f t="shared" si="13"/>
        <v>0</v>
      </c>
      <c r="FW80" s="105">
        <f t="shared" si="13"/>
        <v>0</v>
      </c>
      <c r="FX80" s="105">
        <f t="shared" si="13"/>
        <v>0</v>
      </c>
      <c r="FY80" s="105">
        <f t="shared" si="13"/>
        <v>0</v>
      </c>
      <c r="FZ80" s="105">
        <f t="shared" si="13"/>
        <v>0</v>
      </c>
      <c r="GA80" s="105">
        <f t="shared" si="13"/>
        <v>0</v>
      </c>
      <c r="GB80" s="105">
        <f t="shared" si="13"/>
        <v>0</v>
      </c>
      <c r="GC80" s="105">
        <f t="shared" si="13"/>
        <v>0</v>
      </c>
      <c r="GD80" s="105">
        <f t="shared" si="13"/>
        <v>0</v>
      </c>
      <c r="GE80" s="105">
        <f t="shared" si="13"/>
        <v>0</v>
      </c>
      <c r="GF80" s="105">
        <f t="shared" si="13"/>
        <v>0</v>
      </c>
      <c r="GG80" s="105">
        <f t="shared" si="13"/>
        <v>0</v>
      </c>
      <c r="GH80" s="105">
        <f t="shared" si="13"/>
        <v>0</v>
      </c>
      <c r="GI80" s="105">
        <f t="shared" si="13"/>
        <v>0</v>
      </c>
      <c r="GJ80" s="105">
        <f t="shared" si="13"/>
        <v>0</v>
      </c>
      <c r="GK80" s="105">
        <f t="shared" si="13"/>
        <v>0</v>
      </c>
      <c r="GL80" s="105">
        <f t="shared" si="13"/>
        <v>0</v>
      </c>
      <c r="GM80" s="105">
        <f t="shared" si="13"/>
        <v>0</v>
      </c>
      <c r="GN80" s="105">
        <f t="shared" si="13"/>
        <v>0</v>
      </c>
      <c r="GO80" s="105">
        <f t="shared" si="13"/>
        <v>0</v>
      </c>
      <c r="GP80" s="105">
        <f t="shared" si="13"/>
        <v>0</v>
      </c>
      <c r="GQ80" s="105">
        <f t="shared" si="13"/>
        <v>0</v>
      </c>
      <c r="GR80" s="105">
        <f t="shared" si="13"/>
        <v>0</v>
      </c>
      <c r="GS80" s="105">
        <f t="shared" si="13"/>
        <v>0</v>
      </c>
      <c r="GT80" s="105">
        <f t="shared" si="13"/>
        <v>0</v>
      </c>
      <c r="GU80" s="105">
        <f t="shared" si="13"/>
        <v>0</v>
      </c>
      <c r="GV80" s="105">
        <f t="shared" si="13"/>
        <v>0</v>
      </c>
      <c r="GW80" s="105">
        <f t="shared" ref="GW80:GX80" si="14">GW77</f>
        <v>0</v>
      </c>
      <c r="GX80" s="105">
        <f t="shared" si="14"/>
        <v>0</v>
      </c>
      <c r="GY80" s="2" t="str">
        <f>GY77</f>
        <v/>
      </c>
    </row>
    <row r="81" spans="2:11" ht="14.25" customHeight="1" x14ac:dyDescent="0.15">
      <c r="B81" s="83"/>
      <c r="C81" s="84"/>
      <c r="D81" s="84"/>
      <c r="E81" s="84"/>
      <c r="F81" s="84"/>
      <c r="G81" s="84"/>
      <c r="H81" s="84"/>
      <c r="I81" s="84"/>
      <c r="J81" s="84"/>
      <c r="K81" s="84"/>
    </row>
    <row r="82" spans="2:11" x14ac:dyDescent="0.15">
      <c r="B82" s="83"/>
      <c r="C82" s="84"/>
      <c r="D82" s="84"/>
      <c r="E82" s="84"/>
      <c r="F82" s="84"/>
      <c r="G82" s="84"/>
      <c r="H82" s="84"/>
      <c r="I82" s="84"/>
      <c r="J82" s="84"/>
      <c r="K82" s="84"/>
    </row>
    <row r="83" spans="2:11" x14ac:dyDescent="0.15">
      <c r="B83" s="83"/>
      <c r="C83" s="84"/>
      <c r="D83" s="84"/>
      <c r="E83" s="84"/>
      <c r="F83" s="84"/>
      <c r="G83" s="84"/>
      <c r="H83" s="84"/>
      <c r="I83" s="84"/>
      <c r="J83" s="84"/>
      <c r="K83" s="84"/>
    </row>
    <row r="84" spans="2:11" x14ac:dyDescent="0.15">
      <c r="B84" s="83"/>
      <c r="C84" s="84"/>
      <c r="D84" s="84"/>
      <c r="E84" s="84"/>
      <c r="F84" s="84"/>
      <c r="G84" s="84"/>
      <c r="H84" s="84"/>
      <c r="I84" s="84"/>
      <c r="J84" s="84"/>
      <c r="K84" s="84"/>
    </row>
    <row r="85" spans="2:11" x14ac:dyDescent="0.15">
      <c r="B85" s="83"/>
      <c r="C85" s="84"/>
      <c r="D85" s="84"/>
      <c r="E85" s="84"/>
      <c r="F85" s="84"/>
      <c r="G85" s="84"/>
      <c r="H85" s="84"/>
      <c r="I85" s="84"/>
      <c r="J85" s="84"/>
      <c r="K85" s="84"/>
    </row>
    <row r="86" spans="2:11" x14ac:dyDescent="0.15">
      <c r="B86" s="83"/>
      <c r="C86" s="84"/>
      <c r="D86" s="84"/>
      <c r="E86" s="84"/>
      <c r="F86" s="84"/>
      <c r="G86" s="84"/>
      <c r="H86" s="84"/>
      <c r="I86" s="84"/>
      <c r="J86" s="84"/>
      <c r="K86" s="84"/>
    </row>
    <row r="87" spans="2:11" x14ac:dyDescent="0.15">
      <c r="B87" s="83"/>
      <c r="C87" s="84"/>
      <c r="D87" s="84"/>
      <c r="E87" s="84"/>
      <c r="F87" s="84"/>
      <c r="G87" s="84"/>
      <c r="H87" s="84"/>
      <c r="I87" s="84"/>
      <c r="J87" s="84"/>
      <c r="K87" s="84"/>
    </row>
    <row r="88" spans="2:11" x14ac:dyDescent="0.15">
      <c r="B88" s="83"/>
      <c r="C88" s="84"/>
      <c r="D88" s="84"/>
      <c r="E88" s="84"/>
      <c r="F88" s="84"/>
      <c r="G88" s="84"/>
      <c r="H88" s="84"/>
      <c r="I88" s="84"/>
      <c r="J88" s="84"/>
      <c r="K88" s="84"/>
    </row>
    <row r="89" spans="2:11" x14ac:dyDescent="0.15">
      <c r="B89" s="83"/>
      <c r="C89" s="84"/>
      <c r="D89" s="84"/>
      <c r="E89" s="84"/>
      <c r="F89" s="84"/>
      <c r="G89" s="84"/>
      <c r="H89" s="84"/>
      <c r="I89" s="84"/>
      <c r="J89" s="84"/>
      <c r="K89" s="84"/>
    </row>
    <row r="90" spans="2:11" x14ac:dyDescent="0.15">
      <c r="B90" s="83"/>
      <c r="C90" s="84"/>
      <c r="D90" s="84"/>
      <c r="E90" s="84"/>
      <c r="F90" s="84"/>
      <c r="G90" s="84"/>
      <c r="H90" s="84"/>
      <c r="I90" s="84"/>
      <c r="J90" s="84"/>
      <c r="K90" s="84"/>
    </row>
    <row r="91" spans="2:11" x14ac:dyDescent="0.15">
      <c r="B91" s="83"/>
      <c r="C91" s="84"/>
      <c r="D91" s="84"/>
      <c r="E91" s="84"/>
      <c r="F91" s="84"/>
      <c r="G91" s="84"/>
      <c r="H91" s="84"/>
      <c r="I91" s="84"/>
      <c r="J91" s="84"/>
      <c r="K91" s="84"/>
    </row>
    <row r="92" spans="2:11" x14ac:dyDescent="0.15">
      <c r="B92" s="83"/>
      <c r="C92" s="84"/>
      <c r="D92" s="84"/>
      <c r="E92" s="84"/>
      <c r="F92" s="84"/>
      <c r="G92" s="84"/>
      <c r="H92" s="84"/>
      <c r="I92" s="84"/>
      <c r="J92" s="84"/>
      <c r="K92" s="84"/>
    </row>
    <row r="93" spans="2:11" x14ac:dyDescent="0.15">
      <c r="B93" s="83"/>
      <c r="C93" s="84"/>
      <c r="D93" s="84"/>
      <c r="E93" s="84"/>
      <c r="F93" s="84"/>
      <c r="G93" s="84"/>
      <c r="H93" s="84"/>
      <c r="I93" s="84"/>
      <c r="J93" s="84"/>
      <c r="K93" s="84"/>
    </row>
    <row r="94" spans="2:11" x14ac:dyDescent="0.15">
      <c r="B94" s="83"/>
      <c r="C94" s="84"/>
      <c r="D94" s="84"/>
      <c r="E94" s="84"/>
      <c r="F94" s="84"/>
      <c r="G94" s="84"/>
      <c r="H94" s="84"/>
      <c r="I94" s="84"/>
      <c r="J94" s="84"/>
      <c r="K94" s="84"/>
    </row>
    <row r="95" spans="2:11" x14ac:dyDescent="0.15">
      <c r="B95" s="83"/>
      <c r="C95" s="84"/>
      <c r="D95" s="84"/>
      <c r="E95" s="84"/>
      <c r="F95" s="84"/>
      <c r="G95" s="84"/>
      <c r="H95" s="84"/>
      <c r="I95" s="84"/>
      <c r="J95" s="84"/>
      <c r="K95" s="84"/>
    </row>
    <row r="96" spans="2:11" x14ac:dyDescent="0.15">
      <c r="B96" s="83"/>
      <c r="C96" s="84"/>
      <c r="D96" s="84"/>
      <c r="E96" s="84"/>
      <c r="F96" s="84"/>
      <c r="G96" s="84"/>
      <c r="H96" s="84"/>
      <c r="I96" s="84"/>
      <c r="J96" s="84"/>
      <c r="K96" s="84"/>
    </row>
    <row r="97" spans="2:11" x14ac:dyDescent="0.15">
      <c r="B97" s="83"/>
      <c r="C97" s="84"/>
      <c r="D97" s="84"/>
      <c r="E97" s="84"/>
      <c r="F97" s="84"/>
      <c r="G97" s="84"/>
      <c r="H97" s="84"/>
      <c r="I97" s="84"/>
      <c r="J97" s="84"/>
      <c r="K97" s="84"/>
    </row>
    <row r="98" spans="2:11" x14ac:dyDescent="0.15">
      <c r="B98" s="83"/>
      <c r="C98" s="84"/>
      <c r="D98" s="84"/>
      <c r="E98" s="84"/>
      <c r="F98" s="84"/>
      <c r="G98" s="84"/>
      <c r="H98" s="84"/>
      <c r="I98" s="84"/>
      <c r="J98" s="84"/>
      <c r="K98" s="84"/>
    </row>
    <row r="99" spans="2:11" x14ac:dyDescent="0.15">
      <c r="B99" s="83"/>
      <c r="C99" s="84"/>
      <c r="D99" s="84"/>
      <c r="E99" s="84"/>
      <c r="F99" s="84"/>
      <c r="G99" s="84"/>
      <c r="H99" s="84"/>
      <c r="I99" s="84"/>
      <c r="J99" s="84"/>
      <c r="K99" s="84"/>
    </row>
    <row r="100" spans="2:11" x14ac:dyDescent="0.15">
      <c r="B100" s="83"/>
      <c r="C100" s="84"/>
      <c r="D100" s="84"/>
      <c r="E100" s="84"/>
      <c r="F100" s="84"/>
      <c r="G100" s="84"/>
      <c r="H100" s="84"/>
      <c r="I100" s="84"/>
      <c r="J100" s="84"/>
      <c r="K100" s="84"/>
    </row>
    <row r="101" spans="2:11" x14ac:dyDescent="0.15">
      <c r="B101" s="83"/>
      <c r="C101" s="84"/>
      <c r="D101" s="84"/>
      <c r="E101" s="84"/>
      <c r="F101" s="84"/>
      <c r="G101" s="84"/>
      <c r="H101" s="84"/>
      <c r="I101" s="84"/>
      <c r="J101" s="84"/>
      <c r="K101" s="84"/>
    </row>
    <row r="102" spans="2:11" x14ac:dyDescent="0.15">
      <c r="B102" s="83"/>
      <c r="C102" s="84"/>
      <c r="D102" s="84"/>
      <c r="E102" s="84"/>
      <c r="F102" s="84"/>
      <c r="G102" s="84"/>
      <c r="H102" s="84"/>
      <c r="I102" s="84"/>
      <c r="J102" s="84"/>
      <c r="K102" s="84"/>
    </row>
    <row r="103" spans="2:11" x14ac:dyDescent="0.15">
      <c r="B103" s="83"/>
      <c r="C103" s="84"/>
      <c r="D103" s="84"/>
      <c r="E103" s="84"/>
      <c r="F103" s="84"/>
      <c r="G103" s="84"/>
      <c r="H103" s="84"/>
      <c r="I103" s="84"/>
      <c r="J103" s="84"/>
      <c r="K103" s="84"/>
    </row>
    <row r="104" spans="2:11" x14ac:dyDescent="0.15">
      <c r="B104" s="83"/>
      <c r="C104" s="84"/>
      <c r="D104" s="84"/>
      <c r="E104" s="84"/>
      <c r="F104" s="84"/>
      <c r="G104" s="84"/>
      <c r="H104" s="84"/>
      <c r="I104" s="84"/>
      <c r="J104" s="84"/>
      <c r="K104" s="84"/>
    </row>
    <row r="105" spans="2:11" x14ac:dyDescent="0.15">
      <c r="B105" s="83"/>
      <c r="C105" s="84"/>
      <c r="D105" s="84"/>
      <c r="E105" s="84"/>
      <c r="F105" s="84"/>
      <c r="G105" s="84"/>
      <c r="H105" s="84"/>
      <c r="I105" s="84"/>
      <c r="J105" s="84"/>
      <c r="K105" s="84"/>
    </row>
    <row r="106" spans="2:11" x14ac:dyDescent="0.15">
      <c r="B106" s="83"/>
      <c r="C106" s="84"/>
      <c r="D106" s="84"/>
      <c r="E106" s="84"/>
      <c r="F106" s="84"/>
      <c r="G106" s="84"/>
      <c r="H106" s="84"/>
      <c r="I106" s="84"/>
      <c r="J106" s="84"/>
      <c r="K106" s="84"/>
    </row>
    <row r="107" spans="2:11" x14ac:dyDescent="0.15">
      <c r="B107" s="83"/>
      <c r="C107" s="84"/>
      <c r="D107" s="84"/>
      <c r="E107" s="84"/>
      <c r="F107" s="84"/>
      <c r="G107" s="84"/>
      <c r="H107" s="84"/>
      <c r="I107" s="84"/>
      <c r="J107" s="84"/>
      <c r="K107" s="84"/>
    </row>
    <row r="108" spans="2:11" x14ac:dyDescent="0.15">
      <c r="B108" s="83"/>
      <c r="C108" s="84"/>
      <c r="D108" s="84"/>
      <c r="E108" s="84"/>
      <c r="F108" s="84"/>
      <c r="G108" s="84"/>
      <c r="H108" s="84"/>
      <c r="I108" s="84"/>
      <c r="J108" s="84"/>
      <c r="K108" s="84"/>
    </row>
    <row r="109" spans="2:11" x14ac:dyDescent="0.15">
      <c r="B109" s="83"/>
      <c r="C109" s="84"/>
      <c r="D109" s="84"/>
      <c r="E109" s="84"/>
      <c r="F109" s="84"/>
      <c r="G109" s="84"/>
      <c r="H109" s="84"/>
      <c r="I109" s="84"/>
      <c r="J109" s="84"/>
      <c r="K109" s="84"/>
    </row>
    <row r="110" spans="2:11" x14ac:dyDescent="0.15">
      <c r="B110" s="83"/>
      <c r="C110" s="84"/>
      <c r="D110" s="84"/>
      <c r="E110" s="84"/>
      <c r="F110" s="84"/>
      <c r="G110" s="84"/>
      <c r="H110" s="84"/>
      <c r="I110" s="84"/>
      <c r="J110" s="84"/>
      <c r="K110" s="84"/>
    </row>
    <row r="111" spans="2:11" x14ac:dyDescent="0.15">
      <c r="B111" s="83"/>
      <c r="C111" s="84"/>
      <c r="D111" s="84"/>
      <c r="E111" s="84"/>
      <c r="F111" s="84"/>
      <c r="G111" s="84"/>
      <c r="H111" s="84"/>
      <c r="I111" s="84"/>
      <c r="J111" s="84"/>
      <c r="K111" s="84"/>
    </row>
    <row r="112" spans="2:11" x14ac:dyDescent="0.15">
      <c r="B112" s="83"/>
      <c r="C112" s="84"/>
      <c r="D112" s="84"/>
      <c r="E112" s="84"/>
      <c r="F112" s="84"/>
      <c r="G112" s="84"/>
      <c r="H112" s="84"/>
      <c r="I112" s="84"/>
      <c r="J112" s="84"/>
      <c r="K112" s="84"/>
    </row>
    <row r="113" spans="2:11" x14ac:dyDescent="0.15">
      <c r="B113" s="83"/>
      <c r="C113" s="84"/>
      <c r="D113" s="84"/>
      <c r="E113" s="84"/>
      <c r="F113" s="84"/>
      <c r="G113" s="84"/>
      <c r="H113" s="84"/>
      <c r="I113" s="84"/>
      <c r="J113" s="84"/>
      <c r="K113" s="84"/>
    </row>
    <row r="114" spans="2:11" x14ac:dyDescent="0.15">
      <c r="B114" s="83"/>
      <c r="C114" s="84"/>
      <c r="D114" s="84"/>
      <c r="E114" s="84"/>
      <c r="F114" s="84"/>
      <c r="G114" s="84"/>
      <c r="H114" s="84"/>
      <c r="I114" s="84"/>
      <c r="J114" s="84"/>
      <c r="K114" s="84"/>
    </row>
    <row r="115" spans="2:11" x14ac:dyDescent="0.15">
      <c r="B115" s="83"/>
      <c r="C115" s="84"/>
      <c r="D115" s="84"/>
      <c r="E115" s="84"/>
      <c r="F115" s="84"/>
      <c r="G115" s="84"/>
      <c r="H115" s="84"/>
      <c r="I115" s="84"/>
      <c r="J115" s="84"/>
      <c r="K115" s="84"/>
    </row>
    <row r="116" spans="2:11" x14ac:dyDescent="0.15">
      <c r="B116" s="83"/>
      <c r="C116" s="84"/>
      <c r="D116" s="84"/>
      <c r="E116" s="84"/>
      <c r="F116" s="84"/>
      <c r="G116" s="84"/>
      <c r="H116" s="84"/>
      <c r="I116" s="84"/>
      <c r="J116" s="84"/>
      <c r="K116" s="84"/>
    </row>
    <row r="117" spans="2:11" x14ac:dyDescent="0.15">
      <c r="B117" s="83"/>
      <c r="C117" s="84"/>
      <c r="D117" s="84"/>
      <c r="E117" s="84"/>
      <c r="F117" s="84"/>
      <c r="G117" s="84"/>
      <c r="H117" s="84"/>
      <c r="I117" s="84"/>
      <c r="J117" s="84"/>
      <c r="K117" s="84"/>
    </row>
    <row r="118" spans="2:11" x14ac:dyDescent="0.15">
      <c r="B118" s="83"/>
      <c r="C118" s="84"/>
      <c r="D118" s="84"/>
      <c r="E118" s="84"/>
      <c r="F118" s="84"/>
      <c r="G118" s="84"/>
      <c r="H118" s="84"/>
      <c r="I118" s="84"/>
      <c r="J118" s="84"/>
      <c r="K118" s="84"/>
    </row>
    <row r="119" spans="2:11" x14ac:dyDescent="0.15">
      <c r="B119" s="83"/>
      <c r="C119" s="84"/>
      <c r="D119" s="84"/>
      <c r="E119" s="84"/>
      <c r="F119" s="84"/>
      <c r="G119" s="84"/>
      <c r="H119" s="84"/>
      <c r="I119" s="84"/>
      <c r="J119" s="84"/>
      <c r="K119" s="84"/>
    </row>
    <row r="120" spans="2:11" x14ac:dyDescent="0.15">
      <c r="B120" s="83"/>
      <c r="C120" s="84"/>
      <c r="D120" s="84"/>
      <c r="E120" s="84"/>
      <c r="F120" s="84"/>
      <c r="G120" s="84"/>
      <c r="H120" s="84"/>
      <c r="I120" s="84"/>
      <c r="J120" s="84"/>
      <c r="K120" s="84"/>
    </row>
    <row r="121" spans="2:11" x14ac:dyDescent="0.15">
      <c r="B121" s="83"/>
      <c r="C121" s="84"/>
      <c r="D121" s="84"/>
      <c r="E121" s="84"/>
      <c r="F121" s="84"/>
      <c r="G121" s="84"/>
      <c r="H121" s="84"/>
      <c r="I121" s="84"/>
      <c r="J121" s="84"/>
      <c r="K121" s="84"/>
    </row>
    <row r="122" spans="2:11" x14ac:dyDescent="0.15">
      <c r="B122" s="83"/>
      <c r="C122" s="84"/>
      <c r="D122" s="84"/>
      <c r="E122" s="84"/>
      <c r="F122" s="84"/>
      <c r="G122" s="84"/>
      <c r="H122" s="84"/>
      <c r="I122" s="84"/>
      <c r="J122" s="84"/>
      <c r="K122" s="84"/>
    </row>
    <row r="123" spans="2:11" x14ac:dyDescent="0.15">
      <c r="B123" s="83"/>
      <c r="C123" s="84"/>
      <c r="D123" s="84"/>
      <c r="E123" s="84"/>
      <c r="F123" s="84"/>
      <c r="G123" s="84"/>
      <c r="H123" s="84"/>
      <c r="I123" s="84"/>
      <c r="J123" s="84"/>
      <c r="K123" s="84"/>
    </row>
    <row r="124" spans="2:11" x14ac:dyDescent="0.15">
      <c r="B124" s="83"/>
      <c r="C124" s="84"/>
      <c r="D124" s="84"/>
      <c r="E124" s="84"/>
      <c r="F124" s="84"/>
      <c r="G124" s="84"/>
      <c r="H124" s="84"/>
      <c r="I124" s="84"/>
      <c r="J124" s="84"/>
      <c r="K124" s="84"/>
    </row>
    <row r="125" spans="2:11" x14ac:dyDescent="0.15">
      <c r="B125" s="83"/>
      <c r="C125" s="84"/>
      <c r="D125" s="84"/>
      <c r="E125" s="84"/>
      <c r="F125" s="84"/>
      <c r="G125" s="84"/>
      <c r="H125" s="84"/>
      <c r="I125" s="84"/>
      <c r="J125" s="84"/>
      <c r="K125" s="84"/>
    </row>
    <row r="126" spans="2:11" x14ac:dyDescent="0.15">
      <c r="B126" s="83"/>
      <c r="C126" s="84"/>
      <c r="D126" s="84"/>
      <c r="E126" s="84"/>
      <c r="F126" s="84"/>
      <c r="G126" s="84"/>
      <c r="H126" s="84"/>
      <c r="I126" s="84"/>
      <c r="J126" s="84"/>
      <c r="K126" s="84"/>
    </row>
    <row r="127" spans="2:11" x14ac:dyDescent="0.15">
      <c r="B127" s="83"/>
      <c r="C127" s="84"/>
      <c r="D127" s="84"/>
      <c r="E127" s="84"/>
      <c r="F127" s="84"/>
      <c r="G127" s="84"/>
      <c r="H127" s="84"/>
      <c r="I127" s="84"/>
      <c r="J127" s="84"/>
      <c r="K127" s="84"/>
    </row>
    <row r="128" spans="2:11" x14ac:dyDescent="0.15">
      <c r="B128" s="83"/>
      <c r="C128" s="84"/>
      <c r="D128" s="84"/>
      <c r="E128" s="84"/>
      <c r="F128" s="84"/>
      <c r="G128" s="84"/>
      <c r="H128" s="84"/>
      <c r="I128" s="84"/>
      <c r="J128" s="84"/>
      <c r="K128" s="84"/>
    </row>
    <row r="129" spans="2:11" x14ac:dyDescent="0.15">
      <c r="B129" s="83"/>
      <c r="C129" s="84"/>
      <c r="D129" s="84"/>
      <c r="E129" s="84"/>
      <c r="F129" s="84"/>
      <c r="G129" s="84"/>
      <c r="H129" s="84"/>
      <c r="I129" s="84"/>
      <c r="J129" s="84"/>
      <c r="K129" s="84"/>
    </row>
    <row r="130" spans="2:11" x14ac:dyDescent="0.15">
      <c r="B130" s="83"/>
      <c r="C130" s="84"/>
      <c r="D130" s="84"/>
      <c r="E130" s="84"/>
      <c r="F130" s="84"/>
      <c r="G130" s="84"/>
      <c r="H130" s="84"/>
      <c r="I130" s="84"/>
      <c r="J130" s="84"/>
      <c r="K130" s="84"/>
    </row>
    <row r="131" spans="2:11" x14ac:dyDescent="0.15">
      <c r="B131" s="83"/>
      <c r="C131" s="84"/>
      <c r="D131" s="84"/>
      <c r="E131" s="84"/>
      <c r="F131" s="84"/>
      <c r="G131" s="84"/>
      <c r="H131" s="84"/>
      <c r="I131" s="84"/>
      <c r="J131" s="84"/>
      <c r="K131" s="84"/>
    </row>
    <row r="132" spans="2:11" x14ac:dyDescent="0.15">
      <c r="B132" s="83"/>
      <c r="C132" s="84"/>
      <c r="D132" s="84"/>
      <c r="E132" s="84"/>
      <c r="F132" s="84"/>
      <c r="G132" s="84"/>
      <c r="H132" s="84"/>
      <c r="I132" s="84"/>
      <c r="J132" s="84"/>
      <c r="K132" s="84"/>
    </row>
    <row r="133" spans="2:11" x14ac:dyDescent="0.15">
      <c r="B133" s="83"/>
      <c r="C133" s="84"/>
      <c r="D133" s="84"/>
      <c r="E133" s="84"/>
      <c r="F133" s="84"/>
      <c r="G133" s="84"/>
      <c r="H133" s="84"/>
      <c r="I133" s="84"/>
      <c r="J133" s="84"/>
      <c r="K133" s="84"/>
    </row>
    <row r="134" spans="2:11" x14ac:dyDescent="0.15">
      <c r="B134" s="83"/>
      <c r="C134" s="84"/>
      <c r="D134" s="84"/>
      <c r="E134" s="84"/>
      <c r="F134" s="84"/>
      <c r="G134" s="84"/>
      <c r="H134" s="84"/>
      <c r="I134" s="84"/>
      <c r="J134" s="84"/>
      <c r="K134" s="84"/>
    </row>
    <row r="135" spans="2:11" x14ac:dyDescent="0.15">
      <c r="B135" s="83"/>
      <c r="C135" s="84"/>
      <c r="D135" s="84"/>
      <c r="E135" s="84"/>
      <c r="F135" s="84"/>
      <c r="G135" s="84"/>
      <c r="H135" s="84"/>
      <c r="I135" s="84"/>
      <c r="J135" s="84"/>
      <c r="K135" s="84"/>
    </row>
    <row r="136" spans="2:11" x14ac:dyDescent="0.15">
      <c r="B136" s="83"/>
      <c r="C136" s="84"/>
      <c r="D136" s="84"/>
      <c r="E136" s="84"/>
      <c r="F136" s="84"/>
      <c r="G136" s="84"/>
      <c r="H136" s="84"/>
      <c r="I136" s="84"/>
      <c r="J136" s="84"/>
      <c r="K136" s="84"/>
    </row>
    <row r="137" spans="2:11" x14ac:dyDescent="0.15">
      <c r="B137" s="83"/>
      <c r="C137" s="84"/>
      <c r="D137" s="84"/>
      <c r="E137" s="84"/>
      <c r="F137" s="84"/>
      <c r="G137" s="84"/>
      <c r="H137" s="84"/>
      <c r="I137" s="84"/>
      <c r="J137" s="84"/>
      <c r="K137" s="84"/>
    </row>
    <row r="138" spans="2:11" x14ac:dyDescent="0.15">
      <c r="B138" s="83"/>
      <c r="C138" s="84"/>
      <c r="D138" s="84"/>
      <c r="E138" s="84"/>
      <c r="F138" s="84"/>
      <c r="G138" s="84"/>
      <c r="H138" s="84"/>
      <c r="I138" s="84"/>
      <c r="J138" s="84"/>
      <c r="K138" s="84"/>
    </row>
    <row r="139" spans="2:11" x14ac:dyDescent="0.15">
      <c r="B139" s="83"/>
      <c r="C139" s="84"/>
      <c r="D139" s="84"/>
      <c r="E139" s="84"/>
      <c r="F139" s="84"/>
      <c r="G139" s="84"/>
      <c r="H139" s="84"/>
      <c r="I139" s="84"/>
      <c r="J139" s="84"/>
      <c r="K139" s="84"/>
    </row>
    <row r="140" spans="2:11" x14ac:dyDescent="0.15">
      <c r="B140" s="83"/>
      <c r="C140" s="84"/>
      <c r="D140" s="84"/>
      <c r="E140" s="84"/>
      <c r="F140" s="84"/>
      <c r="G140" s="84"/>
      <c r="H140" s="84"/>
      <c r="I140" s="84"/>
      <c r="J140" s="84"/>
      <c r="K140" s="84"/>
    </row>
    <row r="141" spans="2:11" x14ac:dyDescent="0.15">
      <c r="B141" s="83"/>
      <c r="C141" s="84"/>
      <c r="D141" s="84"/>
      <c r="E141" s="84"/>
      <c r="F141" s="84"/>
      <c r="G141" s="84"/>
      <c r="H141" s="84"/>
      <c r="I141" s="84"/>
      <c r="J141" s="84"/>
      <c r="K141" s="84"/>
    </row>
    <row r="142" spans="2:11" x14ac:dyDescent="0.15">
      <c r="B142" s="83"/>
      <c r="C142" s="84"/>
      <c r="D142" s="84"/>
      <c r="E142" s="84"/>
      <c r="F142" s="84"/>
      <c r="G142" s="84"/>
      <c r="H142" s="84"/>
      <c r="I142" s="84"/>
      <c r="J142" s="84"/>
      <c r="K142" s="84"/>
    </row>
    <row r="143" spans="2:11" x14ac:dyDescent="0.15">
      <c r="B143" s="83"/>
      <c r="C143" s="84"/>
      <c r="D143" s="84"/>
      <c r="E143" s="84"/>
      <c r="F143" s="84"/>
      <c r="G143" s="84"/>
      <c r="H143" s="84"/>
      <c r="I143" s="84"/>
      <c r="J143" s="84"/>
      <c r="K143" s="84"/>
    </row>
    <row r="144" spans="2:11" x14ac:dyDescent="0.15">
      <c r="B144" s="83"/>
      <c r="C144" s="84"/>
      <c r="D144" s="84"/>
      <c r="E144" s="84"/>
      <c r="F144" s="84"/>
      <c r="G144" s="84"/>
      <c r="H144" s="84"/>
      <c r="I144" s="84"/>
      <c r="J144" s="84"/>
      <c r="K144" s="84"/>
    </row>
    <row r="145" spans="2:11" x14ac:dyDescent="0.15">
      <c r="B145" s="83"/>
      <c r="C145" s="84"/>
      <c r="D145" s="84"/>
      <c r="E145" s="84"/>
      <c r="F145" s="84"/>
      <c r="G145" s="84"/>
      <c r="H145" s="84"/>
      <c r="I145" s="84"/>
      <c r="J145" s="84"/>
      <c r="K145" s="84"/>
    </row>
    <row r="146" spans="2:11" x14ac:dyDescent="0.15">
      <c r="B146" s="83"/>
      <c r="C146" s="84"/>
      <c r="D146" s="84"/>
      <c r="E146" s="84"/>
      <c r="F146" s="84"/>
      <c r="G146" s="84"/>
      <c r="H146" s="84"/>
      <c r="I146" s="84"/>
      <c r="J146" s="84"/>
      <c r="K146" s="84"/>
    </row>
    <row r="147" spans="2:11" x14ac:dyDescent="0.15">
      <c r="B147" s="83"/>
      <c r="C147" s="84"/>
      <c r="D147" s="84"/>
      <c r="E147" s="84"/>
      <c r="F147" s="84"/>
      <c r="G147" s="84"/>
      <c r="H147" s="84"/>
      <c r="I147" s="84"/>
      <c r="J147" s="84"/>
      <c r="K147" s="84"/>
    </row>
    <row r="148" spans="2:11" x14ac:dyDescent="0.15">
      <c r="B148" s="83"/>
      <c r="C148" s="84"/>
      <c r="D148" s="84"/>
      <c r="E148" s="84"/>
      <c r="F148" s="84"/>
      <c r="G148" s="84"/>
      <c r="H148" s="84"/>
      <c r="I148" s="84"/>
      <c r="J148" s="84"/>
      <c r="K148" s="84"/>
    </row>
    <row r="149" spans="2:11" x14ac:dyDescent="0.15">
      <c r="B149" s="83"/>
      <c r="C149" s="84"/>
      <c r="D149" s="84"/>
      <c r="E149" s="84"/>
      <c r="F149" s="84"/>
      <c r="G149" s="84"/>
      <c r="H149" s="84"/>
      <c r="I149" s="84"/>
      <c r="J149" s="84"/>
      <c r="K149" s="84"/>
    </row>
    <row r="150" spans="2:11" x14ac:dyDescent="0.15">
      <c r="B150" s="83"/>
      <c r="C150" s="84"/>
      <c r="D150" s="84"/>
      <c r="E150" s="84"/>
      <c r="F150" s="84"/>
      <c r="G150" s="84"/>
      <c r="H150" s="84"/>
      <c r="I150" s="84"/>
      <c r="J150" s="84"/>
      <c r="K150" s="84"/>
    </row>
    <row r="151" spans="2:11" x14ac:dyDescent="0.15">
      <c r="B151" s="83"/>
      <c r="C151" s="84"/>
      <c r="D151" s="84"/>
      <c r="E151" s="84"/>
      <c r="F151" s="84"/>
      <c r="G151" s="84"/>
      <c r="H151" s="84"/>
      <c r="I151" s="84"/>
      <c r="J151" s="84"/>
      <c r="K151" s="84"/>
    </row>
    <row r="152" spans="2:11" x14ac:dyDescent="0.15">
      <c r="B152" s="83"/>
      <c r="C152" s="84"/>
      <c r="D152" s="84"/>
      <c r="E152" s="84"/>
      <c r="F152" s="84"/>
      <c r="G152" s="84"/>
      <c r="H152" s="84"/>
      <c r="I152" s="84"/>
      <c r="J152" s="84"/>
      <c r="K152" s="84"/>
    </row>
    <row r="153" spans="2:11" x14ac:dyDescent="0.15">
      <c r="B153" s="83"/>
      <c r="C153" s="84"/>
      <c r="D153" s="84"/>
      <c r="E153" s="84"/>
      <c r="F153" s="84"/>
      <c r="G153" s="84"/>
      <c r="H153" s="84"/>
      <c r="I153" s="84"/>
      <c r="J153" s="84"/>
      <c r="K153" s="84"/>
    </row>
    <row r="154" spans="2:11" x14ac:dyDescent="0.15">
      <c r="B154" s="83"/>
      <c r="C154" s="84"/>
      <c r="D154" s="84"/>
      <c r="E154" s="84"/>
      <c r="F154" s="84"/>
      <c r="G154" s="84"/>
      <c r="H154" s="84"/>
      <c r="I154" s="84"/>
      <c r="J154" s="84"/>
      <c r="K154" s="84"/>
    </row>
    <row r="155" spans="2:11" x14ac:dyDescent="0.15">
      <c r="B155" s="83"/>
      <c r="C155" s="84"/>
      <c r="D155" s="84"/>
      <c r="E155" s="84"/>
      <c r="F155" s="84"/>
      <c r="G155" s="84"/>
      <c r="H155" s="84"/>
      <c r="I155" s="84"/>
      <c r="J155" s="84"/>
      <c r="K155" s="84"/>
    </row>
    <row r="156" spans="2:11" x14ac:dyDescent="0.15">
      <c r="B156" s="83"/>
      <c r="C156" s="84"/>
      <c r="D156" s="84"/>
      <c r="E156" s="84"/>
      <c r="F156" s="84"/>
      <c r="G156" s="84"/>
      <c r="H156" s="84"/>
      <c r="I156" s="84"/>
      <c r="J156" s="84"/>
      <c r="K156" s="84"/>
    </row>
    <row r="157" spans="2:11" x14ac:dyDescent="0.15">
      <c r="B157" s="83"/>
      <c r="C157" s="84"/>
      <c r="D157" s="84"/>
      <c r="E157" s="84"/>
      <c r="F157" s="84"/>
      <c r="G157" s="84"/>
      <c r="H157" s="84"/>
      <c r="I157" s="84"/>
      <c r="J157" s="84"/>
      <c r="K157" s="84"/>
    </row>
    <row r="158" spans="2:11" x14ac:dyDescent="0.15">
      <c r="B158" s="83"/>
      <c r="C158" s="84"/>
      <c r="D158" s="84"/>
      <c r="E158" s="84"/>
      <c r="F158" s="84"/>
      <c r="G158" s="84"/>
      <c r="H158" s="84"/>
      <c r="I158" s="84"/>
      <c r="J158" s="84"/>
      <c r="K158" s="84"/>
    </row>
    <row r="159" spans="2:11" x14ac:dyDescent="0.15">
      <c r="B159" s="83"/>
      <c r="C159" s="84"/>
      <c r="D159" s="84"/>
      <c r="E159" s="84"/>
      <c r="F159" s="84"/>
      <c r="G159" s="84"/>
      <c r="H159" s="84"/>
      <c r="I159" s="84"/>
      <c r="J159" s="84"/>
      <c r="K159" s="84"/>
    </row>
    <row r="160" spans="2:11" x14ac:dyDescent="0.15">
      <c r="B160" s="83"/>
      <c r="C160" s="84"/>
      <c r="D160" s="84"/>
      <c r="E160" s="84"/>
      <c r="F160" s="84"/>
      <c r="G160" s="84"/>
      <c r="H160" s="84"/>
      <c r="I160" s="84"/>
      <c r="J160" s="84"/>
      <c r="K160" s="84"/>
    </row>
    <row r="161" spans="2:11" x14ac:dyDescent="0.15">
      <c r="B161" s="83"/>
      <c r="C161" s="84"/>
      <c r="D161" s="84"/>
      <c r="E161" s="84"/>
      <c r="F161" s="84"/>
      <c r="G161" s="84"/>
      <c r="H161" s="84"/>
      <c r="I161" s="84"/>
      <c r="J161" s="84"/>
      <c r="K161" s="84"/>
    </row>
    <row r="162" spans="2:11" x14ac:dyDescent="0.15">
      <c r="B162" s="83"/>
      <c r="C162" s="84"/>
      <c r="D162" s="84"/>
      <c r="E162" s="84"/>
      <c r="F162" s="84"/>
      <c r="G162" s="84"/>
      <c r="H162" s="84"/>
      <c r="I162" s="84"/>
      <c r="J162" s="84"/>
      <c r="K162" s="84"/>
    </row>
    <row r="163" spans="2:11" x14ac:dyDescent="0.15">
      <c r="B163" s="83"/>
      <c r="C163" s="84"/>
      <c r="D163" s="84"/>
      <c r="E163" s="84"/>
      <c r="F163" s="84"/>
      <c r="G163" s="84"/>
      <c r="H163" s="84"/>
      <c r="I163" s="84"/>
      <c r="J163" s="84"/>
      <c r="K163" s="84"/>
    </row>
    <row r="164" spans="2:11" x14ac:dyDescent="0.15">
      <c r="B164" s="83"/>
      <c r="C164" s="84"/>
      <c r="D164" s="84"/>
      <c r="E164" s="84"/>
      <c r="F164" s="84"/>
      <c r="G164" s="84"/>
      <c r="H164" s="84"/>
      <c r="I164" s="84"/>
      <c r="J164" s="84"/>
      <c r="K164" s="84"/>
    </row>
    <row r="165" spans="2:11" x14ac:dyDescent="0.15">
      <c r="B165" s="83"/>
      <c r="C165" s="84"/>
      <c r="D165" s="84"/>
      <c r="E165" s="84"/>
      <c r="F165" s="84"/>
      <c r="G165" s="84"/>
      <c r="H165" s="84"/>
      <c r="I165" s="84"/>
      <c r="J165" s="84"/>
      <c r="K165" s="84"/>
    </row>
    <row r="166" spans="2:11" x14ac:dyDescent="0.15">
      <c r="B166" s="83"/>
      <c r="C166" s="84"/>
      <c r="D166" s="84"/>
      <c r="E166" s="84"/>
      <c r="F166" s="84"/>
      <c r="G166" s="84"/>
      <c r="H166" s="84"/>
      <c r="I166" s="84"/>
      <c r="J166" s="84"/>
      <c r="K166" s="84"/>
    </row>
    <row r="167" spans="2:11" x14ac:dyDescent="0.15">
      <c r="B167" s="83"/>
      <c r="C167" s="84"/>
      <c r="D167" s="84"/>
      <c r="E167" s="84"/>
      <c r="F167" s="84"/>
      <c r="G167" s="84"/>
      <c r="H167" s="84"/>
      <c r="I167" s="84"/>
      <c r="J167" s="84"/>
      <c r="K167" s="84"/>
    </row>
    <row r="168" spans="2:11" x14ac:dyDescent="0.15">
      <c r="B168" s="83"/>
      <c r="C168" s="84"/>
      <c r="D168" s="84"/>
      <c r="E168" s="84"/>
      <c r="F168" s="84"/>
      <c r="G168" s="84"/>
      <c r="H168" s="84"/>
      <c r="I168" s="84"/>
      <c r="J168" s="84"/>
      <c r="K168" s="84"/>
    </row>
    <row r="169" spans="2:11" x14ac:dyDescent="0.15">
      <c r="B169" s="83"/>
      <c r="C169" s="84"/>
      <c r="D169" s="84"/>
      <c r="E169" s="84"/>
      <c r="F169" s="84"/>
      <c r="G169" s="84"/>
      <c r="H169" s="84"/>
      <c r="I169" s="84"/>
      <c r="J169" s="84"/>
      <c r="K169" s="84"/>
    </row>
    <row r="170" spans="2:11" x14ac:dyDescent="0.15">
      <c r="B170" s="83"/>
      <c r="C170" s="84"/>
      <c r="D170" s="84"/>
      <c r="E170" s="84"/>
      <c r="F170" s="84"/>
      <c r="G170" s="84"/>
      <c r="H170" s="84"/>
      <c r="I170" s="84"/>
      <c r="J170" s="84"/>
      <c r="K170" s="84"/>
    </row>
    <row r="171" spans="2:11" x14ac:dyDescent="0.15">
      <c r="B171" s="83"/>
      <c r="C171" s="84"/>
      <c r="D171" s="84"/>
      <c r="E171" s="84"/>
      <c r="F171" s="84"/>
      <c r="G171" s="84"/>
      <c r="H171" s="84"/>
      <c r="I171" s="84"/>
      <c r="J171" s="84"/>
      <c r="K171" s="84"/>
    </row>
    <row r="172" spans="2:11" x14ac:dyDescent="0.15">
      <c r="B172" s="83"/>
      <c r="C172" s="84"/>
      <c r="D172" s="84"/>
      <c r="E172" s="84"/>
      <c r="F172" s="84"/>
      <c r="G172" s="84"/>
      <c r="H172" s="84"/>
      <c r="I172" s="84"/>
      <c r="J172" s="84"/>
      <c r="K172" s="84"/>
    </row>
    <row r="173" spans="2:11" x14ac:dyDescent="0.15">
      <c r="B173" s="83"/>
      <c r="C173" s="84"/>
      <c r="D173" s="84"/>
      <c r="E173" s="84"/>
      <c r="F173" s="84"/>
      <c r="G173" s="84"/>
      <c r="H173" s="84"/>
      <c r="I173" s="84"/>
      <c r="J173" s="84"/>
      <c r="K173" s="84"/>
    </row>
    <row r="174" spans="2:11" x14ac:dyDescent="0.15">
      <c r="B174" s="83"/>
      <c r="C174" s="84"/>
      <c r="D174" s="84"/>
      <c r="E174" s="84"/>
      <c r="F174" s="84"/>
      <c r="G174" s="84"/>
      <c r="H174" s="84"/>
      <c r="I174" s="84"/>
      <c r="J174" s="84"/>
      <c r="K174" s="84"/>
    </row>
    <row r="175" spans="2:11" x14ac:dyDescent="0.15">
      <c r="B175" s="83"/>
      <c r="C175" s="84"/>
      <c r="D175" s="84"/>
      <c r="E175" s="84"/>
      <c r="F175" s="84"/>
      <c r="G175" s="84"/>
      <c r="H175" s="84"/>
      <c r="I175" s="84"/>
      <c r="J175" s="84"/>
      <c r="K175" s="84"/>
    </row>
    <row r="176" spans="2:11" x14ac:dyDescent="0.15">
      <c r="B176" s="83"/>
      <c r="C176" s="84"/>
      <c r="D176" s="84"/>
      <c r="E176" s="84"/>
      <c r="F176" s="84"/>
      <c r="G176" s="84"/>
      <c r="H176" s="84"/>
      <c r="I176" s="84"/>
      <c r="J176" s="84"/>
      <c r="K176" s="84"/>
    </row>
    <row r="177" spans="2:11" x14ac:dyDescent="0.15">
      <c r="B177" s="83"/>
      <c r="C177" s="84"/>
      <c r="D177" s="84"/>
      <c r="E177" s="84"/>
      <c r="F177" s="84"/>
      <c r="G177" s="84"/>
      <c r="H177" s="84"/>
      <c r="I177" s="84"/>
      <c r="J177" s="84"/>
      <c r="K177" s="84"/>
    </row>
    <row r="178" spans="2:11" x14ac:dyDescent="0.15">
      <c r="B178" s="83"/>
      <c r="C178" s="84"/>
      <c r="D178" s="84"/>
      <c r="E178" s="84"/>
      <c r="F178" s="84"/>
      <c r="G178" s="84"/>
      <c r="H178" s="84"/>
      <c r="I178" s="84"/>
      <c r="J178" s="84"/>
      <c r="K178" s="84"/>
    </row>
    <row r="179" spans="2:11" x14ac:dyDescent="0.15">
      <c r="B179" s="83"/>
      <c r="C179" s="84"/>
      <c r="D179" s="84"/>
      <c r="E179" s="84"/>
      <c r="F179" s="84"/>
      <c r="G179" s="84"/>
      <c r="H179" s="84"/>
      <c r="I179" s="84"/>
      <c r="J179" s="84"/>
      <c r="K179" s="84"/>
    </row>
    <row r="180" spans="2:11" x14ac:dyDescent="0.15">
      <c r="B180" s="83"/>
      <c r="C180" s="84"/>
      <c r="D180" s="84"/>
      <c r="E180" s="84"/>
      <c r="F180" s="84"/>
      <c r="G180" s="84"/>
      <c r="H180" s="84"/>
      <c r="I180" s="84"/>
      <c r="J180" s="84"/>
      <c r="K180" s="84"/>
    </row>
    <row r="181" spans="2:11" x14ac:dyDescent="0.15">
      <c r="B181" s="83"/>
      <c r="C181" s="84"/>
      <c r="D181" s="84"/>
      <c r="E181" s="84"/>
      <c r="F181" s="84"/>
      <c r="G181" s="84"/>
      <c r="H181" s="84"/>
      <c r="I181" s="84"/>
      <c r="J181" s="84"/>
      <c r="K181" s="84"/>
    </row>
    <row r="182" spans="2:11" x14ac:dyDescent="0.15">
      <c r="B182" s="83"/>
      <c r="C182" s="84"/>
      <c r="D182" s="84"/>
      <c r="E182" s="84"/>
      <c r="F182" s="84"/>
      <c r="G182" s="84"/>
      <c r="H182" s="84"/>
      <c r="I182" s="84"/>
      <c r="J182" s="84"/>
      <c r="K182" s="84"/>
    </row>
    <row r="183" spans="2:11" x14ac:dyDescent="0.15">
      <c r="B183" s="83"/>
      <c r="C183" s="84"/>
      <c r="D183" s="84"/>
      <c r="E183" s="84"/>
      <c r="F183" s="84"/>
      <c r="G183" s="84"/>
      <c r="H183" s="84"/>
      <c r="I183" s="84"/>
      <c r="J183" s="84"/>
      <c r="K183" s="84"/>
    </row>
    <row r="184" spans="2:11" x14ac:dyDescent="0.15">
      <c r="B184" s="83"/>
      <c r="C184" s="84"/>
      <c r="D184" s="84"/>
      <c r="E184" s="84"/>
      <c r="F184" s="84"/>
      <c r="G184" s="84"/>
      <c r="H184" s="84"/>
      <c r="I184" s="84"/>
      <c r="J184" s="84"/>
      <c r="K184" s="84"/>
    </row>
    <row r="185" spans="2:11" x14ac:dyDescent="0.15">
      <c r="B185" s="83"/>
      <c r="C185" s="84"/>
      <c r="D185" s="84"/>
      <c r="E185" s="84"/>
      <c r="F185" s="84"/>
      <c r="G185" s="84"/>
      <c r="H185" s="84"/>
      <c r="I185" s="84"/>
      <c r="J185" s="84"/>
      <c r="K185" s="84"/>
    </row>
    <row r="186" spans="2:11" x14ac:dyDescent="0.15">
      <c r="B186" s="83"/>
      <c r="C186" s="84"/>
      <c r="D186" s="84"/>
      <c r="E186" s="84"/>
      <c r="F186" s="84"/>
      <c r="G186" s="84"/>
      <c r="H186" s="84"/>
      <c r="I186" s="84"/>
      <c r="J186" s="84"/>
      <c r="K186" s="84"/>
    </row>
    <row r="187" spans="2:11" x14ac:dyDescent="0.15">
      <c r="B187" s="83"/>
      <c r="C187" s="84"/>
      <c r="D187" s="84"/>
      <c r="E187" s="84"/>
      <c r="F187" s="84"/>
      <c r="G187" s="84"/>
      <c r="H187" s="84"/>
      <c r="I187" s="84"/>
      <c r="J187" s="84"/>
      <c r="K187" s="84"/>
    </row>
    <row r="188" spans="2:11" x14ac:dyDescent="0.15">
      <c r="B188" s="83"/>
      <c r="C188" s="84"/>
      <c r="D188" s="84"/>
      <c r="E188" s="84"/>
      <c r="F188" s="84"/>
      <c r="G188" s="84"/>
      <c r="H188" s="84"/>
      <c r="I188" s="84"/>
      <c r="J188" s="84"/>
      <c r="K188" s="84"/>
    </row>
    <row r="189" spans="2:11" x14ac:dyDescent="0.15">
      <c r="B189" s="83"/>
      <c r="C189" s="84"/>
      <c r="D189" s="84"/>
      <c r="E189" s="84"/>
      <c r="F189" s="84"/>
      <c r="G189" s="84"/>
      <c r="H189" s="84"/>
      <c r="I189" s="84"/>
      <c r="J189" s="84"/>
      <c r="K189" s="84"/>
    </row>
    <row r="190" spans="2:11" x14ac:dyDescent="0.15">
      <c r="B190" s="83"/>
      <c r="C190" s="84"/>
      <c r="D190" s="84"/>
      <c r="E190" s="84"/>
      <c r="F190" s="84"/>
      <c r="G190" s="84"/>
      <c r="H190" s="84"/>
      <c r="I190" s="84"/>
      <c r="J190" s="84"/>
      <c r="K190" s="84"/>
    </row>
    <row r="191" spans="2:11" x14ac:dyDescent="0.15">
      <c r="B191" s="83"/>
      <c r="C191" s="84"/>
      <c r="D191" s="84"/>
      <c r="E191" s="84"/>
      <c r="F191" s="84"/>
      <c r="G191" s="84"/>
      <c r="H191" s="84"/>
      <c r="I191" s="84"/>
      <c r="J191" s="84"/>
      <c r="K191" s="84"/>
    </row>
    <row r="192" spans="2:11" x14ac:dyDescent="0.15">
      <c r="B192" s="83"/>
      <c r="C192" s="84"/>
      <c r="D192" s="84"/>
      <c r="E192" s="84"/>
      <c r="F192" s="84"/>
      <c r="G192" s="84"/>
      <c r="H192" s="84"/>
      <c r="I192" s="84"/>
      <c r="J192" s="84"/>
      <c r="K192" s="84"/>
    </row>
    <row r="193" spans="2:11" x14ac:dyDescent="0.15">
      <c r="B193" s="83"/>
      <c r="C193" s="84"/>
      <c r="D193" s="84"/>
      <c r="E193" s="84"/>
      <c r="F193" s="84"/>
      <c r="G193" s="84"/>
      <c r="H193" s="84"/>
      <c r="I193" s="84"/>
      <c r="J193" s="84"/>
      <c r="K193" s="84"/>
    </row>
    <row r="194" spans="2:11" x14ac:dyDescent="0.15">
      <c r="B194" s="83"/>
      <c r="C194" s="84"/>
      <c r="D194" s="84"/>
      <c r="E194" s="84"/>
      <c r="F194" s="84"/>
      <c r="G194" s="84"/>
      <c r="H194" s="84"/>
      <c r="I194" s="84"/>
      <c r="J194" s="84"/>
      <c r="K194" s="84"/>
    </row>
    <row r="195" spans="2:11" x14ac:dyDescent="0.15">
      <c r="B195" s="83"/>
      <c r="C195" s="84"/>
      <c r="D195" s="84"/>
      <c r="E195" s="84"/>
      <c r="F195" s="84"/>
      <c r="G195" s="84"/>
      <c r="H195" s="84"/>
      <c r="I195" s="84"/>
      <c r="J195" s="84"/>
      <c r="K195" s="84"/>
    </row>
    <row r="196" spans="2:11" x14ac:dyDescent="0.15">
      <c r="B196" s="83"/>
      <c r="C196" s="84"/>
      <c r="D196" s="84"/>
      <c r="E196" s="84"/>
      <c r="F196" s="84"/>
      <c r="G196" s="84"/>
      <c r="H196" s="84"/>
      <c r="I196" s="84"/>
      <c r="J196" s="84"/>
      <c r="K196" s="84"/>
    </row>
    <row r="197" spans="2:11" x14ac:dyDescent="0.15">
      <c r="B197" s="83"/>
      <c r="C197" s="84"/>
      <c r="D197" s="84"/>
      <c r="E197" s="84"/>
      <c r="F197" s="84"/>
      <c r="G197" s="84"/>
      <c r="H197" s="84"/>
      <c r="I197" s="84"/>
      <c r="J197" s="84"/>
      <c r="K197" s="84"/>
    </row>
    <row r="198" spans="2:11" x14ac:dyDescent="0.15">
      <c r="B198" s="83"/>
      <c r="C198" s="84"/>
      <c r="D198" s="84"/>
      <c r="E198" s="84"/>
      <c r="F198" s="84"/>
      <c r="G198" s="84"/>
      <c r="H198" s="84"/>
      <c r="I198" s="84"/>
      <c r="J198" s="84"/>
      <c r="K198" s="84"/>
    </row>
    <row r="199" spans="2:11" x14ac:dyDescent="0.15">
      <c r="B199" s="83"/>
      <c r="C199" s="84"/>
      <c r="D199" s="84"/>
      <c r="E199" s="84"/>
      <c r="F199" s="84"/>
      <c r="G199" s="84"/>
      <c r="H199" s="84"/>
      <c r="I199" s="84"/>
      <c r="J199" s="84"/>
      <c r="K199" s="84"/>
    </row>
    <row r="200" spans="2:11" x14ac:dyDescent="0.15">
      <c r="B200" s="83"/>
      <c r="C200" s="84"/>
      <c r="D200" s="84"/>
      <c r="E200" s="84"/>
      <c r="F200" s="84"/>
      <c r="G200" s="84"/>
      <c r="H200" s="84"/>
      <c r="I200" s="84"/>
      <c r="J200" s="84"/>
      <c r="K200" s="84"/>
    </row>
    <row r="201" spans="2:11" x14ac:dyDescent="0.15">
      <c r="B201" s="83"/>
      <c r="C201" s="84"/>
      <c r="D201" s="84"/>
      <c r="E201" s="84"/>
      <c r="F201" s="84"/>
      <c r="G201" s="84"/>
      <c r="H201" s="84"/>
      <c r="I201" s="84"/>
      <c r="J201" s="84"/>
      <c r="K201" s="84"/>
    </row>
    <row r="202" spans="2:11" x14ac:dyDescent="0.15">
      <c r="B202" s="83"/>
      <c r="C202" s="84"/>
      <c r="D202" s="84"/>
      <c r="E202" s="84"/>
      <c r="F202" s="84"/>
      <c r="G202" s="84"/>
      <c r="H202" s="84"/>
      <c r="I202" s="84"/>
      <c r="J202" s="84"/>
      <c r="K202" s="84"/>
    </row>
    <row r="203" spans="2:11" x14ac:dyDescent="0.15">
      <c r="B203" s="83"/>
      <c r="C203" s="84"/>
      <c r="D203" s="84"/>
      <c r="E203" s="84"/>
      <c r="F203" s="84"/>
      <c r="G203" s="84"/>
      <c r="H203" s="84"/>
      <c r="I203" s="84"/>
      <c r="J203" s="84"/>
      <c r="K203" s="84"/>
    </row>
    <row r="204" spans="2:11" x14ac:dyDescent="0.15">
      <c r="B204" s="83"/>
      <c r="C204" s="84"/>
      <c r="D204" s="84"/>
      <c r="E204" s="84"/>
      <c r="F204" s="84"/>
      <c r="G204" s="84"/>
      <c r="H204" s="84"/>
      <c r="I204" s="84"/>
      <c r="J204" s="84"/>
      <c r="K204" s="84"/>
    </row>
    <row r="205" spans="2:11" x14ac:dyDescent="0.15">
      <c r="B205" s="83"/>
      <c r="C205" s="84"/>
      <c r="D205" s="84"/>
      <c r="E205" s="84"/>
      <c r="F205" s="84"/>
      <c r="G205" s="84"/>
      <c r="H205" s="84"/>
      <c r="I205" s="84"/>
      <c r="J205" s="84"/>
      <c r="K205" s="84"/>
    </row>
    <row r="206" spans="2:11" x14ac:dyDescent="0.15">
      <c r="B206" s="83"/>
      <c r="C206" s="84"/>
      <c r="D206" s="84"/>
      <c r="E206" s="84"/>
      <c r="F206" s="84"/>
      <c r="G206" s="84"/>
      <c r="H206" s="84"/>
      <c r="I206" s="84"/>
      <c r="J206" s="84"/>
      <c r="K206" s="84"/>
    </row>
    <row r="207" spans="2:11" x14ac:dyDescent="0.15">
      <c r="B207" s="83"/>
      <c r="C207" s="84"/>
      <c r="D207" s="84"/>
      <c r="E207" s="84"/>
      <c r="F207" s="84"/>
      <c r="G207" s="84"/>
      <c r="H207" s="84"/>
      <c r="I207" s="84"/>
      <c r="J207" s="84"/>
      <c r="K207" s="84"/>
    </row>
    <row r="208" spans="2:11" x14ac:dyDescent="0.15">
      <c r="B208" s="83"/>
      <c r="C208" s="84"/>
      <c r="D208" s="84"/>
      <c r="E208" s="84"/>
      <c r="F208" s="84"/>
      <c r="G208" s="84"/>
      <c r="H208" s="84"/>
      <c r="I208" s="84"/>
      <c r="J208" s="84"/>
      <c r="K208" s="84"/>
    </row>
    <row r="209" spans="2:11" x14ac:dyDescent="0.15">
      <c r="B209" s="83"/>
      <c r="C209" s="84"/>
      <c r="D209" s="84"/>
      <c r="E209" s="84"/>
      <c r="F209" s="84"/>
      <c r="G209" s="84"/>
      <c r="H209" s="84"/>
      <c r="I209" s="84"/>
      <c r="J209" s="84"/>
      <c r="K209" s="84"/>
    </row>
    <row r="210" spans="2:11" x14ac:dyDescent="0.15">
      <c r="B210" s="83"/>
      <c r="C210" s="84"/>
      <c r="D210" s="84"/>
      <c r="E210" s="84"/>
      <c r="F210" s="84"/>
      <c r="G210" s="84"/>
      <c r="H210" s="84"/>
      <c r="I210" s="84"/>
      <c r="J210" s="84"/>
      <c r="K210" s="84"/>
    </row>
    <row r="211" spans="2:11" x14ac:dyDescent="0.15">
      <c r="B211" s="83"/>
      <c r="C211" s="84"/>
      <c r="D211" s="84"/>
      <c r="E211" s="84"/>
      <c r="F211" s="84"/>
      <c r="G211" s="84"/>
      <c r="H211" s="84"/>
      <c r="I211" s="84"/>
      <c r="J211" s="84"/>
      <c r="K211" s="84"/>
    </row>
    <row r="212" spans="2:11" x14ac:dyDescent="0.15">
      <c r="B212" s="83"/>
      <c r="C212" s="84"/>
      <c r="D212" s="84"/>
      <c r="E212" s="84"/>
      <c r="F212" s="84"/>
      <c r="G212" s="84"/>
      <c r="H212" s="84"/>
      <c r="I212" s="84"/>
      <c r="J212" s="84"/>
      <c r="K212" s="84"/>
    </row>
    <row r="213" spans="2:11" x14ac:dyDescent="0.15">
      <c r="B213" s="83"/>
      <c r="C213" s="84"/>
      <c r="D213" s="84"/>
      <c r="E213" s="84"/>
      <c r="F213" s="84"/>
      <c r="G213" s="84"/>
      <c r="H213" s="84"/>
      <c r="I213" s="84"/>
      <c r="J213" s="84"/>
      <c r="K213" s="84"/>
    </row>
    <row r="214" spans="2:11" x14ac:dyDescent="0.15">
      <c r="B214" s="83"/>
      <c r="C214" s="84"/>
      <c r="D214" s="84"/>
      <c r="E214" s="84"/>
      <c r="F214" s="84"/>
      <c r="G214" s="84"/>
      <c r="H214" s="84"/>
      <c r="I214" s="84"/>
      <c r="J214" s="84"/>
      <c r="K214" s="84"/>
    </row>
    <row r="215" spans="2:11" x14ac:dyDescent="0.15">
      <c r="B215" s="83"/>
      <c r="C215" s="84"/>
      <c r="D215" s="84"/>
      <c r="E215" s="84"/>
      <c r="F215" s="84"/>
      <c r="G215" s="84"/>
      <c r="H215" s="84"/>
      <c r="I215" s="84"/>
      <c r="J215" s="84"/>
      <c r="K215" s="84"/>
    </row>
    <row r="216" spans="2:11" x14ac:dyDescent="0.15">
      <c r="B216" s="83"/>
      <c r="C216" s="84"/>
      <c r="D216" s="84"/>
      <c r="E216" s="84"/>
      <c r="F216" s="84"/>
      <c r="G216" s="84"/>
      <c r="H216" s="84"/>
      <c r="I216" s="84"/>
      <c r="J216" s="84"/>
      <c r="K216" s="84"/>
    </row>
    <row r="217" spans="2:11" x14ac:dyDescent="0.15">
      <c r="B217" s="83"/>
      <c r="C217" s="84"/>
      <c r="D217" s="84"/>
      <c r="E217" s="84"/>
      <c r="F217" s="84"/>
      <c r="G217" s="84"/>
      <c r="H217" s="84"/>
      <c r="I217" s="84"/>
      <c r="J217" s="84"/>
      <c r="K217" s="84"/>
    </row>
    <row r="218" spans="2:11" x14ac:dyDescent="0.15">
      <c r="B218" s="83"/>
      <c r="C218" s="84"/>
      <c r="D218" s="84"/>
      <c r="E218" s="84"/>
      <c r="F218" s="84"/>
      <c r="G218" s="84"/>
      <c r="H218" s="84"/>
      <c r="I218" s="84"/>
      <c r="J218" s="84"/>
      <c r="K218" s="84"/>
    </row>
    <row r="219" spans="2:11" x14ac:dyDescent="0.15">
      <c r="B219" s="83"/>
      <c r="C219" s="84"/>
      <c r="D219" s="84"/>
      <c r="E219" s="84"/>
      <c r="F219" s="84"/>
      <c r="G219" s="84"/>
      <c r="H219" s="84"/>
      <c r="I219" s="84"/>
      <c r="J219" s="84"/>
      <c r="K219" s="84"/>
    </row>
    <row r="220" spans="2:11" x14ac:dyDescent="0.15">
      <c r="B220" s="83"/>
      <c r="C220" s="84"/>
      <c r="D220" s="84"/>
      <c r="E220" s="84"/>
      <c r="F220" s="84"/>
      <c r="G220" s="84"/>
      <c r="H220" s="84"/>
      <c r="I220" s="84"/>
      <c r="J220" s="84"/>
      <c r="K220" s="84"/>
    </row>
    <row r="221" spans="2:11" x14ac:dyDescent="0.15">
      <c r="B221" s="83"/>
      <c r="C221" s="84"/>
      <c r="D221" s="84"/>
      <c r="E221" s="84"/>
      <c r="F221" s="84"/>
      <c r="G221" s="84"/>
      <c r="H221" s="84"/>
      <c r="I221" s="84"/>
      <c r="J221" s="84"/>
      <c r="K221" s="84"/>
    </row>
    <row r="222" spans="2:11" x14ac:dyDescent="0.15">
      <c r="B222" s="83"/>
      <c r="C222" s="84"/>
      <c r="D222" s="84"/>
      <c r="E222" s="84"/>
      <c r="F222" s="84"/>
      <c r="G222" s="84"/>
      <c r="H222" s="84"/>
      <c r="I222" s="84"/>
      <c r="J222" s="84"/>
      <c r="K222" s="84"/>
    </row>
    <row r="223" spans="2:11" x14ac:dyDescent="0.15">
      <c r="B223" s="83"/>
      <c r="C223" s="84"/>
      <c r="D223" s="84"/>
      <c r="E223" s="84"/>
      <c r="F223" s="84"/>
      <c r="G223" s="84"/>
      <c r="H223" s="84"/>
      <c r="I223" s="84"/>
      <c r="J223" s="84"/>
      <c r="K223" s="84"/>
    </row>
    <row r="224" spans="2:11" x14ac:dyDescent="0.15">
      <c r="B224" s="83"/>
      <c r="C224" s="84"/>
      <c r="D224" s="84"/>
      <c r="E224" s="84"/>
      <c r="F224" s="84"/>
      <c r="G224" s="84"/>
      <c r="H224" s="84"/>
      <c r="I224" s="84"/>
      <c r="J224" s="84"/>
      <c r="K224" s="84"/>
    </row>
    <row r="225" spans="2:11" x14ac:dyDescent="0.15">
      <c r="B225" s="83"/>
      <c r="C225" s="84"/>
      <c r="D225" s="84"/>
      <c r="E225" s="84"/>
      <c r="F225" s="84"/>
      <c r="G225" s="84"/>
      <c r="H225" s="84"/>
      <c r="I225" s="84"/>
      <c r="J225" s="84"/>
      <c r="K225" s="84"/>
    </row>
    <row r="226" spans="2:11" x14ac:dyDescent="0.15">
      <c r="B226" s="83"/>
      <c r="C226" s="84"/>
      <c r="D226" s="84"/>
      <c r="E226" s="84"/>
      <c r="F226" s="84"/>
      <c r="G226" s="84"/>
      <c r="H226" s="84"/>
      <c r="I226" s="84"/>
      <c r="J226" s="84"/>
      <c r="K226" s="84"/>
    </row>
    <row r="227" spans="2:11" x14ac:dyDescent="0.15">
      <c r="B227" s="83"/>
      <c r="C227" s="84"/>
      <c r="D227" s="84"/>
      <c r="E227" s="84"/>
      <c r="F227" s="84"/>
      <c r="G227" s="84"/>
      <c r="H227" s="84"/>
      <c r="I227" s="84"/>
      <c r="J227" s="84"/>
      <c r="K227" s="84"/>
    </row>
    <row r="228" spans="2:11" x14ac:dyDescent="0.15">
      <c r="B228" s="83"/>
      <c r="C228" s="84"/>
      <c r="D228" s="84"/>
      <c r="E228" s="84"/>
      <c r="F228" s="84"/>
      <c r="G228" s="84"/>
      <c r="H228" s="84"/>
      <c r="I228" s="84"/>
      <c r="J228" s="84"/>
      <c r="K228" s="84"/>
    </row>
    <row r="229" spans="2:11" x14ac:dyDescent="0.15">
      <c r="B229" s="83"/>
      <c r="C229" s="84"/>
      <c r="D229" s="84"/>
      <c r="E229" s="84"/>
      <c r="F229" s="84"/>
      <c r="G229" s="84"/>
      <c r="H229" s="84"/>
      <c r="I229" s="84"/>
      <c r="J229" s="84"/>
      <c r="K229" s="84"/>
    </row>
    <row r="230" spans="2:11" x14ac:dyDescent="0.15">
      <c r="B230" s="83"/>
      <c r="C230" s="84"/>
      <c r="D230" s="84"/>
      <c r="E230" s="84"/>
      <c r="F230" s="84"/>
      <c r="G230" s="84"/>
      <c r="H230" s="84"/>
      <c r="I230" s="84"/>
      <c r="J230" s="84"/>
      <c r="K230" s="84"/>
    </row>
    <row r="231" spans="2:11" x14ac:dyDescent="0.15">
      <c r="B231" s="83"/>
      <c r="C231" s="84"/>
      <c r="D231" s="84"/>
      <c r="E231" s="84"/>
      <c r="F231" s="84"/>
      <c r="G231" s="84"/>
      <c r="H231" s="84"/>
      <c r="I231" s="84"/>
      <c r="J231" s="84"/>
      <c r="K231" s="84"/>
    </row>
    <row r="232" spans="2:11" x14ac:dyDescent="0.15">
      <c r="B232" s="83"/>
      <c r="C232" s="84"/>
      <c r="D232" s="84"/>
      <c r="E232" s="84"/>
      <c r="F232" s="84"/>
      <c r="G232" s="84"/>
      <c r="H232" s="84"/>
      <c r="I232" s="84"/>
      <c r="J232" s="84"/>
      <c r="K232" s="84"/>
    </row>
    <row r="233" spans="2:11" x14ac:dyDescent="0.15">
      <c r="B233" s="83"/>
      <c r="C233" s="84"/>
      <c r="D233" s="84"/>
      <c r="E233" s="84"/>
      <c r="F233" s="84"/>
      <c r="G233" s="84"/>
      <c r="H233" s="84"/>
      <c r="I233" s="84"/>
      <c r="J233" s="84"/>
      <c r="K233" s="84"/>
    </row>
    <row r="234" spans="2:11" x14ac:dyDescent="0.15">
      <c r="B234" s="83"/>
      <c r="C234" s="84"/>
      <c r="D234" s="84"/>
      <c r="E234" s="84"/>
      <c r="F234" s="84"/>
      <c r="G234" s="84"/>
      <c r="H234" s="84"/>
      <c r="I234" s="84"/>
      <c r="J234" s="84"/>
      <c r="K234" s="84"/>
    </row>
    <row r="235" spans="2:11" x14ac:dyDescent="0.15">
      <c r="B235" s="83"/>
      <c r="C235" s="84"/>
      <c r="D235" s="84"/>
      <c r="E235" s="84"/>
      <c r="F235" s="84"/>
      <c r="G235" s="84"/>
      <c r="H235" s="84"/>
      <c r="I235" s="84"/>
      <c r="J235" s="84"/>
      <c r="K235" s="84"/>
    </row>
    <row r="236" spans="2:11" x14ac:dyDescent="0.15">
      <c r="B236" s="83"/>
      <c r="C236" s="84"/>
      <c r="D236" s="84"/>
      <c r="E236" s="84"/>
      <c r="F236" s="84"/>
      <c r="G236" s="84"/>
      <c r="H236" s="84"/>
      <c r="I236" s="84"/>
      <c r="J236" s="84"/>
      <c r="K236" s="84"/>
    </row>
    <row r="237" spans="2:11" x14ac:dyDescent="0.15">
      <c r="B237" s="83"/>
      <c r="C237" s="84"/>
      <c r="D237" s="84"/>
      <c r="E237" s="84"/>
      <c r="F237" s="84"/>
      <c r="G237" s="84"/>
      <c r="H237" s="84"/>
      <c r="I237" s="84"/>
      <c r="J237" s="84"/>
      <c r="K237" s="84"/>
    </row>
    <row r="238" spans="2:11" x14ac:dyDescent="0.15">
      <c r="B238" s="83"/>
      <c r="C238" s="84"/>
      <c r="D238" s="84"/>
      <c r="E238" s="84"/>
      <c r="F238" s="84"/>
      <c r="G238" s="84"/>
      <c r="H238" s="84"/>
      <c r="I238" s="84"/>
      <c r="J238" s="84"/>
      <c r="K238" s="84"/>
    </row>
    <row r="239" spans="2:11" x14ac:dyDescent="0.15">
      <c r="B239" s="83"/>
      <c r="C239" s="84"/>
      <c r="D239" s="84"/>
      <c r="E239" s="84"/>
      <c r="F239" s="84"/>
      <c r="G239" s="84"/>
      <c r="H239" s="84"/>
      <c r="I239" s="84"/>
      <c r="J239" s="84"/>
      <c r="K239" s="84"/>
    </row>
    <row r="240" spans="2:11" x14ac:dyDescent="0.15">
      <c r="B240" s="83"/>
      <c r="C240" s="84"/>
      <c r="D240" s="84"/>
      <c r="E240" s="84"/>
      <c r="F240" s="84"/>
      <c r="G240" s="84"/>
      <c r="H240" s="84"/>
      <c r="I240" s="84"/>
      <c r="J240" s="84"/>
      <c r="K240" s="84"/>
    </row>
    <row r="241" spans="2:11" x14ac:dyDescent="0.15">
      <c r="B241" s="83"/>
      <c r="C241" s="84"/>
      <c r="D241" s="84"/>
      <c r="E241" s="84"/>
      <c r="F241" s="84"/>
      <c r="G241" s="84"/>
      <c r="H241" s="84"/>
      <c r="I241" s="84"/>
      <c r="J241" s="84"/>
      <c r="K241" s="84"/>
    </row>
    <row r="242" spans="2:11" x14ac:dyDescent="0.15">
      <c r="B242" s="83"/>
      <c r="C242" s="84"/>
      <c r="D242" s="84"/>
      <c r="E242" s="84"/>
      <c r="F242" s="84"/>
      <c r="G242" s="84"/>
      <c r="H242" s="84"/>
      <c r="I242" s="84"/>
      <c r="J242" s="84"/>
      <c r="K242" s="84"/>
    </row>
    <row r="243" spans="2:11" x14ac:dyDescent="0.15">
      <c r="B243" s="83"/>
      <c r="C243" s="84"/>
      <c r="D243" s="84"/>
      <c r="E243" s="84"/>
      <c r="F243" s="84"/>
      <c r="G243" s="84"/>
      <c r="H243" s="84"/>
      <c r="I243" s="84"/>
      <c r="J243" s="84"/>
      <c r="K243" s="84"/>
    </row>
    <row r="244" spans="2:11" x14ac:dyDescent="0.15">
      <c r="B244" s="83"/>
      <c r="C244" s="84"/>
      <c r="D244" s="84"/>
      <c r="E244" s="84"/>
      <c r="F244" s="84"/>
      <c r="G244" s="84"/>
      <c r="H244" s="84"/>
      <c r="I244" s="84"/>
      <c r="J244" s="84"/>
      <c r="K244" s="84"/>
    </row>
    <row r="245" spans="2:11" x14ac:dyDescent="0.15">
      <c r="B245" s="83"/>
      <c r="C245" s="84"/>
      <c r="D245" s="84"/>
      <c r="E245" s="84"/>
      <c r="F245" s="84"/>
      <c r="G245" s="84"/>
      <c r="H245" s="84"/>
      <c r="I245" s="84"/>
      <c r="J245" s="84"/>
      <c r="K245" s="84"/>
    </row>
    <row r="246" spans="2:11" x14ac:dyDescent="0.15">
      <c r="B246" s="83"/>
      <c r="C246" s="84"/>
      <c r="D246" s="84"/>
      <c r="E246" s="84"/>
      <c r="F246" s="84"/>
      <c r="G246" s="84"/>
      <c r="H246" s="84"/>
      <c r="I246" s="84"/>
      <c r="J246" s="84"/>
      <c r="K246" s="84"/>
    </row>
    <row r="247" spans="2:11" x14ac:dyDescent="0.15">
      <c r="B247" s="83"/>
      <c r="C247" s="84"/>
      <c r="D247" s="84"/>
      <c r="E247" s="84"/>
      <c r="F247" s="84"/>
      <c r="G247" s="84"/>
      <c r="H247" s="84"/>
      <c r="I247" s="84"/>
      <c r="J247" s="84"/>
      <c r="K247" s="84"/>
    </row>
    <row r="248" spans="2:11" x14ac:dyDescent="0.15">
      <c r="B248" s="83"/>
      <c r="C248" s="84"/>
      <c r="D248" s="84"/>
      <c r="E248" s="84"/>
      <c r="F248" s="84"/>
      <c r="G248" s="84"/>
      <c r="H248" s="84"/>
      <c r="I248" s="84"/>
      <c r="J248" s="84"/>
      <c r="K248" s="84"/>
    </row>
    <row r="249" spans="2:11" x14ac:dyDescent="0.15">
      <c r="B249" s="83"/>
      <c r="C249" s="84"/>
      <c r="D249" s="84"/>
      <c r="E249" s="84"/>
      <c r="F249" s="84"/>
      <c r="G249" s="84"/>
      <c r="H249" s="84"/>
      <c r="I249" s="84"/>
      <c r="J249" s="84"/>
      <c r="K249" s="84"/>
    </row>
    <row r="250" spans="2:11" x14ac:dyDescent="0.15">
      <c r="B250" s="83"/>
      <c r="C250" s="84"/>
      <c r="D250" s="84"/>
      <c r="E250" s="84"/>
      <c r="F250" s="84"/>
      <c r="G250" s="84"/>
      <c r="H250" s="84"/>
      <c r="I250" s="84"/>
      <c r="J250" s="84"/>
      <c r="K250" s="84"/>
    </row>
    <row r="251" spans="2:11" x14ac:dyDescent="0.15">
      <c r="B251" s="83"/>
      <c r="C251" s="84"/>
      <c r="D251" s="84"/>
      <c r="E251" s="84"/>
      <c r="F251" s="84"/>
      <c r="G251" s="84"/>
      <c r="H251" s="84"/>
      <c r="I251" s="84"/>
      <c r="J251" s="84"/>
      <c r="K251" s="84"/>
    </row>
    <row r="252" spans="2:11" x14ac:dyDescent="0.15">
      <c r="B252" s="83"/>
      <c r="C252" s="84"/>
      <c r="D252" s="84"/>
      <c r="E252" s="84"/>
      <c r="F252" s="84"/>
      <c r="G252" s="84"/>
      <c r="H252" s="84"/>
      <c r="I252" s="84"/>
      <c r="J252" s="84"/>
      <c r="K252" s="84"/>
    </row>
    <row r="253" spans="2:11" x14ac:dyDescent="0.15">
      <c r="B253" s="83"/>
      <c r="C253" s="84"/>
      <c r="D253" s="84"/>
      <c r="E253" s="84"/>
      <c r="F253" s="84"/>
      <c r="G253" s="84"/>
      <c r="H253" s="84"/>
      <c r="I253" s="84"/>
      <c r="J253" s="84"/>
      <c r="K253" s="84"/>
    </row>
    <row r="254" spans="2:11" x14ac:dyDescent="0.15">
      <c r="B254" s="83"/>
      <c r="C254" s="84"/>
      <c r="D254" s="84"/>
      <c r="E254" s="84"/>
      <c r="F254" s="84"/>
      <c r="G254" s="84"/>
      <c r="H254" s="84"/>
      <c r="I254" s="84"/>
      <c r="J254" s="84"/>
      <c r="K254" s="84"/>
    </row>
    <row r="255" spans="2:11" x14ac:dyDescent="0.15">
      <c r="B255" s="83"/>
      <c r="C255" s="84"/>
      <c r="D255" s="84"/>
      <c r="E255" s="84"/>
      <c r="F255" s="84"/>
      <c r="G255" s="84"/>
      <c r="H255" s="84"/>
      <c r="I255" s="84"/>
      <c r="J255" s="84"/>
      <c r="K255" s="84"/>
    </row>
    <row r="256" spans="2:11" x14ac:dyDescent="0.15">
      <c r="B256" s="83"/>
      <c r="C256" s="84"/>
      <c r="D256" s="84"/>
      <c r="E256" s="84"/>
      <c r="F256" s="84"/>
      <c r="G256" s="84"/>
      <c r="H256" s="84"/>
      <c r="I256" s="84"/>
      <c r="J256" s="84"/>
      <c r="K256" s="84"/>
    </row>
    <row r="257" spans="2:11" x14ac:dyDescent="0.15">
      <c r="B257" s="83"/>
      <c r="C257" s="84"/>
      <c r="D257" s="84"/>
      <c r="E257" s="84"/>
      <c r="F257" s="84"/>
      <c r="G257" s="84"/>
      <c r="H257" s="84"/>
      <c r="I257" s="84"/>
      <c r="J257" s="84"/>
      <c r="K257" s="84"/>
    </row>
    <row r="258" spans="2:11" x14ac:dyDescent="0.15">
      <c r="B258" s="83"/>
      <c r="C258" s="84"/>
      <c r="D258" s="84"/>
      <c r="E258" s="84"/>
      <c r="F258" s="84"/>
      <c r="G258" s="84"/>
      <c r="H258" s="84"/>
      <c r="I258" s="84"/>
      <c r="J258" s="84"/>
      <c r="K258" s="84"/>
    </row>
    <row r="259" spans="2:11" x14ac:dyDescent="0.15">
      <c r="B259" s="83"/>
      <c r="C259" s="84"/>
      <c r="D259" s="84"/>
      <c r="E259" s="84"/>
      <c r="F259" s="84"/>
      <c r="G259" s="84"/>
      <c r="H259" s="84"/>
      <c r="I259" s="84"/>
      <c r="J259" s="84"/>
      <c r="K259" s="84"/>
    </row>
    <row r="260" spans="2:11" x14ac:dyDescent="0.15">
      <c r="B260" s="83"/>
      <c r="C260" s="84"/>
      <c r="D260" s="84"/>
      <c r="E260" s="84"/>
      <c r="F260" s="84"/>
      <c r="G260" s="84"/>
      <c r="H260" s="84"/>
      <c r="I260" s="84"/>
      <c r="J260" s="84"/>
      <c r="K260" s="84"/>
    </row>
    <row r="261" spans="2:11" x14ac:dyDescent="0.15">
      <c r="B261" s="83"/>
      <c r="C261" s="84"/>
      <c r="D261" s="84"/>
      <c r="E261" s="84"/>
      <c r="F261" s="84"/>
      <c r="G261" s="84"/>
      <c r="H261" s="84"/>
      <c r="I261" s="84"/>
      <c r="J261" s="84"/>
      <c r="K261" s="84"/>
    </row>
    <row r="262" spans="2:11" x14ac:dyDescent="0.15">
      <c r="B262" s="83"/>
      <c r="C262" s="84"/>
      <c r="D262" s="84"/>
      <c r="E262" s="84"/>
      <c r="F262" s="84"/>
      <c r="G262" s="84"/>
      <c r="H262" s="84"/>
      <c r="I262" s="84"/>
      <c r="J262" s="84"/>
      <c r="K262" s="84"/>
    </row>
    <row r="263" spans="2:11" x14ac:dyDescent="0.15">
      <c r="B263" s="83"/>
      <c r="C263" s="84"/>
      <c r="D263" s="84"/>
      <c r="E263" s="84"/>
      <c r="F263" s="84"/>
      <c r="G263" s="84"/>
      <c r="H263" s="84"/>
      <c r="I263" s="84"/>
      <c r="J263" s="84"/>
      <c r="K263" s="84"/>
    </row>
    <row r="264" spans="2:11" x14ac:dyDescent="0.15">
      <c r="B264" s="83"/>
      <c r="C264" s="84"/>
      <c r="D264" s="84"/>
      <c r="E264" s="84"/>
      <c r="F264" s="84"/>
      <c r="G264" s="84"/>
      <c r="H264" s="84"/>
      <c r="I264" s="84"/>
      <c r="J264" s="84"/>
      <c r="K264" s="84"/>
    </row>
    <row r="265" spans="2:11" x14ac:dyDescent="0.15">
      <c r="B265" s="83"/>
      <c r="C265" s="84"/>
      <c r="D265" s="84"/>
      <c r="E265" s="84"/>
      <c r="F265" s="84"/>
      <c r="G265" s="84"/>
      <c r="H265" s="84"/>
      <c r="I265" s="84"/>
      <c r="J265" s="84"/>
      <c r="K265" s="84"/>
    </row>
    <row r="266" spans="2:11" x14ac:dyDescent="0.15">
      <c r="B266" s="83"/>
      <c r="C266" s="84"/>
      <c r="D266" s="84"/>
      <c r="E266" s="84"/>
      <c r="F266" s="84"/>
      <c r="G266" s="84"/>
      <c r="H266" s="84"/>
      <c r="I266" s="84"/>
      <c r="J266" s="84"/>
      <c r="K266" s="84"/>
    </row>
    <row r="267" spans="2:11" x14ac:dyDescent="0.15">
      <c r="B267" s="83"/>
      <c r="C267" s="84"/>
      <c r="D267" s="84"/>
      <c r="E267" s="84"/>
      <c r="F267" s="84"/>
      <c r="G267" s="84"/>
      <c r="H267" s="84"/>
      <c r="I267" s="84"/>
      <c r="J267" s="84"/>
      <c r="K267" s="84"/>
    </row>
    <row r="268" spans="2:11" x14ac:dyDescent="0.15">
      <c r="B268" s="83"/>
      <c r="C268" s="84"/>
      <c r="D268" s="84"/>
      <c r="E268" s="84"/>
      <c r="F268" s="84"/>
      <c r="G268" s="84"/>
      <c r="H268" s="84"/>
      <c r="I268" s="84"/>
      <c r="J268" s="84"/>
      <c r="K268" s="84"/>
    </row>
    <row r="269" spans="2:11" x14ac:dyDescent="0.15">
      <c r="B269" s="83"/>
      <c r="C269" s="84"/>
      <c r="D269" s="84"/>
      <c r="E269" s="84"/>
      <c r="F269" s="84"/>
      <c r="G269" s="84"/>
      <c r="H269" s="84"/>
      <c r="I269" s="84"/>
      <c r="J269" s="84"/>
      <c r="K269" s="84"/>
    </row>
    <row r="270" spans="2:11" x14ac:dyDescent="0.15">
      <c r="B270" s="83"/>
      <c r="C270" s="84"/>
      <c r="D270" s="84"/>
      <c r="E270" s="84"/>
      <c r="F270" s="84"/>
      <c r="G270" s="84"/>
      <c r="H270" s="84"/>
      <c r="I270" s="84"/>
      <c r="J270" s="84"/>
      <c r="K270" s="84"/>
    </row>
    <row r="271" spans="2:11" x14ac:dyDescent="0.15">
      <c r="B271" s="83"/>
      <c r="C271" s="84"/>
      <c r="D271" s="84"/>
      <c r="E271" s="84"/>
      <c r="F271" s="84"/>
      <c r="G271" s="84"/>
      <c r="H271" s="84"/>
      <c r="I271" s="84"/>
      <c r="J271" s="84"/>
      <c r="K271" s="84"/>
    </row>
    <row r="272" spans="2:11" x14ac:dyDescent="0.15">
      <c r="B272" s="83"/>
      <c r="C272" s="84"/>
      <c r="D272" s="84"/>
      <c r="E272" s="84"/>
      <c r="F272" s="84"/>
      <c r="G272" s="84"/>
      <c r="H272" s="84"/>
      <c r="I272" s="84"/>
      <c r="J272" s="84"/>
      <c r="K272" s="84"/>
    </row>
    <row r="273" spans="2:11" x14ac:dyDescent="0.15">
      <c r="B273" s="83"/>
      <c r="C273" s="84"/>
      <c r="D273" s="84"/>
      <c r="E273" s="84"/>
      <c r="F273" s="84"/>
      <c r="G273" s="84"/>
      <c r="H273" s="84"/>
      <c r="I273" s="84"/>
      <c r="J273" s="84"/>
      <c r="K273" s="84"/>
    </row>
    <row r="274" spans="2:11" x14ac:dyDescent="0.15">
      <c r="B274" s="83"/>
      <c r="C274" s="84"/>
      <c r="D274" s="84"/>
      <c r="E274" s="84"/>
      <c r="F274" s="84"/>
      <c r="G274" s="84"/>
      <c r="H274" s="84"/>
      <c r="I274" s="84"/>
      <c r="J274" s="84"/>
      <c r="K274" s="84"/>
    </row>
    <row r="275" spans="2:11" x14ac:dyDescent="0.15">
      <c r="B275" s="83"/>
      <c r="C275" s="84"/>
      <c r="D275" s="84"/>
      <c r="E275" s="84"/>
      <c r="F275" s="84"/>
      <c r="G275" s="84"/>
      <c r="H275" s="84"/>
      <c r="I275" s="84"/>
      <c r="J275" s="84"/>
      <c r="K275" s="84"/>
    </row>
    <row r="276" spans="2:11" x14ac:dyDescent="0.15">
      <c r="B276" s="83"/>
      <c r="C276" s="84"/>
      <c r="D276" s="84"/>
      <c r="E276" s="84"/>
      <c r="F276" s="84"/>
      <c r="G276" s="84"/>
      <c r="H276" s="84"/>
      <c r="I276" s="84"/>
      <c r="J276" s="84"/>
      <c r="K276" s="84"/>
    </row>
    <row r="277" spans="2:11" x14ac:dyDescent="0.15">
      <c r="B277" s="83"/>
      <c r="C277" s="84"/>
      <c r="D277" s="84"/>
      <c r="E277" s="84"/>
      <c r="F277" s="84"/>
      <c r="G277" s="84"/>
      <c r="H277" s="84"/>
      <c r="I277" s="84"/>
      <c r="J277" s="84"/>
      <c r="K277" s="84"/>
    </row>
    <row r="278" spans="2:11" x14ac:dyDescent="0.15">
      <c r="B278" s="83"/>
      <c r="C278" s="84"/>
      <c r="D278" s="84"/>
      <c r="E278" s="84"/>
      <c r="F278" s="84"/>
      <c r="G278" s="84"/>
      <c r="H278" s="84"/>
      <c r="I278" s="84"/>
      <c r="J278" s="84"/>
      <c r="K278" s="84"/>
    </row>
    <row r="279" spans="2:11" x14ac:dyDescent="0.15">
      <c r="B279" s="83"/>
      <c r="C279" s="84"/>
      <c r="D279" s="84"/>
      <c r="E279" s="84"/>
      <c r="F279" s="84"/>
      <c r="G279" s="84"/>
      <c r="H279" s="84"/>
      <c r="I279" s="84"/>
      <c r="J279" s="84"/>
      <c r="K279" s="84"/>
    </row>
    <row r="280" spans="2:11" x14ac:dyDescent="0.15">
      <c r="B280" s="83"/>
      <c r="C280" s="84"/>
      <c r="D280" s="84"/>
      <c r="E280" s="84"/>
      <c r="F280" s="84"/>
      <c r="G280" s="84"/>
      <c r="H280" s="84"/>
      <c r="I280" s="84"/>
      <c r="J280" s="84"/>
      <c r="K280" s="84"/>
    </row>
    <row r="281" spans="2:11" x14ac:dyDescent="0.15">
      <c r="B281" s="83"/>
      <c r="C281" s="84"/>
      <c r="D281" s="84"/>
      <c r="E281" s="84"/>
      <c r="F281" s="84"/>
      <c r="G281" s="84"/>
      <c r="H281" s="84"/>
      <c r="I281" s="84"/>
      <c r="J281" s="84"/>
      <c r="K281" s="84"/>
    </row>
    <row r="282" spans="2:11" x14ac:dyDescent="0.15">
      <c r="B282" s="83"/>
      <c r="C282" s="84"/>
      <c r="D282" s="84"/>
      <c r="E282" s="84"/>
      <c r="F282" s="84"/>
      <c r="G282" s="84"/>
      <c r="H282" s="84"/>
      <c r="I282" s="84"/>
      <c r="J282" s="84"/>
      <c r="K282" s="84"/>
    </row>
    <row r="283" spans="2:11" x14ac:dyDescent="0.15">
      <c r="B283" s="83"/>
      <c r="C283" s="84"/>
      <c r="D283" s="84"/>
      <c r="E283" s="84"/>
      <c r="F283" s="84"/>
      <c r="G283" s="84"/>
      <c r="H283" s="84"/>
      <c r="I283" s="84"/>
      <c r="J283" s="84"/>
      <c r="K283" s="84"/>
    </row>
    <row r="284" spans="2:11" x14ac:dyDescent="0.15">
      <c r="B284" s="83"/>
      <c r="C284" s="84"/>
      <c r="D284" s="84"/>
      <c r="E284" s="84"/>
      <c r="F284" s="84"/>
      <c r="G284" s="84"/>
      <c r="H284" s="84"/>
      <c r="I284" s="84"/>
      <c r="J284" s="84"/>
      <c r="K284" s="84"/>
    </row>
    <row r="285" spans="2:11" x14ac:dyDescent="0.15">
      <c r="B285" s="83"/>
      <c r="C285" s="84"/>
      <c r="D285" s="84"/>
      <c r="E285" s="84"/>
      <c r="F285" s="84"/>
      <c r="G285" s="84"/>
      <c r="H285" s="84"/>
      <c r="I285" s="84"/>
      <c r="J285" s="84"/>
      <c r="K285" s="84"/>
    </row>
    <row r="286" spans="2:11" x14ac:dyDescent="0.15">
      <c r="B286" s="83"/>
      <c r="C286" s="84"/>
      <c r="D286" s="84"/>
      <c r="E286" s="84"/>
      <c r="F286" s="84"/>
      <c r="G286" s="84"/>
      <c r="H286" s="84"/>
      <c r="I286" s="84"/>
      <c r="J286" s="84"/>
      <c r="K286" s="84"/>
    </row>
    <row r="287" spans="2:11" x14ac:dyDescent="0.15">
      <c r="B287" s="83"/>
      <c r="C287" s="84"/>
      <c r="D287" s="84"/>
      <c r="E287" s="84"/>
      <c r="F287" s="84"/>
      <c r="G287" s="84"/>
      <c r="H287" s="84"/>
      <c r="I287" s="84"/>
      <c r="J287" s="84"/>
      <c r="K287" s="84"/>
    </row>
    <row r="288" spans="2:11" x14ac:dyDescent="0.15">
      <c r="B288" s="83"/>
      <c r="C288" s="84"/>
      <c r="D288" s="84"/>
      <c r="E288" s="84"/>
      <c r="F288" s="84"/>
      <c r="G288" s="84"/>
      <c r="H288" s="84"/>
      <c r="I288" s="84"/>
      <c r="J288" s="84"/>
      <c r="K288" s="84"/>
    </row>
    <row r="289" spans="2:11" x14ac:dyDescent="0.15">
      <c r="B289" s="83"/>
      <c r="C289" s="84"/>
      <c r="D289" s="84"/>
      <c r="E289" s="84"/>
      <c r="F289" s="84"/>
      <c r="G289" s="84"/>
      <c r="H289" s="84"/>
      <c r="I289" s="84"/>
      <c r="J289" s="84"/>
      <c r="K289" s="84"/>
    </row>
    <row r="290" spans="2:11" x14ac:dyDescent="0.15">
      <c r="B290" s="83"/>
      <c r="C290" s="84"/>
      <c r="D290" s="84"/>
      <c r="E290" s="84"/>
      <c r="F290" s="84"/>
      <c r="G290" s="84"/>
      <c r="H290" s="84"/>
      <c r="I290" s="84"/>
      <c r="J290" s="84"/>
      <c r="K290" s="84"/>
    </row>
    <row r="291" spans="2:11" x14ac:dyDescent="0.15">
      <c r="B291" s="83"/>
      <c r="C291" s="84"/>
      <c r="D291" s="84"/>
      <c r="E291" s="84"/>
      <c r="F291" s="84"/>
      <c r="G291" s="84"/>
      <c r="H291" s="84"/>
      <c r="I291" s="84"/>
      <c r="J291" s="84"/>
      <c r="K291" s="84"/>
    </row>
    <row r="292" spans="2:11" x14ac:dyDescent="0.15">
      <c r="B292" s="83"/>
      <c r="C292" s="84"/>
      <c r="D292" s="84"/>
      <c r="E292" s="84"/>
      <c r="F292" s="84"/>
      <c r="G292" s="84"/>
      <c r="H292" s="84"/>
      <c r="I292" s="84"/>
      <c r="J292" s="84"/>
      <c r="K292" s="84"/>
    </row>
    <row r="293" spans="2:11" x14ac:dyDescent="0.15">
      <c r="B293" s="83"/>
      <c r="C293" s="84"/>
      <c r="D293" s="84"/>
      <c r="E293" s="84"/>
      <c r="F293" s="84"/>
      <c r="G293" s="84"/>
      <c r="H293" s="84"/>
      <c r="I293" s="84"/>
      <c r="J293" s="84"/>
      <c r="K293" s="84"/>
    </row>
    <row r="294" spans="2:11" x14ac:dyDescent="0.15">
      <c r="B294" s="83"/>
      <c r="C294" s="84"/>
      <c r="D294" s="84"/>
      <c r="E294" s="84"/>
      <c r="F294" s="84"/>
      <c r="G294" s="84"/>
      <c r="H294" s="84"/>
      <c r="I294" s="84"/>
      <c r="J294" s="84"/>
      <c r="K294" s="84"/>
    </row>
    <row r="295" spans="2:11" x14ac:dyDescent="0.15">
      <c r="B295" s="83"/>
      <c r="C295" s="84"/>
      <c r="D295" s="84"/>
      <c r="E295" s="84"/>
      <c r="F295" s="84"/>
      <c r="G295" s="84"/>
      <c r="H295" s="84"/>
      <c r="I295" s="84"/>
      <c r="J295" s="84"/>
      <c r="K295" s="84"/>
    </row>
    <row r="296" spans="2:11" x14ac:dyDescent="0.15">
      <c r="B296" s="83"/>
      <c r="C296" s="84"/>
      <c r="D296" s="84"/>
      <c r="E296" s="84"/>
      <c r="F296" s="84"/>
      <c r="G296" s="84"/>
      <c r="H296" s="84"/>
      <c r="I296" s="84"/>
      <c r="J296" s="84"/>
      <c r="K296" s="84"/>
    </row>
    <row r="297" spans="2:11" x14ac:dyDescent="0.15">
      <c r="B297" s="83"/>
      <c r="C297" s="84"/>
      <c r="D297" s="84"/>
      <c r="E297" s="84"/>
      <c r="F297" s="84"/>
      <c r="G297" s="84"/>
      <c r="H297" s="84"/>
      <c r="I297" s="84"/>
      <c r="J297" s="84"/>
      <c r="K297" s="84"/>
    </row>
    <row r="298" spans="2:11" x14ac:dyDescent="0.15">
      <c r="B298" s="83"/>
      <c r="C298" s="84"/>
      <c r="D298" s="84"/>
      <c r="E298" s="84"/>
      <c r="F298" s="84"/>
      <c r="G298" s="84"/>
      <c r="H298" s="84"/>
      <c r="I298" s="84"/>
      <c r="J298" s="84"/>
      <c r="K298" s="84"/>
    </row>
    <row r="299" spans="2:11" x14ac:dyDescent="0.15">
      <c r="B299" s="83"/>
      <c r="C299" s="84"/>
      <c r="D299" s="84"/>
      <c r="E299" s="84"/>
      <c r="F299" s="84"/>
      <c r="G299" s="84"/>
      <c r="H299" s="84"/>
      <c r="I299" s="84"/>
      <c r="J299" s="84"/>
      <c r="K299" s="84"/>
    </row>
    <row r="300" spans="2:11" x14ac:dyDescent="0.15">
      <c r="B300" s="83"/>
      <c r="C300" s="84"/>
      <c r="D300" s="84"/>
      <c r="E300" s="84"/>
      <c r="F300" s="84"/>
      <c r="G300" s="84"/>
      <c r="H300" s="84"/>
      <c r="I300" s="84"/>
      <c r="J300" s="84"/>
      <c r="K300" s="84"/>
    </row>
    <row r="301" spans="2:11" x14ac:dyDescent="0.15">
      <c r="B301" s="83"/>
      <c r="C301" s="84"/>
      <c r="D301" s="84"/>
      <c r="E301" s="84"/>
      <c r="F301" s="84"/>
      <c r="G301" s="84"/>
      <c r="H301" s="84"/>
      <c r="I301" s="84"/>
      <c r="J301" s="84"/>
      <c r="K301" s="84"/>
    </row>
    <row r="302" spans="2:11" x14ac:dyDescent="0.15">
      <c r="B302" s="83"/>
      <c r="C302" s="84"/>
      <c r="D302" s="84"/>
      <c r="E302" s="84"/>
      <c r="F302" s="84"/>
      <c r="G302" s="84"/>
      <c r="H302" s="84"/>
      <c r="I302" s="84"/>
      <c r="J302" s="84"/>
      <c r="K302" s="84"/>
    </row>
    <row r="303" spans="2:11" x14ac:dyDescent="0.15">
      <c r="B303" s="83"/>
      <c r="C303" s="84"/>
      <c r="D303" s="84"/>
      <c r="E303" s="84"/>
      <c r="F303" s="84"/>
      <c r="G303" s="84"/>
      <c r="H303" s="84"/>
      <c r="I303" s="84"/>
      <c r="J303" s="84"/>
      <c r="K303" s="84"/>
    </row>
    <row r="304" spans="2:11" x14ac:dyDescent="0.15">
      <c r="B304" s="83"/>
      <c r="C304" s="84"/>
      <c r="D304" s="84"/>
      <c r="E304" s="84"/>
      <c r="F304" s="84"/>
      <c r="G304" s="84"/>
      <c r="H304" s="84"/>
      <c r="I304" s="84"/>
      <c r="J304" s="84"/>
      <c r="K304" s="84"/>
    </row>
    <row r="305" spans="2:11" x14ac:dyDescent="0.15">
      <c r="B305" s="83"/>
      <c r="C305" s="84"/>
      <c r="D305" s="84"/>
      <c r="E305" s="84"/>
      <c r="F305" s="84"/>
      <c r="G305" s="84"/>
      <c r="H305" s="84"/>
      <c r="I305" s="84"/>
      <c r="J305" s="84"/>
      <c r="K305" s="84"/>
    </row>
    <row r="306" spans="2:11" x14ac:dyDescent="0.15">
      <c r="B306" s="83"/>
      <c r="C306" s="84"/>
      <c r="D306" s="84"/>
      <c r="E306" s="84"/>
      <c r="F306" s="84"/>
      <c r="G306" s="84"/>
      <c r="H306" s="84"/>
      <c r="I306" s="84"/>
      <c r="J306" s="84"/>
      <c r="K306" s="84"/>
    </row>
    <row r="307" spans="2:11" x14ac:dyDescent="0.15">
      <c r="B307" s="83"/>
      <c r="C307" s="84"/>
      <c r="D307" s="84"/>
      <c r="E307" s="84"/>
      <c r="F307" s="84"/>
      <c r="G307" s="84"/>
      <c r="H307" s="84"/>
      <c r="I307" s="84"/>
      <c r="J307" s="84"/>
      <c r="K307" s="84"/>
    </row>
    <row r="308" spans="2:11" x14ac:dyDescent="0.15">
      <c r="B308" s="83"/>
      <c r="C308" s="84"/>
      <c r="D308" s="84"/>
      <c r="E308" s="84"/>
      <c r="F308" s="84"/>
      <c r="G308" s="84"/>
      <c r="H308" s="84"/>
      <c r="I308" s="84"/>
      <c r="J308" s="84"/>
      <c r="K308" s="84"/>
    </row>
    <row r="309" spans="2:11" x14ac:dyDescent="0.15">
      <c r="B309" s="83"/>
      <c r="C309" s="84"/>
      <c r="D309" s="84"/>
      <c r="E309" s="84"/>
      <c r="F309" s="84"/>
      <c r="G309" s="84"/>
      <c r="H309" s="84"/>
      <c r="I309" s="84"/>
      <c r="J309" s="84"/>
      <c r="K309" s="84"/>
    </row>
    <row r="310" spans="2:11" x14ac:dyDescent="0.15">
      <c r="B310" s="83"/>
      <c r="C310" s="84"/>
      <c r="D310" s="84"/>
      <c r="E310" s="84"/>
      <c r="F310" s="84"/>
      <c r="G310" s="84"/>
      <c r="H310" s="84"/>
      <c r="I310" s="84"/>
      <c r="J310" s="84"/>
      <c r="K310" s="84"/>
    </row>
    <row r="311" spans="2:11" x14ac:dyDescent="0.15">
      <c r="B311" s="83"/>
      <c r="C311" s="84"/>
      <c r="D311" s="84"/>
      <c r="E311" s="84"/>
      <c r="F311" s="84"/>
      <c r="G311" s="84"/>
      <c r="H311" s="84"/>
      <c r="I311" s="84"/>
      <c r="J311" s="84"/>
      <c r="K311" s="84"/>
    </row>
    <row r="312" spans="2:11" x14ac:dyDescent="0.15">
      <c r="B312" s="83"/>
      <c r="C312" s="84"/>
      <c r="D312" s="84"/>
      <c r="E312" s="84"/>
      <c r="F312" s="84"/>
      <c r="G312" s="84"/>
      <c r="H312" s="84"/>
      <c r="I312" s="84"/>
      <c r="J312" s="84"/>
      <c r="K312" s="84"/>
    </row>
    <row r="313" spans="2:11" x14ac:dyDescent="0.15">
      <c r="B313" s="83"/>
      <c r="C313" s="84"/>
      <c r="D313" s="84"/>
      <c r="E313" s="84"/>
      <c r="F313" s="84"/>
      <c r="G313" s="84"/>
      <c r="H313" s="84"/>
      <c r="I313" s="84"/>
      <c r="J313" s="84"/>
      <c r="K313" s="84"/>
    </row>
    <row r="314" spans="2:11" x14ac:dyDescent="0.15">
      <c r="B314" s="83"/>
      <c r="C314" s="84"/>
      <c r="D314" s="84"/>
      <c r="E314" s="84"/>
      <c r="F314" s="84"/>
      <c r="G314" s="84"/>
      <c r="H314" s="84"/>
      <c r="I314" s="84"/>
      <c r="J314" s="84"/>
      <c r="K314" s="84"/>
    </row>
    <row r="315" spans="2:11" x14ac:dyDescent="0.15">
      <c r="B315" s="83"/>
      <c r="C315" s="84"/>
      <c r="D315" s="84"/>
      <c r="E315" s="84"/>
      <c r="F315" s="84"/>
      <c r="G315" s="84"/>
      <c r="H315" s="84"/>
      <c r="I315" s="84"/>
      <c r="J315" s="84"/>
      <c r="K315" s="84"/>
    </row>
    <row r="316" spans="2:11" x14ac:dyDescent="0.15">
      <c r="B316" s="83"/>
      <c r="C316" s="84"/>
      <c r="D316" s="84"/>
      <c r="E316" s="84"/>
      <c r="F316" s="84"/>
      <c r="G316" s="84"/>
      <c r="H316" s="84"/>
      <c r="I316" s="84"/>
      <c r="J316" s="84"/>
      <c r="K316" s="84"/>
    </row>
    <row r="317" spans="2:11" x14ac:dyDescent="0.15">
      <c r="B317" s="83"/>
      <c r="C317" s="84"/>
      <c r="D317" s="84"/>
      <c r="E317" s="84"/>
      <c r="F317" s="84"/>
      <c r="G317" s="84"/>
      <c r="H317" s="84"/>
      <c r="I317" s="84"/>
      <c r="J317" s="84"/>
      <c r="K317" s="84"/>
    </row>
    <row r="318" spans="2:11" x14ac:dyDescent="0.15">
      <c r="B318" s="83"/>
      <c r="C318" s="84"/>
      <c r="D318" s="84"/>
      <c r="E318" s="84"/>
      <c r="F318" s="84"/>
      <c r="G318" s="84"/>
      <c r="H318" s="84"/>
      <c r="I318" s="84"/>
      <c r="J318" s="84"/>
      <c r="K318" s="84"/>
    </row>
    <row r="319" spans="2:11" x14ac:dyDescent="0.15">
      <c r="B319" s="83"/>
      <c r="C319" s="84"/>
      <c r="D319" s="84"/>
      <c r="E319" s="84"/>
      <c r="F319" s="84"/>
      <c r="G319" s="84"/>
      <c r="H319" s="84"/>
      <c r="I319" s="84"/>
      <c r="J319" s="84"/>
      <c r="K319" s="84"/>
    </row>
    <row r="320" spans="2:11" x14ac:dyDescent="0.15">
      <c r="B320" s="83"/>
      <c r="C320" s="84"/>
      <c r="D320" s="84"/>
      <c r="E320" s="84"/>
      <c r="F320" s="84"/>
      <c r="G320" s="84"/>
      <c r="H320" s="84"/>
      <c r="I320" s="84"/>
      <c r="J320" s="84"/>
      <c r="K320" s="84"/>
    </row>
    <row r="321" spans="2:11" x14ac:dyDescent="0.15">
      <c r="B321" s="83"/>
      <c r="C321" s="84"/>
      <c r="D321" s="84"/>
      <c r="E321" s="84"/>
      <c r="F321" s="84"/>
      <c r="G321" s="84"/>
      <c r="H321" s="84"/>
      <c r="I321" s="84"/>
      <c r="J321" s="84"/>
      <c r="K321" s="84"/>
    </row>
    <row r="322" spans="2:11" x14ac:dyDescent="0.15">
      <c r="B322" s="83"/>
      <c r="C322" s="84"/>
      <c r="D322" s="84"/>
      <c r="E322" s="84"/>
      <c r="F322" s="84"/>
      <c r="G322" s="84"/>
      <c r="H322" s="84"/>
      <c r="I322" s="84"/>
      <c r="J322" s="84"/>
      <c r="K322" s="84"/>
    </row>
    <row r="323" spans="2:11" x14ac:dyDescent="0.15">
      <c r="B323" s="83"/>
      <c r="C323" s="84"/>
      <c r="D323" s="84"/>
      <c r="E323" s="84"/>
      <c r="F323" s="84"/>
      <c r="G323" s="84"/>
      <c r="H323" s="84"/>
      <c r="I323" s="84"/>
      <c r="J323" s="84"/>
      <c r="K323" s="84"/>
    </row>
    <row r="324" spans="2:11" x14ac:dyDescent="0.15">
      <c r="B324" s="83"/>
      <c r="C324" s="84"/>
      <c r="D324" s="84"/>
      <c r="E324" s="84"/>
      <c r="F324" s="84"/>
      <c r="G324" s="84"/>
      <c r="H324" s="84"/>
      <c r="I324" s="84"/>
      <c r="J324" s="84"/>
      <c r="K324" s="84"/>
    </row>
    <row r="325" spans="2:11" x14ac:dyDescent="0.15">
      <c r="B325" s="83"/>
      <c r="C325" s="84"/>
      <c r="D325" s="84"/>
      <c r="E325" s="84"/>
      <c r="F325" s="84"/>
      <c r="G325" s="84"/>
      <c r="H325" s="84"/>
      <c r="I325" s="84"/>
      <c r="J325" s="84"/>
      <c r="K325" s="84"/>
    </row>
    <row r="326" spans="2:11" x14ac:dyDescent="0.15">
      <c r="B326" s="83"/>
      <c r="C326" s="84"/>
      <c r="D326" s="84"/>
      <c r="E326" s="84"/>
      <c r="F326" s="84"/>
      <c r="G326" s="84"/>
      <c r="H326" s="84"/>
      <c r="I326" s="84"/>
      <c r="J326" s="84"/>
      <c r="K326" s="84"/>
    </row>
    <row r="327" spans="2:11" x14ac:dyDescent="0.15">
      <c r="B327" s="83"/>
      <c r="C327" s="84"/>
      <c r="D327" s="84"/>
      <c r="E327" s="84"/>
      <c r="F327" s="84"/>
      <c r="G327" s="84"/>
      <c r="H327" s="84"/>
      <c r="I327" s="84"/>
      <c r="J327" s="84"/>
      <c r="K327" s="84"/>
    </row>
    <row r="328" spans="2:11" x14ac:dyDescent="0.15">
      <c r="B328" s="83"/>
      <c r="C328" s="84"/>
      <c r="D328" s="84"/>
      <c r="E328" s="84"/>
      <c r="F328" s="84"/>
      <c r="G328" s="84"/>
      <c r="H328" s="84"/>
      <c r="I328" s="84"/>
      <c r="J328" s="84"/>
      <c r="K328" s="84"/>
    </row>
    <row r="329" spans="2:11" x14ac:dyDescent="0.15">
      <c r="B329" s="83"/>
      <c r="C329" s="84"/>
      <c r="D329" s="84"/>
      <c r="E329" s="84"/>
      <c r="F329" s="84"/>
      <c r="G329" s="84"/>
      <c r="H329" s="84"/>
      <c r="I329" s="84"/>
      <c r="J329" s="84"/>
      <c r="K329" s="84"/>
    </row>
    <row r="330" spans="2:11" x14ac:dyDescent="0.15">
      <c r="B330" s="83"/>
      <c r="C330" s="84"/>
      <c r="D330" s="84"/>
      <c r="E330" s="84"/>
      <c r="F330" s="84"/>
      <c r="G330" s="84"/>
      <c r="H330" s="84"/>
      <c r="I330" s="84"/>
      <c r="J330" s="84"/>
      <c r="K330" s="84"/>
    </row>
    <row r="331" spans="2:11" x14ac:dyDescent="0.15">
      <c r="B331" s="83"/>
      <c r="C331" s="84"/>
      <c r="D331" s="84"/>
      <c r="E331" s="84"/>
      <c r="F331" s="84"/>
      <c r="G331" s="84"/>
      <c r="H331" s="84"/>
      <c r="I331" s="84"/>
      <c r="J331" s="84"/>
      <c r="K331" s="84"/>
    </row>
    <row r="332" spans="2:11" x14ac:dyDescent="0.15">
      <c r="B332" s="83"/>
      <c r="C332" s="84"/>
      <c r="D332" s="84"/>
      <c r="E332" s="84"/>
      <c r="F332" s="84"/>
      <c r="G332" s="84"/>
      <c r="H332" s="84"/>
      <c r="I332" s="84"/>
      <c r="J332" s="84"/>
      <c r="K332" s="84"/>
    </row>
    <row r="333" spans="2:11" x14ac:dyDescent="0.15">
      <c r="B333" s="83"/>
      <c r="C333" s="84"/>
      <c r="D333" s="84"/>
      <c r="E333" s="84"/>
      <c r="F333" s="84"/>
      <c r="G333" s="84"/>
      <c r="H333" s="84"/>
      <c r="I333" s="84"/>
      <c r="J333" s="84"/>
      <c r="K333" s="84"/>
    </row>
    <row r="334" spans="2:11" x14ac:dyDescent="0.15">
      <c r="B334" s="83"/>
      <c r="C334" s="84"/>
      <c r="D334" s="84"/>
      <c r="E334" s="84"/>
      <c r="F334" s="84"/>
      <c r="G334" s="84"/>
      <c r="H334" s="84"/>
      <c r="I334" s="84"/>
      <c r="J334" s="84"/>
      <c r="K334" s="84"/>
    </row>
    <row r="335" spans="2:11" x14ac:dyDescent="0.15">
      <c r="B335" s="83"/>
      <c r="C335" s="84"/>
      <c r="D335" s="84"/>
      <c r="E335" s="84"/>
      <c r="F335" s="84"/>
      <c r="G335" s="84"/>
      <c r="H335" s="84"/>
      <c r="I335" s="84"/>
      <c r="J335" s="84"/>
      <c r="K335" s="84"/>
    </row>
    <row r="336" spans="2:11" x14ac:dyDescent="0.15">
      <c r="B336" s="83"/>
      <c r="C336" s="84"/>
      <c r="D336" s="84"/>
      <c r="E336" s="84"/>
      <c r="F336" s="84"/>
      <c r="G336" s="84"/>
      <c r="H336" s="84"/>
      <c r="I336" s="84"/>
      <c r="J336" s="84"/>
      <c r="K336" s="84"/>
    </row>
    <row r="337" spans="2:11" x14ac:dyDescent="0.15">
      <c r="B337" s="83"/>
      <c r="C337" s="84"/>
      <c r="D337" s="84"/>
      <c r="E337" s="84"/>
      <c r="F337" s="84"/>
      <c r="G337" s="84"/>
      <c r="H337" s="84"/>
      <c r="I337" s="84"/>
      <c r="J337" s="84"/>
      <c r="K337" s="84"/>
    </row>
    <row r="338" spans="2:11" x14ac:dyDescent="0.15">
      <c r="B338" s="83"/>
      <c r="C338" s="84"/>
      <c r="D338" s="84"/>
      <c r="E338" s="84"/>
      <c r="F338" s="84"/>
      <c r="G338" s="84"/>
      <c r="H338" s="84"/>
      <c r="I338" s="84"/>
      <c r="J338" s="84"/>
      <c r="K338" s="84"/>
    </row>
    <row r="339" spans="2:11" x14ac:dyDescent="0.15">
      <c r="B339" s="83"/>
      <c r="C339" s="84"/>
      <c r="D339" s="84"/>
      <c r="E339" s="84"/>
      <c r="F339" s="84"/>
      <c r="G339" s="84"/>
      <c r="H339" s="84"/>
      <c r="I339" s="84"/>
      <c r="J339" s="84"/>
      <c r="K339" s="84"/>
    </row>
    <row r="340" spans="2:11" x14ac:dyDescent="0.15">
      <c r="B340" s="83"/>
      <c r="C340" s="84"/>
      <c r="D340" s="84"/>
      <c r="E340" s="84"/>
      <c r="F340" s="84"/>
      <c r="G340" s="84"/>
      <c r="H340" s="84"/>
      <c r="I340" s="84"/>
      <c r="J340" s="84"/>
      <c r="K340" s="84"/>
    </row>
    <row r="341" spans="2:11" x14ac:dyDescent="0.15">
      <c r="B341" s="83"/>
      <c r="C341" s="84"/>
      <c r="D341" s="84"/>
      <c r="E341" s="84"/>
      <c r="F341" s="84"/>
      <c r="G341" s="84"/>
      <c r="H341" s="84"/>
      <c r="I341" s="84"/>
      <c r="J341" s="84"/>
      <c r="K341" s="84"/>
    </row>
    <row r="342" spans="2:11" x14ac:dyDescent="0.15">
      <c r="B342" s="83"/>
      <c r="C342" s="84"/>
      <c r="D342" s="84"/>
      <c r="E342" s="84"/>
      <c r="F342" s="84"/>
      <c r="G342" s="84"/>
      <c r="H342" s="84"/>
      <c r="I342" s="84"/>
      <c r="J342" s="84"/>
      <c r="K342" s="84"/>
    </row>
    <row r="343" spans="2:11" x14ac:dyDescent="0.15">
      <c r="B343" s="83"/>
      <c r="C343" s="84"/>
      <c r="D343" s="84"/>
      <c r="E343" s="84"/>
      <c r="F343" s="84"/>
      <c r="G343" s="84"/>
      <c r="H343" s="84"/>
      <c r="I343" s="84"/>
      <c r="J343" s="84"/>
      <c r="K343" s="84"/>
    </row>
    <row r="344" spans="2:11" x14ac:dyDescent="0.15">
      <c r="B344" s="83"/>
      <c r="C344" s="84"/>
      <c r="D344" s="84"/>
      <c r="E344" s="84"/>
      <c r="F344" s="84"/>
      <c r="G344" s="84"/>
      <c r="H344" s="84"/>
      <c r="I344" s="84"/>
      <c r="J344" s="84"/>
      <c r="K344" s="84"/>
    </row>
    <row r="345" spans="2:11" x14ac:dyDescent="0.15">
      <c r="B345" s="83"/>
      <c r="C345" s="84"/>
      <c r="D345" s="84"/>
      <c r="E345" s="84"/>
      <c r="F345" s="84"/>
      <c r="G345" s="84"/>
      <c r="H345" s="84"/>
      <c r="I345" s="84"/>
      <c r="J345" s="84"/>
      <c r="K345" s="84"/>
    </row>
    <row r="346" spans="2:11" x14ac:dyDescent="0.15">
      <c r="B346" s="83"/>
      <c r="C346" s="84"/>
      <c r="D346" s="84"/>
      <c r="E346" s="84"/>
      <c r="F346" s="84"/>
      <c r="G346" s="84"/>
      <c r="H346" s="84"/>
      <c r="I346" s="84"/>
      <c r="J346" s="84"/>
      <c r="K346" s="84"/>
    </row>
    <row r="347" spans="2:11" x14ac:dyDescent="0.15">
      <c r="B347" s="83"/>
      <c r="C347" s="84"/>
      <c r="D347" s="84"/>
      <c r="E347" s="84"/>
      <c r="F347" s="84"/>
      <c r="G347" s="84"/>
      <c r="H347" s="84"/>
      <c r="I347" s="84"/>
      <c r="J347" s="84"/>
      <c r="K347" s="84"/>
    </row>
    <row r="348" spans="2:11" x14ac:dyDescent="0.15">
      <c r="B348" s="83"/>
      <c r="C348" s="84"/>
      <c r="D348" s="84"/>
      <c r="E348" s="84"/>
      <c r="F348" s="84"/>
      <c r="G348" s="84"/>
      <c r="H348" s="84"/>
      <c r="I348" s="84"/>
      <c r="J348" s="84"/>
      <c r="K348" s="84"/>
    </row>
    <row r="349" spans="2:11" x14ac:dyDescent="0.15">
      <c r="B349" s="83"/>
      <c r="C349" s="84"/>
      <c r="D349" s="84"/>
      <c r="E349" s="84"/>
      <c r="F349" s="84"/>
      <c r="G349" s="84"/>
      <c r="H349" s="84"/>
      <c r="I349" s="84"/>
      <c r="J349" s="84"/>
      <c r="K349" s="84"/>
    </row>
    <row r="350" spans="2:11" x14ac:dyDescent="0.15">
      <c r="B350" s="83"/>
      <c r="C350" s="84"/>
      <c r="D350" s="84"/>
      <c r="E350" s="84"/>
      <c r="F350" s="84"/>
      <c r="G350" s="84"/>
      <c r="H350" s="84"/>
      <c r="I350" s="84"/>
      <c r="J350" s="84"/>
      <c r="K350" s="84"/>
    </row>
    <row r="351" spans="2:11" x14ac:dyDescent="0.15">
      <c r="B351" s="83"/>
      <c r="C351" s="84"/>
      <c r="D351" s="84"/>
      <c r="E351" s="84"/>
      <c r="F351" s="84"/>
      <c r="G351" s="84"/>
      <c r="H351" s="84"/>
      <c r="I351" s="84"/>
      <c r="J351" s="84"/>
      <c r="K351" s="84"/>
    </row>
    <row r="352" spans="2:11" x14ac:dyDescent="0.15">
      <c r="B352" s="83"/>
      <c r="C352" s="84"/>
      <c r="D352" s="84"/>
      <c r="E352" s="84"/>
      <c r="F352" s="84"/>
      <c r="G352" s="84"/>
      <c r="H352" s="84"/>
      <c r="I352" s="84"/>
      <c r="J352" s="84"/>
      <c r="K352" s="84"/>
    </row>
    <row r="353" spans="2:11" x14ac:dyDescent="0.15">
      <c r="B353" s="83"/>
      <c r="C353" s="84"/>
      <c r="D353" s="84"/>
      <c r="E353" s="84"/>
      <c r="F353" s="84"/>
      <c r="G353" s="84"/>
      <c r="H353" s="84"/>
      <c r="I353" s="84"/>
      <c r="J353" s="84"/>
      <c r="K353" s="84"/>
    </row>
    <row r="354" spans="2:11" x14ac:dyDescent="0.15">
      <c r="B354" s="83"/>
      <c r="C354" s="84"/>
      <c r="D354" s="84"/>
      <c r="E354" s="84"/>
      <c r="F354" s="84"/>
      <c r="G354" s="84"/>
      <c r="H354" s="84"/>
      <c r="I354" s="84"/>
      <c r="J354" s="84"/>
      <c r="K354" s="84"/>
    </row>
    <row r="355" spans="2:11" x14ac:dyDescent="0.15">
      <c r="B355" s="83"/>
      <c r="C355" s="84"/>
      <c r="D355" s="84"/>
      <c r="E355" s="84"/>
      <c r="F355" s="84"/>
      <c r="G355" s="84"/>
      <c r="H355" s="84"/>
      <c r="I355" s="84"/>
      <c r="J355" s="84"/>
      <c r="K355" s="84"/>
    </row>
    <row r="356" spans="2:11" x14ac:dyDescent="0.15">
      <c r="B356" s="83"/>
      <c r="C356" s="84"/>
      <c r="D356" s="84"/>
      <c r="E356" s="84"/>
      <c r="F356" s="84"/>
      <c r="G356" s="84"/>
      <c r="H356" s="84"/>
      <c r="I356" s="84"/>
      <c r="J356" s="84"/>
      <c r="K356" s="84"/>
    </row>
    <row r="357" spans="2:11" x14ac:dyDescent="0.15">
      <c r="B357" s="83"/>
      <c r="C357" s="84"/>
      <c r="D357" s="84"/>
      <c r="E357" s="84"/>
      <c r="F357" s="84"/>
      <c r="G357" s="84"/>
      <c r="H357" s="84"/>
      <c r="I357" s="84"/>
      <c r="J357" s="84"/>
      <c r="K357" s="84"/>
    </row>
    <row r="358" spans="2:11" x14ac:dyDescent="0.15">
      <c r="B358" s="83"/>
      <c r="C358" s="84"/>
      <c r="D358" s="84"/>
      <c r="E358" s="84"/>
      <c r="F358" s="84"/>
      <c r="G358" s="84"/>
      <c r="H358" s="84"/>
      <c r="I358" s="84"/>
      <c r="J358" s="84"/>
      <c r="K358" s="84"/>
    </row>
    <row r="359" spans="2:11" x14ac:dyDescent="0.15">
      <c r="B359" s="83"/>
      <c r="C359" s="84"/>
      <c r="D359" s="84"/>
      <c r="E359" s="84"/>
      <c r="F359" s="84"/>
      <c r="G359" s="84"/>
      <c r="H359" s="84"/>
      <c r="I359" s="84"/>
      <c r="J359" s="84"/>
      <c r="K359" s="84"/>
    </row>
    <row r="360" spans="2:11" x14ac:dyDescent="0.15">
      <c r="B360" s="83"/>
      <c r="C360" s="84"/>
      <c r="D360" s="84"/>
      <c r="E360" s="84"/>
      <c r="F360" s="84"/>
      <c r="G360" s="84"/>
      <c r="H360" s="84"/>
      <c r="I360" s="84"/>
      <c r="J360" s="84"/>
      <c r="K360" s="84"/>
    </row>
    <row r="361" spans="2:11" x14ac:dyDescent="0.15">
      <c r="B361" s="83"/>
      <c r="C361" s="84"/>
      <c r="D361" s="84"/>
      <c r="E361" s="84"/>
      <c r="F361" s="84"/>
      <c r="G361" s="84"/>
      <c r="H361" s="84"/>
      <c r="I361" s="84"/>
      <c r="J361" s="84"/>
      <c r="K361" s="84"/>
    </row>
    <row r="362" spans="2:11" x14ac:dyDescent="0.15">
      <c r="B362" s="83"/>
      <c r="C362" s="84"/>
      <c r="D362" s="84"/>
      <c r="E362" s="84"/>
      <c r="F362" s="84"/>
      <c r="G362" s="84"/>
      <c r="H362" s="84"/>
      <c r="I362" s="84"/>
      <c r="J362" s="84"/>
      <c r="K362" s="84"/>
    </row>
    <row r="363" spans="2:11" x14ac:dyDescent="0.15">
      <c r="B363" s="83"/>
      <c r="C363" s="84"/>
      <c r="D363" s="84"/>
      <c r="E363" s="84"/>
      <c r="F363" s="84"/>
      <c r="G363" s="84"/>
      <c r="H363" s="84"/>
      <c r="I363" s="84"/>
      <c r="J363" s="84"/>
      <c r="K363" s="84"/>
    </row>
    <row r="364" spans="2:11" x14ac:dyDescent="0.15">
      <c r="B364" s="83"/>
      <c r="C364" s="84"/>
      <c r="D364" s="84"/>
      <c r="E364" s="84"/>
      <c r="F364" s="84"/>
      <c r="G364" s="84"/>
      <c r="H364" s="84"/>
      <c r="I364" s="84"/>
      <c r="J364" s="84"/>
      <c r="K364" s="84"/>
    </row>
    <row r="365" spans="2:11" x14ac:dyDescent="0.15">
      <c r="B365" s="83"/>
      <c r="C365" s="84"/>
      <c r="D365" s="84"/>
      <c r="E365" s="84"/>
      <c r="F365" s="84"/>
      <c r="G365" s="84"/>
      <c r="H365" s="84"/>
      <c r="I365" s="84"/>
      <c r="J365" s="84"/>
      <c r="K365" s="84"/>
    </row>
    <row r="366" spans="2:11" x14ac:dyDescent="0.15">
      <c r="B366" s="83"/>
      <c r="C366" s="84"/>
      <c r="D366" s="84"/>
      <c r="E366" s="84"/>
      <c r="F366" s="84"/>
      <c r="G366" s="84"/>
      <c r="H366" s="84"/>
      <c r="I366" s="84"/>
      <c r="J366" s="84"/>
      <c r="K366" s="84"/>
    </row>
    <row r="367" spans="2:11" x14ac:dyDescent="0.15">
      <c r="B367" s="83"/>
      <c r="C367" s="84"/>
      <c r="D367" s="84"/>
      <c r="E367" s="84"/>
      <c r="F367" s="84"/>
      <c r="G367" s="84"/>
      <c r="H367" s="84"/>
      <c r="I367" s="84"/>
      <c r="J367" s="84"/>
      <c r="K367" s="84"/>
    </row>
    <row r="368" spans="2:11" x14ac:dyDescent="0.15">
      <c r="B368" s="83"/>
      <c r="C368" s="84"/>
      <c r="D368" s="84"/>
      <c r="E368" s="84"/>
      <c r="F368" s="84"/>
      <c r="G368" s="84"/>
      <c r="H368" s="84"/>
      <c r="I368" s="84"/>
      <c r="J368" s="84"/>
      <c r="K368" s="84"/>
    </row>
    <row r="369" spans="2:11" x14ac:dyDescent="0.15">
      <c r="B369" s="83"/>
      <c r="C369" s="84"/>
      <c r="D369" s="84"/>
      <c r="E369" s="84"/>
      <c r="F369" s="84"/>
      <c r="G369" s="84"/>
      <c r="H369" s="84"/>
      <c r="I369" s="84"/>
      <c r="J369" s="84"/>
      <c r="K369" s="84"/>
    </row>
    <row r="370" spans="2:11" x14ac:dyDescent="0.15">
      <c r="B370" s="83"/>
      <c r="C370" s="84"/>
      <c r="D370" s="84"/>
      <c r="E370" s="84"/>
      <c r="F370" s="84"/>
      <c r="G370" s="84"/>
      <c r="H370" s="84"/>
      <c r="I370" s="84"/>
      <c r="J370" s="84"/>
      <c r="K370" s="84"/>
    </row>
    <row r="371" spans="2:11" x14ac:dyDescent="0.15">
      <c r="B371" s="83"/>
      <c r="C371" s="84"/>
      <c r="D371" s="84"/>
      <c r="E371" s="84"/>
      <c r="F371" s="84"/>
      <c r="G371" s="84"/>
      <c r="H371" s="84"/>
      <c r="I371" s="84"/>
      <c r="J371" s="84"/>
      <c r="K371" s="84"/>
    </row>
    <row r="372" spans="2:11" x14ac:dyDescent="0.15">
      <c r="B372" s="83"/>
      <c r="C372" s="84"/>
      <c r="D372" s="84"/>
      <c r="E372" s="84"/>
      <c r="F372" s="84"/>
      <c r="G372" s="84"/>
      <c r="H372" s="84"/>
      <c r="I372" s="84"/>
      <c r="J372" s="84"/>
      <c r="K372" s="84"/>
    </row>
    <row r="373" spans="2:11" x14ac:dyDescent="0.15">
      <c r="B373" s="83"/>
      <c r="C373" s="84"/>
      <c r="D373" s="84"/>
      <c r="E373" s="84"/>
      <c r="F373" s="84"/>
      <c r="G373" s="84"/>
      <c r="H373" s="84"/>
      <c r="I373" s="84"/>
      <c r="J373" s="84"/>
      <c r="K373" s="84"/>
    </row>
    <row r="374" spans="2:11" x14ac:dyDescent="0.15">
      <c r="B374" s="83"/>
      <c r="C374" s="84"/>
      <c r="D374" s="84"/>
      <c r="E374" s="84"/>
      <c r="F374" s="84"/>
      <c r="G374" s="84"/>
      <c r="H374" s="84"/>
      <c r="I374" s="84"/>
      <c r="J374" s="84"/>
      <c r="K374" s="84"/>
    </row>
    <row r="375" spans="2:11" x14ac:dyDescent="0.15">
      <c r="B375" s="83"/>
      <c r="C375" s="84"/>
      <c r="D375" s="84"/>
      <c r="E375" s="84"/>
      <c r="F375" s="84"/>
      <c r="G375" s="84"/>
      <c r="H375" s="84"/>
      <c r="I375" s="84"/>
      <c r="J375" s="84"/>
      <c r="K375" s="84"/>
    </row>
    <row r="376" spans="2:11" x14ac:dyDescent="0.15">
      <c r="B376" s="83"/>
      <c r="C376" s="84"/>
      <c r="D376" s="84"/>
      <c r="E376" s="84"/>
      <c r="F376" s="84"/>
      <c r="G376" s="84"/>
      <c r="H376" s="84"/>
      <c r="I376" s="84"/>
      <c r="J376" s="84"/>
      <c r="K376" s="84"/>
    </row>
    <row r="377" spans="2:11" x14ac:dyDescent="0.15">
      <c r="B377" s="83"/>
      <c r="C377" s="84"/>
      <c r="D377" s="84"/>
      <c r="E377" s="84"/>
      <c r="F377" s="84"/>
      <c r="G377" s="84"/>
      <c r="H377" s="84"/>
      <c r="I377" s="84"/>
      <c r="J377" s="84"/>
      <c r="K377" s="84"/>
    </row>
    <row r="378" spans="2:11" x14ac:dyDescent="0.15">
      <c r="B378" s="83"/>
      <c r="C378" s="84"/>
      <c r="D378" s="84"/>
      <c r="E378" s="84"/>
      <c r="F378" s="84"/>
      <c r="G378" s="84"/>
      <c r="H378" s="84"/>
      <c r="I378" s="84"/>
      <c r="J378" s="84"/>
      <c r="K378" s="84"/>
    </row>
    <row r="379" spans="2:11" x14ac:dyDescent="0.15">
      <c r="B379" s="83"/>
      <c r="C379" s="84"/>
      <c r="D379" s="84"/>
      <c r="E379" s="84"/>
      <c r="F379" s="84"/>
      <c r="G379" s="84"/>
      <c r="H379" s="84"/>
      <c r="I379" s="84"/>
      <c r="J379" s="84"/>
      <c r="K379" s="84"/>
    </row>
    <row r="380" spans="2:11" x14ac:dyDescent="0.15">
      <c r="B380" s="83"/>
      <c r="C380" s="84"/>
      <c r="D380" s="84"/>
      <c r="E380" s="84"/>
      <c r="F380" s="84"/>
      <c r="G380" s="84"/>
      <c r="H380" s="84"/>
      <c r="I380" s="84"/>
      <c r="J380" s="84"/>
      <c r="K380" s="84"/>
    </row>
    <row r="381" spans="2:11" x14ac:dyDescent="0.15">
      <c r="B381" s="83"/>
      <c r="C381" s="84"/>
      <c r="D381" s="84"/>
      <c r="E381" s="84"/>
      <c r="F381" s="84"/>
      <c r="G381" s="84"/>
      <c r="H381" s="84"/>
      <c r="I381" s="84"/>
      <c r="J381" s="84"/>
      <c r="K381" s="84"/>
    </row>
    <row r="382" spans="2:11" x14ac:dyDescent="0.15">
      <c r="B382" s="83"/>
      <c r="C382" s="84"/>
      <c r="D382" s="84"/>
      <c r="E382" s="84"/>
      <c r="F382" s="84"/>
      <c r="G382" s="84"/>
      <c r="H382" s="84"/>
      <c r="I382" s="84"/>
      <c r="J382" s="84"/>
      <c r="K382" s="84"/>
    </row>
    <row r="383" spans="2:11" x14ac:dyDescent="0.15">
      <c r="B383" s="83"/>
      <c r="C383" s="84"/>
      <c r="D383" s="84"/>
      <c r="E383" s="84"/>
      <c r="F383" s="84"/>
      <c r="G383" s="84"/>
      <c r="H383" s="84"/>
      <c r="I383" s="84"/>
      <c r="J383" s="84"/>
      <c r="K383" s="84"/>
    </row>
    <row r="384" spans="2:11" x14ac:dyDescent="0.15">
      <c r="B384" s="83"/>
      <c r="C384" s="84"/>
      <c r="D384" s="84"/>
      <c r="E384" s="84"/>
      <c r="F384" s="84"/>
      <c r="G384" s="84"/>
      <c r="H384" s="84"/>
      <c r="I384" s="84"/>
      <c r="J384" s="84"/>
      <c r="K384" s="84"/>
    </row>
    <row r="385" spans="2:11" x14ac:dyDescent="0.15">
      <c r="B385" s="83"/>
      <c r="C385" s="84"/>
      <c r="D385" s="84"/>
      <c r="E385" s="84"/>
      <c r="F385" s="84"/>
      <c r="G385" s="84"/>
      <c r="H385" s="84"/>
      <c r="I385" s="84"/>
      <c r="J385" s="84"/>
      <c r="K385" s="84"/>
    </row>
    <row r="386" spans="2:11" x14ac:dyDescent="0.15">
      <c r="B386" s="83"/>
      <c r="C386" s="84"/>
      <c r="D386" s="84"/>
      <c r="E386" s="84"/>
      <c r="F386" s="84"/>
      <c r="G386" s="84"/>
      <c r="H386" s="84"/>
      <c r="I386" s="84"/>
      <c r="J386" s="84"/>
      <c r="K386" s="84"/>
    </row>
    <row r="387" spans="2:11" x14ac:dyDescent="0.15">
      <c r="B387" s="83"/>
      <c r="C387" s="84"/>
      <c r="D387" s="84"/>
      <c r="E387" s="84"/>
      <c r="F387" s="84"/>
      <c r="G387" s="84"/>
      <c r="H387" s="84"/>
      <c r="I387" s="84"/>
      <c r="J387" s="84"/>
      <c r="K387" s="84"/>
    </row>
    <row r="388" spans="2:11" x14ac:dyDescent="0.15">
      <c r="B388" s="83"/>
      <c r="C388" s="84"/>
      <c r="D388" s="84"/>
      <c r="E388" s="84"/>
      <c r="F388" s="84"/>
      <c r="G388" s="84"/>
      <c r="H388" s="84"/>
      <c r="I388" s="84"/>
      <c r="J388" s="84"/>
      <c r="K388" s="84"/>
    </row>
    <row r="389" spans="2:11" x14ac:dyDescent="0.15">
      <c r="B389" s="83"/>
      <c r="C389" s="84"/>
      <c r="D389" s="84"/>
      <c r="E389" s="84"/>
      <c r="F389" s="84"/>
      <c r="G389" s="84"/>
      <c r="H389" s="84"/>
      <c r="I389" s="84"/>
      <c r="J389" s="84"/>
      <c r="K389" s="84"/>
    </row>
    <row r="390" spans="2:11" x14ac:dyDescent="0.15">
      <c r="B390" s="83"/>
      <c r="C390" s="84"/>
      <c r="D390" s="84"/>
      <c r="E390" s="84"/>
      <c r="F390" s="84"/>
      <c r="G390" s="84"/>
      <c r="H390" s="84"/>
      <c r="I390" s="84"/>
      <c r="J390" s="84"/>
      <c r="K390" s="84"/>
    </row>
    <row r="391" spans="2:11" x14ac:dyDescent="0.15">
      <c r="B391" s="83"/>
      <c r="C391" s="84"/>
      <c r="D391" s="84"/>
      <c r="E391" s="84"/>
      <c r="F391" s="84"/>
      <c r="G391" s="84"/>
      <c r="H391" s="84"/>
      <c r="I391" s="84"/>
      <c r="J391" s="84"/>
      <c r="K391" s="84"/>
    </row>
    <row r="392" spans="2:11" x14ac:dyDescent="0.15">
      <c r="B392" s="83"/>
      <c r="C392" s="84"/>
      <c r="D392" s="84"/>
      <c r="E392" s="84"/>
      <c r="F392" s="84"/>
      <c r="G392" s="84"/>
      <c r="H392" s="84"/>
      <c r="I392" s="84"/>
      <c r="J392" s="84"/>
      <c r="K392" s="84"/>
    </row>
    <row r="393" spans="2:11" x14ac:dyDescent="0.15">
      <c r="B393" s="83"/>
      <c r="C393" s="84"/>
      <c r="D393" s="84"/>
      <c r="E393" s="84"/>
      <c r="F393" s="84"/>
      <c r="G393" s="84"/>
      <c r="H393" s="84"/>
      <c r="I393" s="84"/>
      <c r="J393" s="84"/>
      <c r="K393" s="84"/>
    </row>
    <row r="394" spans="2:11" x14ac:dyDescent="0.15">
      <c r="B394" s="83"/>
      <c r="C394" s="84"/>
      <c r="D394" s="84"/>
      <c r="E394" s="84"/>
      <c r="F394" s="84"/>
      <c r="G394" s="84"/>
      <c r="H394" s="84"/>
      <c r="I394" s="84"/>
      <c r="J394" s="84"/>
      <c r="K394" s="84"/>
    </row>
    <row r="395" spans="2:11" x14ac:dyDescent="0.15">
      <c r="B395" s="83"/>
      <c r="C395" s="84"/>
      <c r="D395" s="84"/>
      <c r="E395" s="84"/>
      <c r="F395" s="84"/>
      <c r="G395" s="84"/>
      <c r="H395" s="84"/>
      <c r="I395" s="84"/>
      <c r="J395" s="84"/>
      <c r="K395" s="84"/>
    </row>
    <row r="396" spans="2:11" x14ac:dyDescent="0.15">
      <c r="B396" s="83"/>
      <c r="C396" s="84"/>
      <c r="D396" s="84"/>
      <c r="E396" s="84"/>
      <c r="F396" s="84"/>
      <c r="G396" s="84"/>
      <c r="H396" s="84"/>
      <c r="I396" s="84"/>
      <c r="J396" s="84"/>
      <c r="K396" s="84"/>
    </row>
    <row r="397" spans="2:11" x14ac:dyDescent="0.15">
      <c r="B397" s="83"/>
      <c r="C397" s="84"/>
      <c r="D397" s="84"/>
      <c r="E397" s="84"/>
      <c r="F397" s="84"/>
      <c r="G397" s="84"/>
      <c r="H397" s="84"/>
      <c r="I397" s="84"/>
      <c r="J397" s="84"/>
      <c r="K397" s="84"/>
    </row>
    <row r="398" spans="2:11" x14ac:dyDescent="0.15">
      <c r="B398" s="83"/>
      <c r="C398" s="84"/>
      <c r="D398" s="84"/>
      <c r="E398" s="84"/>
      <c r="F398" s="84"/>
      <c r="G398" s="84"/>
      <c r="H398" s="84"/>
      <c r="I398" s="84"/>
      <c r="J398" s="84"/>
      <c r="K398" s="84"/>
    </row>
    <row r="399" spans="2:11" x14ac:dyDescent="0.15">
      <c r="B399" s="83"/>
      <c r="C399" s="84"/>
      <c r="D399" s="84"/>
      <c r="E399" s="84"/>
      <c r="F399" s="84"/>
      <c r="G399" s="84"/>
      <c r="H399" s="84"/>
      <c r="I399" s="84"/>
      <c r="J399" s="84"/>
      <c r="K399" s="84"/>
    </row>
    <row r="400" spans="2:11" x14ac:dyDescent="0.15">
      <c r="B400" s="83"/>
      <c r="C400" s="84"/>
      <c r="D400" s="84"/>
      <c r="E400" s="84"/>
      <c r="F400" s="84"/>
      <c r="G400" s="84"/>
      <c r="H400" s="84"/>
      <c r="I400" s="84"/>
      <c r="J400" s="84"/>
      <c r="K400" s="84"/>
    </row>
    <row r="401" spans="2:11" x14ac:dyDescent="0.15">
      <c r="B401" s="83"/>
      <c r="C401" s="84"/>
      <c r="D401" s="84"/>
      <c r="E401" s="84"/>
      <c r="F401" s="84"/>
      <c r="G401" s="84"/>
      <c r="H401" s="84"/>
      <c r="I401" s="84"/>
      <c r="J401" s="84"/>
      <c r="K401" s="84"/>
    </row>
    <row r="402" spans="2:11" x14ac:dyDescent="0.15">
      <c r="B402" s="83"/>
      <c r="C402" s="84"/>
      <c r="D402" s="84"/>
      <c r="E402" s="84"/>
      <c r="F402" s="84"/>
      <c r="G402" s="84"/>
      <c r="H402" s="84"/>
      <c r="I402" s="84"/>
      <c r="J402" s="84"/>
      <c r="K402" s="84"/>
    </row>
    <row r="403" spans="2:11" x14ac:dyDescent="0.15">
      <c r="B403" s="83"/>
      <c r="C403" s="84"/>
      <c r="D403" s="84"/>
      <c r="E403" s="84"/>
      <c r="F403" s="84"/>
      <c r="G403" s="84"/>
      <c r="H403" s="84"/>
      <c r="I403" s="84"/>
      <c r="J403" s="84"/>
      <c r="K403" s="84"/>
    </row>
    <row r="404" spans="2:11" x14ac:dyDescent="0.15">
      <c r="B404" s="83"/>
      <c r="C404" s="84"/>
      <c r="D404" s="84"/>
      <c r="E404" s="84"/>
      <c r="F404" s="84"/>
      <c r="G404" s="84"/>
      <c r="H404" s="84"/>
      <c r="I404" s="84"/>
      <c r="J404" s="84"/>
      <c r="K404" s="84"/>
    </row>
    <row r="405" spans="2:11" x14ac:dyDescent="0.15">
      <c r="B405" s="83"/>
      <c r="C405" s="84"/>
      <c r="D405" s="84"/>
      <c r="E405" s="84"/>
      <c r="F405" s="84"/>
      <c r="G405" s="84"/>
      <c r="H405" s="84"/>
      <c r="I405" s="84"/>
      <c r="J405" s="84"/>
      <c r="K405" s="84"/>
    </row>
    <row r="406" spans="2:11" x14ac:dyDescent="0.15">
      <c r="B406" s="83"/>
      <c r="C406" s="84"/>
      <c r="D406" s="84"/>
      <c r="E406" s="84"/>
      <c r="F406" s="84"/>
      <c r="G406" s="84"/>
      <c r="H406" s="84"/>
      <c r="I406" s="84"/>
      <c r="J406" s="84"/>
      <c r="K406" s="84"/>
    </row>
    <row r="407" spans="2:11" x14ac:dyDescent="0.15">
      <c r="B407" s="83"/>
      <c r="C407" s="84"/>
      <c r="D407" s="84"/>
      <c r="E407" s="84"/>
      <c r="F407" s="84"/>
      <c r="G407" s="84"/>
      <c r="H407" s="84"/>
      <c r="I407" s="84"/>
      <c r="J407" s="84"/>
      <c r="K407" s="84"/>
    </row>
    <row r="408" spans="2:11" x14ac:dyDescent="0.15">
      <c r="B408" s="83"/>
      <c r="C408" s="84"/>
      <c r="D408" s="84"/>
      <c r="E408" s="84"/>
      <c r="F408" s="84"/>
      <c r="G408" s="84"/>
      <c r="H408" s="84"/>
      <c r="I408" s="84"/>
      <c r="J408" s="84"/>
      <c r="K408" s="84"/>
    </row>
    <row r="409" spans="2:11" x14ac:dyDescent="0.15">
      <c r="B409" s="83"/>
      <c r="C409" s="84"/>
      <c r="D409" s="84"/>
      <c r="E409" s="84"/>
      <c r="F409" s="84"/>
      <c r="G409" s="84"/>
      <c r="H409" s="84"/>
      <c r="I409" s="84"/>
      <c r="J409" s="84"/>
      <c r="K409" s="84"/>
    </row>
    <row r="410" spans="2:11" x14ac:dyDescent="0.15">
      <c r="B410" s="83"/>
      <c r="C410" s="84"/>
      <c r="D410" s="84"/>
      <c r="E410" s="84"/>
      <c r="F410" s="84"/>
      <c r="G410" s="84"/>
      <c r="H410" s="84"/>
      <c r="I410" s="84"/>
      <c r="J410" s="84"/>
      <c r="K410" s="84"/>
    </row>
    <row r="411" spans="2:11" x14ac:dyDescent="0.15">
      <c r="B411" s="83"/>
      <c r="C411" s="84"/>
      <c r="D411" s="84"/>
      <c r="E411" s="84"/>
      <c r="F411" s="84"/>
      <c r="G411" s="84"/>
      <c r="H411" s="84"/>
      <c r="I411" s="84"/>
      <c r="J411" s="84"/>
      <c r="K411" s="84"/>
    </row>
    <row r="412" spans="2:11" x14ac:dyDescent="0.15">
      <c r="B412" s="83"/>
      <c r="C412" s="84"/>
      <c r="D412" s="84"/>
      <c r="E412" s="84"/>
      <c r="F412" s="84"/>
      <c r="G412" s="84"/>
      <c r="H412" s="84"/>
      <c r="I412" s="84"/>
      <c r="J412" s="84"/>
      <c r="K412" s="84"/>
    </row>
    <row r="413" spans="2:11" x14ac:dyDescent="0.15">
      <c r="B413" s="83"/>
      <c r="C413" s="84"/>
      <c r="D413" s="84"/>
      <c r="E413" s="84"/>
      <c r="F413" s="84"/>
      <c r="G413" s="84"/>
      <c r="H413" s="84"/>
      <c r="I413" s="84"/>
      <c r="J413" s="84"/>
      <c r="K413" s="84"/>
    </row>
    <row r="414" spans="2:11" x14ac:dyDescent="0.15">
      <c r="B414" s="83"/>
      <c r="C414" s="84"/>
      <c r="D414" s="84"/>
      <c r="E414" s="84"/>
      <c r="F414" s="84"/>
      <c r="G414" s="84"/>
      <c r="H414" s="84"/>
      <c r="I414" s="84"/>
      <c r="J414" s="84"/>
      <c r="K414" s="84"/>
    </row>
    <row r="415" spans="2:11" x14ac:dyDescent="0.15">
      <c r="B415" s="83"/>
      <c r="C415" s="84"/>
      <c r="D415" s="84"/>
      <c r="E415" s="84"/>
      <c r="F415" s="84"/>
      <c r="G415" s="84"/>
      <c r="H415" s="84"/>
      <c r="I415" s="84"/>
      <c r="J415" s="84"/>
      <c r="K415" s="84"/>
    </row>
    <row r="416" spans="2:11" x14ac:dyDescent="0.15">
      <c r="B416" s="83"/>
      <c r="C416" s="84"/>
      <c r="D416" s="84"/>
      <c r="E416" s="84"/>
      <c r="F416" s="84"/>
      <c r="G416" s="84"/>
      <c r="H416" s="84"/>
      <c r="I416" s="84"/>
      <c r="J416" s="84"/>
      <c r="K416" s="84"/>
    </row>
    <row r="417" spans="2:11" x14ac:dyDescent="0.15">
      <c r="B417" s="83"/>
      <c r="C417" s="84"/>
      <c r="D417" s="84"/>
      <c r="E417" s="84"/>
      <c r="F417" s="84"/>
      <c r="G417" s="84"/>
      <c r="H417" s="84"/>
      <c r="I417" s="84"/>
      <c r="J417" s="84"/>
      <c r="K417" s="84"/>
    </row>
    <row r="418" spans="2:11" x14ac:dyDescent="0.15">
      <c r="B418" s="83"/>
      <c r="C418" s="84"/>
      <c r="D418" s="84"/>
      <c r="E418" s="84"/>
      <c r="F418" s="84"/>
      <c r="G418" s="84"/>
      <c r="H418" s="84"/>
      <c r="I418" s="84"/>
      <c r="J418" s="84"/>
      <c r="K418" s="84"/>
    </row>
    <row r="419" spans="2:11" x14ac:dyDescent="0.15">
      <c r="B419" s="83"/>
      <c r="C419" s="84"/>
      <c r="D419" s="84"/>
      <c r="E419" s="84"/>
      <c r="F419" s="84"/>
      <c r="G419" s="84"/>
      <c r="H419" s="84"/>
      <c r="I419" s="84"/>
      <c r="J419" s="84"/>
      <c r="K419" s="84"/>
    </row>
    <row r="420" spans="2:11" x14ac:dyDescent="0.15">
      <c r="B420" s="83"/>
      <c r="C420" s="84"/>
      <c r="D420" s="84"/>
      <c r="E420" s="84"/>
      <c r="F420" s="84"/>
      <c r="G420" s="84"/>
      <c r="H420" s="84"/>
      <c r="I420" s="84"/>
      <c r="J420" s="84"/>
      <c r="K420" s="84"/>
    </row>
    <row r="421" spans="2:11" x14ac:dyDescent="0.15">
      <c r="B421" s="83"/>
      <c r="C421" s="84"/>
      <c r="D421" s="84"/>
      <c r="E421" s="84"/>
      <c r="F421" s="84"/>
      <c r="G421" s="84"/>
      <c r="H421" s="84"/>
      <c r="I421" s="84"/>
      <c r="J421" s="84"/>
      <c r="K421" s="84"/>
    </row>
    <row r="422" spans="2:11" x14ac:dyDescent="0.15">
      <c r="B422" s="83"/>
      <c r="C422" s="84"/>
      <c r="D422" s="84"/>
      <c r="E422" s="84"/>
      <c r="F422" s="84"/>
      <c r="G422" s="84"/>
      <c r="H422" s="84"/>
      <c r="I422" s="84"/>
      <c r="J422" s="84"/>
      <c r="K422" s="84"/>
    </row>
    <row r="423" spans="2:11" x14ac:dyDescent="0.15">
      <c r="B423" s="83"/>
      <c r="C423" s="84"/>
      <c r="D423" s="84"/>
      <c r="E423" s="84"/>
      <c r="F423" s="84"/>
      <c r="G423" s="84"/>
      <c r="H423" s="84"/>
      <c r="I423" s="84"/>
      <c r="J423" s="84"/>
      <c r="K423" s="84"/>
    </row>
    <row r="424" spans="2:11" x14ac:dyDescent="0.15">
      <c r="B424" s="83"/>
      <c r="C424" s="84"/>
      <c r="D424" s="84"/>
      <c r="E424" s="84"/>
      <c r="F424" s="84"/>
      <c r="G424" s="84"/>
      <c r="H424" s="84"/>
      <c r="I424" s="84"/>
      <c r="J424" s="84"/>
      <c r="K424" s="84"/>
    </row>
    <row r="425" spans="2:11" x14ac:dyDescent="0.15">
      <c r="B425" s="83"/>
      <c r="C425" s="84"/>
      <c r="D425" s="84"/>
      <c r="E425" s="84"/>
      <c r="F425" s="84"/>
      <c r="G425" s="84"/>
      <c r="H425" s="84"/>
      <c r="I425" s="84"/>
      <c r="J425" s="84"/>
      <c r="K425" s="84"/>
    </row>
    <row r="426" spans="2:11" x14ac:dyDescent="0.15">
      <c r="B426" s="83"/>
      <c r="C426" s="84"/>
      <c r="D426" s="84"/>
      <c r="E426" s="84"/>
      <c r="F426" s="84"/>
      <c r="G426" s="84"/>
      <c r="H426" s="84"/>
      <c r="I426" s="84"/>
      <c r="J426" s="84"/>
      <c r="K426" s="84"/>
    </row>
    <row r="427" spans="2:11" x14ac:dyDescent="0.15">
      <c r="B427" s="83"/>
      <c r="C427" s="84"/>
      <c r="D427" s="84"/>
      <c r="E427" s="84"/>
      <c r="F427" s="84"/>
      <c r="G427" s="84"/>
      <c r="H427" s="84"/>
      <c r="I427" s="84"/>
      <c r="J427" s="84"/>
      <c r="K427" s="84"/>
    </row>
    <row r="428" spans="2:11" x14ac:dyDescent="0.15">
      <c r="B428" s="83"/>
      <c r="C428" s="84"/>
      <c r="D428" s="84"/>
      <c r="E428" s="84"/>
      <c r="F428" s="84"/>
      <c r="G428" s="84"/>
      <c r="H428" s="84"/>
      <c r="I428" s="84"/>
      <c r="J428" s="84"/>
      <c r="K428" s="84"/>
    </row>
    <row r="429" spans="2:11" x14ac:dyDescent="0.15">
      <c r="B429" s="83"/>
      <c r="C429" s="84"/>
      <c r="D429" s="84"/>
      <c r="E429" s="84"/>
      <c r="F429" s="84"/>
      <c r="G429" s="84"/>
      <c r="H429" s="84"/>
      <c r="I429" s="84"/>
      <c r="J429" s="84"/>
      <c r="K429" s="84"/>
    </row>
    <row r="430" spans="2:11" x14ac:dyDescent="0.15">
      <c r="B430" s="83"/>
      <c r="C430" s="84"/>
      <c r="D430" s="84"/>
      <c r="E430" s="84"/>
      <c r="F430" s="84"/>
      <c r="G430" s="84"/>
      <c r="H430" s="84"/>
      <c r="I430" s="84"/>
      <c r="J430" s="84"/>
      <c r="K430" s="84"/>
    </row>
    <row r="431" spans="2:11" x14ac:dyDescent="0.15">
      <c r="B431" s="83"/>
      <c r="C431" s="84"/>
      <c r="D431" s="84"/>
      <c r="E431" s="84"/>
      <c r="F431" s="84"/>
      <c r="G431" s="84"/>
      <c r="H431" s="84"/>
      <c r="I431" s="84"/>
      <c r="J431" s="84"/>
      <c r="K431" s="84"/>
    </row>
    <row r="432" spans="2:11" x14ac:dyDescent="0.15">
      <c r="B432" s="83"/>
      <c r="C432" s="84"/>
      <c r="D432" s="84"/>
      <c r="E432" s="84"/>
      <c r="F432" s="84"/>
      <c r="G432" s="84"/>
      <c r="H432" s="84"/>
      <c r="I432" s="84"/>
      <c r="J432" s="84"/>
      <c r="K432" s="84"/>
    </row>
    <row r="433" spans="2:11" x14ac:dyDescent="0.15">
      <c r="B433" s="83"/>
      <c r="C433" s="84"/>
      <c r="D433" s="84"/>
      <c r="E433" s="84"/>
      <c r="F433" s="84"/>
      <c r="G433" s="84"/>
      <c r="H433" s="84"/>
      <c r="I433" s="84"/>
      <c r="J433" s="84"/>
      <c r="K433" s="84"/>
    </row>
    <row r="434" spans="2:11" x14ac:dyDescent="0.15">
      <c r="B434" s="83"/>
      <c r="C434" s="84"/>
      <c r="D434" s="84"/>
      <c r="E434" s="84"/>
      <c r="F434" s="84"/>
      <c r="G434" s="84"/>
      <c r="H434" s="84"/>
      <c r="I434" s="84"/>
      <c r="J434" s="84"/>
      <c r="K434" s="84"/>
    </row>
    <row r="435" spans="2:11" x14ac:dyDescent="0.15">
      <c r="B435" s="83"/>
      <c r="C435" s="84"/>
      <c r="D435" s="84"/>
      <c r="E435" s="84"/>
      <c r="F435" s="84"/>
      <c r="G435" s="84"/>
      <c r="H435" s="84"/>
      <c r="I435" s="84"/>
      <c r="J435" s="84"/>
      <c r="K435" s="84"/>
    </row>
    <row r="436" spans="2:11" x14ac:dyDescent="0.15">
      <c r="B436" s="83"/>
      <c r="C436" s="84"/>
      <c r="D436" s="84"/>
      <c r="E436" s="84"/>
      <c r="F436" s="84"/>
      <c r="G436" s="84"/>
      <c r="H436" s="84"/>
      <c r="I436" s="84"/>
      <c r="J436" s="84"/>
      <c r="K436" s="84"/>
    </row>
    <row r="437" spans="2:11" x14ac:dyDescent="0.15">
      <c r="B437" s="83"/>
      <c r="C437" s="84"/>
      <c r="D437" s="84"/>
      <c r="E437" s="84"/>
      <c r="F437" s="84"/>
      <c r="G437" s="84"/>
      <c r="H437" s="84"/>
      <c r="I437" s="84"/>
      <c r="J437" s="84"/>
      <c r="K437" s="84"/>
    </row>
    <row r="438" spans="2:11" x14ac:dyDescent="0.15">
      <c r="B438" s="83"/>
      <c r="C438" s="84"/>
      <c r="D438" s="84"/>
      <c r="E438" s="84"/>
      <c r="F438" s="84"/>
      <c r="G438" s="84"/>
      <c r="H438" s="84"/>
      <c r="I438" s="84"/>
      <c r="J438" s="84"/>
      <c r="K438" s="84"/>
    </row>
    <row r="439" spans="2:11" x14ac:dyDescent="0.15">
      <c r="B439" s="83"/>
      <c r="C439" s="84"/>
      <c r="D439" s="84"/>
      <c r="E439" s="84"/>
      <c r="F439" s="84"/>
      <c r="G439" s="84"/>
      <c r="H439" s="84"/>
      <c r="I439" s="84"/>
      <c r="J439" s="84"/>
      <c r="K439" s="84"/>
    </row>
    <row r="440" spans="2:11" x14ac:dyDescent="0.15">
      <c r="B440" s="83"/>
      <c r="C440" s="84"/>
      <c r="D440" s="84"/>
      <c r="E440" s="84"/>
      <c r="F440" s="84"/>
      <c r="G440" s="84"/>
      <c r="H440" s="84"/>
      <c r="I440" s="84"/>
      <c r="J440" s="84"/>
      <c r="K440" s="84"/>
    </row>
    <row r="441" spans="2:11" x14ac:dyDescent="0.15">
      <c r="B441" s="83"/>
      <c r="C441" s="84"/>
      <c r="D441" s="84"/>
      <c r="E441" s="84"/>
      <c r="F441" s="84"/>
      <c r="G441" s="84"/>
      <c r="H441" s="84"/>
      <c r="I441" s="84"/>
      <c r="J441" s="84"/>
      <c r="K441" s="84"/>
    </row>
    <row r="442" spans="2:11" x14ac:dyDescent="0.15">
      <c r="B442" s="83"/>
      <c r="C442" s="84"/>
      <c r="D442" s="84"/>
      <c r="E442" s="84"/>
      <c r="F442" s="84"/>
      <c r="G442" s="84"/>
      <c r="H442" s="84"/>
      <c r="I442" s="84"/>
      <c r="J442" s="84"/>
      <c r="K442" s="84"/>
    </row>
    <row r="443" spans="2:11" x14ac:dyDescent="0.15">
      <c r="B443" s="83"/>
      <c r="C443" s="84"/>
      <c r="D443" s="84"/>
      <c r="E443" s="84"/>
      <c r="F443" s="84"/>
      <c r="G443" s="84"/>
      <c r="H443" s="84"/>
      <c r="I443" s="84"/>
      <c r="J443" s="84"/>
      <c r="K443" s="84"/>
    </row>
    <row r="444" spans="2:11" x14ac:dyDescent="0.15">
      <c r="B444" s="83"/>
      <c r="C444" s="84"/>
      <c r="D444" s="84"/>
      <c r="E444" s="84"/>
      <c r="F444" s="84"/>
      <c r="G444" s="84"/>
      <c r="H444" s="84"/>
      <c r="I444" s="84"/>
      <c r="J444" s="84"/>
      <c r="K444" s="84"/>
    </row>
    <row r="445" spans="2:11" x14ac:dyDescent="0.15">
      <c r="B445" s="83"/>
      <c r="C445" s="84"/>
      <c r="D445" s="84"/>
      <c r="E445" s="84"/>
      <c r="F445" s="84"/>
      <c r="G445" s="84"/>
      <c r="H445" s="84"/>
      <c r="I445" s="84"/>
      <c r="J445" s="84"/>
      <c r="K445" s="84"/>
    </row>
    <row r="446" spans="2:11" x14ac:dyDescent="0.15">
      <c r="B446" s="83"/>
      <c r="C446" s="84"/>
      <c r="D446" s="84"/>
      <c r="E446" s="84"/>
      <c r="F446" s="84"/>
      <c r="G446" s="84"/>
      <c r="H446" s="84"/>
      <c r="I446" s="84"/>
      <c r="J446" s="84"/>
      <c r="K446" s="84"/>
    </row>
    <row r="447" spans="2:11" x14ac:dyDescent="0.15">
      <c r="B447" s="83"/>
      <c r="C447" s="84"/>
      <c r="D447" s="84"/>
      <c r="E447" s="84"/>
      <c r="F447" s="84"/>
      <c r="G447" s="84"/>
      <c r="H447" s="84"/>
      <c r="I447" s="84"/>
      <c r="J447" s="84"/>
      <c r="K447" s="84"/>
    </row>
    <row r="448" spans="2:11" x14ac:dyDescent="0.15">
      <c r="B448" s="83"/>
      <c r="C448" s="84"/>
      <c r="D448" s="84"/>
      <c r="E448" s="84"/>
      <c r="F448" s="84"/>
      <c r="G448" s="84"/>
      <c r="H448" s="84"/>
      <c r="I448" s="84"/>
      <c r="J448" s="84"/>
      <c r="K448" s="84"/>
    </row>
    <row r="449" spans="2:11" x14ac:dyDescent="0.15">
      <c r="B449" s="83"/>
      <c r="C449" s="84"/>
      <c r="D449" s="84"/>
      <c r="E449" s="84"/>
      <c r="F449" s="84"/>
      <c r="G449" s="84"/>
      <c r="H449" s="84"/>
      <c r="I449" s="84"/>
      <c r="J449" s="84"/>
      <c r="K449" s="84"/>
    </row>
    <row r="450" spans="2:11" x14ac:dyDescent="0.15">
      <c r="B450" s="83"/>
      <c r="C450" s="84"/>
      <c r="D450" s="84"/>
      <c r="E450" s="84"/>
      <c r="F450" s="84"/>
      <c r="G450" s="84"/>
      <c r="H450" s="84"/>
      <c r="I450" s="84"/>
      <c r="J450" s="84"/>
      <c r="K450" s="84"/>
    </row>
    <row r="451" spans="2:11" x14ac:dyDescent="0.15">
      <c r="B451" s="83"/>
      <c r="C451" s="84"/>
      <c r="D451" s="84"/>
      <c r="E451" s="84"/>
      <c r="F451" s="84"/>
      <c r="G451" s="84"/>
      <c r="H451" s="84"/>
      <c r="I451" s="84"/>
      <c r="J451" s="84"/>
      <c r="K451" s="84"/>
    </row>
    <row r="452" spans="2:11" x14ac:dyDescent="0.15">
      <c r="B452" s="83"/>
      <c r="C452" s="84"/>
      <c r="D452" s="84"/>
      <c r="E452" s="84"/>
      <c r="F452" s="84"/>
      <c r="G452" s="84"/>
      <c r="H452" s="84"/>
      <c r="I452" s="84"/>
      <c r="J452" s="84"/>
      <c r="K452" s="84"/>
    </row>
    <row r="453" spans="2:11" x14ac:dyDescent="0.15">
      <c r="B453" s="83"/>
      <c r="C453" s="84"/>
      <c r="D453" s="84"/>
      <c r="E453" s="84"/>
      <c r="F453" s="84"/>
      <c r="G453" s="84"/>
      <c r="H453" s="84"/>
      <c r="I453" s="84"/>
      <c r="J453" s="84"/>
      <c r="K453" s="84"/>
    </row>
    <row r="454" spans="2:11" x14ac:dyDescent="0.15">
      <c r="B454" s="83"/>
      <c r="C454" s="84"/>
      <c r="D454" s="84"/>
      <c r="E454" s="84"/>
      <c r="F454" s="84"/>
      <c r="G454" s="84"/>
      <c r="H454" s="84"/>
      <c r="I454" s="84"/>
      <c r="J454" s="84"/>
      <c r="K454" s="84"/>
    </row>
    <row r="455" spans="2:11" x14ac:dyDescent="0.15">
      <c r="B455" s="83"/>
      <c r="C455" s="84"/>
      <c r="D455" s="84"/>
      <c r="E455" s="84"/>
      <c r="F455" s="84"/>
      <c r="G455" s="84"/>
      <c r="H455" s="84"/>
      <c r="I455" s="84"/>
      <c r="J455" s="84"/>
      <c r="K455" s="84"/>
    </row>
    <row r="456" spans="2:11" x14ac:dyDescent="0.15">
      <c r="B456" s="83"/>
      <c r="C456" s="84"/>
      <c r="D456" s="84"/>
      <c r="E456" s="84"/>
      <c r="F456" s="84"/>
      <c r="G456" s="84"/>
      <c r="H456" s="84"/>
      <c r="I456" s="84"/>
      <c r="J456" s="84"/>
      <c r="K456" s="84"/>
    </row>
    <row r="457" spans="2:11" x14ac:dyDescent="0.15">
      <c r="B457" s="83"/>
      <c r="C457" s="84"/>
      <c r="D457" s="84"/>
      <c r="E457" s="84"/>
      <c r="F457" s="84"/>
      <c r="G457" s="84"/>
      <c r="H457" s="84"/>
      <c r="I457" s="84"/>
      <c r="J457" s="84"/>
      <c r="K457" s="84"/>
    </row>
    <row r="458" spans="2:11" x14ac:dyDescent="0.15">
      <c r="B458" s="83"/>
      <c r="C458" s="84"/>
      <c r="D458" s="84"/>
      <c r="E458" s="84"/>
      <c r="F458" s="84"/>
      <c r="G458" s="84"/>
      <c r="H458" s="84"/>
      <c r="I458" s="84"/>
      <c r="J458" s="84"/>
      <c r="K458" s="84"/>
    </row>
    <row r="459" spans="2:11" x14ac:dyDescent="0.15">
      <c r="B459" s="83"/>
      <c r="C459" s="84"/>
      <c r="D459" s="84"/>
      <c r="E459" s="84"/>
      <c r="F459" s="84"/>
      <c r="G459" s="84"/>
      <c r="H459" s="84"/>
      <c r="I459" s="84"/>
      <c r="J459" s="84"/>
      <c r="K459" s="84"/>
    </row>
    <row r="460" spans="2:11" x14ac:dyDescent="0.15">
      <c r="B460" s="83"/>
      <c r="C460" s="84"/>
      <c r="D460" s="84"/>
      <c r="E460" s="84"/>
      <c r="F460" s="84"/>
      <c r="G460" s="84"/>
      <c r="H460" s="84"/>
      <c r="I460" s="84"/>
      <c r="J460" s="84"/>
      <c r="K460" s="84"/>
    </row>
    <row r="461" spans="2:11" x14ac:dyDescent="0.15">
      <c r="B461" s="83"/>
      <c r="C461" s="84"/>
      <c r="D461" s="84"/>
      <c r="E461" s="84"/>
      <c r="F461" s="84"/>
      <c r="G461" s="84"/>
      <c r="H461" s="84"/>
      <c r="I461" s="84"/>
      <c r="J461" s="84"/>
      <c r="K461" s="84"/>
    </row>
    <row r="462" spans="2:11" x14ac:dyDescent="0.15">
      <c r="B462" s="83"/>
      <c r="C462" s="84"/>
      <c r="D462" s="84"/>
      <c r="E462" s="84"/>
      <c r="F462" s="84"/>
      <c r="G462" s="84"/>
      <c r="H462" s="84"/>
      <c r="I462" s="84"/>
      <c r="J462" s="84"/>
      <c r="K462" s="84"/>
    </row>
    <row r="463" spans="2:11" x14ac:dyDescent="0.15">
      <c r="B463" s="83"/>
      <c r="C463" s="84"/>
      <c r="D463" s="84"/>
      <c r="E463" s="84"/>
      <c r="F463" s="84"/>
      <c r="G463" s="84"/>
      <c r="H463" s="84"/>
      <c r="I463" s="84"/>
      <c r="J463" s="84"/>
      <c r="K463" s="84"/>
    </row>
    <row r="464" spans="2:11" x14ac:dyDescent="0.15">
      <c r="B464" s="83"/>
      <c r="C464" s="84"/>
      <c r="D464" s="84"/>
      <c r="E464" s="84"/>
      <c r="F464" s="84"/>
      <c r="G464" s="84"/>
      <c r="H464" s="84"/>
      <c r="I464" s="84"/>
      <c r="J464" s="84"/>
      <c r="K464" s="84"/>
    </row>
    <row r="465" spans="2:11" x14ac:dyDescent="0.15">
      <c r="B465" s="83"/>
      <c r="C465" s="84"/>
      <c r="D465" s="84"/>
      <c r="E465" s="84"/>
      <c r="F465" s="84"/>
      <c r="G465" s="84"/>
      <c r="H465" s="84"/>
      <c r="I465" s="84"/>
      <c r="J465" s="84"/>
      <c r="K465" s="84"/>
    </row>
    <row r="466" spans="2:11" x14ac:dyDescent="0.15">
      <c r="B466" s="83"/>
      <c r="C466" s="84"/>
      <c r="D466" s="84"/>
      <c r="E466" s="84"/>
      <c r="F466" s="84"/>
      <c r="G466" s="84"/>
      <c r="H466" s="84"/>
      <c r="I466" s="84"/>
      <c r="J466" s="84"/>
      <c r="K466" s="84"/>
    </row>
    <row r="467" spans="2:11" x14ac:dyDescent="0.15">
      <c r="B467" s="83"/>
      <c r="C467" s="84"/>
      <c r="D467" s="84"/>
      <c r="E467" s="84"/>
      <c r="F467" s="84"/>
      <c r="G467" s="84"/>
      <c r="H467" s="84"/>
      <c r="I467" s="84"/>
      <c r="J467" s="84"/>
      <c r="K467" s="84"/>
    </row>
    <row r="468" spans="2:11" x14ac:dyDescent="0.15">
      <c r="B468" s="83"/>
      <c r="C468" s="84"/>
      <c r="D468" s="84"/>
      <c r="E468" s="84"/>
      <c r="F468" s="84"/>
      <c r="G468" s="84"/>
      <c r="H468" s="84"/>
      <c r="I468" s="84"/>
      <c r="J468" s="84"/>
      <c r="K468" s="84"/>
    </row>
    <row r="469" spans="2:11" x14ac:dyDescent="0.15">
      <c r="B469" s="83"/>
      <c r="C469" s="84"/>
      <c r="D469" s="84"/>
      <c r="E469" s="84"/>
      <c r="F469" s="84"/>
      <c r="G469" s="84"/>
      <c r="H469" s="84"/>
      <c r="I469" s="84"/>
      <c r="J469" s="84"/>
      <c r="K469" s="84"/>
    </row>
    <row r="470" spans="2:11" x14ac:dyDescent="0.15">
      <c r="B470" s="83"/>
      <c r="C470" s="84"/>
      <c r="D470" s="84"/>
      <c r="E470" s="84"/>
      <c r="F470" s="84"/>
      <c r="G470" s="84"/>
      <c r="H470" s="84"/>
      <c r="I470" s="84"/>
      <c r="J470" s="84"/>
      <c r="K470" s="84"/>
    </row>
    <row r="471" spans="2:11" x14ac:dyDescent="0.15">
      <c r="B471" s="83"/>
      <c r="C471" s="84"/>
      <c r="D471" s="84"/>
      <c r="E471" s="84"/>
      <c r="F471" s="84"/>
      <c r="G471" s="84"/>
      <c r="H471" s="84"/>
      <c r="I471" s="84"/>
      <c r="J471" s="84"/>
      <c r="K471" s="84"/>
    </row>
    <row r="472" spans="2:11" x14ac:dyDescent="0.15">
      <c r="B472" s="83"/>
      <c r="C472" s="84"/>
      <c r="D472" s="84"/>
      <c r="E472" s="84"/>
      <c r="F472" s="84"/>
      <c r="G472" s="84"/>
      <c r="H472" s="84"/>
      <c r="I472" s="84"/>
      <c r="J472" s="84"/>
      <c r="K472" s="84"/>
    </row>
    <row r="473" spans="2:11" x14ac:dyDescent="0.15">
      <c r="B473" s="83"/>
      <c r="C473" s="84"/>
      <c r="D473" s="84"/>
      <c r="E473" s="84"/>
      <c r="F473" s="84"/>
      <c r="G473" s="84"/>
      <c r="H473" s="84"/>
      <c r="I473" s="84"/>
      <c r="J473" s="84"/>
      <c r="K473" s="84"/>
    </row>
    <row r="474" spans="2:11" x14ac:dyDescent="0.15">
      <c r="B474" s="83"/>
      <c r="C474" s="84"/>
      <c r="D474" s="84"/>
      <c r="E474" s="84"/>
      <c r="F474" s="84"/>
      <c r="G474" s="84"/>
      <c r="H474" s="84"/>
      <c r="I474" s="84"/>
      <c r="J474" s="84"/>
      <c r="K474" s="84"/>
    </row>
    <row r="475" spans="2:11" x14ac:dyDescent="0.15">
      <c r="B475" s="83"/>
      <c r="C475" s="84"/>
      <c r="D475" s="84"/>
      <c r="E475" s="84"/>
      <c r="F475" s="84"/>
      <c r="G475" s="84"/>
      <c r="H475" s="84"/>
      <c r="I475" s="84"/>
      <c r="J475" s="84"/>
      <c r="K475" s="84"/>
    </row>
    <row r="476" spans="2:11" x14ac:dyDescent="0.15">
      <c r="B476" s="83"/>
      <c r="C476" s="84"/>
      <c r="D476" s="84"/>
      <c r="E476" s="84"/>
      <c r="F476" s="84"/>
      <c r="G476" s="84"/>
      <c r="H476" s="84"/>
      <c r="I476" s="84"/>
      <c r="J476" s="84"/>
      <c r="K476" s="84"/>
    </row>
    <row r="477" spans="2:11" x14ac:dyDescent="0.15">
      <c r="B477" s="83"/>
      <c r="C477" s="84"/>
      <c r="D477" s="84"/>
      <c r="E477" s="84"/>
      <c r="F477" s="84"/>
      <c r="G477" s="84"/>
      <c r="H477" s="84"/>
      <c r="I477" s="84"/>
      <c r="J477" s="84"/>
      <c r="K477" s="84"/>
    </row>
    <row r="478" spans="2:11" x14ac:dyDescent="0.15">
      <c r="B478" s="83"/>
      <c r="C478" s="84"/>
      <c r="D478" s="84"/>
      <c r="E478" s="84"/>
      <c r="F478" s="84"/>
      <c r="G478" s="84"/>
      <c r="H478" s="84"/>
      <c r="I478" s="84"/>
      <c r="J478" s="84"/>
      <c r="K478" s="84"/>
    </row>
    <row r="479" spans="2:11" x14ac:dyDescent="0.15">
      <c r="B479" s="83"/>
      <c r="C479" s="84"/>
      <c r="D479" s="84"/>
      <c r="E479" s="84"/>
      <c r="F479" s="84"/>
      <c r="G479" s="84"/>
      <c r="H479" s="84"/>
      <c r="I479" s="84"/>
      <c r="J479" s="84"/>
      <c r="K479" s="84"/>
    </row>
    <row r="480" spans="2:11" x14ac:dyDescent="0.15">
      <c r="B480" s="83"/>
      <c r="C480" s="84"/>
      <c r="D480" s="84"/>
      <c r="E480" s="84"/>
      <c r="F480" s="84"/>
      <c r="G480" s="84"/>
      <c r="H480" s="84"/>
      <c r="I480" s="84"/>
      <c r="J480" s="84"/>
      <c r="K480" s="84"/>
    </row>
    <row r="481" spans="2:11" x14ac:dyDescent="0.15">
      <c r="B481" s="83"/>
      <c r="C481" s="84"/>
      <c r="D481" s="84"/>
      <c r="E481" s="84"/>
      <c r="F481" s="84"/>
      <c r="G481" s="84"/>
      <c r="H481" s="84"/>
      <c r="I481" s="84"/>
      <c r="J481" s="84"/>
      <c r="K481" s="84"/>
    </row>
    <row r="482" spans="2:11" x14ac:dyDescent="0.15">
      <c r="B482" s="83"/>
      <c r="C482" s="84"/>
      <c r="D482" s="84"/>
      <c r="E482" s="84"/>
      <c r="F482" s="84"/>
      <c r="G482" s="84"/>
      <c r="H482" s="84"/>
      <c r="I482" s="84"/>
      <c r="J482" s="84"/>
      <c r="K482" s="84"/>
    </row>
    <row r="483" spans="2:11" x14ac:dyDescent="0.15">
      <c r="B483" s="83"/>
      <c r="C483" s="84"/>
      <c r="D483" s="84"/>
      <c r="E483" s="84"/>
      <c r="F483" s="84"/>
      <c r="G483" s="84"/>
      <c r="H483" s="84"/>
      <c r="I483" s="84"/>
      <c r="J483" s="84"/>
      <c r="K483" s="84"/>
    </row>
    <row r="484" spans="2:11" x14ac:dyDescent="0.15">
      <c r="B484" s="83"/>
      <c r="C484" s="84"/>
      <c r="D484" s="84"/>
      <c r="E484" s="84"/>
      <c r="F484" s="84"/>
      <c r="G484" s="84"/>
      <c r="H484" s="84"/>
      <c r="I484" s="84"/>
      <c r="J484" s="84"/>
      <c r="K484" s="84"/>
    </row>
    <row r="485" spans="2:11" x14ac:dyDescent="0.15">
      <c r="B485" s="83"/>
      <c r="C485" s="84"/>
      <c r="D485" s="84"/>
      <c r="E485" s="84"/>
      <c r="F485" s="84"/>
      <c r="G485" s="84"/>
      <c r="H485" s="84"/>
      <c r="I485" s="84"/>
      <c r="J485" s="84"/>
      <c r="K485" s="84"/>
    </row>
    <row r="486" spans="2:11" x14ac:dyDescent="0.15">
      <c r="B486" s="83"/>
      <c r="C486" s="84"/>
      <c r="D486" s="84"/>
      <c r="E486" s="84"/>
      <c r="F486" s="84"/>
      <c r="G486" s="84"/>
      <c r="H486" s="84"/>
      <c r="I486" s="84"/>
      <c r="J486" s="84"/>
      <c r="K486" s="84"/>
    </row>
    <row r="487" spans="2:11" x14ac:dyDescent="0.15">
      <c r="B487" s="83"/>
      <c r="C487" s="84"/>
      <c r="D487" s="84"/>
      <c r="E487" s="84"/>
      <c r="F487" s="84"/>
      <c r="G487" s="84"/>
      <c r="H487" s="84"/>
      <c r="I487" s="84"/>
      <c r="J487" s="84"/>
      <c r="K487" s="84"/>
    </row>
    <row r="488" spans="2:11" x14ac:dyDescent="0.15">
      <c r="B488" s="83"/>
      <c r="C488" s="84"/>
      <c r="D488" s="84"/>
      <c r="E488" s="84"/>
      <c r="F488" s="84"/>
      <c r="G488" s="84"/>
      <c r="H488" s="84"/>
      <c r="I488" s="84"/>
      <c r="J488" s="84"/>
      <c r="K488" s="84"/>
    </row>
    <row r="489" spans="2:11" x14ac:dyDescent="0.15">
      <c r="B489" s="83"/>
      <c r="C489" s="84"/>
      <c r="D489" s="84"/>
      <c r="E489" s="84"/>
      <c r="F489" s="84"/>
      <c r="G489" s="84"/>
      <c r="H489" s="84"/>
      <c r="I489" s="84"/>
      <c r="J489" s="84"/>
      <c r="K489" s="84"/>
    </row>
    <row r="490" spans="2:11" x14ac:dyDescent="0.15">
      <c r="B490" s="83"/>
      <c r="C490" s="84"/>
      <c r="D490" s="84"/>
      <c r="E490" s="84"/>
      <c r="F490" s="84"/>
      <c r="G490" s="84"/>
      <c r="H490" s="84"/>
      <c r="I490" s="84"/>
      <c r="J490" s="84"/>
      <c r="K490" s="84"/>
    </row>
    <row r="491" spans="2:11" x14ac:dyDescent="0.15">
      <c r="B491" s="83"/>
      <c r="C491" s="84"/>
      <c r="D491" s="84"/>
      <c r="E491" s="84"/>
      <c r="F491" s="84"/>
      <c r="G491" s="84"/>
      <c r="H491" s="84"/>
      <c r="I491" s="84"/>
      <c r="J491" s="84"/>
      <c r="K491" s="84"/>
    </row>
    <row r="492" spans="2:11" x14ac:dyDescent="0.15">
      <c r="B492" s="83"/>
      <c r="C492" s="84"/>
      <c r="D492" s="84"/>
      <c r="E492" s="84"/>
      <c r="F492" s="84"/>
      <c r="G492" s="84"/>
      <c r="H492" s="84"/>
      <c r="I492" s="84"/>
      <c r="J492" s="84"/>
      <c r="K492" s="84"/>
    </row>
    <row r="493" spans="2:11" x14ac:dyDescent="0.15">
      <c r="B493" s="83"/>
      <c r="C493" s="84"/>
      <c r="D493" s="84"/>
      <c r="E493" s="84"/>
      <c r="F493" s="84"/>
      <c r="G493" s="84"/>
      <c r="H493" s="84"/>
      <c r="I493" s="84"/>
      <c r="J493" s="84"/>
      <c r="K493" s="84"/>
    </row>
    <row r="494" spans="2:11" x14ac:dyDescent="0.15">
      <c r="B494" s="83"/>
      <c r="C494" s="84"/>
      <c r="D494" s="84"/>
      <c r="E494" s="84"/>
      <c r="F494" s="84"/>
      <c r="G494" s="84"/>
      <c r="H494" s="84"/>
      <c r="I494" s="84"/>
      <c r="J494" s="84"/>
      <c r="K494" s="84"/>
    </row>
    <row r="495" spans="2:11" x14ac:dyDescent="0.15">
      <c r="B495" s="83"/>
      <c r="C495" s="84"/>
      <c r="D495" s="84"/>
      <c r="E495" s="84"/>
      <c r="F495" s="84"/>
      <c r="G495" s="84"/>
      <c r="H495" s="84"/>
      <c r="I495" s="84"/>
      <c r="J495" s="84"/>
      <c r="K495" s="84"/>
    </row>
    <row r="496" spans="2:11" x14ac:dyDescent="0.15">
      <c r="B496" s="83"/>
      <c r="C496" s="84"/>
      <c r="D496" s="84"/>
      <c r="E496" s="84"/>
      <c r="F496" s="84"/>
      <c r="G496" s="84"/>
      <c r="H496" s="84"/>
      <c r="I496" s="84"/>
      <c r="J496" s="84"/>
      <c r="K496" s="84"/>
    </row>
    <row r="497" spans="2:11" x14ac:dyDescent="0.15">
      <c r="B497" s="83"/>
      <c r="C497" s="84"/>
      <c r="D497" s="84"/>
      <c r="E497" s="84"/>
      <c r="F497" s="84"/>
      <c r="G497" s="84"/>
      <c r="H497" s="84"/>
      <c r="I497" s="84"/>
      <c r="J497" s="84"/>
      <c r="K497" s="84"/>
    </row>
    <row r="498" spans="2:11" x14ac:dyDescent="0.15">
      <c r="B498" s="83"/>
      <c r="C498" s="84"/>
      <c r="D498" s="84"/>
      <c r="E498" s="84"/>
      <c r="F498" s="84"/>
      <c r="G498" s="84"/>
      <c r="H498" s="84"/>
      <c r="I498" s="84"/>
      <c r="J498" s="84"/>
      <c r="K498" s="84"/>
    </row>
    <row r="499" spans="2:11" x14ac:dyDescent="0.15">
      <c r="B499" s="83"/>
      <c r="C499" s="84"/>
      <c r="D499" s="84"/>
      <c r="E499" s="84"/>
      <c r="F499" s="84"/>
      <c r="G499" s="84"/>
      <c r="H499" s="84"/>
      <c r="I499" s="84"/>
      <c r="J499" s="84"/>
      <c r="K499" s="84"/>
    </row>
    <row r="500" spans="2:11" x14ac:dyDescent="0.15">
      <c r="B500" s="83"/>
      <c r="C500" s="84"/>
      <c r="D500" s="84"/>
      <c r="E500" s="84"/>
      <c r="F500" s="84"/>
      <c r="G500" s="84"/>
      <c r="H500" s="84"/>
      <c r="I500" s="84"/>
      <c r="J500" s="84"/>
      <c r="K500" s="84"/>
    </row>
    <row r="501" spans="2:11" x14ac:dyDescent="0.15">
      <c r="B501" s="83"/>
      <c r="C501" s="84"/>
      <c r="D501" s="84"/>
      <c r="E501" s="84"/>
      <c r="F501" s="84"/>
      <c r="G501" s="84"/>
      <c r="H501" s="84"/>
      <c r="I501" s="84"/>
      <c r="J501" s="84"/>
      <c r="K501" s="84"/>
    </row>
    <row r="502" spans="2:11" x14ac:dyDescent="0.15">
      <c r="B502" s="83"/>
      <c r="C502" s="84"/>
      <c r="D502" s="84"/>
      <c r="E502" s="84"/>
      <c r="F502" s="84"/>
      <c r="G502" s="84"/>
      <c r="H502" s="84"/>
      <c r="I502" s="84"/>
      <c r="J502" s="84"/>
      <c r="K502" s="84"/>
    </row>
    <row r="503" spans="2:11" x14ac:dyDescent="0.15">
      <c r="B503" s="83"/>
      <c r="C503" s="84"/>
      <c r="D503" s="84"/>
      <c r="E503" s="84"/>
      <c r="F503" s="84"/>
      <c r="G503" s="84"/>
      <c r="H503" s="84"/>
      <c r="I503" s="84"/>
      <c r="J503" s="84"/>
      <c r="K503" s="84"/>
    </row>
    <row r="504" spans="2:11" x14ac:dyDescent="0.15">
      <c r="B504" s="83"/>
      <c r="C504" s="84"/>
      <c r="D504" s="84"/>
      <c r="E504" s="84"/>
      <c r="F504" s="84"/>
      <c r="G504" s="84"/>
      <c r="H504" s="84"/>
      <c r="I504" s="84"/>
      <c r="J504" s="84"/>
      <c r="K504" s="84"/>
    </row>
    <row r="505" spans="2:11" x14ac:dyDescent="0.15">
      <c r="B505" s="83"/>
      <c r="C505" s="84"/>
      <c r="D505" s="84"/>
      <c r="E505" s="84"/>
      <c r="F505" s="84"/>
      <c r="G505" s="84"/>
      <c r="H505" s="84"/>
      <c r="I505" s="84"/>
      <c r="J505" s="84"/>
      <c r="K505" s="84"/>
    </row>
    <row r="506" spans="2:11" x14ac:dyDescent="0.15">
      <c r="B506" s="83"/>
      <c r="C506" s="84"/>
      <c r="D506" s="84"/>
      <c r="E506" s="84"/>
      <c r="F506" s="84"/>
      <c r="G506" s="84"/>
      <c r="H506" s="84"/>
      <c r="I506" s="84"/>
      <c r="J506" s="84"/>
      <c r="K506" s="84"/>
    </row>
    <row r="507" spans="2:11" x14ac:dyDescent="0.15">
      <c r="B507" s="83"/>
      <c r="C507" s="84"/>
      <c r="D507" s="84"/>
      <c r="E507" s="84"/>
      <c r="F507" s="84"/>
      <c r="G507" s="84"/>
      <c r="H507" s="84"/>
      <c r="I507" s="84"/>
      <c r="J507" s="84"/>
      <c r="K507" s="84"/>
    </row>
    <row r="508" spans="2:11" x14ac:dyDescent="0.15">
      <c r="B508" s="83"/>
      <c r="C508" s="84"/>
      <c r="D508" s="84"/>
      <c r="E508" s="84"/>
      <c r="F508" s="84"/>
      <c r="G508" s="84"/>
      <c r="H508" s="84"/>
      <c r="I508" s="84"/>
      <c r="J508" s="84"/>
      <c r="K508" s="84"/>
    </row>
    <row r="509" spans="2:11" x14ac:dyDescent="0.15">
      <c r="B509" s="83"/>
      <c r="C509" s="84"/>
      <c r="D509" s="84"/>
      <c r="E509" s="84"/>
      <c r="F509" s="84"/>
      <c r="G509" s="84"/>
      <c r="H509" s="84"/>
      <c r="I509" s="84"/>
      <c r="J509" s="84"/>
      <c r="K509" s="84"/>
    </row>
    <row r="510" spans="2:11" x14ac:dyDescent="0.15">
      <c r="B510" s="83"/>
      <c r="C510" s="84"/>
      <c r="D510" s="84"/>
      <c r="E510" s="84"/>
      <c r="F510" s="84"/>
      <c r="G510" s="84"/>
      <c r="H510" s="84"/>
      <c r="I510" s="84"/>
      <c r="J510" s="84"/>
      <c r="K510" s="84"/>
    </row>
    <row r="511" spans="2:11" x14ac:dyDescent="0.15">
      <c r="B511" s="83"/>
      <c r="C511" s="84"/>
      <c r="D511" s="84"/>
      <c r="E511" s="84"/>
      <c r="F511" s="84"/>
      <c r="G511" s="84"/>
      <c r="H511" s="84"/>
      <c r="I511" s="84"/>
      <c r="J511" s="84"/>
      <c r="K511" s="84"/>
    </row>
    <row r="512" spans="2:11" x14ac:dyDescent="0.15">
      <c r="B512" s="83"/>
      <c r="C512" s="84"/>
      <c r="D512" s="84"/>
      <c r="E512" s="84"/>
      <c r="F512" s="84"/>
      <c r="G512" s="84"/>
      <c r="H512" s="84"/>
      <c r="I512" s="84"/>
      <c r="J512" s="84"/>
      <c r="K512" s="84"/>
    </row>
    <row r="513" spans="2:11" x14ac:dyDescent="0.15">
      <c r="B513" s="83"/>
      <c r="C513" s="84"/>
      <c r="D513" s="84"/>
      <c r="E513" s="84"/>
      <c r="F513" s="84"/>
      <c r="G513" s="84"/>
      <c r="H513" s="84"/>
      <c r="I513" s="84"/>
      <c r="J513" s="84"/>
      <c r="K513" s="84"/>
    </row>
    <row r="514" spans="2:11" x14ac:dyDescent="0.15">
      <c r="B514" s="83"/>
      <c r="C514" s="84"/>
      <c r="D514" s="84"/>
      <c r="E514" s="84"/>
      <c r="F514" s="84"/>
      <c r="G514" s="84"/>
      <c r="H514" s="84"/>
      <c r="I514" s="84"/>
      <c r="J514" s="84"/>
      <c r="K514" s="84"/>
    </row>
    <row r="515" spans="2:11" x14ac:dyDescent="0.15">
      <c r="B515" s="83"/>
      <c r="C515" s="84"/>
      <c r="D515" s="84"/>
      <c r="E515" s="84"/>
      <c r="F515" s="84"/>
      <c r="G515" s="84"/>
      <c r="H515" s="84"/>
      <c r="I515" s="84"/>
      <c r="J515" s="84"/>
      <c r="K515" s="84"/>
    </row>
    <row r="516" spans="2:11" x14ac:dyDescent="0.15">
      <c r="B516" s="83"/>
      <c r="C516" s="84"/>
      <c r="D516" s="84"/>
      <c r="E516" s="84"/>
      <c r="F516" s="84"/>
      <c r="G516" s="84"/>
      <c r="H516" s="84"/>
      <c r="I516" s="84"/>
      <c r="J516" s="84"/>
      <c r="K516" s="84"/>
    </row>
    <row r="517" spans="2:11" x14ac:dyDescent="0.15">
      <c r="B517" s="83"/>
      <c r="C517" s="84"/>
      <c r="D517" s="84"/>
      <c r="E517" s="84"/>
      <c r="F517" s="84"/>
      <c r="G517" s="84"/>
      <c r="H517" s="84"/>
      <c r="I517" s="84"/>
      <c r="J517" s="84"/>
      <c r="K517" s="84"/>
    </row>
    <row r="518" spans="2:11" x14ac:dyDescent="0.15">
      <c r="B518" s="83"/>
      <c r="C518" s="84"/>
      <c r="D518" s="84"/>
      <c r="E518" s="84"/>
      <c r="F518" s="84"/>
      <c r="G518" s="84"/>
      <c r="H518" s="84"/>
      <c r="I518" s="84"/>
      <c r="J518" s="84"/>
      <c r="K518" s="84"/>
    </row>
    <row r="519" spans="2:11" x14ac:dyDescent="0.15">
      <c r="B519" s="83"/>
      <c r="C519" s="84"/>
      <c r="D519" s="84"/>
      <c r="E519" s="84"/>
      <c r="F519" s="84"/>
      <c r="G519" s="84"/>
      <c r="H519" s="84"/>
      <c r="I519" s="84"/>
      <c r="J519" s="84"/>
      <c r="K519" s="84"/>
    </row>
    <row r="520" spans="2:11" x14ac:dyDescent="0.15">
      <c r="B520" s="83"/>
      <c r="C520" s="84"/>
      <c r="D520" s="84"/>
      <c r="E520" s="84"/>
      <c r="F520" s="84"/>
      <c r="G520" s="84"/>
      <c r="H520" s="84"/>
      <c r="I520" s="84"/>
      <c r="J520" s="84"/>
      <c r="K520" s="84"/>
    </row>
    <row r="521" spans="2:11" x14ac:dyDescent="0.15">
      <c r="B521" s="83"/>
      <c r="C521" s="84"/>
      <c r="D521" s="84"/>
      <c r="E521" s="84"/>
      <c r="F521" s="84"/>
      <c r="G521" s="84"/>
      <c r="H521" s="84"/>
      <c r="I521" s="84"/>
      <c r="J521" s="84"/>
      <c r="K521" s="84"/>
    </row>
    <row r="522" spans="2:11" x14ac:dyDescent="0.15">
      <c r="B522" s="83"/>
      <c r="C522" s="84"/>
      <c r="D522" s="84"/>
      <c r="E522" s="84"/>
      <c r="F522" s="84"/>
      <c r="G522" s="84"/>
      <c r="H522" s="84"/>
      <c r="I522" s="84"/>
      <c r="J522" s="84"/>
      <c r="K522" s="84"/>
    </row>
    <row r="523" spans="2:11" x14ac:dyDescent="0.15">
      <c r="B523" s="83"/>
      <c r="C523" s="84"/>
      <c r="D523" s="84"/>
      <c r="E523" s="84"/>
      <c r="F523" s="84"/>
      <c r="G523" s="84"/>
      <c r="H523" s="84"/>
      <c r="I523" s="84"/>
      <c r="J523" s="84"/>
      <c r="K523" s="84"/>
    </row>
    <row r="524" spans="2:11" x14ac:dyDescent="0.15">
      <c r="B524" s="83"/>
      <c r="C524" s="84"/>
      <c r="D524" s="84"/>
      <c r="E524" s="84"/>
      <c r="F524" s="84"/>
      <c r="G524" s="84"/>
      <c r="H524" s="84"/>
      <c r="I524" s="84"/>
      <c r="J524" s="84"/>
      <c r="K524" s="84"/>
    </row>
    <row r="525" spans="2:11" x14ac:dyDescent="0.15">
      <c r="B525" s="83"/>
      <c r="C525" s="84"/>
      <c r="D525" s="84"/>
      <c r="E525" s="84"/>
      <c r="F525" s="84"/>
      <c r="G525" s="84"/>
      <c r="H525" s="84"/>
      <c r="I525" s="84"/>
      <c r="J525" s="84"/>
      <c r="K525" s="84"/>
    </row>
    <row r="526" spans="2:11" x14ac:dyDescent="0.15">
      <c r="B526" s="83"/>
      <c r="C526" s="84"/>
      <c r="D526" s="84"/>
      <c r="E526" s="84"/>
      <c r="F526" s="84"/>
      <c r="G526" s="84"/>
      <c r="H526" s="84"/>
      <c r="I526" s="84"/>
      <c r="J526" s="84"/>
      <c r="K526" s="84"/>
    </row>
    <row r="527" spans="2:11" x14ac:dyDescent="0.15">
      <c r="B527" s="83"/>
      <c r="C527" s="84"/>
      <c r="D527" s="84"/>
      <c r="E527" s="84"/>
      <c r="F527" s="84"/>
      <c r="G527" s="84"/>
      <c r="H527" s="84"/>
      <c r="I527" s="84"/>
      <c r="J527" s="84"/>
      <c r="K527" s="84"/>
    </row>
    <row r="528" spans="2:11" x14ac:dyDescent="0.15">
      <c r="B528" s="83"/>
      <c r="C528" s="84"/>
      <c r="D528" s="84"/>
      <c r="E528" s="84"/>
      <c r="F528" s="84"/>
      <c r="G528" s="84"/>
      <c r="H528" s="84"/>
      <c r="I528" s="84"/>
      <c r="J528" s="84"/>
      <c r="K528" s="84"/>
    </row>
    <row r="529" spans="2:11" x14ac:dyDescent="0.15">
      <c r="B529" s="83"/>
      <c r="C529" s="84"/>
      <c r="D529" s="84"/>
      <c r="E529" s="84"/>
      <c r="F529" s="84"/>
      <c r="G529" s="84"/>
      <c r="H529" s="84"/>
      <c r="I529" s="84"/>
      <c r="J529" s="84"/>
      <c r="K529" s="84"/>
    </row>
    <row r="530" spans="2:11" x14ac:dyDescent="0.15">
      <c r="B530" s="83"/>
      <c r="C530" s="84"/>
      <c r="D530" s="84"/>
      <c r="E530" s="84"/>
      <c r="F530" s="84"/>
      <c r="G530" s="84"/>
      <c r="H530" s="84"/>
      <c r="I530" s="84"/>
      <c r="J530" s="84"/>
      <c r="K530" s="84"/>
    </row>
    <row r="531" spans="2:11" x14ac:dyDescent="0.15">
      <c r="B531" s="83"/>
      <c r="C531" s="84"/>
      <c r="D531" s="84"/>
      <c r="E531" s="84"/>
      <c r="F531" s="84"/>
      <c r="G531" s="84"/>
      <c r="H531" s="84"/>
      <c r="I531" s="84"/>
      <c r="J531" s="84"/>
      <c r="K531" s="84"/>
    </row>
    <row r="532" spans="2:11" x14ac:dyDescent="0.15">
      <c r="B532" s="83"/>
      <c r="C532" s="84"/>
      <c r="D532" s="84"/>
      <c r="E532" s="84"/>
      <c r="F532" s="84"/>
      <c r="G532" s="84"/>
      <c r="H532" s="84"/>
      <c r="I532" s="84"/>
      <c r="J532" s="84"/>
      <c r="K532" s="84"/>
    </row>
    <row r="533" spans="2:11" x14ac:dyDescent="0.15">
      <c r="B533" s="83"/>
      <c r="C533" s="84"/>
      <c r="D533" s="84"/>
      <c r="E533" s="84"/>
      <c r="F533" s="84"/>
      <c r="G533" s="84"/>
      <c r="H533" s="84"/>
      <c r="I533" s="84"/>
      <c r="J533" s="84"/>
      <c r="K533" s="84"/>
    </row>
    <row r="534" spans="2:11" x14ac:dyDescent="0.15">
      <c r="B534" s="83"/>
      <c r="C534" s="84"/>
      <c r="D534" s="84"/>
      <c r="E534" s="84"/>
      <c r="F534" s="84"/>
      <c r="G534" s="84"/>
      <c r="H534" s="84"/>
      <c r="I534" s="84"/>
      <c r="J534" s="84"/>
      <c r="K534" s="84"/>
    </row>
    <row r="535" spans="2:11" x14ac:dyDescent="0.15">
      <c r="B535" s="83"/>
      <c r="C535" s="84"/>
      <c r="D535" s="84"/>
      <c r="E535" s="84"/>
      <c r="F535" s="84"/>
      <c r="G535" s="84"/>
      <c r="H535" s="84"/>
      <c r="I535" s="84"/>
      <c r="J535" s="84"/>
      <c r="K535" s="84"/>
    </row>
    <row r="536" spans="2:11" x14ac:dyDescent="0.15">
      <c r="B536" s="83"/>
      <c r="C536" s="84"/>
      <c r="D536" s="84"/>
      <c r="E536" s="84"/>
      <c r="F536" s="84"/>
      <c r="G536" s="84"/>
      <c r="H536" s="84"/>
      <c r="I536" s="84"/>
      <c r="J536" s="84"/>
      <c r="K536" s="84"/>
    </row>
    <row r="537" spans="2:11" x14ac:dyDescent="0.15">
      <c r="B537" s="83"/>
      <c r="C537" s="84"/>
      <c r="D537" s="84"/>
      <c r="E537" s="84"/>
      <c r="F537" s="84"/>
      <c r="G537" s="84"/>
      <c r="H537" s="84"/>
      <c r="I537" s="84"/>
      <c r="J537" s="84"/>
      <c r="K537" s="84"/>
    </row>
    <row r="538" spans="2:11" x14ac:dyDescent="0.15">
      <c r="B538" s="83"/>
      <c r="C538" s="84"/>
      <c r="D538" s="84"/>
      <c r="E538" s="84"/>
      <c r="F538" s="84"/>
      <c r="G538" s="84"/>
      <c r="H538" s="84"/>
      <c r="I538" s="84"/>
      <c r="J538" s="84"/>
      <c r="K538" s="84"/>
    </row>
    <row r="539" spans="2:11" x14ac:dyDescent="0.15">
      <c r="B539" s="83"/>
      <c r="C539" s="84"/>
      <c r="D539" s="84"/>
      <c r="E539" s="84"/>
      <c r="F539" s="84"/>
      <c r="G539" s="84"/>
      <c r="H539" s="84"/>
      <c r="I539" s="84"/>
      <c r="J539" s="84"/>
      <c r="K539" s="84"/>
    </row>
    <row r="540" spans="2:11" x14ac:dyDescent="0.15">
      <c r="B540" s="83"/>
      <c r="C540" s="84"/>
      <c r="D540" s="84"/>
      <c r="E540" s="84"/>
      <c r="F540" s="84"/>
      <c r="G540" s="84"/>
      <c r="H540" s="84"/>
      <c r="I540" s="84"/>
      <c r="J540" s="84"/>
      <c r="K540" s="84"/>
    </row>
    <row r="541" spans="2:11" x14ac:dyDescent="0.15">
      <c r="B541" s="83"/>
      <c r="C541" s="84"/>
      <c r="D541" s="84"/>
      <c r="E541" s="84"/>
      <c r="F541" s="84"/>
      <c r="G541" s="84"/>
      <c r="H541" s="84"/>
      <c r="I541" s="84"/>
      <c r="J541" s="84"/>
      <c r="K541" s="84"/>
    </row>
    <row r="542" spans="2:11" x14ac:dyDescent="0.15">
      <c r="B542" s="83"/>
      <c r="C542" s="84"/>
      <c r="D542" s="84"/>
      <c r="E542" s="84"/>
      <c r="F542" s="84"/>
      <c r="G542" s="84"/>
      <c r="H542" s="84"/>
      <c r="I542" s="84"/>
      <c r="J542" s="84"/>
      <c r="K542" s="84"/>
    </row>
    <row r="543" spans="2:11" x14ac:dyDescent="0.15">
      <c r="B543" s="83"/>
      <c r="C543" s="84"/>
      <c r="D543" s="84"/>
      <c r="E543" s="84"/>
      <c r="F543" s="84"/>
      <c r="G543" s="84"/>
      <c r="H543" s="84"/>
      <c r="I543" s="84"/>
      <c r="J543" s="84"/>
      <c r="K543" s="84"/>
    </row>
    <row r="544" spans="2:11" x14ac:dyDescent="0.15">
      <c r="B544" s="83"/>
      <c r="C544" s="84"/>
      <c r="D544" s="84"/>
      <c r="E544" s="84"/>
      <c r="F544" s="84"/>
      <c r="G544" s="84"/>
      <c r="H544" s="84"/>
      <c r="I544" s="84"/>
      <c r="J544" s="84"/>
      <c r="K544" s="84"/>
    </row>
    <row r="545" spans="2:11" x14ac:dyDescent="0.15">
      <c r="B545" s="83"/>
      <c r="C545" s="84"/>
      <c r="D545" s="84"/>
      <c r="E545" s="84"/>
      <c r="F545" s="84"/>
      <c r="G545" s="84"/>
      <c r="H545" s="84"/>
      <c r="I545" s="84"/>
      <c r="J545" s="84"/>
      <c r="K545" s="84"/>
    </row>
    <row r="546" spans="2:11" x14ac:dyDescent="0.15">
      <c r="B546" s="83"/>
      <c r="C546" s="84"/>
      <c r="D546" s="84"/>
      <c r="E546" s="84"/>
      <c r="F546" s="84"/>
      <c r="G546" s="84"/>
      <c r="H546" s="84"/>
      <c r="I546" s="84"/>
      <c r="J546" s="84"/>
      <c r="K546" s="84"/>
    </row>
    <row r="547" spans="2:11" x14ac:dyDescent="0.15">
      <c r="B547" s="83"/>
      <c r="C547" s="84"/>
      <c r="D547" s="84"/>
      <c r="E547" s="84"/>
      <c r="F547" s="84"/>
      <c r="G547" s="84"/>
      <c r="H547" s="84"/>
      <c r="I547" s="84"/>
      <c r="J547" s="84"/>
      <c r="K547" s="84"/>
    </row>
    <row r="548" spans="2:11" x14ac:dyDescent="0.15">
      <c r="B548" s="83"/>
      <c r="C548" s="84"/>
      <c r="D548" s="84"/>
      <c r="E548" s="84"/>
      <c r="F548" s="84"/>
      <c r="G548" s="84"/>
      <c r="H548" s="84"/>
      <c r="I548" s="84"/>
      <c r="J548" s="84"/>
      <c r="K548" s="84"/>
    </row>
    <row r="549" spans="2:11" x14ac:dyDescent="0.15">
      <c r="B549" s="83"/>
      <c r="C549" s="84"/>
      <c r="D549" s="84"/>
      <c r="E549" s="84"/>
      <c r="F549" s="84"/>
      <c r="G549" s="84"/>
      <c r="H549" s="84"/>
      <c r="I549" s="84"/>
      <c r="J549" s="84"/>
      <c r="K549" s="84"/>
    </row>
    <row r="550" spans="2:11" x14ac:dyDescent="0.15">
      <c r="B550" s="83"/>
      <c r="C550" s="84"/>
      <c r="D550" s="84"/>
      <c r="E550" s="84"/>
      <c r="F550" s="84"/>
      <c r="G550" s="84"/>
      <c r="H550" s="84"/>
      <c r="I550" s="84"/>
      <c r="J550" s="84"/>
      <c r="K550" s="84"/>
    </row>
    <row r="551" spans="2:11" x14ac:dyDescent="0.15">
      <c r="B551" s="83"/>
      <c r="C551" s="84"/>
      <c r="D551" s="84"/>
      <c r="E551" s="84"/>
      <c r="F551" s="84"/>
      <c r="G551" s="84"/>
      <c r="H551" s="84"/>
      <c r="I551" s="84"/>
      <c r="J551" s="84"/>
      <c r="K551" s="84"/>
    </row>
    <row r="552" spans="2:11" x14ac:dyDescent="0.15">
      <c r="B552" s="83"/>
      <c r="C552" s="84"/>
      <c r="D552" s="84"/>
      <c r="E552" s="84"/>
      <c r="F552" s="84"/>
      <c r="G552" s="84"/>
      <c r="H552" s="84"/>
      <c r="I552" s="84"/>
      <c r="J552" s="84"/>
      <c r="K552" s="84"/>
    </row>
    <row r="553" spans="2:11" x14ac:dyDescent="0.15">
      <c r="B553" s="83"/>
      <c r="C553" s="84"/>
      <c r="D553" s="84"/>
      <c r="E553" s="84"/>
      <c r="F553" s="84"/>
      <c r="G553" s="84"/>
      <c r="H553" s="84"/>
      <c r="I553" s="84"/>
      <c r="J553" s="84"/>
      <c r="K553" s="84"/>
    </row>
    <row r="554" spans="2:11" x14ac:dyDescent="0.15">
      <c r="B554" s="83"/>
      <c r="C554" s="84"/>
      <c r="D554" s="84"/>
      <c r="E554" s="84"/>
      <c r="F554" s="84"/>
      <c r="G554" s="84"/>
      <c r="H554" s="84"/>
      <c r="I554" s="84"/>
      <c r="J554" s="84"/>
      <c r="K554" s="84"/>
    </row>
    <row r="555" spans="2:11" x14ac:dyDescent="0.15">
      <c r="B555" s="83"/>
      <c r="C555" s="84"/>
      <c r="D555" s="84"/>
      <c r="E555" s="84"/>
      <c r="F555" s="84"/>
      <c r="G555" s="84"/>
      <c r="H555" s="84"/>
      <c r="I555" s="84"/>
      <c r="J555" s="84"/>
      <c r="K555" s="84"/>
    </row>
    <row r="556" spans="2:11" x14ac:dyDescent="0.15">
      <c r="B556" s="83"/>
      <c r="C556" s="84"/>
      <c r="D556" s="84"/>
      <c r="E556" s="84"/>
      <c r="F556" s="84"/>
      <c r="G556" s="84"/>
      <c r="H556" s="84"/>
      <c r="I556" s="84"/>
      <c r="J556" s="84"/>
      <c r="K556" s="84"/>
    </row>
    <row r="557" spans="2:11" x14ac:dyDescent="0.15">
      <c r="B557" s="83"/>
      <c r="C557" s="84"/>
      <c r="D557" s="84"/>
      <c r="E557" s="84"/>
      <c r="F557" s="84"/>
      <c r="G557" s="84"/>
      <c r="H557" s="84"/>
      <c r="I557" s="84"/>
      <c r="J557" s="84"/>
      <c r="K557" s="84"/>
    </row>
    <row r="558" spans="2:11" x14ac:dyDescent="0.15">
      <c r="B558" s="83"/>
      <c r="C558" s="84"/>
      <c r="D558" s="84"/>
      <c r="E558" s="84"/>
      <c r="F558" s="84"/>
      <c r="G558" s="84"/>
      <c r="H558" s="84"/>
      <c r="I558" s="84"/>
      <c r="J558" s="84"/>
      <c r="K558" s="84"/>
    </row>
    <row r="559" spans="2:11" x14ac:dyDescent="0.15">
      <c r="B559" s="83"/>
      <c r="C559" s="84"/>
      <c r="D559" s="84"/>
      <c r="E559" s="84"/>
      <c r="F559" s="84"/>
      <c r="G559" s="84"/>
      <c r="H559" s="84"/>
      <c r="I559" s="84"/>
      <c r="J559" s="84"/>
      <c r="K559" s="84"/>
    </row>
    <row r="560" spans="2:11" x14ac:dyDescent="0.15">
      <c r="B560" s="83"/>
      <c r="C560" s="84"/>
      <c r="D560" s="84"/>
      <c r="E560" s="84"/>
      <c r="F560" s="84"/>
      <c r="G560" s="84"/>
      <c r="H560" s="84"/>
      <c r="I560" s="84"/>
      <c r="J560" s="84"/>
      <c r="K560" s="84"/>
    </row>
    <row r="561" spans="2:11" x14ac:dyDescent="0.15">
      <c r="B561" s="83"/>
      <c r="C561" s="84"/>
      <c r="D561" s="84"/>
      <c r="E561" s="84"/>
      <c r="F561" s="84"/>
      <c r="G561" s="84"/>
      <c r="H561" s="84"/>
      <c r="I561" s="84"/>
      <c r="J561" s="84"/>
      <c r="K561" s="84"/>
    </row>
    <row r="562" spans="2:11" x14ac:dyDescent="0.15">
      <c r="B562" s="83"/>
      <c r="C562" s="84"/>
      <c r="D562" s="84"/>
      <c r="E562" s="84"/>
      <c r="F562" s="84"/>
      <c r="G562" s="84"/>
      <c r="H562" s="84"/>
      <c r="I562" s="84"/>
      <c r="J562" s="84"/>
      <c r="K562" s="84"/>
    </row>
    <row r="563" spans="2:11" x14ac:dyDescent="0.15">
      <c r="B563" s="83"/>
      <c r="C563" s="84"/>
      <c r="D563" s="84"/>
      <c r="E563" s="84"/>
      <c r="F563" s="84"/>
      <c r="G563" s="84"/>
      <c r="H563" s="84"/>
      <c r="I563" s="84"/>
      <c r="J563" s="84"/>
      <c r="K563" s="84"/>
    </row>
    <row r="564" spans="2:11" x14ac:dyDescent="0.15">
      <c r="B564" s="83"/>
      <c r="C564" s="84"/>
      <c r="D564" s="84"/>
      <c r="E564" s="84"/>
      <c r="F564" s="84"/>
      <c r="G564" s="84"/>
      <c r="H564" s="84"/>
      <c r="I564" s="84"/>
      <c r="J564" s="84"/>
      <c r="K564" s="84"/>
    </row>
    <row r="565" spans="2:11" x14ac:dyDescent="0.15">
      <c r="B565" s="83"/>
      <c r="C565" s="84"/>
      <c r="D565" s="84"/>
      <c r="E565" s="84"/>
      <c r="F565" s="84"/>
      <c r="G565" s="84"/>
      <c r="H565" s="84"/>
      <c r="I565" s="84"/>
      <c r="J565" s="84"/>
      <c r="K565" s="84"/>
    </row>
    <row r="566" spans="2:11" x14ac:dyDescent="0.15">
      <c r="B566" s="83"/>
      <c r="C566" s="84"/>
      <c r="D566" s="84"/>
      <c r="E566" s="84"/>
      <c r="F566" s="84"/>
      <c r="G566" s="84"/>
      <c r="H566" s="84"/>
      <c r="I566" s="84"/>
      <c r="J566" s="84"/>
      <c r="K566" s="84"/>
    </row>
    <row r="567" spans="2:11" x14ac:dyDescent="0.15">
      <c r="B567" s="83"/>
      <c r="C567" s="84"/>
      <c r="D567" s="84"/>
      <c r="E567" s="84"/>
      <c r="F567" s="84"/>
      <c r="G567" s="84"/>
      <c r="H567" s="84"/>
      <c r="I567" s="84"/>
      <c r="J567" s="84"/>
      <c r="K567" s="84"/>
    </row>
    <row r="568" spans="2:11" x14ac:dyDescent="0.15">
      <c r="B568" s="83"/>
      <c r="C568" s="84"/>
      <c r="D568" s="84"/>
      <c r="E568" s="84"/>
      <c r="F568" s="84"/>
      <c r="G568" s="84"/>
      <c r="H568" s="84"/>
      <c r="I568" s="84"/>
      <c r="J568" s="84"/>
      <c r="K568" s="84"/>
    </row>
    <row r="569" spans="2:11" x14ac:dyDescent="0.15">
      <c r="B569" s="83"/>
      <c r="C569" s="84"/>
      <c r="D569" s="84"/>
      <c r="E569" s="84"/>
      <c r="F569" s="84"/>
      <c r="G569" s="84"/>
      <c r="H569" s="84"/>
      <c r="I569" s="84"/>
      <c r="J569" s="84"/>
      <c r="K569" s="84"/>
    </row>
    <row r="570" spans="2:11" x14ac:dyDescent="0.15">
      <c r="B570" s="83"/>
      <c r="C570" s="84"/>
      <c r="D570" s="84"/>
      <c r="E570" s="84"/>
      <c r="F570" s="84"/>
      <c r="G570" s="84"/>
      <c r="H570" s="84"/>
      <c r="I570" s="84"/>
      <c r="J570" s="84"/>
      <c r="K570" s="84"/>
    </row>
    <row r="571" spans="2:11" x14ac:dyDescent="0.15">
      <c r="B571" s="83"/>
      <c r="C571" s="84"/>
      <c r="D571" s="84"/>
      <c r="E571" s="84"/>
      <c r="F571" s="84"/>
      <c r="G571" s="84"/>
      <c r="H571" s="84"/>
      <c r="I571" s="84"/>
      <c r="J571" s="84"/>
      <c r="K571" s="84"/>
    </row>
    <row r="572" spans="2:11" x14ac:dyDescent="0.15">
      <c r="B572" s="83"/>
      <c r="C572" s="84"/>
      <c r="D572" s="84"/>
      <c r="E572" s="84"/>
      <c r="F572" s="84"/>
      <c r="G572" s="84"/>
      <c r="H572" s="84"/>
      <c r="I572" s="84"/>
      <c r="J572" s="84"/>
      <c r="K572" s="84"/>
    </row>
    <row r="573" spans="2:11" x14ac:dyDescent="0.15">
      <c r="B573" s="83"/>
      <c r="C573" s="84"/>
      <c r="D573" s="84"/>
      <c r="E573" s="84"/>
      <c r="F573" s="84"/>
      <c r="G573" s="84"/>
      <c r="H573" s="84"/>
      <c r="I573" s="84"/>
      <c r="J573" s="84"/>
      <c r="K573" s="84"/>
    </row>
    <row r="574" spans="2:11" x14ac:dyDescent="0.15">
      <c r="B574" s="83"/>
      <c r="C574" s="84"/>
      <c r="D574" s="84"/>
      <c r="E574" s="84"/>
      <c r="F574" s="84"/>
      <c r="G574" s="84"/>
      <c r="H574" s="84"/>
      <c r="I574" s="84"/>
      <c r="J574" s="84"/>
      <c r="K574" s="84"/>
    </row>
    <row r="575" spans="2:11" x14ac:dyDescent="0.15">
      <c r="B575" s="83"/>
      <c r="C575" s="84"/>
      <c r="D575" s="84"/>
      <c r="E575" s="84"/>
      <c r="F575" s="84"/>
      <c r="G575" s="84"/>
      <c r="H575" s="84"/>
      <c r="I575" s="84"/>
      <c r="J575" s="84"/>
      <c r="K575" s="84"/>
    </row>
    <row r="576" spans="2:11" x14ac:dyDescent="0.15">
      <c r="B576" s="83"/>
      <c r="C576" s="84"/>
      <c r="D576" s="84"/>
      <c r="E576" s="84"/>
      <c r="F576" s="84"/>
      <c r="G576" s="84"/>
      <c r="H576" s="84"/>
      <c r="I576" s="84"/>
      <c r="J576" s="84"/>
      <c r="K576" s="84"/>
    </row>
    <row r="577" spans="2:11" x14ac:dyDescent="0.15">
      <c r="B577" s="83"/>
      <c r="C577" s="84"/>
      <c r="D577" s="84"/>
      <c r="E577" s="84"/>
      <c r="F577" s="84"/>
      <c r="G577" s="84"/>
      <c r="H577" s="84"/>
      <c r="I577" s="84"/>
      <c r="J577" s="84"/>
      <c r="K577" s="84"/>
    </row>
    <row r="578" spans="2:11" x14ac:dyDescent="0.15">
      <c r="B578" s="83"/>
      <c r="C578" s="84"/>
      <c r="D578" s="84"/>
      <c r="E578" s="84"/>
      <c r="F578" s="84"/>
      <c r="G578" s="84"/>
      <c r="H578" s="84"/>
      <c r="I578" s="84"/>
      <c r="J578" s="84"/>
      <c r="K578" s="84"/>
    </row>
    <row r="579" spans="2:11" x14ac:dyDescent="0.15">
      <c r="B579" s="83"/>
      <c r="C579" s="84"/>
      <c r="D579" s="84"/>
      <c r="E579" s="84"/>
      <c r="F579" s="84"/>
      <c r="G579" s="84"/>
      <c r="H579" s="84"/>
      <c r="I579" s="84"/>
      <c r="J579" s="84"/>
      <c r="K579" s="84"/>
    </row>
    <row r="580" spans="2:11" x14ac:dyDescent="0.15">
      <c r="B580" s="83"/>
      <c r="C580" s="84"/>
      <c r="D580" s="84"/>
      <c r="E580" s="84"/>
      <c r="F580" s="84"/>
      <c r="G580" s="84"/>
      <c r="H580" s="84"/>
      <c r="I580" s="84"/>
      <c r="J580" s="84"/>
      <c r="K580" s="84"/>
    </row>
    <row r="581" spans="2:11" x14ac:dyDescent="0.15">
      <c r="B581" s="83"/>
      <c r="C581" s="84"/>
      <c r="D581" s="84"/>
      <c r="E581" s="84"/>
      <c r="F581" s="84"/>
      <c r="G581" s="84"/>
      <c r="H581" s="84"/>
      <c r="I581" s="84"/>
      <c r="J581" s="84"/>
      <c r="K581" s="84"/>
    </row>
    <row r="582" spans="2:11" x14ac:dyDescent="0.15">
      <c r="B582" s="83"/>
      <c r="C582" s="84"/>
      <c r="D582" s="84"/>
      <c r="E582" s="84"/>
      <c r="F582" s="84"/>
      <c r="G582" s="84"/>
      <c r="H582" s="84"/>
      <c r="I582" s="84"/>
      <c r="J582" s="84"/>
      <c r="K582" s="84"/>
    </row>
    <row r="583" spans="2:11" x14ac:dyDescent="0.15">
      <c r="B583" s="83"/>
      <c r="C583" s="84"/>
      <c r="D583" s="84"/>
      <c r="E583" s="84"/>
      <c r="F583" s="84"/>
      <c r="G583" s="84"/>
      <c r="H583" s="84"/>
      <c r="I583" s="84"/>
      <c r="J583" s="84"/>
      <c r="K583" s="84"/>
    </row>
    <row r="584" spans="2:11" x14ac:dyDescent="0.15">
      <c r="B584" s="83"/>
      <c r="C584" s="84"/>
      <c r="D584" s="84"/>
      <c r="E584" s="84"/>
      <c r="F584" s="84"/>
      <c r="G584" s="84"/>
      <c r="H584" s="84"/>
      <c r="I584" s="84"/>
      <c r="J584" s="84"/>
      <c r="K584" s="84"/>
    </row>
    <row r="585" spans="2:11" x14ac:dyDescent="0.15">
      <c r="B585" s="83"/>
      <c r="C585" s="84"/>
      <c r="D585" s="84"/>
      <c r="E585" s="84"/>
      <c r="F585" s="84"/>
      <c r="G585" s="84"/>
      <c r="H585" s="84"/>
      <c r="I585" s="84"/>
      <c r="J585" s="84"/>
      <c r="K585" s="84"/>
    </row>
    <row r="586" spans="2:11" x14ac:dyDescent="0.15">
      <c r="B586" s="83"/>
      <c r="C586" s="84"/>
      <c r="D586" s="84"/>
      <c r="E586" s="84"/>
      <c r="F586" s="84"/>
      <c r="G586" s="84"/>
      <c r="H586" s="84"/>
      <c r="I586" s="84"/>
      <c r="J586" s="84"/>
      <c r="K586" s="84"/>
    </row>
    <row r="587" spans="2:11" x14ac:dyDescent="0.15">
      <c r="B587" s="83"/>
      <c r="C587" s="84"/>
      <c r="D587" s="84"/>
      <c r="E587" s="84"/>
      <c r="F587" s="84"/>
      <c r="G587" s="84"/>
      <c r="H587" s="84"/>
      <c r="I587" s="84"/>
      <c r="J587" s="84"/>
      <c r="K587" s="84"/>
    </row>
    <row r="588" spans="2:11" x14ac:dyDescent="0.15">
      <c r="B588" s="83"/>
      <c r="C588" s="84"/>
      <c r="D588" s="84"/>
      <c r="E588" s="84"/>
      <c r="F588" s="84"/>
      <c r="G588" s="84"/>
      <c r="H588" s="84"/>
      <c r="I588" s="84"/>
      <c r="J588" s="84"/>
      <c r="K588" s="84"/>
    </row>
    <row r="589" spans="2:11" x14ac:dyDescent="0.15">
      <c r="B589" s="83"/>
      <c r="C589" s="84"/>
      <c r="D589" s="84"/>
      <c r="E589" s="84"/>
      <c r="F589" s="84"/>
      <c r="G589" s="84"/>
      <c r="H589" s="84"/>
      <c r="I589" s="84"/>
      <c r="J589" s="84"/>
      <c r="K589" s="84"/>
    </row>
    <row r="590" spans="2:11" x14ac:dyDescent="0.15">
      <c r="B590" s="83"/>
      <c r="C590" s="84"/>
      <c r="D590" s="84"/>
      <c r="E590" s="84"/>
      <c r="F590" s="84"/>
      <c r="G590" s="84"/>
      <c r="H590" s="84"/>
      <c r="I590" s="84"/>
      <c r="J590" s="84"/>
      <c r="K590" s="84"/>
    </row>
    <row r="591" spans="2:11" x14ac:dyDescent="0.15">
      <c r="B591" s="83"/>
      <c r="C591" s="84"/>
      <c r="D591" s="84"/>
      <c r="E591" s="84"/>
      <c r="F591" s="84"/>
      <c r="G591" s="84"/>
      <c r="H591" s="84"/>
      <c r="I591" s="84"/>
      <c r="J591" s="84"/>
      <c r="K591" s="84"/>
    </row>
    <row r="592" spans="2:11" x14ac:dyDescent="0.15">
      <c r="B592" s="83"/>
      <c r="C592" s="84"/>
      <c r="D592" s="84"/>
      <c r="E592" s="84"/>
      <c r="F592" s="84"/>
      <c r="G592" s="84"/>
      <c r="H592" s="84"/>
      <c r="I592" s="84"/>
      <c r="J592" s="84"/>
      <c r="K592" s="84"/>
    </row>
    <row r="593" spans="2:11" x14ac:dyDescent="0.15">
      <c r="B593" s="83"/>
      <c r="C593" s="84"/>
      <c r="D593" s="84"/>
      <c r="E593" s="84"/>
      <c r="F593" s="84"/>
      <c r="G593" s="84"/>
      <c r="H593" s="84"/>
      <c r="I593" s="84"/>
      <c r="J593" s="84"/>
      <c r="K593" s="84"/>
    </row>
    <row r="594" spans="2:11" x14ac:dyDescent="0.15">
      <c r="B594" s="83"/>
      <c r="C594" s="84"/>
      <c r="D594" s="84"/>
      <c r="E594" s="84"/>
      <c r="F594" s="84"/>
      <c r="G594" s="84"/>
      <c r="H594" s="84"/>
      <c r="I594" s="84"/>
      <c r="J594" s="84"/>
      <c r="K594" s="84"/>
    </row>
    <row r="595" spans="2:11" x14ac:dyDescent="0.15">
      <c r="B595" s="83"/>
      <c r="C595" s="84"/>
      <c r="D595" s="84"/>
      <c r="E595" s="84"/>
      <c r="F595" s="84"/>
      <c r="G595" s="84"/>
      <c r="H595" s="84"/>
      <c r="I595" s="84"/>
      <c r="J595" s="84"/>
      <c r="K595" s="84"/>
    </row>
    <row r="596" spans="2:11" x14ac:dyDescent="0.15">
      <c r="B596" s="83"/>
      <c r="C596" s="84"/>
      <c r="D596" s="84"/>
      <c r="E596" s="84"/>
      <c r="F596" s="84"/>
      <c r="G596" s="84"/>
      <c r="H596" s="84"/>
      <c r="I596" s="84"/>
      <c r="J596" s="84"/>
      <c r="K596" s="84"/>
    </row>
    <row r="597" spans="2:11" x14ac:dyDescent="0.15">
      <c r="B597" s="83"/>
      <c r="C597" s="84"/>
      <c r="D597" s="84"/>
      <c r="E597" s="84"/>
      <c r="F597" s="84"/>
      <c r="G597" s="84"/>
      <c r="H597" s="84"/>
      <c r="I597" s="84"/>
      <c r="J597" s="84"/>
      <c r="K597" s="84"/>
    </row>
    <row r="598" spans="2:11" x14ac:dyDescent="0.15">
      <c r="B598" s="83"/>
      <c r="C598" s="84"/>
      <c r="D598" s="84"/>
      <c r="E598" s="84"/>
      <c r="F598" s="84"/>
      <c r="G598" s="84"/>
      <c r="H598" s="84"/>
      <c r="I598" s="84"/>
      <c r="J598" s="84"/>
      <c r="K598" s="84"/>
    </row>
    <row r="599" spans="2:11" x14ac:dyDescent="0.15">
      <c r="B599" s="83"/>
      <c r="C599" s="84"/>
      <c r="D599" s="84"/>
      <c r="E599" s="84"/>
      <c r="F599" s="84"/>
      <c r="G599" s="84"/>
      <c r="H599" s="84"/>
      <c r="I599" s="84"/>
      <c r="J599" s="84"/>
      <c r="K599" s="84"/>
    </row>
    <row r="600" spans="2:11" x14ac:dyDescent="0.15">
      <c r="B600" s="83"/>
      <c r="C600" s="84"/>
      <c r="D600" s="84"/>
      <c r="E600" s="84"/>
      <c r="F600" s="84"/>
      <c r="G600" s="84"/>
      <c r="H600" s="84"/>
      <c r="I600" s="84"/>
      <c r="J600" s="84"/>
      <c r="K600" s="84"/>
    </row>
    <row r="601" spans="2:11" x14ac:dyDescent="0.15">
      <c r="B601" s="83"/>
      <c r="C601" s="84"/>
      <c r="D601" s="84"/>
      <c r="E601" s="84"/>
      <c r="F601" s="84"/>
      <c r="G601" s="84"/>
      <c r="H601" s="84"/>
      <c r="I601" s="84"/>
      <c r="J601" s="84"/>
      <c r="K601" s="84"/>
    </row>
    <row r="602" spans="2:11" x14ac:dyDescent="0.15">
      <c r="B602" s="83"/>
      <c r="C602" s="84"/>
      <c r="D602" s="84"/>
      <c r="E602" s="84"/>
      <c r="F602" s="84"/>
      <c r="G602" s="84"/>
      <c r="H602" s="84"/>
      <c r="I602" s="84"/>
      <c r="J602" s="84"/>
      <c r="K602" s="84"/>
    </row>
    <row r="603" spans="2:11" x14ac:dyDescent="0.15">
      <c r="B603" s="83"/>
      <c r="C603" s="84"/>
      <c r="D603" s="84"/>
      <c r="E603" s="84"/>
      <c r="F603" s="84"/>
      <c r="G603" s="84"/>
      <c r="H603" s="84"/>
      <c r="I603" s="84"/>
      <c r="J603" s="84"/>
      <c r="K603" s="84"/>
    </row>
    <row r="604" spans="2:11" x14ac:dyDescent="0.15">
      <c r="B604" s="83"/>
      <c r="C604" s="84"/>
      <c r="D604" s="84"/>
      <c r="E604" s="84"/>
      <c r="F604" s="84"/>
      <c r="G604" s="84"/>
      <c r="H604" s="84"/>
      <c r="I604" s="84"/>
      <c r="J604" s="84"/>
      <c r="K604" s="84"/>
    </row>
    <row r="605" spans="2:11" x14ac:dyDescent="0.15">
      <c r="B605" s="83"/>
      <c r="C605" s="84"/>
      <c r="D605" s="84"/>
      <c r="E605" s="84"/>
      <c r="F605" s="84"/>
      <c r="G605" s="84"/>
      <c r="H605" s="84"/>
      <c r="I605" s="84"/>
      <c r="J605" s="84"/>
      <c r="K605" s="84"/>
    </row>
    <row r="606" spans="2:11" x14ac:dyDescent="0.15">
      <c r="B606" s="83"/>
      <c r="C606" s="84"/>
      <c r="D606" s="84"/>
      <c r="E606" s="84"/>
      <c r="F606" s="84"/>
      <c r="G606" s="84"/>
      <c r="H606" s="84"/>
      <c r="I606" s="84"/>
      <c r="J606" s="84"/>
      <c r="K606" s="84"/>
    </row>
    <row r="607" spans="2:11" x14ac:dyDescent="0.15">
      <c r="B607" s="83"/>
      <c r="C607" s="84"/>
      <c r="D607" s="84"/>
      <c r="E607" s="84"/>
      <c r="F607" s="84"/>
      <c r="G607" s="84"/>
      <c r="H607" s="84"/>
      <c r="I607" s="84"/>
      <c r="J607" s="84"/>
      <c r="K607" s="84"/>
    </row>
    <row r="608" spans="2:11" x14ac:dyDescent="0.15">
      <c r="B608" s="83"/>
      <c r="C608" s="84"/>
      <c r="D608" s="84"/>
      <c r="E608" s="84"/>
      <c r="F608" s="84"/>
      <c r="G608" s="84"/>
      <c r="H608" s="84"/>
      <c r="I608" s="84"/>
      <c r="J608" s="84"/>
      <c r="K608" s="84"/>
    </row>
    <row r="609" spans="2:11" x14ac:dyDescent="0.15">
      <c r="B609" s="83"/>
      <c r="C609" s="84"/>
      <c r="D609" s="84"/>
      <c r="E609" s="84"/>
      <c r="F609" s="84"/>
      <c r="G609" s="84"/>
      <c r="H609" s="84"/>
      <c r="I609" s="84"/>
      <c r="J609" s="84"/>
      <c r="K609" s="84"/>
    </row>
    <row r="610" spans="2:11" x14ac:dyDescent="0.15">
      <c r="B610" s="83"/>
      <c r="C610" s="84"/>
      <c r="D610" s="84"/>
      <c r="E610" s="84"/>
      <c r="F610" s="84"/>
      <c r="G610" s="84"/>
      <c r="H610" s="84"/>
      <c r="I610" s="84"/>
      <c r="J610" s="84"/>
      <c r="K610" s="84"/>
    </row>
    <row r="611" spans="2:11" x14ac:dyDescent="0.15">
      <c r="B611" s="83"/>
      <c r="C611" s="84"/>
      <c r="D611" s="84"/>
      <c r="E611" s="84"/>
      <c r="F611" s="84"/>
      <c r="G611" s="84"/>
      <c r="H611" s="84"/>
      <c r="I611" s="84"/>
      <c r="J611" s="84"/>
      <c r="K611" s="84"/>
    </row>
    <row r="612" spans="2:11" x14ac:dyDescent="0.15">
      <c r="B612" s="83"/>
      <c r="C612" s="84"/>
      <c r="D612" s="84"/>
      <c r="E612" s="84"/>
      <c r="F612" s="84"/>
      <c r="G612" s="84"/>
      <c r="H612" s="84"/>
      <c r="I612" s="84"/>
      <c r="J612" s="84"/>
      <c r="K612" s="84"/>
    </row>
    <row r="613" spans="2:11" x14ac:dyDescent="0.15">
      <c r="B613" s="83"/>
      <c r="C613" s="84"/>
      <c r="D613" s="84"/>
      <c r="E613" s="84"/>
      <c r="F613" s="84"/>
      <c r="G613" s="84"/>
      <c r="H613" s="84"/>
      <c r="I613" s="84"/>
      <c r="J613" s="84"/>
      <c r="K613" s="84"/>
    </row>
    <row r="614" spans="2:11" x14ac:dyDescent="0.15">
      <c r="B614" s="83"/>
      <c r="C614" s="84"/>
      <c r="D614" s="84"/>
      <c r="E614" s="84"/>
      <c r="F614" s="84"/>
      <c r="G614" s="84"/>
      <c r="H614" s="84"/>
      <c r="I614" s="84"/>
      <c r="J614" s="84"/>
      <c r="K614" s="84"/>
    </row>
    <row r="615" spans="2:11" x14ac:dyDescent="0.15">
      <c r="B615" s="83"/>
      <c r="C615" s="84"/>
      <c r="D615" s="84"/>
      <c r="E615" s="84"/>
      <c r="F615" s="84"/>
      <c r="G615" s="84"/>
      <c r="H615" s="84"/>
      <c r="I615" s="84"/>
      <c r="J615" s="84"/>
      <c r="K615" s="84"/>
    </row>
    <row r="616" spans="2:11" x14ac:dyDescent="0.15">
      <c r="B616" s="83"/>
      <c r="C616" s="84"/>
      <c r="D616" s="84"/>
      <c r="E616" s="84"/>
      <c r="F616" s="84"/>
      <c r="G616" s="84"/>
      <c r="H616" s="84"/>
      <c r="I616" s="84"/>
      <c r="J616" s="84"/>
      <c r="K616" s="84"/>
    </row>
    <row r="617" spans="2:11" x14ac:dyDescent="0.15">
      <c r="B617" s="83"/>
      <c r="C617" s="84"/>
      <c r="D617" s="84"/>
      <c r="E617" s="84"/>
      <c r="F617" s="84"/>
      <c r="G617" s="84"/>
      <c r="H617" s="84"/>
      <c r="I617" s="84"/>
      <c r="J617" s="84"/>
      <c r="K617" s="84"/>
    </row>
    <row r="618" spans="2:11" x14ac:dyDescent="0.15">
      <c r="B618" s="83"/>
      <c r="C618" s="84"/>
      <c r="D618" s="84"/>
      <c r="E618" s="84"/>
      <c r="F618" s="84"/>
      <c r="G618" s="84"/>
      <c r="H618" s="84"/>
      <c r="I618" s="84"/>
      <c r="J618" s="84"/>
      <c r="K618" s="84"/>
    </row>
    <row r="619" spans="2:11" x14ac:dyDescent="0.15">
      <c r="B619" s="83"/>
      <c r="C619" s="84"/>
      <c r="D619" s="84"/>
      <c r="E619" s="84"/>
      <c r="F619" s="84"/>
      <c r="G619" s="84"/>
      <c r="H619" s="84"/>
      <c r="I619" s="84"/>
      <c r="J619" s="84"/>
      <c r="K619" s="84"/>
    </row>
    <row r="620" spans="2:11" x14ac:dyDescent="0.15">
      <c r="B620" s="83"/>
      <c r="C620" s="84"/>
      <c r="D620" s="84"/>
      <c r="E620" s="84"/>
      <c r="F620" s="84"/>
      <c r="G620" s="84"/>
      <c r="H620" s="84"/>
      <c r="I620" s="84"/>
      <c r="J620" s="84"/>
      <c r="K620" s="84"/>
    </row>
    <row r="621" spans="2:11" x14ac:dyDescent="0.15">
      <c r="B621" s="83"/>
      <c r="C621" s="84"/>
      <c r="D621" s="84"/>
      <c r="E621" s="84"/>
      <c r="F621" s="84"/>
      <c r="G621" s="84"/>
      <c r="H621" s="84"/>
      <c r="I621" s="84"/>
      <c r="J621" s="84"/>
      <c r="K621" s="84"/>
    </row>
    <row r="622" spans="2:11" x14ac:dyDescent="0.15">
      <c r="B622" s="83"/>
      <c r="C622" s="84"/>
      <c r="D622" s="84"/>
      <c r="E622" s="84"/>
      <c r="F622" s="84"/>
      <c r="G622" s="84"/>
      <c r="H622" s="84"/>
      <c r="I622" s="84"/>
      <c r="J622" s="84"/>
      <c r="K622" s="84"/>
    </row>
    <row r="623" spans="2:11" x14ac:dyDescent="0.15">
      <c r="B623" s="83"/>
      <c r="C623" s="84"/>
      <c r="D623" s="84"/>
      <c r="E623" s="84"/>
      <c r="F623" s="84"/>
      <c r="G623" s="84"/>
      <c r="H623" s="84"/>
      <c r="I623" s="84"/>
      <c r="J623" s="84"/>
      <c r="K623" s="84"/>
    </row>
    <row r="624" spans="2:11" x14ac:dyDescent="0.15">
      <c r="B624" s="83"/>
      <c r="C624" s="84"/>
      <c r="D624" s="84"/>
      <c r="E624" s="84"/>
      <c r="F624" s="84"/>
      <c r="G624" s="84"/>
      <c r="H624" s="84"/>
      <c r="I624" s="84"/>
      <c r="J624" s="84"/>
      <c r="K624" s="84"/>
    </row>
    <row r="625" spans="2:11" x14ac:dyDescent="0.15">
      <c r="B625" s="83"/>
      <c r="C625" s="84"/>
      <c r="D625" s="84"/>
      <c r="E625" s="84"/>
      <c r="F625" s="84"/>
      <c r="G625" s="84"/>
      <c r="H625" s="84"/>
      <c r="I625" s="84"/>
      <c r="J625" s="84"/>
      <c r="K625" s="84"/>
    </row>
    <row r="626" spans="2:11" x14ac:dyDescent="0.15">
      <c r="B626" s="83"/>
      <c r="C626" s="84"/>
      <c r="D626" s="84"/>
      <c r="E626" s="84"/>
      <c r="F626" s="84"/>
      <c r="G626" s="84"/>
      <c r="H626" s="84"/>
      <c r="I626" s="84"/>
      <c r="J626" s="84"/>
      <c r="K626" s="84"/>
    </row>
    <row r="627" spans="2:11" x14ac:dyDescent="0.15">
      <c r="B627" s="83"/>
      <c r="C627" s="84"/>
      <c r="D627" s="84"/>
      <c r="E627" s="84"/>
      <c r="F627" s="84"/>
      <c r="G627" s="84"/>
      <c r="H627" s="84"/>
      <c r="I627" s="84"/>
      <c r="J627" s="84"/>
      <c r="K627" s="84"/>
    </row>
    <row r="628" spans="2:11" x14ac:dyDescent="0.15">
      <c r="B628" s="83"/>
      <c r="C628" s="84"/>
      <c r="D628" s="84"/>
      <c r="E628" s="84"/>
      <c r="F628" s="84"/>
      <c r="G628" s="84"/>
      <c r="H628" s="84"/>
      <c r="I628" s="84"/>
      <c r="J628" s="84"/>
      <c r="K628" s="84"/>
    </row>
    <row r="629" spans="2:11" x14ac:dyDescent="0.15">
      <c r="B629" s="83"/>
      <c r="C629" s="84"/>
      <c r="D629" s="84"/>
      <c r="E629" s="84"/>
      <c r="F629" s="84"/>
      <c r="G629" s="84"/>
      <c r="H629" s="84"/>
      <c r="I629" s="84"/>
      <c r="J629" s="84"/>
      <c r="K629" s="84"/>
    </row>
    <row r="630" spans="2:11" x14ac:dyDescent="0.15">
      <c r="B630" s="83"/>
      <c r="C630" s="84"/>
      <c r="D630" s="84"/>
      <c r="E630" s="84"/>
      <c r="F630" s="84"/>
      <c r="G630" s="84"/>
      <c r="H630" s="84"/>
      <c r="I630" s="84"/>
      <c r="J630" s="84"/>
      <c r="K630" s="84"/>
    </row>
    <row r="631" spans="2:11" x14ac:dyDescent="0.15">
      <c r="B631" s="83"/>
      <c r="C631" s="84"/>
      <c r="D631" s="84"/>
      <c r="E631" s="84"/>
      <c r="F631" s="84"/>
      <c r="G631" s="84"/>
      <c r="H631" s="84"/>
      <c r="I631" s="84"/>
      <c r="J631" s="84"/>
      <c r="K631" s="84"/>
    </row>
    <row r="632" spans="2:11" x14ac:dyDescent="0.15">
      <c r="B632" s="83"/>
      <c r="C632" s="84"/>
      <c r="D632" s="84"/>
      <c r="E632" s="84"/>
      <c r="F632" s="84"/>
      <c r="G632" s="84"/>
      <c r="H632" s="84"/>
      <c r="I632" s="84"/>
      <c r="J632" s="84"/>
      <c r="K632" s="84"/>
    </row>
    <row r="633" spans="2:11" x14ac:dyDescent="0.15">
      <c r="B633" s="83"/>
      <c r="C633" s="84"/>
      <c r="D633" s="84"/>
      <c r="E633" s="84"/>
      <c r="F633" s="84"/>
      <c r="G633" s="84"/>
      <c r="H633" s="84"/>
      <c r="I633" s="84"/>
      <c r="J633" s="84"/>
      <c r="K633" s="84"/>
    </row>
    <row r="634" spans="2:11" x14ac:dyDescent="0.15">
      <c r="B634" s="83"/>
      <c r="C634" s="84"/>
      <c r="D634" s="84"/>
      <c r="E634" s="84"/>
      <c r="F634" s="84"/>
      <c r="G634" s="84"/>
      <c r="H634" s="84"/>
      <c r="I634" s="84"/>
      <c r="J634" s="84"/>
      <c r="K634" s="84"/>
    </row>
    <row r="635" spans="2:11" x14ac:dyDescent="0.15">
      <c r="B635" s="83"/>
      <c r="C635" s="84"/>
      <c r="D635" s="84"/>
      <c r="E635" s="84"/>
      <c r="F635" s="84"/>
      <c r="G635" s="84"/>
      <c r="H635" s="84"/>
      <c r="I635" s="84"/>
      <c r="J635" s="84"/>
      <c r="K635" s="84"/>
    </row>
    <row r="636" spans="2:11" x14ac:dyDescent="0.15">
      <c r="B636" s="83"/>
      <c r="C636" s="84"/>
      <c r="D636" s="84"/>
      <c r="E636" s="84"/>
      <c r="F636" s="84"/>
      <c r="G636" s="84"/>
      <c r="H636" s="84"/>
      <c r="I636" s="84"/>
      <c r="J636" s="84"/>
      <c r="K636" s="84"/>
    </row>
    <row r="637" spans="2:11" x14ac:dyDescent="0.15">
      <c r="B637" s="83"/>
      <c r="C637" s="84"/>
      <c r="D637" s="84"/>
      <c r="E637" s="84"/>
      <c r="F637" s="84"/>
      <c r="G637" s="84"/>
      <c r="H637" s="84"/>
      <c r="I637" s="84"/>
      <c r="J637" s="84"/>
      <c r="K637" s="84"/>
    </row>
    <row r="638" spans="2:11" x14ac:dyDescent="0.15">
      <c r="B638" s="83"/>
      <c r="C638" s="84"/>
      <c r="D638" s="84"/>
      <c r="E638" s="84"/>
      <c r="F638" s="84"/>
      <c r="G638" s="84"/>
      <c r="H638" s="84"/>
      <c r="I638" s="84"/>
      <c r="J638" s="84"/>
      <c r="K638" s="84"/>
    </row>
    <row r="639" spans="2:11" x14ac:dyDescent="0.15">
      <c r="B639" s="83"/>
      <c r="C639" s="84"/>
      <c r="D639" s="84"/>
      <c r="E639" s="84"/>
      <c r="F639" s="84"/>
      <c r="G639" s="84"/>
      <c r="H639" s="84"/>
      <c r="I639" s="84"/>
      <c r="J639" s="84"/>
      <c r="K639" s="84"/>
    </row>
    <row r="640" spans="2:11" x14ac:dyDescent="0.15">
      <c r="B640" s="83"/>
      <c r="C640" s="84"/>
      <c r="D640" s="84"/>
      <c r="E640" s="84"/>
      <c r="F640" s="84"/>
      <c r="G640" s="84"/>
      <c r="H640" s="84"/>
      <c r="I640" s="84"/>
      <c r="J640" s="84"/>
      <c r="K640" s="84"/>
    </row>
    <row r="641" spans="2:11" x14ac:dyDescent="0.15">
      <c r="B641" s="83"/>
      <c r="C641" s="84"/>
      <c r="D641" s="84"/>
      <c r="E641" s="84"/>
      <c r="F641" s="84"/>
      <c r="G641" s="84"/>
      <c r="H641" s="84"/>
      <c r="I641" s="84"/>
      <c r="J641" s="84"/>
      <c r="K641" s="84"/>
    </row>
    <row r="642" spans="2:11" x14ac:dyDescent="0.15">
      <c r="B642" s="83"/>
      <c r="C642" s="84"/>
      <c r="D642" s="84"/>
      <c r="E642" s="84"/>
      <c r="F642" s="84"/>
      <c r="G642" s="84"/>
      <c r="H642" s="84"/>
      <c r="I642" s="84"/>
      <c r="J642" s="84"/>
      <c r="K642" s="84"/>
    </row>
    <row r="643" spans="2:11" x14ac:dyDescent="0.15">
      <c r="B643" s="83"/>
      <c r="C643" s="84"/>
      <c r="D643" s="84"/>
      <c r="E643" s="84"/>
      <c r="F643" s="84"/>
      <c r="G643" s="84"/>
      <c r="H643" s="84"/>
      <c r="I643" s="84"/>
      <c r="J643" s="84"/>
      <c r="K643" s="84"/>
    </row>
    <row r="644" spans="2:11" x14ac:dyDescent="0.15">
      <c r="B644" s="83"/>
      <c r="C644" s="84"/>
      <c r="D644" s="84"/>
      <c r="E644" s="84"/>
      <c r="F644" s="84"/>
      <c r="G644" s="84"/>
      <c r="H644" s="84"/>
      <c r="I644" s="84"/>
      <c r="J644" s="84"/>
      <c r="K644" s="84"/>
    </row>
    <row r="645" spans="2:11" x14ac:dyDescent="0.15">
      <c r="B645" s="83"/>
      <c r="C645" s="84"/>
      <c r="D645" s="84"/>
      <c r="E645" s="84"/>
      <c r="F645" s="84"/>
      <c r="G645" s="84"/>
      <c r="H645" s="84"/>
      <c r="I645" s="84"/>
      <c r="J645" s="84"/>
      <c r="K645" s="84"/>
    </row>
    <row r="646" spans="2:11" x14ac:dyDescent="0.15">
      <c r="B646" s="83"/>
      <c r="C646" s="84"/>
      <c r="D646" s="84"/>
      <c r="E646" s="84"/>
      <c r="F646" s="84"/>
      <c r="G646" s="84"/>
      <c r="H646" s="84"/>
      <c r="I646" s="84"/>
      <c r="J646" s="84"/>
      <c r="K646" s="84"/>
    </row>
    <row r="647" spans="2:11" x14ac:dyDescent="0.15">
      <c r="B647" s="83"/>
      <c r="C647" s="84"/>
      <c r="D647" s="84"/>
      <c r="E647" s="84"/>
      <c r="F647" s="84"/>
      <c r="G647" s="84"/>
      <c r="H647" s="84"/>
      <c r="I647" s="84"/>
      <c r="J647" s="84"/>
      <c r="K647" s="84"/>
    </row>
    <row r="648" spans="2:11" x14ac:dyDescent="0.15">
      <c r="B648" s="83"/>
      <c r="C648" s="84"/>
      <c r="D648" s="84"/>
      <c r="E648" s="84"/>
      <c r="F648" s="84"/>
      <c r="G648" s="84"/>
      <c r="H648" s="84"/>
      <c r="I648" s="84"/>
      <c r="J648" s="84"/>
      <c r="K648" s="84"/>
    </row>
    <row r="649" spans="2:11" x14ac:dyDescent="0.15">
      <c r="B649" s="83"/>
      <c r="C649" s="84"/>
      <c r="D649" s="84"/>
      <c r="E649" s="84"/>
      <c r="F649" s="84"/>
      <c r="G649" s="84"/>
      <c r="H649" s="84"/>
      <c r="I649" s="84"/>
      <c r="J649" s="84"/>
      <c r="K649" s="84"/>
    </row>
    <row r="650" spans="2:11" x14ac:dyDescent="0.15">
      <c r="B650" s="83"/>
      <c r="C650" s="84"/>
      <c r="D650" s="84"/>
      <c r="E650" s="84"/>
      <c r="F650" s="84"/>
      <c r="G650" s="84"/>
      <c r="H650" s="84"/>
      <c r="I650" s="84"/>
      <c r="J650" s="84"/>
      <c r="K650" s="84"/>
    </row>
    <row r="651" spans="2:11" x14ac:dyDescent="0.15">
      <c r="B651" s="83"/>
      <c r="C651" s="84"/>
      <c r="D651" s="84"/>
      <c r="E651" s="84"/>
      <c r="F651" s="84"/>
      <c r="G651" s="84"/>
      <c r="H651" s="84"/>
      <c r="I651" s="84"/>
      <c r="J651" s="84"/>
      <c r="K651" s="84"/>
    </row>
    <row r="652" spans="2:11" x14ac:dyDescent="0.15">
      <c r="B652" s="83"/>
      <c r="C652" s="84"/>
      <c r="D652" s="84"/>
      <c r="E652" s="84"/>
      <c r="F652" s="84"/>
      <c r="G652" s="84"/>
      <c r="H652" s="84"/>
      <c r="I652" s="84"/>
      <c r="J652" s="84"/>
      <c r="K652" s="84"/>
    </row>
    <row r="653" spans="2:11" x14ac:dyDescent="0.15">
      <c r="B653" s="83"/>
      <c r="C653" s="84"/>
      <c r="D653" s="84"/>
      <c r="E653" s="84"/>
      <c r="F653" s="84"/>
      <c r="G653" s="84"/>
      <c r="H653" s="84"/>
      <c r="I653" s="84"/>
      <c r="J653" s="84"/>
      <c r="K653" s="84"/>
    </row>
    <row r="654" spans="2:11" x14ac:dyDescent="0.15">
      <c r="B654" s="83"/>
      <c r="C654" s="84"/>
      <c r="D654" s="84"/>
      <c r="E654" s="84"/>
      <c r="F654" s="84"/>
      <c r="G654" s="84"/>
      <c r="H654" s="84"/>
      <c r="I654" s="84"/>
      <c r="J654" s="84"/>
      <c r="K654" s="84"/>
    </row>
    <row r="655" spans="2:11" x14ac:dyDescent="0.15">
      <c r="B655" s="83"/>
      <c r="C655" s="84"/>
      <c r="D655" s="84"/>
      <c r="E655" s="84"/>
      <c r="F655" s="84"/>
      <c r="G655" s="84"/>
      <c r="H655" s="84"/>
      <c r="I655" s="84"/>
      <c r="J655" s="84"/>
      <c r="K655" s="84"/>
    </row>
    <row r="656" spans="2:11" x14ac:dyDescent="0.15">
      <c r="B656" s="83"/>
      <c r="C656" s="84"/>
      <c r="D656" s="84"/>
      <c r="E656" s="84"/>
      <c r="F656" s="84"/>
      <c r="G656" s="84"/>
      <c r="H656" s="84"/>
      <c r="I656" s="84"/>
      <c r="J656" s="84"/>
      <c r="K656" s="84"/>
    </row>
    <row r="657" spans="2:11" x14ac:dyDescent="0.15">
      <c r="B657" s="83"/>
      <c r="C657" s="84"/>
      <c r="D657" s="84"/>
      <c r="E657" s="84"/>
      <c r="F657" s="84"/>
      <c r="G657" s="84"/>
      <c r="H657" s="84"/>
      <c r="I657" s="84"/>
      <c r="J657" s="84"/>
      <c r="K657" s="84"/>
    </row>
    <row r="658" spans="2:11" x14ac:dyDescent="0.15">
      <c r="B658" s="83"/>
      <c r="C658" s="84"/>
      <c r="D658" s="84"/>
      <c r="E658" s="84"/>
      <c r="F658" s="84"/>
      <c r="G658" s="84"/>
      <c r="H658" s="84"/>
      <c r="I658" s="84"/>
      <c r="J658" s="84"/>
      <c r="K658" s="84"/>
    </row>
    <row r="659" spans="2:11" x14ac:dyDescent="0.15">
      <c r="B659" s="83"/>
      <c r="C659" s="84"/>
      <c r="D659" s="84"/>
      <c r="E659" s="84"/>
      <c r="F659" s="84"/>
      <c r="G659" s="84"/>
      <c r="H659" s="84"/>
      <c r="I659" s="84"/>
      <c r="J659" s="84"/>
      <c r="K659" s="84"/>
    </row>
    <row r="660" spans="2:11" x14ac:dyDescent="0.15">
      <c r="B660" s="83"/>
      <c r="C660" s="84"/>
      <c r="D660" s="84"/>
      <c r="E660" s="84"/>
      <c r="F660" s="84"/>
      <c r="G660" s="84"/>
      <c r="H660" s="84"/>
      <c r="I660" s="84"/>
      <c r="J660" s="84"/>
      <c r="K660" s="84"/>
    </row>
    <row r="661" spans="2:11" x14ac:dyDescent="0.15">
      <c r="B661" s="83"/>
      <c r="C661" s="84"/>
      <c r="D661" s="84"/>
      <c r="E661" s="84"/>
      <c r="F661" s="84"/>
      <c r="G661" s="84"/>
      <c r="H661" s="84"/>
      <c r="I661" s="84"/>
      <c r="J661" s="84"/>
      <c r="K661" s="84"/>
    </row>
    <row r="662" spans="2:11" x14ac:dyDescent="0.15">
      <c r="B662" s="83"/>
      <c r="C662" s="84"/>
      <c r="D662" s="84"/>
      <c r="E662" s="84"/>
      <c r="F662" s="84"/>
      <c r="G662" s="84"/>
      <c r="H662" s="84"/>
      <c r="I662" s="84"/>
      <c r="J662" s="84"/>
      <c r="K662" s="84"/>
    </row>
    <row r="663" spans="2:11" x14ac:dyDescent="0.15">
      <c r="B663" s="83"/>
      <c r="C663" s="84"/>
      <c r="D663" s="84"/>
      <c r="E663" s="84"/>
      <c r="F663" s="84"/>
      <c r="G663" s="84"/>
      <c r="H663" s="84"/>
      <c r="I663" s="84"/>
      <c r="J663" s="84"/>
      <c r="K663" s="84"/>
    </row>
    <row r="664" spans="2:11" x14ac:dyDescent="0.15">
      <c r="B664" s="83"/>
      <c r="C664" s="84"/>
      <c r="D664" s="84"/>
      <c r="E664" s="84"/>
      <c r="F664" s="84"/>
      <c r="G664" s="84"/>
      <c r="H664" s="84"/>
      <c r="I664" s="84"/>
      <c r="J664" s="84"/>
      <c r="K664" s="84"/>
    </row>
    <row r="665" spans="2:11" x14ac:dyDescent="0.15">
      <c r="B665" s="83"/>
      <c r="C665" s="84"/>
      <c r="D665" s="84"/>
      <c r="E665" s="84"/>
      <c r="F665" s="84"/>
      <c r="G665" s="84"/>
      <c r="H665" s="84"/>
      <c r="I665" s="84"/>
      <c r="J665" s="84"/>
      <c r="K665" s="84"/>
    </row>
    <row r="666" spans="2:11" x14ac:dyDescent="0.15">
      <c r="B666" s="83"/>
      <c r="C666" s="84"/>
      <c r="D666" s="84"/>
      <c r="E666" s="84"/>
      <c r="F666" s="84"/>
      <c r="G666" s="84"/>
      <c r="H666" s="84"/>
      <c r="I666" s="84"/>
      <c r="J666" s="84"/>
      <c r="K666" s="84"/>
    </row>
    <row r="667" spans="2:11" x14ac:dyDescent="0.15">
      <c r="B667" s="83"/>
      <c r="C667" s="84"/>
      <c r="D667" s="84"/>
      <c r="E667" s="84"/>
      <c r="F667" s="84"/>
      <c r="G667" s="84"/>
      <c r="H667" s="84"/>
      <c r="I667" s="84"/>
      <c r="J667" s="84"/>
      <c r="K667" s="84"/>
    </row>
    <row r="668" spans="2:11" x14ac:dyDescent="0.15">
      <c r="B668" s="83"/>
      <c r="C668" s="84"/>
      <c r="D668" s="84"/>
      <c r="E668" s="84"/>
      <c r="F668" s="84"/>
      <c r="G668" s="84"/>
      <c r="H668" s="84"/>
      <c r="I668" s="84"/>
      <c r="J668" s="84"/>
      <c r="K668" s="84"/>
    </row>
    <row r="669" spans="2:11" x14ac:dyDescent="0.15">
      <c r="B669" s="83"/>
      <c r="C669" s="84"/>
      <c r="D669" s="84"/>
      <c r="E669" s="84"/>
      <c r="F669" s="84"/>
      <c r="G669" s="84"/>
      <c r="H669" s="84"/>
      <c r="I669" s="84"/>
      <c r="J669" s="84"/>
      <c r="K669" s="84"/>
    </row>
    <row r="670" spans="2:11" x14ac:dyDescent="0.15">
      <c r="B670" s="83"/>
      <c r="C670" s="84"/>
      <c r="D670" s="84"/>
      <c r="E670" s="84"/>
      <c r="F670" s="84"/>
      <c r="G670" s="84"/>
      <c r="H670" s="84"/>
      <c r="I670" s="84"/>
      <c r="J670" s="84"/>
      <c r="K670" s="84"/>
    </row>
    <row r="671" spans="2:11" x14ac:dyDescent="0.15">
      <c r="B671" s="83"/>
      <c r="C671" s="84"/>
      <c r="D671" s="84"/>
      <c r="E671" s="84"/>
      <c r="F671" s="84"/>
      <c r="G671" s="84"/>
      <c r="H671" s="84"/>
      <c r="I671" s="84"/>
      <c r="J671" s="84"/>
      <c r="K671" s="84"/>
    </row>
    <row r="672" spans="2:11" x14ac:dyDescent="0.15">
      <c r="B672" s="83"/>
      <c r="C672" s="84"/>
      <c r="D672" s="84"/>
      <c r="E672" s="84"/>
      <c r="F672" s="84"/>
      <c r="G672" s="84"/>
      <c r="H672" s="84"/>
      <c r="I672" s="84"/>
      <c r="J672" s="84"/>
      <c r="K672" s="84"/>
    </row>
    <row r="673" spans="2:11" x14ac:dyDescent="0.15">
      <c r="B673" s="83"/>
      <c r="C673" s="84"/>
      <c r="D673" s="84"/>
      <c r="E673" s="84"/>
      <c r="F673" s="84"/>
      <c r="G673" s="84"/>
      <c r="H673" s="84"/>
      <c r="I673" s="84"/>
      <c r="J673" s="84"/>
      <c r="K673" s="84"/>
    </row>
    <row r="674" spans="2:11" x14ac:dyDescent="0.15">
      <c r="B674" s="83"/>
      <c r="C674" s="84"/>
      <c r="D674" s="84"/>
      <c r="E674" s="84"/>
      <c r="F674" s="84"/>
      <c r="G674" s="84"/>
      <c r="H674" s="84"/>
      <c r="I674" s="84"/>
      <c r="J674" s="84"/>
      <c r="K674" s="84"/>
    </row>
    <row r="675" spans="2:11" x14ac:dyDescent="0.15">
      <c r="B675" s="83"/>
      <c r="C675" s="84"/>
      <c r="D675" s="84"/>
      <c r="E675" s="84"/>
      <c r="F675" s="84"/>
      <c r="G675" s="84"/>
      <c r="H675" s="84"/>
      <c r="I675" s="84"/>
      <c r="J675" s="84"/>
      <c r="K675" s="84"/>
    </row>
    <row r="676" spans="2:11" x14ac:dyDescent="0.15">
      <c r="B676" s="83"/>
      <c r="C676" s="84"/>
      <c r="D676" s="84"/>
      <c r="E676" s="84"/>
      <c r="F676" s="84"/>
      <c r="G676" s="84"/>
      <c r="H676" s="84"/>
      <c r="I676" s="84"/>
      <c r="J676" s="84"/>
      <c r="K676" s="84"/>
    </row>
    <row r="677" spans="2:11" x14ac:dyDescent="0.15">
      <c r="B677" s="83"/>
      <c r="C677" s="84"/>
      <c r="D677" s="84"/>
      <c r="E677" s="84"/>
      <c r="F677" s="84"/>
      <c r="G677" s="84"/>
      <c r="H677" s="84"/>
      <c r="I677" s="84"/>
      <c r="J677" s="84"/>
      <c r="K677" s="84"/>
    </row>
    <row r="678" spans="2:11" x14ac:dyDescent="0.15">
      <c r="B678" s="83"/>
      <c r="C678" s="84"/>
      <c r="D678" s="84"/>
      <c r="E678" s="84"/>
      <c r="F678" s="84"/>
      <c r="G678" s="84"/>
      <c r="H678" s="84"/>
      <c r="I678" s="84"/>
      <c r="J678" s="84"/>
      <c r="K678" s="84"/>
    </row>
    <row r="679" spans="2:11" x14ac:dyDescent="0.15">
      <c r="B679" s="83"/>
      <c r="C679" s="84"/>
      <c r="D679" s="84"/>
      <c r="E679" s="84"/>
      <c r="F679" s="84"/>
      <c r="G679" s="84"/>
      <c r="H679" s="84"/>
      <c r="I679" s="84"/>
      <c r="J679" s="84"/>
      <c r="K679" s="84"/>
    </row>
    <row r="680" spans="2:11" x14ac:dyDescent="0.15">
      <c r="B680" s="83"/>
      <c r="C680" s="84"/>
      <c r="D680" s="84"/>
      <c r="E680" s="84"/>
      <c r="F680" s="84"/>
      <c r="G680" s="84"/>
      <c r="H680" s="84"/>
      <c r="I680" s="84"/>
      <c r="J680" s="84"/>
      <c r="K680" s="84"/>
    </row>
    <row r="681" spans="2:11" x14ac:dyDescent="0.15">
      <c r="B681" s="83"/>
      <c r="C681" s="84"/>
      <c r="D681" s="84"/>
      <c r="E681" s="84"/>
      <c r="F681" s="84"/>
      <c r="G681" s="84"/>
      <c r="H681" s="84"/>
      <c r="I681" s="84"/>
      <c r="J681" s="84"/>
      <c r="K681" s="84"/>
    </row>
    <row r="682" spans="2:11" x14ac:dyDescent="0.15">
      <c r="B682" s="83"/>
      <c r="C682" s="84"/>
      <c r="D682" s="84"/>
      <c r="E682" s="84"/>
      <c r="F682" s="84"/>
      <c r="G682" s="84"/>
      <c r="H682" s="84"/>
      <c r="I682" s="84"/>
      <c r="J682" s="84"/>
      <c r="K682" s="84"/>
    </row>
    <row r="683" spans="2:11" x14ac:dyDescent="0.15">
      <c r="B683" s="83"/>
      <c r="C683" s="84"/>
      <c r="D683" s="84"/>
      <c r="E683" s="84"/>
      <c r="F683" s="84"/>
      <c r="G683" s="84"/>
      <c r="H683" s="84"/>
      <c r="I683" s="84"/>
      <c r="J683" s="84"/>
      <c r="K683" s="84"/>
    </row>
    <row r="684" spans="2:11" x14ac:dyDescent="0.15">
      <c r="B684" s="83"/>
      <c r="C684" s="84"/>
      <c r="D684" s="84"/>
      <c r="E684" s="84"/>
      <c r="F684" s="84"/>
      <c r="G684" s="84"/>
      <c r="H684" s="84"/>
      <c r="I684" s="84"/>
      <c r="J684" s="84"/>
      <c r="K684" s="84"/>
    </row>
    <row r="685" spans="2:11" x14ac:dyDescent="0.15">
      <c r="B685" s="83"/>
      <c r="C685" s="84"/>
      <c r="D685" s="84"/>
      <c r="E685" s="84"/>
      <c r="F685" s="84"/>
      <c r="G685" s="84"/>
      <c r="H685" s="84"/>
      <c r="I685" s="84"/>
      <c r="J685" s="84"/>
      <c r="K685" s="84"/>
    </row>
    <row r="686" spans="2:11" x14ac:dyDescent="0.15">
      <c r="B686" s="83"/>
      <c r="C686" s="84"/>
      <c r="D686" s="84"/>
      <c r="E686" s="84"/>
      <c r="F686" s="84"/>
      <c r="G686" s="84"/>
      <c r="H686" s="84"/>
      <c r="I686" s="84"/>
      <c r="J686" s="84"/>
      <c r="K686" s="84"/>
    </row>
    <row r="687" spans="2:11" x14ac:dyDescent="0.15">
      <c r="B687" s="83"/>
      <c r="C687" s="84"/>
      <c r="D687" s="84"/>
      <c r="E687" s="84"/>
      <c r="F687" s="84"/>
      <c r="G687" s="84"/>
      <c r="H687" s="84"/>
      <c r="I687" s="84"/>
      <c r="J687" s="84"/>
      <c r="K687" s="84"/>
    </row>
    <row r="688" spans="2:11" x14ac:dyDescent="0.15">
      <c r="B688" s="83"/>
      <c r="C688" s="84"/>
      <c r="D688" s="84"/>
      <c r="E688" s="84"/>
      <c r="F688" s="84"/>
      <c r="G688" s="84"/>
      <c r="H688" s="84"/>
      <c r="I688" s="84"/>
      <c r="J688" s="84"/>
      <c r="K688" s="84"/>
    </row>
    <row r="689" spans="2:11" x14ac:dyDescent="0.15">
      <c r="B689" s="83"/>
      <c r="C689" s="84"/>
      <c r="D689" s="84"/>
      <c r="E689" s="84"/>
      <c r="F689" s="84"/>
      <c r="G689" s="84"/>
      <c r="H689" s="84"/>
      <c r="I689" s="84"/>
      <c r="J689" s="84"/>
      <c r="K689" s="84"/>
    </row>
    <row r="690" spans="2:11" x14ac:dyDescent="0.15">
      <c r="B690" s="83"/>
      <c r="C690" s="84"/>
      <c r="D690" s="84"/>
      <c r="E690" s="84"/>
      <c r="F690" s="84"/>
      <c r="G690" s="84"/>
      <c r="H690" s="84"/>
      <c r="I690" s="84"/>
      <c r="J690" s="84"/>
      <c r="K690" s="84"/>
    </row>
    <row r="691" spans="2:11" x14ac:dyDescent="0.15">
      <c r="B691" s="83"/>
      <c r="C691" s="84"/>
      <c r="D691" s="84"/>
      <c r="E691" s="84"/>
      <c r="F691" s="84"/>
      <c r="G691" s="84"/>
      <c r="H691" s="84"/>
      <c r="I691" s="84"/>
      <c r="J691" s="84"/>
      <c r="K691" s="84"/>
    </row>
    <row r="692" spans="2:11" x14ac:dyDescent="0.15">
      <c r="B692" s="83"/>
      <c r="C692" s="84"/>
      <c r="D692" s="84"/>
      <c r="E692" s="84"/>
      <c r="F692" s="84"/>
      <c r="G692" s="84"/>
      <c r="H692" s="84"/>
      <c r="I692" s="84"/>
      <c r="J692" s="84"/>
      <c r="K692" s="84"/>
    </row>
    <row r="693" spans="2:11" x14ac:dyDescent="0.15">
      <c r="B693" s="83"/>
      <c r="C693" s="84"/>
      <c r="D693" s="84"/>
      <c r="E693" s="84"/>
      <c r="F693" s="84"/>
      <c r="G693" s="84"/>
      <c r="H693" s="84"/>
      <c r="I693" s="84"/>
      <c r="J693" s="84"/>
      <c r="K693" s="84"/>
    </row>
    <row r="694" spans="2:11" x14ac:dyDescent="0.15">
      <c r="B694" s="83"/>
      <c r="C694" s="84"/>
      <c r="D694" s="84"/>
      <c r="E694" s="84"/>
      <c r="F694" s="84"/>
      <c r="G694" s="84"/>
      <c r="H694" s="84"/>
      <c r="I694" s="84"/>
      <c r="J694" s="84"/>
      <c r="K694" s="84"/>
    </row>
    <row r="695" spans="2:11" x14ac:dyDescent="0.15">
      <c r="B695" s="83"/>
      <c r="C695" s="84"/>
      <c r="D695" s="84"/>
      <c r="E695" s="84"/>
      <c r="F695" s="84"/>
      <c r="G695" s="84"/>
      <c r="H695" s="84"/>
      <c r="I695" s="84"/>
      <c r="J695" s="84"/>
      <c r="K695" s="84"/>
    </row>
    <row r="696" spans="2:11" x14ac:dyDescent="0.15">
      <c r="B696" s="83"/>
      <c r="C696" s="84"/>
      <c r="D696" s="84"/>
      <c r="E696" s="84"/>
      <c r="F696" s="84"/>
      <c r="G696" s="84"/>
      <c r="H696" s="84"/>
      <c r="I696" s="84"/>
      <c r="J696" s="84"/>
      <c r="K696" s="84"/>
    </row>
    <row r="697" spans="2:11" x14ac:dyDescent="0.15">
      <c r="B697" s="83"/>
      <c r="C697" s="84"/>
      <c r="D697" s="84"/>
      <c r="E697" s="84"/>
      <c r="F697" s="84"/>
      <c r="G697" s="84"/>
      <c r="H697" s="84"/>
      <c r="I697" s="84"/>
      <c r="J697" s="84"/>
      <c r="K697" s="84"/>
    </row>
    <row r="698" spans="2:11" x14ac:dyDescent="0.15">
      <c r="B698" s="83"/>
      <c r="C698" s="84"/>
      <c r="D698" s="84"/>
      <c r="E698" s="84"/>
      <c r="F698" s="84"/>
      <c r="G698" s="84"/>
      <c r="H698" s="84"/>
      <c r="I698" s="84"/>
      <c r="J698" s="84"/>
      <c r="K698" s="84"/>
    </row>
    <row r="699" spans="2:11" x14ac:dyDescent="0.15">
      <c r="B699" s="83"/>
      <c r="C699" s="84"/>
      <c r="D699" s="84"/>
      <c r="E699" s="84"/>
      <c r="F699" s="84"/>
      <c r="G699" s="84"/>
      <c r="H699" s="84"/>
      <c r="I699" s="84"/>
      <c r="J699" s="84"/>
      <c r="K699" s="84"/>
    </row>
    <row r="700" spans="2:11" x14ac:dyDescent="0.15">
      <c r="B700" s="83"/>
      <c r="C700" s="84"/>
      <c r="D700" s="84"/>
      <c r="E700" s="84"/>
      <c r="F700" s="84"/>
      <c r="G700" s="84"/>
      <c r="H700" s="84"/>
      <c r="I700" s="84"/>
      <c r="J700" s="84"/>
      <c r="K700" s="84"/>
    </row>
    <row r="701" spans="2:11" x14ac:dyDescent="0.15">
      <c r="B701" s="83"/>
      <c r="C701" s="84"/>
      <c r="D701" s="84"/>
      <c r="E701" s="84"/>
      <c r="F701" s="84"/>
      <c r="G701" s="84"/>
      <c r="H701" s="84"/>
      <c r="I701" s="84"/>
      <c r="J701" s="84"/>
      <c r="K701" s="84"/>
    </row>
    <row r="702" spans="2:11" x14ac:dyDescent="0.15">
      <c r="B702" s="83"/>
      <c r="C702" s="84"/>
      <c r="D702" s="84"/>
      <c r="E702" s="84"/>
      <c r="F702" s="84"/>
      <c r="G702" s="84"/>
      <c r="H702" s="84"/>
      <c r="I702" s="84"/>
      <c r="J702" s="84"/>
      <c r="K702" s="84"/>
    </row>
    <row r="703" spans="2:11" x14ac:dyDescent="0.15">
      <c r="B703" s="83"/>
      <c r="C703" s="84"/>
      <c r="D703" s="84"/>
      <c r="E703" s="84"/>
      <c r="F703" s="84"/>
      <c r="G703" s="84"/>
      <c r="H703" s="84"/>
      <c r="I703" s="84"/>
      <c r="J703" s="84"/>
      <c r="K703" s="84"/>
    </row>
    <row r="704" spans="2:11" x14ac:dyDescent="0.15">
      <c r="B704" s="83"/>
      <c r="C704" s="84"/>
      <c r="D704" s="84"/>
      <c r="E704" s="84"/>
      <c r="F704" s="84"/>
      <c r="G704" s="84"/>
      <c r="H704" s="84"/>
      <c r="I704" s="84"/>
      <c r="J704" s="84"/>
      <c r="K704" s="84"/>
    </row>
    <row r="705" spans="2:11" x14ac:dyDescent="0.15">
      <c r="B705" s="83"/>
      <c r="C705" s="84"/>
      <c r="D705" s="84"/>
      <c r="E705" s="84"/>
      <c r="F705" s="84"/>
      <c r="G705" s="84"/>
      <c r="H705" s="84"/>
      <c r="I705" s="84"/>
      <c r="J705" s="84"/>
      <c r="K705" s="84"/>
    </row>
    <row r="706" spans="2:11" x14ac:dyDescent="0.15">
      <c r="B706" s="83"/>
      <c r="C706" s="84"/>
      <c r="D706" s="84"/>
      <c r="E706" s="84"/>
      <c r="F706" s="84"/>
      <c r="G706" s="84"/>
      <c r="H706" s="84"/>
      <c r="I706" s="84"/>
      <c r="J706" s="84"/>
      <c r="K706" s="84"/>
    </row>
    <row r="707" spans="2:11" x14ac:dyDescent="0.15">
      <c r="B707" s="83"/>
      <c r="C707" s="84"/>
      <c r="D707" s="84"/>
      <c r="E707" s="84"/>
      <c r="F707" s="84"/>
      <c r="G707" s="84"/>
      <c r="H707" s="84"/>
      <c r="I707" s="84"/>
      <c r="J707" s="84"/>
      <c r="K707" s="84"/>
    </row>
    <row r="708" spans="2:11" x14ac:dyDescent="0.15">
      <c r="B708" s="83"/>
      <c r="C708" s="84"/>
      <c r="D708" s="84"/>
      <c r="E708" s="84"/>
      <c r="F708" s="84"/>
      <c r="G708" s="84"/>
      <c r="H708" s="84"/>
      <c r="I708" s="84"/>
      <c r="J708" s="84"/>
      <c r="K708" s="84"/>
    </row>
    <row r="709" spans="2:11" x14ac:dyDescent="0.15">
      <c r="B709" s="83"/>
      <c r="C709" s="84"/>
      <c r="D709" s="84"/>
      <c r="E709" s="84"/>
      <c r="F709" s="84"/>
      <c r="G709" s="84"/>
      <c r="H709" s="84"/>
      <c r="I709" s="84"/>
      <c r="J709" s="84"/>
      <c r="K709" s="84"/>
    </row>
    <row r="710" spans="2:11" x14ac:dyDescent="0.15">
      <c r="B710" s="83"/>
      <c r="C710" s="84"/>
      <c r="D710" s="84"/>
      <c r="E710" s="84"/>
      <c r="F710" s="84"/>
      <c r="G710" s="84"/>
      <c r="H710" s="84"/>
      <c r="I710" s="84"/>
      <c r="J710" s="84"/>
      <c r="K710" s="84"/>
    </row>
    <row r="711" spans="2:11" x14ac:dyDescent="0.15">
      <c r="B711" s="83"/>
      <c r="C711" s="84"/>
      <c r="D711" s="84"/>
      <c r="E711" s="84"/>
      <c r="F711" s="84"/>
      <c r="G711" s="84"/>
      <c r="H711" s="84"/>
      <c r="I711" s="84"/>
      <c r="J711" s="84"/>
      <c r="K711" s="84"/>
    </row>
    <row r="712" spans="2:11" x14ac:dyDescent="0.15">
      <c r="B712" s="83"/>
      <c r="C712" s="84"/>
      <c r="D712" s="84"/>
      <c r="E712" s="84"/>
      <c r="F712" s="84"/>
      <c r="G712" s="84"/>
      <c r="H712" s="84"/>
      <c r="I712" s="84"/>
      <c r="J712" s="84"/>
      <c r="K712" s="84"/>
    </row>
    <row r="713" spans="2:11" x14ac:dyDescent="0.15">
      <c r="B713" s="83"/>
      <c r="C713" s="84"/>
      <c r="D713" s="84"/>
      <c r="E713" s="84"/>
      <c r="F713" s="84"/>
      <c r="G713" s="84"/>
      <c r="H713" s="84"/>
      <c r="I713" s="84"/>
      <c r="J713" s="84"/>
      <c r="K713" s="84"/>
    </row>
    <row r="714" spans="2:11" x14ac:dyDescent="0.15">
      <c r="B714" s="83"/>
      <c r="C714" s="84"/>
      <c r="D714" s="84"/>
      <c r="E714" s="84"/>
      <c r="F714" s="84"/>
      <c r="G714" s="84"/>
      <c r="H714" s="84"/>
      <c r="I714" s="84"/>
      <c r="J714" s="84"/>
      <c r="K714" s="84"/>
    </row>
    <row r="715" spans="2:11" x14ac:dyDescent="0.15">
      <c r="B715" s="83"/>
      <c r="C715" s="84"/>
      <c r="D715" s="84"/>
      <c r="E715" s="84"/>
      <c r="F715" s="84"/>
      <c r="G715" s="84"/>
      <c r="H715" s="84"/>
      <c r="I715" s="84"/>
      <c r="J715" s="84"/>
      <c r="K715" s="84"/>
    </row>
    <row r="716" spans="2:11" x14ac:dyDescent="0.15">
      <c r="B716" s="83"/>
      <c r="C716" s="84"/>
      <c r="D716" s="84"/>
      <c r="E716" s="84"/>
      <c r="F716" s="84"/>
      <c r="G716" s="84"/>
      <c r="H716" s="84"/>
      <c r="I716" s="84"/>
      <c r="J716" s="84"/>
      <c r="K716" s="84"/>
    </row>
    <row r="717" spans="2:11" x14ac:dyDescent="0.15">
      <c r="B717" s="83"/>
      <c r="C717" s="84"/>
      <c r="D717" s="84"/>
      <c r="E717" s="84"/>
      <c r="F717" s="84"/>
      <c r="G717" s="84"/>
      <c r="H717" s="84"/>
      <c r="I717" s="84"/>
      <c r="J717" s="84"/>
      <c r="K717" s="84"/>
    </row>
    <row r="718" spans="2:11" x14ac:dyDescent="0.15">
      <c r="B718" s="83"/>
      <c r="C718" s="84"/>
      <c r="D718" s="84"/>
      <c r="E718" s="84"/>
      <c r="F718" s="84"/>
      <c r="G718" s="84"/>
      <c r="H718" s="84"/>
      <c r="I718" s="84"/>
      <c r="J718" s="84"/>
      <c r="K718" s="84"/>
    </row>
    <row r="719" spans="2:11" x14ac:dyDescent="0.15">
      <c r="B719" s="83"/>
      <c r="C719" s="84"/>
      <c r="D719" s="84"/>
      <c r="E719" s="84"/>
      <c r="F719" s="84"/>
      <c r="G719" s="84"/>
      <c r="H719" s="84"/>
      <c r="I719" s="84"/>
      <c r="J719" s="84"/>
      <c r="K719" s="84"/>
    </row>
    <row r="720" spans="2:11" x14ac:dyDescent="0.15">
      <c r="B720" s="83"/>
      <c r="C720" s="84"/>
      <c r="D720" s="84"/>
      <c r="E720" s="84"/>
      <c r="F720" s="84"/>
      <c r="G720" s="84"/>
      <c r="H720" s="84"/>
      <c r="I720" s="84"/>
      <c r="J720" s="84"/>
      <c r="K720" s="84"/>
    </row>
    <row r="721" spans="2:11" x14ac:dyDescent="0.15">
      <c r="B721" s="83"/>
      <c r="C721" s="84"/>
      <c r="D721" s="84"/>
      <c r="E721" s="84"/>
      <c r="F721" s="84"/>
      <c r="G721" s="84"/>
      <c r="H721" s="84"/>
      <c r="I721" s="84"/>
      <c r="J721" s="84"/>
      <c r="K721" s="84"/>
    </row>
    <row r="722" spans="2:11" x14ac:dyDescent="0.15">
      <c r="B722" s="83"/>
      <c r="C722" s="84"/>
      <c r="D722" s="84"/>
      <c r="E722" s="84"/>
      <c r="F722" s="84"/>
      <c r="G722" s="84"/>
      <c r="H722" s="84"/>
      <c r="I722" s="84"/>
      <c r="J722" s="84"/>
      <c r="K722" s="84"/>
    </row>
    <row r="723" spans="2:11" x14ac:dyDescent="0.15">
      <c r="B723" s="83"/>
      <c r="C723" s="84"/>
      <c r="D723" s="84"/>
      <c r="E723" s="84"/>
      <c r="F723" s="84"/>
      <c r="G723" s="84"/>
      <c r="H723" s="84"/>
      <c r="I723" s="84"/>
      <c r="J723" s="84"/>
      <c r="K723" s="84"/>
    </row>
    <row r="724" spans="2:11" x14ac:dyDescent="0.15">
      <c r="B724" s="83"/>
      <c r="C724" s="84"/>
      <c r="D724" s="84"/>
      <c r="E724" s="84"/>
      <c r="F724" s="84"/>
      <c r="G724" s="84"/>
      <c r="H724" s="84"/>
      <c r="I724" s="84"/>
      <c r="J724" s="84"/>
      <c r="K724" s="84"/>
    </row>
    <row r="725" spans="2:11" x14ac:dyDescent="0.15">
      <c r="B725" s="83"/>
      <c r="C725" s="84"/>
      <c r="D725" s="84"/>
      <c r="E725" s="84"/>
      <c r="F725" s="84"/>
      <c r="G725" s="84"/>
      <c r="H725" s="84"/>
      <c r="I725" s="84"/>
      <c r="J725" s="84"/>
      <c r="K725" s="84"/>
    </row>
    <row r="726" spans="2:11" x14ac:dyDescent="0.15">
      <c r="B726" s="83"/>
      <c r="C726" s="84"/>
      <c r="D726" s="84"/>
      <c r="E726" s="84"/>
      <c r="F726" s="84"/>
      <c r="G726" s="84"/>
      <c r="H726" s="84"/>
      <c r="I726" s="84"/>
      <c r="J726" s="84"/>
      <c r="K726" s="84"/>
    </row>
    <row r="727" spans="2:11" x14ac:dyDescent="0.15">
      <c r="B727" s="83"/>
      <c r="C727" s="84"/>
      <c r="D727" s="84"/>
      <c r="E727" s="84"/>
      <c r="F727" s="84"/>
      <c r="G727" s="84"/>
      <c r="H727" s="84"/>
      <c r="I727" s="84"/>
      <c r="J727" s="84"/>
      <c r="K727" s="84"/>
    </row>
    <row r="728" spans="2:11" x14ac:dyDescent="0.15">
      <c r="B728" s="83"/>
      <c r="C728" s="84"/>
      <c r="D728" s="84"/>
      <c r="E728" s="84"/>
      <c r="F728" s="84"/>
      <c r="G728" s="84"/>
      <c r="H728" s="84"/>
      <c r="I728" s="84"/>
      <c r="J728" s="84"/>
      <c r="K728" s="84"/>
    </row>
    <row r="729" spans="2:11" x14ac:dyDescent="0.15">
      <c r="B729" s="83"/>
      <c r="C729" s="84"/>
      <c r="D729" s="84"/>
      <c r="E729" s="84"/>
      <c r="F729" s="84"/>
      <c r="G729" s="84"/>
      <c r="H729" s="84"/>
      <c r="I729" s="84"/>
      <c r="J729" s="84"/>
      <c r="K729" s="84"/>
    </row>
    <row r="730" spans="2:11" x14ac:dyDescent="0.15">
      <c r="B730" s="83"/>
      <c r="C730" s="84"/>
      <c r="D730" s="84"/>
      <c r="E730" s="84"/>
      <c r="F730" s="84"/>
      <c r="G730" s="84"/>
      <c r="H730" s="84"/>
      <c r="I730" s="84"/>
      <c r="J730" s="84"/>
      <c r="K730" s="84"/>
    </row>
    <row r="731" spans="2:11" x14ac:dyDescent="0.15">
      <c r="B731" s="83"/>
      <c r="C731" s="84"/>
      <c r="D731" s="84"/>
      <c r="E731" s="84"/>
      <c r="F731" s="84"/>
      <c r="G731" s="84"/>
      <c r="H731" s="84"/>
      <c r="I731" s="84"/>
      <c r="J731" s="84"/>
      <c r="K731" s="84"/>
    </row>
    <row r="732" spans="2:11" x14ac:dyDescent="0.15">
      <c r="B732" s="83"/>
      <c r="C732" s="84"/>
      <c r="D732" s="84"/>
      <c r="E732" s="84"/>
      <c r="F732" s="84"/>
      <c r="G732" s="84"/>
      <c r="H732" s="84"/>
      <c r="I732" s="84"/>
      <c r="J732" s="84"/>
      <c r="K732" s="84"/>
    </row>
    <row r="733" spans="2:11" x14ac:dyDescent="0.15">
      <c r="B733" s="83"/>
      <c r="C733" s="84"/>
      <c r="D733" s="84"/>
      <c r="E733" s="84"/>
      <c r="F733" s="84"/>
      <c r="G733" s="84"/>
      <c r="H733" s="84"/>
      <c r="I733" s="84"/>
      <c r="J733" s="84"/>
      <c r="K733" s="84"/>
    </row>
    <row r="734" spans="2:11" x14ac:dyDescent="0.15">
      <c r="B734" s="83"/>
      <c r="C734" s="84"/>
      <c r="D734" s="84"/>
      <c r="E734" s="84"/>
      <c r="F734" s="84"/>
      <c r="G734" s="84"/>
      <c r="H734" s="84"/>
      <c r="I734" s="84"/>
      <c r="J734" s="84"/>
      <c r="K734" s="84"/>
    </row>
    <row r="735" spans="2:11" x14ac:dyDescent="0.15">
      <c r="B735" s="83"/>
      <c r="C735" s="84"/>
      <c r="D735" s="84"/>
      <c r="E735" s="84"/>
      <c r="F735" s="84"/>
      <c r="G735" s="84"/>
      <c r="H735" s="84"/>
      <c r="I735" s="84"/>
      <c r="J735" s="84"/>
      <c r="K735" s="84"/>
    </row>
    <row r="736" spans="2:11" x14ac:dyDescent="0.15">
      <c r="B736" s="83"/>
      <c r="C736" s="84"/>
      <c r="D736" s="84"/>
      <c r="E736" s="84"/>
      <c r="F736" s="84"/>
      <c r="G736" s="84"/>
      <c r="H736" s="84"/>
      <c r="I736" s="84"/>
      <c r="J736" s="84"/>
      <c r="K736" s="84"/>
    </row>
    <row r="737" spans="2:11" x14ac:dyDescent="0.15">
      <c r="B737" s="83"/>
      <c r="C737" s="84"/>
      <c r="D737" s="84"/>
      <c r="E737" s="84"/>
      <c r="F737" s="84"/>
      <c r="G737" s="84"/>
      <c r="H737" s="84"/>
      <c r="I737" s="84"/>
      <c r="J737" s="84"/>
      <c r="K737" s="84"/>
    </row>
    <row r="738" spans="2:11" x14ac:dyDescent="0.15">
      <c r="B738" s="83"/>
      <c r="C738" s="84"/>
      <c r="D738" s="84"/>
      <c r="E738" s="84"/>
      <c r="F738" s="84"/>
      <c r="G738" s="84"/>
      <c r="H738" s="84"/>
      <c r="I738" s="84"/>
      <c r="J738" s="84"/>
      <c r="K738" s="84"/>
    </row>
    <row r="739" spans="2:11" x14ac:dyDescent="0.15">
      <c r="B739" s="83"/>
      <c r="C739" s="84"/>
      <c r="D739" s="84"/>
      <c r="E739" s="84"/>
      <c r="F739" s="84"/>
      <c r="G739" s="84"/>
      <c r="H739" s="84"/>
      <c r="I739" s="84"/>
      <c r="J739" s="84"/>
      <c r="K739" s="84"/>
    </row>
    <row r="740" spans="2:11" x14ac:dyDescent="0.15">
      <c r="B740" s="83"/>
      <c r="C740" s="84"/>
      <c r="D740" s="84"/>
      <c r="E740" s="84"/>
      <c r="F740" s="84"/>
      <c r="G740" s="84"/>
      <c r="H740" s="84"/>
      <c r="I740" s="84"/>
      <c r="J740" s="84"/>
      <c r="K740" s="84"/>
    </row>
    <row r="741" spans="2:11" x14ac:dyDescent="0.15">
      <c r="B741" s="83"/>
      <c r="C741" s="84"/>
      <c r="D741" s="84"/>
      <c r="E741" s="84"/>
      <c r="F741" s="84"/>
      <c r="G741" s="84"/>
      <c r="H741" s="84"/>
      <c r="I741" s="84"/>
      <c r="J741" s="84"/>
      <c r="K741" s="84"/>
    </row>
    <row r="742" spans="2:11" x14ac:dyDescent="0.15">
      <c r="B742" s="83"/>
      <c r="C742" s="84"/>
      <c r="D742" s="84"/>
      <c r="E742" s="84"/>
      <c r="F742" s="84"/>
      <c r="G742" s="84"/>
      <c r="H742" s="84"/>
      <c r="I742" s="84"/>
      <c r="J742" s="84"/>
      <c r="K742" s="84"/>
    </row>
    <row r="743" spans="2:11" x14ac:dyDescent="0.15">
      <c r="B743" s="83"/>
      <c r="C743" s="84"/>
      <c r="D743" s="84"/>
      <c r="E743" s="84"/>
      <c r="F743" s="84"/>
      <c r="G743" s="84"/>
      <c r="H743" s="84"/>
      <c r="I743" s="84"/>
      <c r="J743" s="84"/>
      <c r="K743" s="84"/>
    </row>
    <row r="744" spans="2:11" x14ac:dyDescent="0.15">
      <c r="B744" s="83"/>
      <c r="C744" s="84"/>
      <c r="D744" s="84"/>
      <c r="E744" s="84"/>
      <c r="F744" s="84"/>
      <c r="G744" s="84"/>
      <c r="H744" s="84"/>
      <c r="I744" s="84"/>
      <c r="J744" s="84"/>
      <c r="K744" s="84"/>
    </row>
    <row r="745" spans="2:11" x14ac:dyDescent="0.15">
      <c r="B745" s="83"/>
      <c r="C745" s="84"/>
      <c r="D745" s="84"/>
      <c r="E745" s="84"/>
      <c r="F745" s="84"/>
      <c r="G745" s="84"/>
      <c r="H745" s="84"/>
      <c r="I745" s="84"/>
      <c r="J745" s="84"/>
      <c r="K745" s="84"/>
    </row>
    <row r="746" spans="2:11" x14ac:dyDescent="0.15">
      <c r="B746" s="83"/>
      <c r="C746" s="84"/>
      <c r="D746" s="84"/>
      <c r="E746" s="84"/>
      <c r="F746" s="84"/>
      <c r="G746" s="84"/>
      <c r="H746" s="84"/>
      <c r="I746" s="84"/>
      <c r="J746" s="84"/>
      <c r="K746" s="84"/>
    </row>
    <row r="747" spans="2:11" x14ac:dyDescent="0.15">
      <c r="B747" s="83"/>
      <c r="C747" s="84"/>
      <c r="D747" s="84"/>
      <c r="E747" s="84"/>
      <c r="F747" s="84"/>
      <c r="G747" s="84"/>
      <c r="H747" s="84"/>
      <c r="I747" s="84"/>
      <c r="J747" s="84"/>
      <c r="K747" s="84"/>
    </row>
    <row r="748" spans="2:11" x14ac:dyDescent="0.15">
      <c r="B748" s="83"/>
      <c r="C748" s="84"/>
      <c r="D748" s="84"/>
      <c r="E748" s="84"/>
      <c r="F748" s="84"/>
      <c r="G748" s="84"/>
      <c r="H748" s="84"/>
      <c r="I748" s="84"/>
      <c r="J748" s="84"/>
      <c r="K748" s="84"/>
    </row>
    <row r="749" spans="2:11" x14ac:dyDescent="0.15">
      <c r="B749" s="83"/>
      <c r="C749" s="84"/>
      <c r="D749" s="84"/>
      <c r="E749" s="84"/>
      <c r="F749" s="84"/>
      <c r="G749" s="84"/>
      <c r="H749" s="84"/>
      <c r="I749" s="84"/>
      <c r="J749" s="84"/>
      <c r="K749" s="84"/>
    </row>
    <row r="750" spans="2:11" x14ac:dyDescent="0.15">
      <c r="B750" s="83"/>
      <c r="C750" s="84"/>
      <c r="D750" s="84"/>
      <c r="E750" s="84"/>
      <c r="F750" s="84"/>
      <c r="G750" s="84"/>
      <c r="H750" s="84"/>
      <c r="I750" s="84"/>
      <c r="J750" s="84"/>
      <c r="K750" s="84"/>
    </row>
    <row r="751" spans="2:11" x14ac:dyDescent="0.15">
      <c r="B751" s="83"/>
      <c r="C751" s="84"/>
      <c r="D751" s="84"/>
      <c r="E751" s="84"/>
      <c r="F751" s="84"/>
      <c r="G751" s="84"/>
      <c r="H751" s="84"/>
      <c r="I751" s="84"/>
      <c r="J751" s="84"/>
      <c r="K751" s="84"/>
    </row>
    <row r="752" spans="2:11" x14ac:dyDescent="0.15">
      <c r="B752" s="83"/>
      <c r="C752" s="84"/>
      <c r="D752" s="84"/>
      <c r="E752" s="84"/>
      <c r="F752" s="84"/>
      <c r="G752" s="84"/>
      <c r="H752" s="84"/>
      <c r="I752" s="84"/>
      <c r="J752" s="84"/>
      <c r="K752" s="84"/>
    </row>
    <row r="753" spans="2:11" x14ac:dyDescent="0.15">
      <c r="B753" s="83"/>
      <c r="C753" s="84"/>
      <c r="D753" s="84"/>
      <c r="E753" s="84"/>
      <c r="F753" s="84"/>
      <c r="G753" s="84"/>
      <c r="H753" s="84"/>
      <c r="I753" s="84"/>
      <c r="J753" s="84"/>
      <c r="K753" s="84"/>
    </row>
    <row r="754" spans="2:11" x14ac:dyDescent="0.15">
      <c r="B754" s="83"/>
      <c r="C754" s="84"/>
      <c r="D754" s="84"/>
      <c r="E754" s="84"/>
      <c r="F754" s="84"/>
      <c r="G754" s="84"/>
      <c r="H754" s="84"/>
      <c r="I754" s="84"/>
      <c r="J754" s="84"/>
      <c r="K754" s="84"/>
    </row>
    <row r="755" spans="2:11" x14ac:dyDescent="0.15">
      <c r="B755" s="83"/>
      <c r="C755" s="84"/>
      <c r="D755" s="84"/>
      <c r="E755" s="84"/>
      <c r="F755" s="84"/>
      <c r="G755" s="84"/>
      <c r="H755" s="84"/>
      <c r="I755" s="84"/>
      <c r="J755" s="84"/>
      <c r="K755" s="84"/>
    </row>
    <row r="756" spans="2:11" x14ac:dyDescent="0.15">
      <c r="B756" s="83"/>
      <c r="C756" s="84"/>
      <c r="D756" s="84"/>
      <c r="E756" s="84"/>
      <c r="F756" s="84"/>
      <c r="G756" s="84"/>
      <c r="H756" s="84"/>
      <c r="I756" s="84"/>
      <c r="J756" s="84"/>
      <c r="K756" s="84"/>
    </row>
    <row r="757" spans="2:11" x14ac:dyDescent="0.15">
      <c r="B757" s="83"/>
      <c r="C757" s="84"/>
      <c r="D757" s="84"/>
      <c r="E757" s="84"/>
      <c r="F757" s="84"/>
      <c r="G757" s="84"/>
      <c r="H757" s="84"/>
      <c r="I757" s="84"/>
      <c r="J757" s="84"/>
      <c r="K757" s="84"/>
    </row>
    <row r="758" spans="2:11" x14ac:dyDescent="0.15">
      <c r="B758" s="83"/>
      <c r="C758" s="84"/>
      <c r="D758" s="84"/>
      <c r="E758" s="84"/>
      <c r="F758" s="84"/>
      <c r="G758" s="84"/>
      <c r="H758" s="84"/>
      <c r="I758" s="84"/>
      <c r="J758" s="84"/>
      <c r="K758" s="84"/>
    </row>
    <row r="759" spans="2:11" x14ac:dyDescent="0.15">
      <c r="B759" s="83"/>
      <c r="C759" s="84"/>
      <c r="D759" s="84"/>
      <c r="E759" s="84"/>
      <c r="F759" s="84"/>
      <c r="G759" s="84"/>
      <c r="H759" s="84"/>
      <c r="I759" s="84"/>
      <c r="J759" s="84"/>
      <c r="K759" s="84"/>
    </row>
    <row r="760" spans="2:11" x14ac:dyDescent="0.15">
      <c r="B760" s="83"/>
      <c r="C760" s="84"/>
      <c r="D760" s="84"/>
      <c r="E760" s="84"/>
      <c r="F760" s="84"/>
      <c r="G760" s="84"/>
      <c r="H760" s="84"/>
      <c r="I760" s="84"/>
      <c r="J760" s="84"/>
      <c r="K760" s="84"/>
    </row>
    <row r="761" spans="2:11" x14ac:dyDescent="0.15">
      <c r="B761" s="83"/>
      <c r="C761" s="84"/>
      <c r="D761" s="84"/>
      <c r="E761" s="84"/>
      <c r="F761" s="84"/>
      <c r="G761" s="84"/>
      <c r="H761" s="84"/>
      <c r="I761" s="84"/>
      <c r="J761" s="84"/>
      <c r="K761" s="84"/>
    </row>
    <row r="762" spans="2:11" x14ac:dyDescent="0.15">
      <c r="B762" s="83"/>
      <c r="C762" s="84"/>
      <c r="D762" s="84"/>
      <c r="E762" s="84"/>
      <c r="F762" s="84"/>
      <c r="G762" s="84"/>
      <c r="H762" s="84"/>
      <c r="I762" s="84"/>
      <c r="J762" s="84"/>
      <c r="K762" s="84"/>
    </row>
    <row r="763" spans="2:11" x14ac:dyDescent="0.15">
      <c r="B763" s="83"/>
      <c r="C763" s="84"/>
      <c r="D763" s="84"/>
      <c r="E763" s="84"/>
      <c r="F763" s="84"/>
      <c r="G763" s="84"/>
      <c r="H763" s="84"/>
      <c r="I763" s="84"/>
      <c r="J763" s="84"/>
      <c r="K763" s="84"/>
    </row>
    <row r="764" spans="2:11" x14ac:dyDescent="0.15">
      <c r="B764" s="83"/>
      <c r="C764" s="84"/>
      <c r="D764" s="84"/>
      <c r="E764" s="84"/>
      <c r="F764" s="84"/>
      <c r="G764" s="84"/>
      <c r="H764" s="84"/>
      <c r="I764" s="84"/>
      <c r="J764" s="84"/>
      <c r="K764" s="84"/>
    </row>
    <row r="765" spans="2:11" x14ac:dyDescent="0.15">
      <c r="B765" s="83"/>
      <c r="C765" s="84"/>
      <c r="D765" s="84"/>
      <c r="E765" s="84"/>
      <c r="F765" s="84"/>
      <c r="G765" s="84"/>
      <c r="H765" s="84"/>
      <c r="I765" s="84"/>
      <c r="J765" s="84"/>
      <c r="K765" s="84"/>
    </row>
    <row r="766" spans="2:11" x14ac:dyDescent="0.15">
      <c r="B766" s="83"/>
      <c r="C766" s="84"/>
      <c r="D766" s="84"/>
      <c r="E766" s="84"/>
      <c r="F766" s="84"/>
      <c r="G766" s="84"/>
      <c r="H766" s="84"/>
      <c r="I766" s="84"/>
      <c r="J766" s="84"/>
      <c r="K766" s="84"/>
    </row>
    <row r="767" spans="2:11" x14ac:dyDescent="0.15">
      <c r="B767" s="83"/>
      <c r="C767" s="84"/>
      <c r="D767" s="84"/>
      <c r="E767" s="84"/>
      <c r="F767" s="84"/>
      <c r="G767" s="84"/>
      <c r="H767" s="84"/>
      <c r="I767" s="84"/>
      <c r="J767" s="84"/>
      <c r="K767" s="84"/>
    </row>
    <row r="768" spans="2:11" x14ac:dyDescent="0.15">
      <c r="B768" s="83"/>
      <c r="C768" s="84"/>
      <c r="D768" s="84"/>
      <c r="E768" s="84"/>
      <c r="F768" s="84"/>
      <c r="G768" s="84"/>
      <c r="H768" s="84"/>
      <c r="I768" s="84"/>
      <c r="J768" s="84"/>
      <c r="K768" s="84"/>
    </row>
    <row r="769" spans="2:11" x14ac:dyDescent="0.15">
      <c r="B769" s="83"/>
      <c r="C769" s="84"/>
      <c r="D769" s="84"/>
      <c r="E769" s="84"/>
      <c r="F769" s="84"/>
      <c r="G769" s="84"/>
      <c r="H769" s="84"/>
      <c r="I769" s="84"/>
      <c r="J769" s="84"/>
      <c r="K769" s="84"/>
    </row>
    <row r="770" spans="2:11" x14ac:dyDescent="0.15">
      <c r="B770" s="83"/>
      <c r="C770" s="84"/>
      <c r="D770" s="84"/>
      <c r="E770" s="84"/>
      <c r="F770" s="84"/>
      <c r="G770" s="84"/>
      <c r="H770" s="84"/>
      <c r="I770" s="84"/>
      <c r="J770" s="84"/>
      <c r="K770" s="84"/>
    </row>
    <row r="771" spans="2:11" x14ac:dyDescent="0.15">
      <c r="B771" s="83"/>
      <c r="C771" s="84"/>
      <c r="D771" s="84"/>
      <c r="E771" s="84"/>
      <c r="F771" s="84"/>
      <c r="G771" s="84"/>
      <c r="H771" s="84"/>
      <c r="I771" s="84"/>
      <c r="J771" s="84"/>
      <c r="K771" s="84"/>
    </row>
    <row r="772" spans="2:11" x14ac:dyDescent="0.15">
      <c r="B772" s="83"/>
      <c r="C772" s="84"/>
      <c r="D772" s="84"/>
      <c r="E772" s="84"/>
      <c r="F772" s="84"/>
      <c r="G772" s="84"/>
      <c r="H772" s="84"/>
      <c r="I772" s="84"/>
      <c r="J772" s="84"/>
      <c r="K772" s="84"/>
    </row>
    <row r="773" spans="2:11" x14ac:dyDescent="0.15">
      <c r="B773" s="83"/>
      <c r="C773" s="84"/>
      <c r="D773" s="84"/>
      <c r="E773" s="84"/>
      <c r="F773" s="84"/>
      <c r="G773" s="84"/>
      <c r="H773" s="84"/>
      <c r="I773" s="84"/>
      <c r="J773" s="84"/>
      <c r="K773" s="84"/>
    </row>
    <row r="774" spans="2:11" x14ac:dyDescent="0.15">
      <c r="B774" s="83"/>
      <c r="C774" s="84"/>
      <c r="D774" s="84"/>
      <c r="E774" s="84"/>
      <c r="F774" s="84"/>
      <c r="G774" s="84"/>
      <c r="H774" s="84"/>
      <c r="I774" s="84"/>
      <c r="J774" s="84"/>
      <c r="K774" s="84"/>
    </row>
    <row r="775" spans="2:11" x14ac:dyDescent="0.15">
      <c r="B775" s="83"/>
      <c r="C775" s="84"/>
      <c r="D775" s="84"/>
      <c r="E775" s="84"/>
      <c r="F775" s="84"/>
      <c r="G775" s="84"/>
      <c r="H775" s="84"/>
      <c r="I775" s="84"/>
      <c r="J775" s="84"/>
      <c r="K775" s="84"/>
    </row>
    <row r="776" spans="2:11" x14ac:dyDescent="0.15">
      <c r="B776" s="83"/>
      <c r="C776" s="84"/>
      <c r="D776" s="84"/>
      <c r="E776" s="84"/>
      <c r="F776" s="84"/>
      <c r="G776" s="84"/>
      <c r="H776" s="84"/>
      <c r="I776" s="84"/>
      <c r="J776" s="84"/>
      <c r="K776" s="84"/>
    </row>
    <row r="777" spans="2:11" x14ac:dyDescent="0.15">
      <c r="B777" s="83"/>
      <c r="C777" s="84"/>
      <c r="D777" s="84"/>
      <c r="E777" s="84"/>
      <c r="F777" s="84"/>
      <c r="G777" s="84"/>
      <c r="H777" s="84"/>
      <c r="I777" s="84"/>
      <c r="J777" s="84"/>
      <c r="K777" s="84"/>
    </row>
    <row r="778" spans="2:11" x14ac:dyDescent="0.15">
      <c r="B778" s="83"/>
      <c r="C778" s="84"/>
      <c r="D778" s="84"/>
      <c r="E778" s="84"/>
      <c r="F778" s="84"/>
      <c r="G778" s="84"/>
      <c r="H778" s="84"/>
      <c r="I778" s="84"/>
      <c r="J778" s="84"/>
      <c r="K778" s="84"/>
    </row>
    <row r="779" spans="2:11" x14ac:dyDescent="0.15">
      <c r="B779" s="83"/>
      <c r="C779" s="84"/>
      <c r="D779" s="84"/>
      <c r="E779" s="84"/>
      <c r="F779" s="84"/>
      <c r="G779" s="84"/>
      <c r="H779" s="84"/>
      <c r="I779" s="84"/>
      <c r="J779" s="84"/>
      <c r="K779" s="84"/>
    </row>
    <row r="780" spans="2:11" x14ac:dyDescent="0.15">
      <c r="B780" s="83"/>
      <c r="C780" s="84"/>
      <c r="D780" s="84"/>
      <c r="E780" s="84"/>
      <c r="F780" s="84"/>
      <c r="G780" s="84"/>
      <c r="H780" s="84"/>
      <c r="I780" s="84"/>
      <c r="J780" s="84"/>
      <c r="K780" s="84"/>
    </row>
    <row r="781" spans="2:11" x14ac:dyDescent="0.15">
      <c r="B781" s="83"/>
      <c r="C781" s="84"/>
      <c r="D781" s="84"/>
      <c r="E781" s="84"/>
      <c r="F781" s="84"/>
      <c r="G781" s="84"/>
      <c r="H781" s="84"/>
      <c r="I781" s="84"/>
      <c r="J781" s="84"/>
      <c r="K781" s="84"/>
    </row>
    <row r="782" spans="2:11" x14ac:dyDescent="0.15">
      <c r="B782" s="83"/>
      <c r="C782" s="84"/>
      <c r="D782" s="84"/>
      <c r="E782" s="84"/>
      <c r="F782" s="84"/>
      <c r="G782" s="84"/>
      <c r="H782" s="84"/>
      <c r="I782" s="84"/>
      <c r="J782" s="84"/>
      <c r="K782" s="84"/>
    </row>
    <row r="783" spans="2:11" x14ac:dyDescent="0.15">
      <c r="B783" s="83"/>
      <c r="C783" s="84"/>
      <c r="D783" s="84"/>
      <c r="E783" s="84"/>
      <c r="F783" s="84"/>
      <c r="G783" s="84"/>
      <c r="H783" s="84"/>
      <c r="I783" s="84"/>
      <c r="J783" s="84"/>
      <c r="K783" s="84"/>
    </row>
    <row r="784" spans="2:11" x14ac:dyDescent="0.15">
      <c r="B784" s="83"/>
      <c r="C784" s="84"/>
      <c r="D784" s="84"/>
      <c r="E784" s="84"/>
      <c r="F784" s="84"/>
      <c r="G784" s="84"/>
      <c r="H784" s="84"/>
      <c r="I784" s="84"/>
      <c r="J784" s="84"/>
      <c r="K784" s="84"/>
    </row>
    <row r="785" spans="2:11" x14ac:dyDescent="0.15">
      <c r="B785" s="83"/>
      <c r="C785" s="84"/>
      <c r="D785" s="84"/>
      <c r="E785" s="84"/>
      <c r="F785" s="84"/>
      <c r="G785" s="84"/>
      <c r="H785" s="84"/>
      <c r="I785" s="84"/>
      <c r="J785" s="84"/>
      <c r="K785" s="84"/>
    </row>
    <row r="786" spans="2:11" x14ac:dyDescent="0.15">
      <c r="B786" s="83"/>
      <c r="C786" s="84"/>
      <c r="D786" s="84"/>
      <c r="E786" s="84"/>
      <c r="F786" s="84"/>
      <c r="G786" s="84"/>
      <c r="H786" s="84"/>
      <c r="I786" s="84"/>
      <c r="J786" s="84"/>
      <c r="K786" s="84"/>
    </row>
    <row r="787" spans="2:11" x14ac:dyDescent="0.15">
      <c r="B787" s="83"/>
      <c r="C787" s="84"/>
      <c r="D787" s="84"/>
      <c r="E787" s="84"/>
      <c r="F787" s="84"/>
      <c r="G787" s="84"/>
      <c r="H787" s="84"/>
      <c r="I787" s="84"/>
      <c r="J787" s="84"/>
      <c r="K787" s="84"/>
    </row>
    <row r="788" spans="2:11" x14ac:dyDescent="0.15">
      <c r="B788" s="83"/>
      <c r="C788" s="84"/>
      <c r="D788" s="84"/>
      <c r="E788" s="84"/>
      <c r="F788" s="84"/>
      <c r="G788" s="84"/>
      <c r="H788" s="84"/>
      <c r="I788" s="84"/>
      <c r="J788" s="84"/>
      <c r="K788" s="84"/>
    </row>
    <row r="789" spans="2:11" x14ac:dyDescent="0.15">
      <c r="B789" s="83"/>
      <c r="C789" s="84"/>
      <c r="D789" s="84"/>
      <c r="E789" s="84"/>
      <c r="F789" s="84"/>
      <c r="G789" s="84"/>
      <c r="H789" s="84"/>
      <c r="I789" s="84"/>
      <c r="J789" s="84"/>
      <c r="K789" s="84"/>
    </row>
    <row r="790" spans="2:11" x14ac:dyDescent="0.15">
      <c r="B790" s="83"/>
      <c r="C790" s="84"/>
      <c r="D790" s="84"/>
      <c r="E790" s="84"/>
      <c r="F790" s="84"/>
      <c r="G790" s="84"/>
      <c r="H790" s="84"/>
      <c r="I790" s="84"/>
      <c r="J790" s="84"/>
      <c r="K790" s="84"/>
    </row>
    <row r="791" spans="2:11" x14ac:dyDescent="0.15">
      <c r="B791" s="83"/>
      <c r="C791" s="84"/>
      <c r="D791" s="84"/>
      <c r="E791" s="84"/>
      <c r="F791" s="84"/>
      <c r="G791" s="84"/>
      <c r="H791" s="84"/>
      <c r="I791" s="84"/>
      <c r="J791" s="84"/>
      <c r="K791" s="84"/>
    </row>
    <row r="792" spans="2:11" x14ac:dyDescent="0.15">
      <c r="B792" s="83"/>
      <c r="C792" s="84"/>
      <c r="D792" s="84"/>
      <c r="E792" s="84"/>
      <c r="F792" s="84"/>
      <c r="G792" s="84"/>
      <c r="H792" s="84"/>
      <c r="I792" s="84"/>
      <c r="J792" s="84"/>
      <c r="K792" s="84"/>
    </row>
    <row r="793" spans="2:11" x14ac:dyDescent="0.15">
      <c r="B793" s="83"/>
      <c r="C793" s="84"/>
      <c r="D793" s="84"/>
      <c r="E793" s="84"/>
      <c r="F793" s="84"/>
      <c r="G793" s="84"/>
      <c r="H793" s="84"/>
      <c r="I793" s="84"/>
      <c r="J793" s="84"/>
      <c r="K793" s="84"/>
    </row>
    <row r="794" spans="2:11" x14ac:dyDescent="0.15">
      <c r="B794" s="83"/>
      <c r="C794" s="84"/>
      <c r="D794" s="84"/>
      <c r="E794" s="84"/>
      <c r="F794" s="84"/>
      <c r="G794" s="84"/>
      <c r="H794" s="84"/>
      <c r="I794" s="84"/>
      <c r="J794" s="84"/>
      <c r="K794" s="84"/>
    </row>
    <row r="795" spans="2:11" x14ac:dyDescent="0.15">
      <c r="B795" s="83"/>
      <c r="C795" s="84"/>
      <c r="D795" s="84"/>
      <c r="E795" s="84"/>
      <c r="F795" s="84"/>
      <c r="G795" s="84"/>
      <c r="H795" s="84"/>
      <c r="I795" s="84"/>
      <c r="J795" s="84"/>
      <c r="K795" s="84"/>
    </row>
    <row r="796" spans="2:11" x14ac:dyDescent="0.15">
      <c r="B796" s="83"/>
      <c r="C796" s="84"/>
      <c r="D796" s="84"/>
      <c r="E796" s="84"/>
      <c r="F796" s="84"/>
      <c r="G796" s="84"/>
      <c r="H796" s="84"/>
      <c r="I796" s="84"/>
      <c r="J796" s="84"/>
      <c r="K796" s="84"/>
    </row>
    <row r="797" spans="2:11" x14ac:dyDescent="0.15">
      <c r="B797" s="83"/>
      <c r="C797" s="84"/>
      <c r="D797" s="84"/>
      <c r="E797" s="84"/>
      <c r="F797" s="84"/>
      <c r="G797" s="84"/>
      <c r="H797" s="84"/>
      <c r="I797" s="84"/>
      <c r="J797" s="84"/>
      <c r="K797" s="84"/>
    </row>
    <row r="798" spans="2:11" x14ac:dyDescent="0.15">
      <c r="B798" s="83"/>
      <c r="C798" s="84"/>
      <c r="D798" s="84"/>
      <c r="E798" s="84"/>
      <c r="F798" s="84"/>
      <c r="G798" s="84"/>
      <c r="H798" s="84"/>
      <c r="I798" s="84"/>
      <c r="J798" s="84"/>
      <c r="K798" s="84"/>
    </row>
    <row r="799" spans="2:11" x14ac:dyDescent="0.15">
      <c r="B799" s="83"/>
      <c r="C799" s="84"/>
      <c r="D799" s="84"/>
      <c r="E799" s="84"/>
      <c r="F799" s="84"/>
      <c r="G799" s="84"/>
      <c r="H799" s="84"/>
      <c r="I799" s="84"/>
      <c r="J799" s="84"/>
      <c r="K799" s="84"/>
    </row>
    <row r="800" spans="2:11" x14ac:dyDescent="0.15">
      <c r="B800" s="83"/>
      <c r="C800" s="84"/>
      <c r="D800" s="84"/>
      <c r="E800" s="84"/>
      <c r="F800" s="84"/>
      <c r="G800" s="84"/>
      <c r="H800" s="84"/>
      <c r="I800" s="84"/>
      <c r="J800" s="84"/>
      <c r="K800" s="84"/>
    </row>
    <row r="801" spans="2:11" x14ac:dyDescent="0.15">
      <c r="B801" s="83"/>
      <c r="C801" s="84"/>
      <c r="D801" s="84"/>
      <c r="E801" s="84"/>
      <c r="F801" s="84"/>
      <c r="G801" s="84"/>
      <c r="H801" s="84"/>
      <c r="I801" s="84"/>
      <c r="J801" s="84"/>
      <c r="K801" s="84"/>
    </row>
    <row r="802" spans="2:11" x14ac:dyDescent="0.15">
      <c r="B802" s="83"/>
      <c r="C802" s="84"/>
      <c r="D802" s="84"/>
      <c r="E802" s="84"/>
      <c r="F802" s="84"/>
      <c r="G802" s="84"/>
      <c r="H802" s="84"/>
      <c r="I802" s="84"/>
      <c r="J802" s="84"/>
      <c r="K802" s="84"/>
    </row>
    <row r="803" spans="2:11" x14ac:dyDescent="0.15">
      <c r="B803" s="83"/>
      <c r="C803" s="84"/>
      <c r="D803" s="84"/>
      <c r="E803" s="84"/>
      <c r="F803" s="84"/>
      <c r="G803" s="84"/>
      <c r="H803" s="84"/>
      <c r="I803" s="84"/>
      <c r="J803" s="84"/>
      <c r="K803" s="84"/>
    </row>
    <row r="804" spans="2:11" x14ac:dyDescent="0.15">
      <c r="B804" s="83"/>
      <c r="C804" s="84"/>
      <c r="D804" s="84"/>
      <c r="E804" s="84"/>
      <c r="F804" s="84"/>
      <c r="G804" s="84"/>
      <c r="H804" s="84"/>
      <c r="I804" s="84"/>
      <c r="J804" s="84"/>
      <c r="K804" s="84"/>
    </row>
    <row r="805" spans="2:11" x14ac:dyDescent="0.15">
      <c r="B805" s="83"/>
      <c r="C805" s="84"/>
      <c r="D805" s="84"/>
      <c r="E805" s="84"/>
      <c r="F805" s="84"/>
      <c r="G805" s="84"/>
      <c r="H805" s="84"/>
      <c r="I805" s="84"/>
      <c r="J805" s="84"/>
      <c r="K805" s="84"/>
    </row>
    <row r="806" spans="2:11" x14ac:dyDescent="0.15">
      <c r="B806" s="83"/>
      <c r="C806" s="84"/>
      <c r="D806" s="84"/>
      <c r="E806" s="84"/>
      <c r="F806" s="84"/>
      <c r="G806" s="84"/>
      <c r="H806" s="84"/>
      <c r="I806" s="84"/>
      <c r="J806" s="84"/>
      <c r="K806" s="84"/>
    </row>
    <row r="807" spans="2:11" x14ac:dyDescent="0.15">
      <c r="B807" s="83"/>
      <c r="C807" s="84"/>
      <c r="D807" s="84"/>
      <c r="E807" s="84"/>
      <c r="F807" s="84"/>
      <c r="G807" s="84"/>
      <c r="H807" s="84"/>
      <c r="I807" s="84"/>
      <c r="J807" s="84"/>
      <c r="K807" s="84"/>
    </row>
    <row r="808" spans="2:11" x14ac:dyDescent="0.15">
      <c r="B808" s="83"/>
      <c r="C808" s="84"/>
      <c r="D808" s="84"/>
      <c r="E808" s="84"/>
      <c r="F808" s="84"/>
      <c r="G808" s="84"/>
      <c r="H808" s="84"/>
      <c r="I808" s="84"/>
      <c r="J808" s="84"/>
      <c r="K808" s="84"/>
    </row>
    <row r="809" spans="2:11" x14ac:dyDescent="0.15">
      <c r="B809" s="83"/>
      <c r="C809" s="84"/>
      <c r="D809" s="84"/>
      <c r="E809" s="84"/>
      <c r="F809" s="84"/>
      <c r="G809" s="84"/>
      <c r="H809" s="84"/>
      <c r="I809" s="84"/>
      <c r="J809" s="84"/>
      <c r="K809" s="84"/>
    </row>
    <row r="810" spans="2:11" x14ac:dyDescent="0.15">
      <c r="B810" s="83"/>
      <c r="C810" s="84"/>
      <c r="D810" s="84"/>
      <c r="E810" s="84"/>
      <c r="F810" s="84"/>
      <c r="G810" s="84"/>
      <c r="H810" s="84"/>
      <c r="I810" s="84"/>
      <c r="J810" s="84"/>
      <c r="K810" s="84"/>
    </row>
    <row r="811" spans="2:11" x14ac:dyDescent="0.15">
      <c r="B811" s="83"/>
      <c r="C811" s="84"/>
      <c r="D811" s="84"/>
      <c r="E811" s="84"/>
      <c r="F811" s="84"/>
      <c r="G811" s="84"/>
      <c r="H811" s="84"/>
      <c r="I811" s="84"/>
      <c r="J811" s="84"/>
      <c r="K811" s="84"/>
    </row>
    <row r="812" spans="2:11" x14ac:dyDescent="0.15">
      <c r="B812" s="83"/>
      <c r="C812" s="84"/>
      <c r="D812" s="84"/>
      <c r="E812" s="84"/>
      <c r="F812" s="84"/>
      <c r="G812" s="84"/>
      <c r="H812" s="84"/>
      <c r="I812" s="84"/>
      <c r="J812" s="84"/>
      <c r="K812" s="84"/>
    </row>
    <row r="813" spans="2:11" x14ac:dyDescent="0.15">
      <c r="B813" s="83"/>
      <c r="C813" s="84"/>
      <c r="D813" s="84"/>
      <c r="E813" s="84"/>
      <c r="F813" s="84"/>
      <c r="G813" s="84"/>
      <c r="H813" s="84"/>
      <c r="I813" s="84"/>
      <c r="J813" s="84"/>
      <c r="K813" s="84"/>
    </row>
    <row r="814" spans="2:11" x14ac:dyDescent="0.15">
      <c r="B814" s="83"/>
      <c r="C814" s="84"/>
      <c r="D814" s="84"/>
      <c r="E814" s="84"/>
      <c r="F814" s="84"/>
      <c r="G814" s="84"/>
      <c r="H814" s="84"/>
      <c r="I814" s="84"/>
      <c r="J814" s="84"/>
      <c r="K814" s="84"/>
    </row>
    <row r="815" spans="2:11" x14ac:dyDescent="0.15">
      <c r="B815" s="83"/>
      <c r="C815" s="84"/>
      <c r="D815" s="84"/>
      <c r="E815" s="84"/>
      <c r="F815" s="84"/>
      <c r="G815" s="84"/>
      <c r="H815" s="84"/>
      <c r="I815" s="84"/>
      <c r="J815" s="84"/>
      <c r="K815" s="84"/>
    </row>
    <row r="816" spans="2:11" x14ac:dyDescent="0.15">
      <c r="B816" s="83"/>
      <c r="C816" s="84"/>
      <c r="D816" s="84"/>
      <c r="E816" s="84"/>
      <c r="F816" s="84"/>
      <c r="G816" s="84"/>
      <c r="H816" s="84"/>
      <c r="I816" s="84"/>
      <c r="J816" s="84"/>
      <c r="K816" s="84"/>
    </row>
    <row r="817" spans="2:11" x14ac:dyDescent="0.15">
      <c r="B817" s="83"/>
      <c r="C817" s="84"/>
      <c r="D817" s="84"/>
      <c r="E817" s="84"/>
      <c r="F817" s="84"/>
      <c r="G817" s="84"/>
      <c r="H817" s="84"/>
      <c r="I817" s="84"/>
      <c r="J817" s="84"/>
      <c r="K817" s="84"/>
    </row>
    <row r="818" spans="2:11" x14ac:dyDescent="0.15">
      <c r="B818" s="83"/>
      <c r="C818" s="84"/>
      <c r="D818" s="84"/>
      <c r="E818" s="84"/>
      <c r="F818" s="84"/>
      <c r="G818" s="84"/>
      <c r="H818" s="84"/>
      <c r="I818" s="84"/>
      <c r="J818" s="84"/>
      <c r="K818" s="84"/>
    </row>
    <row r="819" spans="2:11" x14ac:dyDescent="0.15">
      <c r="B819" s="83"/>
      <c r="C819" s="84"/>
      <c r="D819" s="84"/>
      <c r="E819" s="84"/>
      <c r="F819" s="84"/>
      <c r="G819" s="84"/>
      <c r="H819" s="84"/>
      <c r="I819" s="84"/>
      <c r="J819" s="84"/>
      <c r="K819" s="84"/>
    </row>
    <row r="820" spans="2:11" x14ac:dyDescent="0.15">
      <c r="B820" s="83"/>
      <c r="C820" s="84"/>
      <c r="D820" s="84"/>
      <c r="E820" s="84"/>
      <c r="F820" s="84"/>
      <c r="G820" s="84"/>
      <c r="H820" s="84"/>
      <c r="I820" s="84"/>
      <c r="J820" s="84"/>
      <c r="K820" s="84"/>
    </row>
    <row r="821" spans="2:11" x14ac:dyDescent="0.15">
      <c r="B821" s="83"/>
      <c r="C821" s="84"/>
      <c r="D821" s="84"/>
      <c r="E821" s="84"/>
      <c r="F821" s="84"/>
      <c r="G821" s="84"/>
      <c r="H821" s="84"/>
      <c r="I821" s="84"/>
      <c r="J821" s="84"/>
      <c r="K821" s="84"/>
    </row>
    <row r="822" spans="2:11" x14ac:dyDescent="0.15">
      <c r="B822" s="83"/>
      <c r="C822" s="84"/>
      <c r="D822" s="84"/>
      <c r="E822" s="84"/>
      <c r="F822" s="84"/>
      <c r="G822" s="84"/>
      <c r="H822" s="84"/>
      <c r="I822" s="84"/>
      <c r="J822" s="84"/>
      <c r="K822" s="84"/>
    </row>
    <row r="823" spans="2:11" x14ac:dyDescent="0.15">
      <c r="B823" s="83"/>
      <c r="C823" s="84"/>
      <c r="D823" s="84"/>
      <c r="E823" s="84"/>
      <c r="F823" s="84"/>
      <c r="G823" s="84"/>
      <c r="H823" s="84"/>
      <c r="I823" s="84"/>
      <c r="J823" s="84"/>
      <c r="K823" s="84"/>
    </row>
    <row r="824" spans="2:11" x14ac:dyDescent="0.15">
      <c r="B824" s="83"/>
      <c r="C824" s="84"/>
      <c r="D824" s="84"/>
      <c r="E824" s="84"/>
      <c r="F824" s="84"/>
      <c r="G824" s="84"/>
      <c r="H824" s="84"/>
      <c r="I824" s="84"/>
      <c r="J824" s="84"/>
      <c r="K824" s="84"/>
    </row>
    <row r="825" spans="2:11" x14ac:dyDescent="0.15">
      <c r="B825" s="83"/>
      <c r="C825" s="84"/>
      <c r="D825" s="84"/>
      <c r="E825" s="84"/>
      <c r="F825" s="84"/>
      <c r="G825" s="84"/>
      <c r="H825" s="84"/>
      <c r="I825" s="84"/>
      <c r="J825" s="84"/>
      <c r="K825" s="84"/>
    </row>
    <row r="826" spans="2:11" x14ac:dyDescent="0.15">
      <c r="B826" s="83"/>
      <c r="C826" s="84"/>
      <c r="D826" s="84"/>
      <c r="E826" s="84"/>
      <c r="F826" s="84"/>
      <c r="G826" s="84"/>
      <c r="H826" s="84"/>
      <c r="I826" s="84"/>
      <c r="J826" s="84"/>
      <c r="K826" s="84"/>
    </row>
    <row r="827" spans="2:11" x14ac:dyDescent="0.15">
      <c r="B827" s="83"/>
      <c r="C827" s="84"/>
      <c r="D827" s="84"/>
      <c r="E827" s="84"/>
      <c r="F827" s="84"/>
      <c r="G827" s="84"/>
      <c r="H827" s="84"/>
      <c r="I827" s="84"/>
      <c r="J827" s="84"/>
      <c r="K827" s="84"/>
    </row>
    <row r="828" spans="2:11" x14ac:dyDescent="0.15">
      <c r="B828" s="83"/>
      <c r="C828" s="84"/>
      <c r="D828" s="84"/>
      <c r="E828" s="84"/>
      <c r="F828" s="84"/>
      <c r="G828" s="84"/>
      <c r="H828" s="84"/>
      <c r="I828" s="84"/>
      <c r="J828" s="84"/>
      <c r="K828" s="84"/>
    </row>
    <row r="829" spans="2:11" x14ac:dyDescent="0.15">
      <c r="B829" s="83"/>
      <c r="C829" s="84"/>
      <c r="D829" s="84"/>
      <c r="E829" s="84"/>
      <c r="F829" s="84"/>
      <c r="G829" s="84"/>
      <c r="H829" s="84"/>
      <c r="I829" s="84"/>
      <c r="J829" s="84"/>
      <c r="K829" s="84"/>
    </row>
    <row r="830" spans="2:11" x14ac:dyDescent="0.15">
      <c r="B830" s="83"/>
      <c r="C830" s="84"/>
      <c r="D830" s="84"/>
      <c r="E830" s="84"/>
      <c r="F830" s="84"/>
      <c r="G830" s="84"/>
      <c r="H830" s="84"/>
      <c r="I830" s="84"/>
      <c r="J830" s="84"/>
      <c r="K830" s="84"/>
    </row>
    <row r="831" spans="2:11" x14ac:dyDescent="0.15">
      <c r="B831" s="83"/>
      <c r="C831" s="84"/>
      <c r="D831" s="84"/>
      <c r="E831" s="84"/>
      <c r="F831" s="84"/>
      <c r="G831" s="84"/>
      <c r="H831" s="84"/>
      <c r="I831" s="84"/>
      <c r="J831" s="84"/>
      <c r="K831" s="84"/>
    </row>
    <row r="832" spans="2:11" x14ac:dyDescent="0.15">
      <c r="B832" s="83"/>
      <c r="C832" s="84"/>
      <c r="D832" s="84"/>
      <c r="E832" s="84"/>
      <c r="F832" s="84"/>
      <c r="G832" s="84"/>
      <c r="H832" s="84"/>
      <c r="I832" s="84"/>
      <c r="J832" s="84"/>
      <c r="K832" s="84"/>
    </row>
    <row r="833" spans="2:11" x14ac:dyDescent="0.15">
      <c r="B833" s="83"/>
      <c r="C833" s="84"/>
      <c r="D833" s="84"/>
      <c r="E833" s="84"/>
      <c r="F833" s="84"/>
      <c r="G833" s="84"/>
      <c r="H833" s="84"/>
      <c r="I833" s="84"/>
      <c r="J833" s="84"/>
      <c r="K833" s="84"/>
    </row>
    <row r="834" spans="2:11" x14ac:dyDescent="0.15">
      <c r="B834" s="83"/>
      <c r="C834" s="84"/>
      <c r="D834" s="84"/>
      <c r="E834" s="84"/>
      <c r="F834" s="84"/>
      <c r="G834" s="84"/>
      <c r="H834" s="84"/>
      <c r="I834" s="84"/>
      <c r="J834" s="84"/>
      <c r="K834" s="84"/>
    </row>
    <row r="835" spans="2:11" x14ac:dyDescent="0.15">
      <c r="B835" s="83"/>
      <c r="C835" s="84"/>
      <c r="D835" s="84"/>
      <c r="E835" s="84"/>
      <c r="F835" s="84"/>
      <c r="G835" s="84"/>
      <c r="H835" s="84"/>
      <c r="I835" s="84"/>
      <c r="J835" s="84"/>
      <c r="K835" s="84"/>
    </row>
    <row r="836" spans="2:11" x14ac:dyDescent="0.15">
      <c r="B836" s="83"/>
      <c r="C836" s="84"/>
      <c r="D836" s="84"/>
      <c r="E836" s="84"/>
      <c r="F836" s="84"/>
      <c r="G836" s="84"/>
      <c r="H836" s="84"/>
      <c r="I836" s="84"/>
      <c r="J836" s="84"/>
      <c r="K836" s="84"/>
    </row>
    <row r="837" spans="2:11" x14ac:dyDescent="0.15">
      <c r="B837" s="83"/>
      <c r="C837" s="84"/>
      <c r="D837" s="84"/>
      <c r="E837" s="84"/>
      <c r="F837" s="84"/>
      <c r="G837" s="84"/>
      <c r="H837" s="84"/>
      <c r="I837" s="84"/>
      <c r="J837" s="84"/>
      <c r="K837" s="84"/>
    </row>
    <row r="838" spans="2:11" x14ac:dyDescent="0.15">
      <c r="B838" s="83"/>
      <c r="C838" s="84"/>
      <c r="D838" s="84"/>
      <c r="E838" s="84"/>
      <c r="F838" s="84"/>
      <c r="G838" s="84"/>
      <c r="H838" s="84"/>
      <c r="I838" s="84"/>
      <c r="J838" s="84"/>
      <c r="K838" s="84"/>
    </row>
    <row r="839" spans="2:11" x14ac:dyDescent="0.15">
      <c r="B839" s="83"/>
      <c r="C839" s="84"/>
      <c r="D839" s="84"/>
      <c r="E839" s="84"/>
      <c r="F839" s="84"/>
      <c r="G839" s="84"/>
      <c r="H839" s="84"/>
      <c r="I839" s="84"/>
      <c r="J839" s="84"/>
      <c r="K839" s="84"/>
    </row>
    <row r="840" spans="2:11" x14ac:dyDescent="0.15">
      <c r="B840" s="83"/>
      <c r="C840" s="84"/>
      <c r="D840" s="84"/>
      <c r="E840" s="84"/>
      <c r="F840" s="84"/>
      <c r="G840" s="84"/>
      <c r="H840" s="84"/>
      <c r="I840" s="84"/>
      <c r="J840" s="84"/>
      <c r="K840" s="84"/>
    </row>
    <row r="841" spans="2:11" x14ac:dyDescent="0.15">
      <c r="B841" s="83"/>
      <c r="C841" s="84"/>
      <c r="D841" s="84"/>
      <c r="E841" s="84"/>
      <c r="F841" s="84"/>
      <c r="G841" s="84"/>
      <c r="H841" s="84"/>
      <c r="I841" s="84"/>
      <c r="J841" s="84"/>
      <c r="K841" s="84"/>
    </row>
    <row r="842" spans="2:11" x14ac:dyDescent="0.15">
      <c r="B842" s="83"/>
      <c r="C842" s="84"/>
      <c r="D842" s="84"/>
      <c r="E842" s="84"/>
      <c r="F842" s="84"/>
      <c r="G842" s="84"/>
      <c r="H842" s="84"/>
      <c r="I842" s="84"/>
      <c r="J842" s="84"/>
      <c r="K842" s="84"/>
    </row>
    <row r="843" spans="2:11" x14ac:dyDescent="0.15">
      <c r="B843" s="83"/>
      <c r="C843" s="84"/>
      <c r="D843" s="84"/>
      <c r="E843" s="84"/>
      <c r="F843" s="84"/>
      <c r="G843" s="84"/>
      <c r="H843" s="84"/>
      <c r="I843" s="84"/>
      <c r="J843" s="84"/>
      <c r="K843" s="84"/>
    </row>
    <row r="844" spans="2:11" x14ac:dyDescent="0.15">
      <c r="B844" s="83"/>
      <c r="C844" s="84"/>
      <c r="D844" s="84"/>
      <c r="E844" s="84"/>
      <c r="F844" s="84"/>
      <c r="G844" s="84"/>
      <c r="H844" s="84"/>
      <c r="I844" s="84"/>
      <c r="J844" s="84"/>
      <c r="K844" s="84"/>
    </row>
    <row r="845" spans="2:11" x14ac:dyDescent="0.15">
      <c r="B845" s="83"/>
      <c r="C845" s="84"/>
      <c r="D845" s="84"/>
      <c r="E845" s="84"/>
      <c r="F845" s="84"/>
      <c r="G845" s="84"/>
      <c r="H845" s="84"/>
      <c r="I845" s="84"/>
      <c r="J845" s="84"/>
      <c r="K845" s="84"/>
    </row>
    <row r="846" spans="2:11" x14ac:dyDescent="0.15">
      <c r="B846" s="83"/>
      <c r="C846" s="84"/>
      <c r="D846" s="84"/>
      <c r="E846" s="84"/>
      <c r="F846" s="84"/>
      <c r="G846" s="84"/>
      <c r="H846" s="84"/>
      <c r="I846" s="84"/>
      <c r="J846" s="84"/>
      <c r="K846" s="84"/>
    </row>
    <row r="847" spans="2:11" x14ac:dyDescent="0.15">
      <c r="B847" s="83"/>
      <c r="C847" s="84"/>
      <c r="D847" s="84"/>
      <c r="E847" s="84"/>
      <c r="F847" s="84"/>
      <c r="G847" s="84"/>
      <c r="H847" s="84"/>
      <c r="I847" s="84"/>
      <c r="J847" s="84"/>
      <c r="K847" s="84"/>
    </row>
    <row r="848" spans="2:11" x14ac:dyDescent="0.15">
      <c r="B848" s="83"/>
      <c r="C848" s="84"/>
      <c r="D848" s="84"/>
      <c r="E848" s="84"/>
      <c r="F848" s="84"/>
      <c r="G848" s="84"/>
      <c r="H848" s="84"/>
      <c r="I848" s="84"/>
      <c r="J848" s="84"/>
      <c r="K848" s="84"/>
    </row>
    <row r="849" spans="2:11" x14ac:dyDescent="0.15">
      <c r="B849" s="83"/>
      <c r="C849" s="84"/>
      <c r="D849" s="84"/>
      <c r="E849" s="84"/>
      <c r="F849" s="84"/>
      <c r="G849" s="84"/>
      <c r="H849" s="84"/>
      <c r="I849" s="84"/>
      <c r="J849" s="84"/>
      <c r="K849" s="84"/>
    </row>
    <row r="850" spans="2:11" x14ac:dyDescent="0.15">
      <c r="B850" s="83"/>
      <c r="C850" s="84"/>
      <c r="D850" s="84"/>
      <c r="E850" s="84"/>
      <c r="F850" s="84"/>
      <c r="G850" s="84"/>
      <c r="H850" s="84"/>
      <c r="I850" s="84"/>
      <c r="J850" s="84"/>
      <c r="K850" s="84"/>
    </row>
    <row r="851" spans="2:11" x14ac:dyDescent="0.15">
      <c r="B851" s="83"/>
      <c r="C851" s="84"/>
      <c r="D851" s="84"/>
      <c r="E851" s="84"/>
      <c r="F851" s="84"/>
      <c r="G851" s="84"/>
      <c r="H851" s="84"/>
      <c r="I851" s="84"/>
      <c r="J851" s="84"/>
      <c r="K851" s="84"/>
    </row>
    <row r="852" spans="2:11" x14ac:dyDescent="0.15">
      <c r="B852" s="83"/>
      <c r="C852" s="84"/>
      <c r="D852" s="84"/>
      <c r="E852" s="84"/>
      <c r="F852" s="84"/>
      <c r="G852" s="84"/>
      <c r="H852" s="84"/>
      <c r="I852" s="84"/>
      <c r="J852" s="84"/>
      <c r="K852" s="84"/>
    </row>
    <row r="853" spans="2:11" x14ac:dyDescent="0.15">
      <c r="B853" s="83"/>
      <c r="C853" s="84"/>
      <c r="D853" s="84"/>
      <c r="E853" s="84"/>
      <c r="F853" s="84"/>
      <c r="G853" s="84"/>
      <c r="H853" s="84"/>
      <c r="I853" s="84"/>
      <c r="J853" s="84"/>
      <c r="K853" s="84"/>
    </row>
    <row r="854" spans="2:11" x14ac:dyDescent="0.15">
      <c r="B854" s="83"/>
      <c r="C854" s="84"/>
      <c r="D854" s="84"/>
      <c r="E854" s="84"/>
      <c r="F854" s="84"/>
      <c r="G854" s="84"/>
      <c r="H854" s="84"/>
      <c r="I854" s="84"/>
      <c r="J854" s="84"/>
      <c r="K854" s="84"/>
    </row>
    <row r="855" spans="2:11" x14ac:dyDescent="0.15">
      <c r="B855" s="83"/>
      <c r="C855" s="84"/>
      <c r="D855" s="84"/>
      <c r="E855" s="84"/>
      <c r="F855" s="84"/>
      <c r="G855" s="84"/>
      <c r="H855" s="84"/>
      <c r="I855" s="84"/>
      <c r="J855" s="84"/>
      <c r="K855" s="84"/>
    </row>
    <row r="856" spans="2:11" x14ac:dyDescent="0.15">
      <c r="B856" s="83"/>
      <c r="C856" s="84"/>
      <c r="D856" s="84"/>
      <c r="E856" s="84"/>
      <c r="F856" s="84"/>
      <c r="G856" s="84"/>
      <c r="H856" s="84"/>
      <c r="I856" s="84"/>
      <c r="J856" s="84"/>
      <c r="K856" s="84"/>
    </row>
    <row r="857" spans="2:11" x14ac:dyDescent="0.15">
      <c r="B857" s="83"/>
      <c r="C857" s="84"/>
      <c r="D857" s="84"/>
      <c r="E857" s="84"/>
      <c r="F857" s="84"/>
      <c r="G857" s="84"/>
      <c r="H857" s="84"/>
      <c r="I857" s="84"/>
      <c r="J857" s="84"/>
      <c r="K857" s="84"/>
    </row>
    <row r="858" spans="2:11" x14ac:dyDescent="0.15">
      <c r="B858" s="83"/>
      <c r="C858" s="84"/>
      <c r="D858" s="84"/>
      <c r="E858" s="84"/>
      <c r="F858" s="84"/>
      <c r="G858" s="84"/>
      <c r="H858" s="84"/>
      <c r="I858" s="84"/>
      <c r="J858" s="84"/>
      <c r="K858" s="84"/>
    </row>
    <row r="859" spans="2:11" x14ac:dyDescent="0.15">
      <c r="B859" s="83"/>
      <c r="C859" s="84"/>
      <c r="D859" s="84"/>
      <c r="E859" s="84"/>
      <c r="F859" s="84"/>
      <c r="G859" s="84"/>
      <c r="H859" s="84"/>
      <c r="I859" s="84"/>
      <c r="J859" s="84"/>
      <c r="K859" s="84"/>
    </row>
    <row r="860" spans="2:11" x14ac:dyDescent="0.15">
      <c r="B860" s="83"/>
      <c r="C860" s="84"/>
      <c r="D860" s="84"/>
      <c r="E860" s="84"/>
      <c r="F860" s="84"/>
      <c r="G860" s="84"/>
      <c r="H860" s="84"/>
      <c r="I860" s="84"/>
      <c r="J860" s="84"/>
      <c r="K860" s="84"/>
    </row>
    <row r="861" spans="2:11" x14ac:dyDescent="0.15">
      <c r="B861" s="83"/>
      <c r="C861" s="84"/>
      <c r="D861" s="84"/>
      <c r="E861" s="84"/>
      <c r="F861" s="84"/>
      <c r="G861" s="84"/>
      <c r="H861" s="84"/>
      <c r="I861" s="84"/>
      <c r="J861" s="84"/>
      <c r="K861" s="84"/>
    </row>
    <row r="862" spans="2:11" x14ac:dyDescent="0.15">
      <c r="B862" s="83"/>
      <c r="C862" s="84"/>
      <c r="D862" s="84"/>
      <c r="E862" s="84"/>
      <c r="F862" s="84"/>
      <c r="G862" s="84"/>
      <c r="H862" s="84"/>
      <c r="I862" s="84"/>
      <c r="J862" s="84"/>
      <c r="K862" s="84"/>
    </row>
    <row r="863" spans="2:11" x14ac:dyDescent="0.15">
      <c r="B863" s="83"/>
      <c r="C863" s="84"/>
      <c r="D863" s="84"/>
      <c r="E863" s="84"/>
      <c r="F863" s="84"/>
      <c r="G863" s="84"/>
      <c r="H863" s="84"/>
      <c r="I863" s="84"/>
      <c r="J863" s="84"/>
      <c r="K863" s="84"/>
    </row>
    <row r="864" spans="2:11" x14ac:dyDescent="0.15">
      <c r="B864" s="83"/>
      <c r="C864" s="84"/>
      <c r="D864" s="84"/>
      <c r="E864" s="84"/>
      <c r="F864" s="84"/>
      <c r="G864" s="84"/>
      <c r="H864" s="84"/>
      <c r="I864" s="84"/>
      <c r="J864" s="84"/>
      <c r="K864" s="84"/>
    </row>
    <row r="865" spans="2:11" x14ac:dyDescent="0.15">
      <c r="B865" s="83"/>
      <c r="C865" s="84"/>
      <c r="D865" s="84"/>
      <c r="E865" s="84"/>
      <c r="F865" s="84"/>
      <c r="G865" s="84"/>
      <c r="H865" s="84"/>
      <c r="I865" s="84"/>
      <c r="J865" s="84"/>
      <c r="K865" s="84"/>
    </row>
    <row r="866" spans="2:11" x14ac:dyDescent="0.15">
      <c r="B866" s="83"/>
      <c r="C866" s="84"/>
      <c r="D866" s="84"/>
      <c r="E866" s="84"/>
      <c r="F866" s="84"/>
      <c r="G866" s="84"/>
      <c r="H866" s="84"/>
      <c r="I866" s="84"/>
      <c r="J866" s="84"/>
      <c r="K866" s="84"/>
    </row>
    <row r="867" spans="2:11" x14ac:dyDescent="0.15">
      <c r="B867" s="83"/>
      <c r="C867" s="84"/>
      <c r="D867" s="84"/>
      <c r="E867" s="84"/>
      <c r="F867" s="84"/>
      <c r="G867" s="84"/>
      <c r="H867" s="84"/>
      <c r="I867" s="84"/>
      <c r="J867" s="84"/>
      <c r="K867" s="84"/>
    </row>
    <row r="868" spans="2:11" x14ac:dyDescent="0.15">
      <c r="B868" s="83"/>
      <c r="C868" s="84"/>
      <c r="D868" s="84"/>
      <c r="E868" s="84"/>
      <c r="F868" s="84"/>
      <c r="G868" s="84"/>
      <c r="H868" s="84"/>
      <c r="I868" s="84"/>
      <c r="J868" s="84"/>
      <c r="K868" s="84"/>
    </row>
    <row r="869" spans="2:11" x14ac:dyDescent="0.15">
      <c r="B869" s="83"/>
      <c r="C869" s="84"/>
      <c r="D869" s="84"/>
      <c r="E869" s="84"/>
      <c r="F869" s="84"/>
      <c r="G869" s="84"/>
      <c r="H869" s="84"/>
      <c r="I869" s="84"/>
      <c r="J869" s="84"/>
      <c r="K869" s="84"/>
    </row>
    <row r="870" spans="2:11" x14ac:dyDescent="0.15">
      <c r="B870" s="83"/>
      <c r="C870" s="84"/>
      <c r="D870" s="84"/>
      <c r="E870" s="84"/>
      <c r="F870" s="84"/>
      <c r="G870" s="84"/>
      <c r="H870" s="84"/>
      <c r="I870" s="84"/>
      <c r="J870" s="84"/>
      <c r="K870" s="84"/>
    </row>
    <row r="871" spans="2:11" x14ac:dyDescent="0.15">
      <c r="B871" s="83"/>
      <c r="C871" s="84"/>
      <c r="D871" s="84"/>
      <c r="E871" s="84"/>
      <c r="F871" s="84"/>
      <c r="G871" s="84"/>
      <c r="H871" s="84"/>
      <c r="I871" s="84"/>
      <c r="J871" s="84"/>
      <c r="K871" s="84"/>
    </row>
    <row r="872" spans="2:11" x14ac:dyDescent="0.15">
      <c r="B872" s="83"/>
      <c r="C872" s="84"/>
      <c r="D872" s="84"/>
      <c r="E872" s="84"/>
      <c r="F872" s="84"/>
      <c r="G872" s="84"/>
      <c r="H872" s="84"/>
      <c r="I872" s="84"/>
      <c r="J872" s="84"/>
      <c r="K872" s="84"/>
    </row>
    <row r="873" spans="2:11" x14ac:dyDescent="0.15">
      <c r="B873" s="83"/>
      <c r="C873" s="84"/>
      <c r="D873" s="84"/>
      <c r="E873" s="84"/>
      <c r="F873" s="84"/>
      <c r="G873" s="84"/>
      <c r="H873" s="84"/>
      <c r="I873" s="84"/>
      <c r="J873" s="84"/>
      <c r="K873" s="84"/>
    </row>
    <row r="874" spans="2:11" x14ac:dyDescent="0.15">
      <c r="B874" s="83"/>
      <c r="C874" s="84"/>
      <c r="D874" s="84"/>
      <c r="E874" s="84"/>
      <c r="F874" s="84"/>
      <c r="G874" s="84"/>
      <c r="H874" s="84"/>
      <c r="I874" s="84"/>
      <c r="J874" s="84"/>
      <c r="K874" s="84"/>
    </row>
    <row r="875" spans="2:11" x14ac:dyDescent="0.15">
      <c r="B875" s="83"/>
      <c r="C875" s="84"/>
      <c r="D875" s="84"/>
      <c r="E875" s="84"/>
      <c r="F875" s="84"/>
      <c r="G875" s="84"/>
      <c r="H875" s="84"/>
      <c r="I875" s="84"/>
      <c r="J875" s="84"/>
      <c r="K875" s="84"/>
    </row>
    <row r="876" spans="2:11" x14ac:dyDescent="0.15">
      <c r="B876" s="83"/>
      <c r="C876" s="84"/>
      <c r="D876" s="84"/>
      <c r="E876" s="84"/>
      <c r="F876" s="84"/>
      <c r="G876" s="84"/>
      <c r="H876" s="84"/>
      <c r="I876" s="84"/>
      <c r="J876" s="84"/>
      <c r="K876" s="84"/>
    </row>
    <row r="877" spans="2:11" x14ac:dyDescent="0.15">
      <c r="B877" s="83"/>
      <c r="C877" s="84"/>
      <c r="D877" s="84"/>
      <c r="E877" s="84"/>
      <c r="F877" s="84"/>
      <c r="G877" s="84"/>
      <c r="H877" s="84"/>
      <c r="I877" s="84"/>
      <c r="J877" s="84"/>
      <c r="K877" s="84"/>
    </row>
    <row r="878" spans="2:11" x14ac:dyDescent="0.15">
      <c r="B878" s="83"/>
      <c r="C878" s="84"/>
      <c r="D878" s="84"/>
      <c r="E878" s="84"/>
      <c r="F878" s="84"/>
      <c r="G878" s="84"/>
      <c r="H878" s="84"/>
      <c r="I878" s="84"/>
      <c r="J878" s="84"/>
      <c r="K878" s="84"/>
    </row>
    <row r="879" spans="2:11" x14ac:dyDescent="0.15">
      <c r="B879" s="83"/>
      <c r="C879" s="84"/>
      <c r="D879" s="84"/>
      <c r="E879" s="84"/>
      <c r="F879" s="84"/>
      <c r="G879" s="84"/>
      <c r="H879" s="84"/>
      <c r="I879" s="84"/>
      <c r="J879" s="84"/>
      <c r="K879" s="84"/>
    </row>
    <row r="880" spans="2:11" x14ac:dyDescent="0.15">
      <c r="B880" s="83"/>
      <c r="C880" s="84"/>
      <c r="D880" s="84"/>
      <c r="E880" s="84"/>
      <c r="F880" s="84"/>
      <c r="G880" s="84"/>
      <c r="H880" s="84"/>
      <c r="I880" s="84"/>
      <c r="J880" s="84"/>
      <c r="K880" s="84"/>
    </row>
    <row r="881" spans="2:11" x14ac:dyDescent="0.15">
      <c r="B881" s="83"/>
      <c r="C881" s="84"/>
      <c r="D881" s="84"/>
      <c r="E881" s="84"/>
      <c r="F881" s="84"/>
      <c r="G881" s="84"/>
      <c r="H881" s="84"/>
      <c r="I881" s="84"/>
      <c r="J881" s="84"/>
      <c r="K881" s="84"/>
    </row>
    <row r="882" spans="2:11" x14ac:dyDescent="0.15">
      <c r="B882" s="83"/>
      <c r="C882" s="84"/>
      <c r="D882" s="84"/>
      <c r="E882" s="84"/>
      <c r="F882" s="84"/>
      <c r="G882" s="84"/>
      <c r="H882" s="84"/>
      <c r="I882" s="84"/>
      <c r="J882" s="84"/>
      <c r="K882" s="84"/>
    </row>
    <row r="883" spans="2:11" x14ac:dyDescent="0.15">
      <c r="B883" s="83"/>
      <c r="C883" s="84"/>
      <c r="D883" s="84"/>
      <c r="E883" s="84"/>
      <c r="F883" s="84"/>
      <c r="G883" s="84"/>
      <c r="H883" s="84"/>
      <c r="I883" s="84"/>
      <c r="J883" s="84"/>
      <c r="K883" s="84"/>
    </row>
    <row r="884" spans="2:11" x14ac:dyDescent="0.15">
      <c r="B884" s="83"/>
      <c r="C884" s="84"/>
      <c r="D884" s="84"/>
      <c r="E884" s="84"/>
      <c r="F884" s="84"/>
      <c r="G884" s="84"/>
      <c r="H884" s="84"/>
      <c r="I884" s="84"/>
      <c r="J884" s="84"/>
      <c r="K884" s="84"/>
    </row>
    <row r="885" spans="2:11" x14ac:dyDescent="0.15">
      <c r="B885" s="83"/>
      <c r="C885" s="84"/>
      <c r="D885" s="84"/>
      <c r="E885" s="84"/>
      <c r="F885" s="84"/>
      <c r="G885" s="84"/>
      <c r="H885" s="84"/>
      <c r="I885" s="84"/>
      <c r="J885" s="84"/>
      <c r="K885" s="84"/>
    </row>
    <row r="886" spans="2:11" x14ac:dyDescent="0.15">
      <c r="B886" s="83"/>
      <c r="C886" s="84"/>
      <c r="D886" s="84"/>
      <c r="E886" s="84"/>
      <c r="F886" s="84"/>
      <c r="G886" s="84"/>
      <c r="H886" s="84"/>
      <c r="I886" s="84"/>
      <c r="J886" s="84"/>
      <c r="K886" s="84"/>
    </row>
    <row r="887" spans="2:11" x14ac:dyDescent="0.15">
      <c r="B887" s="83"/>
      <c r="C887" s="84"/>
      <c r="D887" s="84"/>
      <c r="E887" s="84"/>
      <c r="F887" s="84"/>
      <c r="G887" s="84"/>
      <c r="H887" s="84"/>
      <c r="I887" s="84"/>
      <c r="J887" s="84"/>
      <c r="K887" s="84"/>
    </row>
    <row r="888" spans="2:11" x14ac:dyDescent="0.15">
      <c r="B888" s="83"/>
      <c r="C888" s="84"/>
      <c r="D888" s="84"/>
      <c r="E888" s="84"/>
      <c r="F888" s="84"/>
      <c r="G888" s="84"/>
      <c r="H888" s="84"/>
      <c r="I888" s="84"/>
      <c r="J888" s="84"/>
      <c r="K888" s="84"/>
    </row>
    <row r="889" spans="2:11" x14ac:dyDescent="0.15">
      <c r="B889" s="83"/>
      <c r="C889" s="84"/>
      <c r="D889" s="84"/>
      <c r="E889" s="84"/>
      <c r="F889" s="84"/>
      <c r="G889" s="84"/>
      <c r="H889" s="84"/>
      <c r="I889" s="84"/>
      <c r="J889" s="84"/>
      <c r="K889" s="84"/>
    </row>
    <row r="890" spans="2:11" x14ac:dyDescent="0.15">
      <c r="B890" s="83"/>
      <c r="C890" s="84"/>
      <c r="D890" s="84"/>
      <c r="E890" s="84"/>
      <c r="F890" s="84"/>
      <c r="G890" s="84"/>
      <c r="H890" s="84"/>
      <c r="I890" s="84"/>
      <c r="J890" s="84"/>
      <c r="K890" s="84"/>
    </row>
    <row r="891" spans="2:11" x14ac:dyDescent="0.15">
      <c r="B891" s="83"/>
      <c r="C891" s="84"/>
      <c r="D891" s="84"/>
      <c r="E891" s="84"/>
      <c r="F891" s="84"/>
      <c r="G891" s="84"/>
      <c r="H891" s="84"/>
      <c r="I891" s="84"/>
      <c r="J891" s="84"/>
      <c r="K891" s="84"/>
    </row>
    <row r="892" spans="2:11" x14ac:dyDescent="0.15">
      <c r="B892" s="83"/>
      <c r="C892" s="84"/>
      <c r="D892" s="84"/>
      <c r="E892" s="84"/>
      <c r="F892" s="84"/>
      <c r="G892" s="84"/>
      <c r="H892" s="84"/>
      <c r="I892" s="84"/>
      <c r="J892" s="84"/>
      <c r="K892" s="84"/>
    </row>
    <row r="893" spans="2:11" x14ac:dyDescent="0.15">
      <c r="B893" s="83"/>
      <c r="C893" s="84"/>
      <c r="D893" s="84"/>
      <c r="E893" s="84"/>
      <c r="F893" s="84"/>
      <c r="G893" s="84"/>
      <c r="H893" s="84"/>
      <c r="I893" s="84"/>
      <c r="J893" s="84"/>
      <c r="K893" s="84"/>
    </row>
    <row r="894" spans="2:11" x14ac:dyDescent="0.15">
      <c r="B894" s="83"/>
      <c r="C894" s="84"/>
      <c r="D894" s="84"/>
      <c r="E894" s="84"/>
      <c r="F894" s="84"/>
      <c r="G894" s="84"/>
      <c r="H894" s="84"/>
      <c r="I894" s="84"/>
      <c r="J894" s="84"/>
      <c r="K894" s="84"/>
    </row>
    <row r="895" spans="2:11" x14ac:dyDescent="0.15">
      <c r="B895" s="83"/>
      <c r="C895" s="84"/>
      <c r="D895" s="84"/>
      <c r="E895" s="84"/>
      <c r="F895" s="84"/>
      <c r="G895" s="84"/>
      <c r="H895" s="84"/>
      <c r="I895" s="84"/>
      <c r="J895" s="84"/>
      <c r="K895" s="84"/>
    </row>
    <row r="896" spans="2:11" x14ac:dyDescent="0.15">
      <c r="B896" s="83"/>
      <c r="C896" s="84"/>
      <c r="D896" s="84"/>
      <c r="E896" s="84"/>
      <c r="F896" s="84"/>
      <c r="G896" s="84"/>
      <c r="H896" s="84"/>
      <c r="I896" s="84"/>
      <c r="J896" s="84"/>
      <c r="K896" s="84"/>
    </row>
    <row r="897" spans="2:11" x14ac:dyDescent="0.15">
      <c r="B897" s="83"/>
      <c r="C897" s="84"/>
      <c r="D897" s="84"/>
      <c r="E897" s="84"/>
      <c r="F897" s="84"/>
      <c r="G897" s="84"/>
      <c r="H897" s="84"/>
      <c r="I897" s="84"/>
      <c r="J897" s="84"/>
      <c r="K897" s="84"/>
    </row>
    <row r="898" spans="2:11" x14ac:dyDescent="0.15">
      <c r="B898" s="83"/>
      <c r="C898" s="84"/>
      <c r="D898" s="84"/>
      <c r="E898" s="84"/>
      <c r="F898" s="84"/>
      <c r="G898" s="84"/>
      <c r="H898" s="84"/>
      <c r="I898" s="84"/>
      <c r="J898" s="84"/>
      <c r="K898" s="84"/>
    </row>
    <row r="899" spans="2:11" x14ac:dyDescent="0.15">
      <c r="B899" s="83"/>
      <c r="C899" s="84"/>
      <c r="D899" s="84"/>
      <c r="E899" s="84"/>
      <c r="F899" s="84"/>
      <c r="G899" s="84"/>
      <c r="H899" s="84"/>
      <c r="I899" s="84"/>
      <c r="J899" s="84"/>
      <c r="K899" s="84"/>
    </row>
    <row r="900" spans="2:11" x14ac:dyDescent="0.15">
      <c r="B900" s="83"/>
      <c r="C900" s="84"/>
      <c r="D900" s="84"/>
      <c r="E900" s="84"/>
      <c r="F900" s="84"/>
      <c r="G900" s="84"/>
      <c r="H900" s="84"/>
      <c r="I900" s="84"/>
      <c r="J900" s="84"/>
      <c r="K900" s="84"/>
    </row>
    <row r="901" spans="2:11" x14ac:dyDescent="0.15">
      <c r="B901" s="83"/>
      <c r="C901" s="84"/>
      <c r="D901" s="84"/>
      <c r="E901" s="84"/>
      <c r="F901" s="84"/>
      <c r="G901" s="84"/>
      <c r="H901" s="84"/>
      <c r="I901" s="84"/>
      <c r="J901" s="84"/>
      <c r="K901" s="84"/>
    </row>
    <row r="902" spans="2:11" x14ac:dyDescent="0.15">
      <c r="B902" s="83"/>
      <c r="C902" s="84"/>
      <c r="D902" s="84"/>
      <c r="E902" s="84"/>
      <c r="F902" s="84"/>
      <c r="G902" s="84"/>
      <c r="H902" s="84"/>
      <c r="I902" s="84"/>
      <c r="J902" s="84"/>
      <c r="K902" s="84"/>
    </row>
    <row r="903" spans="2:11" x14ac:dyDescent="0.15">
      <c r="B903" s="83"/>
      <c r="C903" s="84"/>
      <c r="D903" s="84"/>
      <c r="E903" s="84"/>
      <c r="F903" s="84"/>
      <c r="G903" s="84"/>
      <c r="H903" s="84"/>
      <c r="I903" s="84"/>
      <c r="J903" s="84"/>
      <c r="K903" s="84"/>
    </row>
  </sheetData>
  <sheetProtection password="ABAC" sheet="1" objects="1" scenarios="1"/>
  <mergeCells count="2">
    <mergeCell ref="B60:D60"/>
    <mergeCell ref="B64:I64"/>
  </mergeCells>
  <phoneticPr fontId="1"/>
  <printOptions horizontalCentered="1"/>
  <pageMargins left="0.7" right="0.7" top="0.75" bottom="0.75" header="0.3" footer="0.3"/>
  <pageSetup paperSize="9" scale="62"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B1:GX902"/>
  <sheetViews>
    <sheetView showGridLines="0" zoomScale="80" zoomScaleNormal="80" workbookViewId="0">
      <selection activeCell="I75" sqref="I75"/>
    </sheetView>
  </sheetViews>
  <sheetFormatPr defaultRowHeight="13.5" x14ac:dyDescent="0.15"/>
  <cols>
    <col min="1" max="1" width="1.875" style="2" customWidth="1"/>
    <col min="2" max="2" width="4.75" style="7" customWidth="1"/>
    <col min="3" max="3" width="12.625" style="2" customWidth="1"/>
    <col min="4" max="4" width="12.75" style="2" customWidth="1"/>
    <col min="5" max="10" width="13.625" style="2" customWidth="1"/>
    <col min="11" max="11" width="15.875" style="2" customWidth="1"/>
    <col min="12" max="12" width="4.625" style="2" customWidth="1"/>
    <col min="13" max="13" width="4.75" style="2" customWidth="1"/>
    <col min="14" max="14" width="18.875" style="2" customWidth="1"/>
    <col min="15" max="16384" width="9" style="2"/>
  </cols>
  <sheetData>
    <row r="1" spans="2:14" ht="24" customHeight="1" x14ac:dyDescent="0.15">
      <c r="C1" s="483" t="s">
        <v>774</v>
      </c>
    </row>
    <row r="2" spans="2:14" ht="17.25" customHeight="1" x14ac:dyDescent="0.15">
      <c r="B2" s="311" t="s">
        <v>666</v>
      </c>
      <c r="E2" s="312" t="s">
        <v>667</v>
      </c>
      <c r="F2" s="313"/>
      <c r="G2" s="313"/>
      <c r="H2" s="313"/>
      <c r="I2" s="502" t="s">
        <v>668</v>
      </c>
      <c r="J2" s="502"/>
      <c r="K2" s="502"/>
    </row>
    <row r="3" spans="2:14" ht="20.100000000000001" customHeight="1" thickBot="1" x14ac:dyDescent="0.2">
      <c r="B3" s="314"/>
      <c r="C3" s="314"/>
      <c r="D3" s="314"/>
      <c r="E3" s="315"/>
      <c r="F3" s="316"/>
      <c r="G3" s="317"/>
      <c r="H3" s="318"/>
      <c r="I3" s="503" t="s">
        <v>669</v>
      </c>
      <c r="J3" s="503"/>
      <c r="K3" s="503"/>
    </row>
    <row r="4" spans="2:14" ht="20.100000000000001" customHeight="1" thickBot="1" x14ac:dyDescent="0.2">
      <c r="C4" s="2" t="s">
        <v>2</v>
      </c>
      <c r="D4" s="9" t="s">
        <v>670</v>
      </c>
      <c r="E4" s="10"/>
      <c r="F4" s="11" t="s">
        <v>787</v>
      </c>
      <c r="G4" s="12"/>
      <c r="H4" s="13"/>
      <c r="I4" s="503"/>
      <c r="J4" s="503"/>
      <c r="K4" s="503"/>
    </row>
    <row r="5" spans="2:14" ht="20.100000000000001" customHeight="1" thickBot="1" x14ac:dyDescent="0.2">
      <c r="C5" s="2" t="s">
        <v>3</v>
      </c>
      <c r="D5" s="15" t="s">
        <v>670</v>
      </c>
      <c r="E5" s="16"/>
      <c r="F5" s="17" t="s">
        <v>4</v>
      </c>
      <c r="G5" s="319"/>
      <c r="H5" s="319"/>
      <c r="I5" s="503"/>
      <c r="J5" s="503"/>
      <c r="K5" s="503"/>
      <c r="N5" s="65"/>
    </row>
    <row r="6" spans="2:14" ht="15.75" customHeight="1" x14ac:dyDescent="0.15">
      <c r="E6" s="6"/>
      <c r="G6" s="18" t="s">
        <v>5</v>
      </c>
      <c r="H6" s="19" t="s">
        <v>6</v>
      </c>
      <c r="I6" s="320"/>
      <c r="J6" s="8"/>
      <c r="K6" s="58"/>
      <c r="N6" s="65"/>
    </row>
    <row r="7" spans="2:14" ht="16.5" customHeight="1" x14ac:dyDescent="0.15">
      <c r="B7" s="321" t="s">
        <v>7</v>
      </c>
      <c r="F7" s="22"/>
      <c r="G7" s="322"/>
      <c r="H7" s="322"/>
      <c r="I7" s="322"/>
      <c r="J7" s="322"/>
      <c r="K7" s="323" t="s">
        <v>8</v>
      </c>
    </row>
    <row r="8" spans="2:14" ht="6" customHeight="1" thickBot="1" x14ac:dyDescent="0.2">
      <c r="B8" s="321"/>
      <c r="F8" s="22"/>
      <c r="G8" s="324"/>
      <c r="H8" s="324"/>
      <c r="I8" s="324"/>
      <c r="J8" s="324"/>
      <c r="K8" s="323"/>
    </row>
    <row r="9" spans="2:14" ht="17.25" customHeight="1" x14ac:dyDescent="0.15">
      <c r="B9" s="23"/>
      <c r="C9" s="325"/>
      <c r="D9" s="25" t="s">
        <v>671</v>
      </c>
      <c r="E9" s="26"/>
      <c r="F9" s="326" t="s">
        <v>10</v>
      </c>
      <c r="G9" s="27"/>
      <c r="H9" s="26"/>
      <c r="I9" s="326" t="s">
        <v>11</v>
      </c>
      <c r="J9" s="28"/>
      <c r="K9" s="504" t="s">
        <v>672</v>
      </c>
    </row>
    <row r="10" spans="2:14" ht="17.25" customHeight="1" thickBot="1" x14ac:dyDescent="0.2">
      <c r="B10" s="327" t="s">
        <v>673</v>
      </c>
      <c r="C10" s="31"/>
      <c r="D10" s="32"/>
      <c r="E10" s="33" t="s">
        <v>674</v>
      </c>
      <c r="F10" s="35" t="s">
        <v>675</v>
      </c>
      <c r="G10" s="328" t="s">
        <v>16</v>
      </c>
      <c r="H10" s="33" t="s">
        <v>676</v>
      </c>
      <c r="I10" s="35" t="s">
        <v>677</v>
      </c>
      <c r="J10" s="329" t="s">
        <v>16</v>
      </c>
      <c r="K10" s="505"/>
    </row>
    <row r="11" spans="2:14" ht="17.25" customHeight="1" x14ac:dyDescent="0.15">
      <c r="B11" s="37" t="s">
        <v>19</v>
      </c>
      <c r="C11" s="506" t="s">
        <v>678</v>
      </c>
      <c r="D11" s="39" t="s">
        <v>679</v>
      </c>
      <c r="E11" s="330"/>
      <c r="F11" s="331"/>
      <c r="G11" s="332" t="str">
        <f>IF(SUM(E11:F11)=0,"",E11+F11)</f>
        <v/>
      </c>
      <c r="H11" s="330"/>
      <c r="I11" s="331"/>
      <c r="J11" s="333" t="str">
        <f t="shared" ref="J11:J57" si="0">IF(SUM(H11:I11)=0,"",H11+I11)</f>
        <v/>
      </c>
      <c r="K11" s="333" t="str">
        <f>IF(SUM(E11:F11,H11:I11)=0,"",IF(G11="",0,G11)+IF(J11="",0,J11))</f>
        <v/>
      </c>
    </row>
    <row r="12" spans="2:14" ht="17.25" customHeight="1" x14ac:dyDescent="0.15">
      <c r="B12" s="43" t="s">
        <v>22</v>
      </c>
      <c r="C12" s="507"/>
      <c r="D12" s="39" t="s">
        <v>680</v>
      </c>
      <c r="E12" s="334"/>
      <c r="F12" s="335"/>
      <c r="G12" s="332" t="str">
        <f t="shared" ref="G12:G57" si="1">IF(SUM(E12:F12)=0,"",E12+F12)</f>
        <v/>
      </c>
      <c r="H12" s="334"/>
      <c r="I12" s="335"/>
      <c r="J12" s="333" t="str">
        <f t="shared" si="0"/>
        <v/>
      </c>
      <c r="K12" s="333" t="str">
        <f t="shared" ref="K12:K57" si="2">IF(SUM(E12:F12,H12:I12)=0,"",IF(G12="",0,G12)+IF(J12="",0,J12))</f>
        <v/>
      </c>
    </row>
    <row r="13" spans="2:14" ht="17.25" customHeight="1" x14ac:dyDescent="0.15">
      <c r="B13" s="43" t="s">
        <v>24</v>
      </c>
      <c r="C13" s="508" t="s">
        <v>681</v>
      </c>
      <c r="D13" s="509"/>
      <c r="E13" s="334"/>
      <c r="F13" s="335"/>
      <c r="G13" s="332" t="str">
        <f t="shared" si="1"/>
        <v/>
      </c>
      <c r="H13" s="334"/>
      <c r="I13" s="335"/>
      <c r="J13" s="333" t="str">
        <f t="shared" si="0"/>
        <v/>
      </c>
      <c r="K13" s="333" t="str">
        <f t="shared" si="2"/>
        <v/>
      </c>
    </row>
    <row r="14" spans="2:14" ht="17.25" customHeight="1" x14ac:dyDescent="0.15">
      <c r="B14" s="43" t="s">
        <v>26</v>
      </c>
      <c r="C14" s="38" t="s">
        <v>27</v>
      </c>
      <c r="D14" s="39" t="s">
        <v>682</v>
      </c>
      <c r="E14" s="334"/>
      <c r="F14" s="335"/>
      <c r="G14" s="332" t="str">
        <f t="shared" si="1"/>
        <v/>
      </c>
      <c r="H14" s="334"/>
      <c r="I14" s="335"/>
      <c r="J14" s="333" t="str">
        <f t="shared" si="0"/>
        <v/>
      </c>
      <c r="K14" s="333" t="str">
        <f t="shared" si="2"/>
        <v/>
      </c>
    </row>
    <row r="15" spans="2:14" ht="17.25" customHeight="1" thickBot="1" x14ac:dyDescent="0.2">
      <c r="B15" s="49"/>
      <c r="C15" s="50" t="s">
        <v>28</v>
      </c>
      <c r="D15" s="51" t="s">
        <v>29</v>
      </c>
      <c r="E15" s="336"/>
      <c r="F15" s="337"/>
      <c r="G15" s="338" t="str">
        <f t="shared" si="1"/>
        <v/>
      </c>
      <c r="H15" s="336"/>
      <c r="I15" s="337"/>
      <c r="J15" s="339" t="str">
        <f t="shared" si="0"/>
        <v/>
      </c>
      <c r="K15" s="339" t="str">
        <f t="shared" si="2"/>
        <v/>
      </c>
    </row>
    <row r="16" spans="2:14" ht="17.25" customHeight="1" x14ac:dyDescent="0.15">
      <c r="B16" s="37" t="s">
        <v>30</v>
      </c>
      <c r="C16" s="510" t="s">
        <v>683</v>
      </c>
      <c r="D16" s="511"/>
      <c r="E16" s="334"/>
      <c r="F16" s="335"/>
      <c r="G16" s="332" t="str">
        <f t="shared" si="1"/>
        <v/>
      </c>
      <c r="H16" s="334"/>
      <c r="I16" s="335"/>
      <c r="J16" s="333" t="str">
        <f t="shared" si="0"/>
        <v/>
      </c>
      <c r="K16" s="333" t="str">
        <f t="shared" si="2"/>
        <v/>
      </c>
    </row>
    <row r="17" spans="2:15" ht="17.25" customHeight="1" thickBot="1" x14ac:dyDescent="0.2">
      <c r="B17" s="49" t="s">
        <v>26</v>
      </c>
      <c r="C17" s="500" t="s">
        <v>32</v>
      </c>
      <c r="D17" s="501"/>
      <c r="E17" s="336"/>
      <c r="F17" s="337"/>
      <c r="G17" s="338" t="str">
        <f t="shared" si="1"/>
        <v/>
      </c>
      <c r="H17" s="336"/>
      <c r="I17" s="337"/>
      <c r="J17" s="339" t="str">
        <f t="shared" si="0"/>
        <v/>
      </c>
      <c r="K17" s="339" t="str">
        <f t="shared" si="2"/>
        <v/>
      </c>
    </row>
    <row r="18" spans="2:15" ht="17.25" customHeight="1" x14ac:dyDescent="0.15">
      <c r="B18" s="37" t="s">
        <v>33</v>
      </c>
      <c r="C18" s="510" t="s">
        <v>684</v>
      </c>
      <c r="D18" s="511"/>
      <c r="E18" s="334"/>
      <c r="F18" s="335"/>
      <c r="G18" s="332" t="str">
        <f t="shared" si="1"/>
        <v/>
      </c>
      <c r="H18" s="334"/>
      <c r="I18" s="335"/>
      <c r="J18" s="333" t="str">
        <f t="shared" si="0"/>
        <v/>
      </c>
      <c r="K18" s="333" t="str">
        <f t="shared" si="2"/>
        <v/>
      </c>
    </row>
    <row r="19" spans="2:15" ht="17.25" customHeight="1" x14ac:dyDescent="0.15">
      <c r="B19" s="43"/>
      <c r="C19" s="508" t="s">
        <v>685</v>
      </c>
      <c r="D19" s="509"/>
      <c r="E19" s="334"/>
      <c r="F19" s="335"/>
      <c r="G19" s="332" t="str">
        <f t="shared" si="1"/>
        <v/>
      </c>
      <c r="H19" s="334"/>
      <c r="I19" s="335"/>
      <c r="J19" s="333" t="str">
        <f t="shared" si="0"/>
        <v/>
      </c>
      <c r="K19" s="333" t="str">
        <f t="shared" si="2"/>
        <v/>
      </c>
    </row>
    <row r="20" spans="2:15" ht="17.25" customHeight="1" x14ac:dyDescent="0.15">
      <c r="B20" s="43" t="s">
        <v>24</v>
      </c>
      <c r="C20" s="508" t="s">
        <v>36</v>
      </c>
      <c r="D20" s="509"/>
      <c r="E20" s="334"/>
      <c r="F20" s="335"/>
      <c r="G20" s="332" t="str">
        <f t="shared" si="1"/>
        <v/>
      </c>
      <c r="H20" s="334"/>
      <c r="I20" s="335"/>
      <c r="J20" s="333" t="str">
        <f t="shared" si="0"/>
        <v/>
      </c>
      <c r="K20" s="333" t="str">
        <f t="shared" si="2"/>
        <v/>
      </c>
    </row>
    <row r="21" spans="2:15" ht="17.25" customHeight="1" x14ac:dyDescent="0.15">
      <c r="B21" s="43"/>
      <c r="C21" s="508" t="s">
        <v>686</v>
      </c>
      <c r="D21" s="509"/>
      <c r="E21" s="334"/>
      <c r="F21" s="335"/>
      <c r="G21" s="332" t="str">
        <f t="shared" si="1"/>
        <v/>
      </c>
      <c r="H21" s="334"/>
      <c r="I21" s="335"/>
      <c r="J21" s="333" t="str">
        <f t="shared" si="0"/>
        <v/>
      </c>
      <c r="K21" s="333" t="str">
        <f t="shared" si="2"/>
        <v/>
      </c>
    </row>
    <row r="22" spans="2:15" ht="17.25" customHeight="1" thickBot="1" x14ac:dyDescent="0.2">
      <c r="B22" s="49" t="s">
        <v>26</v>
      </c>
      <c r="C22" s="500" t="s">
        <v>38</v>
      </c>
      <c r="D22" s="501"/>
      <c r="E22" s="336"/>
      <c r="F22" s="337"/>
      <c r="G22" s="338" t="str">
        <f t="shared" si="1"/>
        <v/>
      </c>
      <c r="H22" s="336"/>
      <c r="I22" s="337"/>
      <c r="J22" s="339" t="str">
        <f t="shared" si="0"/>
        <v/>
      </c>
      <c r="K22" s="339" t="str">
        <f t="shared" si="2"/>
        <v/>
      </c>
    </row>
    <row r="23" spans="2:15" ht="17.25" customHeight="1" x14ac:dyDescent="0.15">
      <c r="B23" s="512" t="s">
        <v>687</v>
      </c>
      <c r="C23" s="510" t="s">
        <v>688</v>
      </c>
      <c r="D23" s="511"/>
      <c r="E23" s="334"/>
      <c r="F23" s="335"/>
      <c r="G23" s="332" t="str">
        <f t="shared" si="1"/>
        <v/>
      </c>
      <c r="H23" s="334"/>
      <c r="I23" s="335"/>
      <c r="J23" s="333" t="str">
        <f t="shared" si="0"/>
        <v/>
      </c>
      <c r="K23" s="333" t="str">
        <f t="shared" si="2"/>
        <v/>
      </c>
    </row>
    <row r="24" spans="2:15" ht="17.25" customHeight="1" x14ac:dyDescent="0.15">
      <c r="B24" s="513"/>
      <c r="C24" s="508" t="s">
        <v>42</v>
      </c>
      <c r="D24" s="509"/>
      <c r="E24" s="334"/>
      <c r="F24" s="335"/>
      <c r="G24" s="332" t="str">
        <f t="shared" si="1"/>
        <v/>
      </c>
      <c r="H24" s="334"/>
      <c r="I24" s="335"/>
      <c r="J24" s="333" t="str">
        <f t="shared" si="0"/>
        <v/>
      </c>
      <c r="K24" s="333" t="str">
        <f t="shared" si="2"/>
        <v/>
      </c>
    </row>
    <row r="25" spans="2:15" ht="17.25" customHeight="1" x14ac:dyDescent="0.15">
      <c r="B25" s="513"/>
      <c r="C25" s="515" t="s">
        <v>44</v>
      </c>
      <c r="D25" s="39" t="s">
        <v>689</v>
      </c>
      <c r="E25" s="334"/>
      <c r="F25" s="335"/>
      <c r="G25" s="332" t="str">
        <f t="shared" si="1"/>
        <v/>
      </c>
      <c r="H25" s="334"/>
      <c r="I25" s="335"/>
      <c r="J25" s="333" t="str">
        <f t="shared" si="0"/>
        <v/>
      </c>
      <c r="K25" s="333" t="str">
        <f t="shared" si="2"/>
        <v/>
      </c>
      <c r="M25" s="340"/>
      <c r="N25" s="340"/>
      <c r="O25" s="340"/>
    </row>
    <row r="26" spans="2:15" ht="17.25" customHeight="1" x14ac:dyDescent="0.15">
      <c r="B26" s="513"/>
      <c r="C26" s="507"/>
      <c r="D26" s="39" t="s">
        <v>690</v>
      </c>
      <c r="E26" s="334"/>
      <c r="F26" s="335"/>
      <c r="G26" s="332" t="str">
        <f t="shared" si="1"/>
        <v/>
      </c>
      <c r="H26" s="334"/>
      <c r="I26" s="335"/>
      <c r="J26" s="333" t="str">
        <f t="shared" si="0"/>
        <v/>
      </c>
      <c r="K26" s="333" t="str">
        <f t="shared" si="2"/>
        <v/>
      </c>
      <c r="M26" s="340"/>
      <c r="N26" s="340"/>
      <c r="O26" s="340"/>
    </row>
    <row r="27" spans="2:15" ht="17.25" customHeight="1" thickBot="1" x14ac:dyDescent="0.2">
      <c r="B27" s="514"/>
      <c r="C27" s="500" t="s">
        <v>691</v>
      </c>
      <c r="D27" s="501"/>
      <c r="E27" s="336"/>
      <c r="F27" s="337"/>
      <c r="G27" s="338" t="str">
        <f t="shared" si="1"/>
        <v/>
      </c>
      <c r="H27" s="336"/>
      <c r="I27" s="337"/>
      <c r="J27" s="339" t="str">
        <f t="shared" si="0"/>
        <v/>
      </c>
      <c r="K27" s="339" t="str">
        <f t="shared" si="2"/>
        <v/>
      </c>
      <c r="M27" s="340"/>
      <c r="N27" s="340"/>
      <c r="O27" s="340"/>
    </row>
    <row r="28" spans="2:15" ht="17.25" customHeight="1" x14ac:dyDescent="0.15">
      <c r="B28" s="516" t="s">
        <v>692</v>
      </c>
      <c r="C28" s="506" t="s">
        <v>50</v>
      </c>
      <c r="D28" s="39" t="s">
        <v>679</v>
      </c>
      <c r="E28" s="334"/>
      <c r="F28" s="335"/>
      <c r="G28" s="332" t="str">
        <f t="shared" si="1"/>
        <v/>
      </c>
      <c r="H28" s="334"/>
      <c r="I28" s="335"/>
      <c r="J28" s="333" t="str">
        <f t="shared" si="0"/>
        <v/>
      </c>
      <c r="K28" s="333" t="str">
        <f t="shared" si="2"/>
        <v/>
      </c>
      <c r="M28" s="340"/>
      <c r="N28" s="340"/>
      <c r="O28" s="340"/>
    </row>
    <row r="29" spans="2:15" ht="17.25" customHeight="1" x14ac:dyDescent="0.15">
      <c r="B29" s="517"/>
      <c r="C29" s="507"/>
      <c r="D29" s="58" t="s">
        <v>693</v>
      </c>
      <c r="E29" s="334"/>
      <c r="F29" s="335"/>
      <c r="G29" s="332" t="str">
        <f t="shared" si="1"/>
        <v/>
      </c>
      <c r="H29" s="334"/>
      <c r="I29" s="335"/>
      <c r="J29" s="333" t="str">
        <f t="shared" si="0"/>
        <v/>
      </c>
      <c r="K29" s="333" t="str">
        <f t="shared" si="2"/>
        <v/>
      </c>
      <c r="M29" s="340"/>
      <c r="N29" s="340"/>
      <c r="O29" s="340"/>
    </row>
    <row r="30" spans="2:15" ht="17.25" customHeight="1" x14ac:dyDescent="0.15">
      <c r="B30" s="517"/>
      <c r="C30" s="508" t="s">
        <v>52</v>
      </c>
      <c r="D30" s="509"/>
      <c r="E30" s="334"/>
      <c r="F30" s="335"/>
      <c r="G30" s="332" t="str">
        <f t="shared" si="1"/>
        <v/>
      </c>
      <c r="H30" s="334"/>
      <c r="I30" s="335"/>
      <c r="J30" s="333" t="str">
        <f t="shared" si="0"/>
        <v/>
      </c>
      <c r="K30" s="333" t="str">
        <f t="shared" si="2"/>
        <v/>
      </c>
      <c r="M30" s="340"/>
      <c r="N30" s="340"/>
      <c r="O30" s="340"/>
    </row>
    <row r="31" spans="2:15" ht="17.25" customHeight="1" x14ac:dyDescent="0.15">
      <c r="B31" s="517"/>
      <c r="C31" s="508" t="s">
        <v>53</v>
      </c>
      <c r="D31" s="509"/>
      <c r="E31" s="334"/>
      <c r="F31" s="335"/>
      <c r="G31" s="332" t="str">
        <f t="shared" si="1"/>
        <v/>
      </c>
      <c r="H31" s="334"/>
      <c r="I31" s="335"/>
      <c r="J31" s="333" t="str">
        <f t="shared" si="0"/>
        <v/>
      </c>
      <c r="K31" s="333" t="str">
        <f t="shared" si="2"/>
        <v/>
      </c>
      <c r="M31" s="340"/>
      <c r="N31" s="340"/>
      <c r="O31" s="340"/>
    </row>
    <row r="32" spans="2:15" ht="17.25" customHeight="1" x14ac:dyDescent="0.15">
      <c r="B32" s="517"/>
      <c r="C32" s="508" t="s">
        <v>54</v>
      </c>
      <c r="D32" s="509"/>
      <c r="E32" s="334"/>
      <c r="F32" s="335"/>
      <c r="G32" s="332" t="str">
        <f t="shared" si="1"/>
        <v/>
      </c>
      <c r="H32" s="334"/>
      <c r="I32" s="335"/>
      <c r="J32" s="333" t="str">
        <f t="shared" si="0"/>
        <v/>
      </c>
      <c r="K32" s="333" t="str">
        <f t="shared" si="2"/>
        <v/>
      </c>
      <c r="M32" s="340"/>
      <c r="N32" s="340"/>
      <c r="O32" s="340"/>
    </row>
    <row r="33" spans="2:15" ht="17.25" customHeight="1" thickBot="1" x14ac:dyDescent="0.2">
      <c r="B33" s="518"/>
      <c r="C33" s="500" t="s">
        <v>55</v>
      </c>
      <c r="D33" s="501"/>
      <c r="E33" s="336"/>
      <c r="F33" s="337"/>
      <c r="G33" s="338" t="str">
        <f t="shared" si="1"/>
        <v/>
      </c>
      <c r="H33" s="336"/>
      <c r="I33" s="337"/>
      <c r="J33" s="339" t="str">
        <f t="shared" si="0"/>
        <v/>
      </c>
      <c r="K33" s="339" t="str">
        <f t="shared" si="2"/>
        <v/>
      </c>
      <c r="M33" s="340"/>
      <c r="N33" s="340"/>
      <c r="O33" s="340"/>
    </row>
    <row r="34" spans="2:15" ht="17.25" customHeight="1" x14ac:dyDescent="0.15">
      <c r="B34" s="37" t="s">
        <v>56</v>
      </c>
      <c r="C34" s="510" t="s">
        <v>57</v>
      </c>
      <c r="D34" s="511"/>
      <c r="E34" s="334"/>
      <c r="F34" s="335"/>
      <c r="G34" s="332" t="str">
        <f t="shared" si="1"/>
        <v/>
      </c>
      <c r="H34" s="334"/>
      <c r="I34" s="335"/>
      <c r="J34" s="333" t="str">
        <f t="shared" si="0"/>
        <v/>
      </c>
      <c r="K34" s="333" t="str">
        <f t="shared" si="2"/>
        <v/>
      </c>
      <c r="M34" s="340"/>
      <c r="N34" s="340"/>
      <c r="O34" s="340"/>
    </row>
    <row r="35" spans="2:15" ht="17.25" customHeight="1" x14ac:dyDescent="0.15">
      <c r="B35" s="43" t="s">
        <v>43</v>
      </c>
      <c r="C35" s="508" t="s">
        <v>58</v>
      </c>
      <c r="D35" s="509"/>
      <c r="E35" s="334"/>
      <c r="F35" s="335"/>
      <c r="G35" s="332" t="str">
        <f t="shared" si="1"/>
        <v/>
      </c>
      <c r="H35" s="334"/>
      <c r="I35" s="335"/>
      <c r="J35" s="333" t="str">
        <f t="shared" si="0"/>
        <v/>
      </c>
      <c r="K35" s="333" t="str">
        <f t="shared" si="2"/>
        <v/>
      </c>
      <c r="M35" s="340"/>
      <c r="N35" s="340"/>
      <c r="O35" s="340"/>
    </row>
    <row r="36" spans="2:15" ht="17.25" customHeight="1" x14ac:dyDescent="0.15">
      <c r="B36" s="43" t="s">
        <v>46</v>
      </c>
      <c r="C36" s="508" t="s">
        <v>694</v>
      </c>
      <c r="D36" s="509"/>
      <c r="E36" s="334"/>
      <c r="F36" s="335"/>
      <c r="G36" s="332" t="str">
        <f t="shared" si="1"/>
        <v/>
      </c>
      <c r="H36" s="334"/>
      <c r="I36" s="335"/>
      <c r="J36" s="333" t="str">
        <f t="shared" si="0"/>
        <v/>
      </c>
      <c r="K36" s="333" t="str">
        <f t="shared" si="2"/>
        <v/>
      </c>
      <c r="M36" s="340"/>
      <c r="N36" s="340"/>
      <c r="O36" s="340"/>
    </row>
    <row r="37" spans="2:15" ht="17.25" customHeight="1" thickBot="1" x14ac:dyDescent="0.2">
      <c r="B37" s="49" t="s">
        <v>26</v>
      </c>
      <c r="C37" s="500" t="s">
        <v>60</v>
      </c>
      <c r="D37" s="501"/>
      <c r="E37" s="336"/>
      <c r="F37" s="337"/>
      <c r="G37" s="338" t="str">
        <f t="shared" si="1"/>
        <v/>
      </c>
      <c r="H37" s="336"/>
      <c r="I37" s="337"/>
      <c r="J37" s="339" t="str">
        <f t="shared" si="0"/>
        <v/>
      </c>
      <c r="K37" s="339" t="str">
        <f t="shared" si="2"/>
        <v/>
      </c>
      <c r="M37" s="340"/>
      <c r="N37" s="340"/>
      <c r="O37" s="340"/>
    </row>
    <row r="38" spans="2:15" ht="17.25" customHeight="1" thickBot="1" x14ac:dyDescent="0.2">
      <c r="B38" s="59" t="s">
        <v>61</v>
      </c>
      <c r="C38" s="60"/>
      <c r="D38" s="61"/>
      <c r="E38" s="336"/>
      <c r="F38" s="337"/>
      <c r="G38" s="338" t="str">
        <f t="shared" si="1"/>
        <v/>
      </c>
      <c r="H38" s="336"/>
      <c r="I38" s="337"/>
      <c r="J38" s="339" t="str">
        <f t="shared" si="0"/>
        <v/>
      </c>
      <c r="K38" s="339" t="str">
        <f t="shared" si="2"/>
        <v/>
      </c>
      <c r="M38" s="340"/>
      <c r="N38" s="340"/>
      <c r="O38" s="340"/>
    </row>
    <row r="39" spans="2:15" ht="17.25" customHeight="1" x14ac:dyDescent="0.15">
      <c r="B39" s="37"/>
      <c r="C39" s="510" t="s">
        <v>62</v>
      </c>
      <c r="D39" s="511"/>
      <c r="E39" s="334"/>
      <c r="F39" s="335"/>
      <c r="G39" s="332" t="str">
        <f t="shared" si="1"/>
        <v/>
      </c>
      <c r="H39" s="334"/>
      <c r="I39" s="335"/>
      <c r="J39" s="333" t="str">
        <f t="shared" si="0"/>
        <v/>
      </c>
      <c r="K39" s="333" t="str">
        <f t="shared" si="2"/>
        <v/>
      </c>
      <c r="M39" s="340"/>
      <c r="N39" s="340"/>
      <c r="O39" s="340"/>
    </row>
    <row r="40" spans="2:15" ht="17.25" customHeight="1" x14ac:dyDescent="0.15">
      <c r="B40" s="43"/>
      <c r="C40" s="508" t="s">
        <v>63</v>
      </c>
      <c r="D40" s="509"/>
      <c r="E40" s="334"/>
      <c r="F40" s="335"/>
      <c r="G40" s="332" t="str">
        <f t="shared" si="1"/>
        <v/>
      </c>
      <c r="H40" s="334"/>
      <c r="I40" s="335"/>
      <c r="J40" s="333" t="str">
        <f t="shared" si="0"/>
        <v/>
      </c>
      <c r="K40" s="333" t="str">
        <f t="shared" si="2"/>
        <v/>
      </c>
      <c r="M40" s="340"/>
      <c r="N40" s="340"/>
      <c r="O40" s="340"/>
    </row>
    <row r="41" spans="2:15" ht="17.25" customHeight="1" x14ac:dyDescent="0.15">
      <c r="B41" s="43" t="s">
        <v>64</v>
      </c>
      <c r="C41" s="515" t="s">
        <v>695</v>
      </c>
      <c r="D41" s="39" t="s">
        <v>689</v>
      </c>
      <c r="E41" s="341"/>
      <c r="F41" s="342"/>
      <c r="G41" s="343" t="str">
        <f t="shared" si="1"/>
        <v/>
      </c>
      <c r="H41" s="341"/>
      <c r="I41" s="342"/>
      <c r="J41" s="344" t="str">
        <f t="shared" si="0"/>
        <v/>
      </c>
      <c r="K41" s="344" t="str">
        <f t="shared" si="2"/>
        <v/>
      </c>
      <c r="M41" s="340"/>
      <c r="N41" s="340"/>
      <c r="O41" s="340"/>
    </row>
    <row r="42" spans="2:15" ht="17.25" customHeight="1" x14ac:dyDescent="0.15">
      <c r="B42" s="43"/>
      <c r="C42" s="519"/>
      <c r="D42" s="39" t="s">
        <v>66</v>
      </c>
      <c r="E42" s="334"/>
      <c r="F42" s="335"/>
      <c r="G42" s="332" t="str">
        <f t="shared" si="1"/>
        <v/>
      </c>
      <c r="H42" s="334"/>
      <c r="I42" s="335"/>
      <c r="J42" s="333" t="str">
        <f t="shared" si="0"/>
        <v/>
      </c>
      <c r="K42" s="333" t="str">
        <f t="shared" si="2"/>
        <v/>
      </c>
      <c r="M42" s="340"/>
      <c r="N42" s="340"/>
      <c r="O42" s="340"/>
    </row>
    <row r="43" spans="2:15" ht="17.25" customHeight="1" x14ac:dyDescent="0.15">
      <c r="B43" s="43"/>
      <c r="C43" s="519"/>
      <c r="D43" s="39" t="s">
        <v>67</v>
      </c>
      <c r="E43" s="334"/>
      <c r="F43" s="335"/>
      <c r="G43" s="332" t="str">
        <f t="shared" si="1"/>
        <v/>
      </c>
      <c r="H43" s="334"/>
      <c r="I43" s="335"/>
      <c r="J43" s="333" t="str">
        <f t="shared" si="0"/>
        <v/>
      </c>
      <c r="K43" s="333" t="str">
        <f t="shared" si="2"/>
        <v/>
      </c>
      <c r="M43" s="340"/>
      <c r="N43" s="340"/>
      <c r="O43" s="340"/>
    </row>
    <row r="44" spans="2:15" ht="17.25" customHeight="1" x14ac:dyDescent="0.15">
      <c r="B44" s="43" t="s">
        <v>68</v>
      </c>
      <c r="C44" s="507"/>
      <c r="D44" s="39" t="s">
        <v>69</v>
      </c>
      <c r="E44" s="334"/>
      <c r="F44" s="335"/>
      <c r="G44" s="332" t="str">
        <f t="shared" si="1"/>
        <v/>
      </c>
      <c r="H44" s="334"/>
      <c r="I44" s="335"/>
      <c r="J44" s="333" t="str">
        <f t="shared" si="0"/>
        <v/>
      </c>
      <c r="K44" s="333" t="str">
        <f t="shared" si="2"/>
        <v/>
      </c>
      <c r="M44" s="340"/>
      <c r="N44" s="340"/>
      <c r="O44" s="340"/>
    </row>
    <row r="45" spans="2:15" ht="17.25" customHeight="1" x14ac:dyDescent="0.15">
      <c r="B45" s="43"/>
      <c r="C45" s="515" t="s">
        <v>696</v>
      </c>
      <c r="D45" s="39" t="s">
        <v>689</v>
      </c>
      <c r="E45" s="341"/>
      <c r="F45" s="342"/>
      <c r="G45" s="343" t="str">
        <f t="shared" si="1"/>
        <v/>
      </c>
      <c r="H45" s="341"/>
      <c r="I45" s="342"/>
      <c r="J45" s="344" t="str">
        <f t="shared" si="0"/>
        <v/>
      </c>
      <c r="K45" s="344" t="str">
        <f t="shared" si="2"/>
        <v/>
      </c>
      <c r="M45" s="340"/>
      <c r="N45" s="340"/>
      <c r="O45" s="340"/>
    </row>
    <row r="46" spans="2:15" ht="17.25" customHeight="1" x14ac:dyDescent="0.15">
      <c r="B46" s="43"/>
      <c r="C46" s="519"/>
      <c r="D46" s="39" t="s">
        <v>66</v>
      </c>
      <c r="E46" s="334"/>
      <c r="F46" s="335"/>
      <c r="G46" s="332" t="str">
        <f t="shared" si="1"/>
        <v/>
      </c>
      <c r="H46" s="334"/>
      <c r="I46" s="335"/>
      <c r="J46" s="333" t="str">
        <f t="shared" si="0"/>
        <v/>
      </c>
      <c r="K46" s="333" t="str">
        <f t="shared" si="2"/>
        <v/>
      </c>
      <c r="M46" s="340"/>
      <c r="N46" s="340"/>
      <c r="O46" s="340"/>
    </row>
    <row r="47" spans="2:15" ht="17.25" customHeight="1" x14ac:dyDescent="0.15">
      <c r="B47" s="43" t="s">
        <v>26</v>
      </c>
      <c r="C47" s="519"/>
      <c r="D47" s="39" t="s">
        <v>67</v>
      </c>
      <c r="E47" s="334"/>
      <c r="F47" s="335"/>
      <c r="G47" s="332" t="str">
        <f t="shared" si="1"/>
        <v/>
      </c>
      <c r="H47" s="334"/>
      <c r="I47" s="335"/>
      <c r="J47" s="333" t="str">
        <f t="shared" si="0"/>
        <v/>
      </c>
      <c r="K47" s="333" t="str">
        <f t="shared" si="2"/>
        <v/>
      </c>
    </row>
    <row r="48" spans="2:15" ht="17.25" customHeight="1" x14ac:dyDescent="0.15">
      <c r="B48" s="43"/>
      <c r="C48" s="507"/>
      <c r="D48" s="39" t="s">
        <v>69</v>
      </c>
      <c r="E48" s="334"/>
      <c r="F48" s="335"/>
      <c r="G48" s="332" t="str">
        <f t="shared" si="1"/>
        <v/>
      </c>
      <c r="H48" s="334"/>
      <c r="I48" s="335"/>
      <c r="J48" s="333" t="str">
        <f t="shared" si="0"/>
        <v/>
      </c>
      <c r="K48" s="333" t="str">
        <f t="shared" si="2"/>
        <v/>
      </c>
    </row>
    <row r="49" spans="2:14" ht="17.25" customHeight="1" thickBot="1" x14ac:dyDescent="0.2">
      <c r="B49" s="49"/>
      <c r="C49" s="500" t="s">
        <v>71</v>
      </c>
      <c r="D49" s="501"/>
      <c r="E49" s="336"/>
      <c r="F49" s="337"/>
      <c r="G49" s="338" t="str">
        <f t="shared" si="1"/>
        <v/>
      </c>
      <c r="H49" s="336"/>
      <c r="I49" s="337"/>
      <c r="J49" s="339" t="str">
        <f t="shared" si="0"/>
        <v/>
      </c>
      <c r="K49" s="339" t="str">
        <f t="shared" si="2"/>
        <v/>
      </c>
    </row>
    <row r="50" spans="2:14" ht="17.25" customHeight="1" thickBot="1" x14ac:dyDescent="0.2">
      <c r="B50" s="59" t="s">
        <v>72</v>
      </c>
      <c r="C50" s="60"/>
      <c r="D50" s="61"/>
      <c r="E50" s="336"/>
      <c r="F50" s="337"/>
      <c r="G50" s="338" t="str">
        <f t="shared" si="1"/>
        <v/>
      </c>
      <c r="H50" s="336"/>
      <c r="I50" s="337"/>
      <c r="J50" s="339" t="str">
        <f t="shared" si="0"/>
        <v/>
      </c>
      <c r="K50" s="339" t="str">
        <f t="shared" si="2"/>
        <v/>
      </c>
      <c r="M50" s="65"/>
      <c r="N50" s="65"/>
    </row>
    <row r="51" spans="2:14" ht="17.25" customHeight="1" thickBot="1" x14ac:dyDescent="0.2">
      <c r="B51" s="345"/>
      <c r="C51" s="346" t="s">
        <v>16</v>
      </c>
      <c r="D51" s="347"/>
      <c r="E51" s="348" t="str">
        <f>IF(SUM(E11:E50)=0,"",SUM(E11:E50)-SUM(E26,E42:E44,E46:E48))</f>
        <v/>
      </c>
      <c r="F51" s="349" t="str">
        <f>IF(SUM(F11:F50)=0,"",SUM(F11:F50)-SUM(F26,F42:F44,F46:F48))</f>
        <v/>
      </c>
      <c r="G51" s="350" t="str">
        <f>IF(SUM(E11:E50,F11:F50)=0,"",IF(E51="",0,E51)+IF(F51="",0,F51))</f>
        <v/>
      </c>
      <c r="H51" s="348" t="str">
        <f>IF(SUM(H11:H50)=0,"",SUM(H11:H50)-SUM(H26,H42:H44,H46:H48))</f>
        <v/>
      </c>
      <c r="I51" s="349" t="str">
        <f>IF(SUM(I11:I50)=0,"",SUM(I11:I50)-SUM(I26,I42:I44,I46:I48))</f>
        <v/>
      </c>
      <c r="J51" s="351" t="str">
        <f>IF(SUM(H11:H50,I11:I50)=0,"",IF(H51="",0,H51)+IF(I51="",0,I51))</f>
        <v/>
      </c>
      <c r="K51" s="352" t="s">
        <v>697</v>
      </c>
      <c r="M51" s="353"/>
      <c r="N51" s="353"/>
    </row>
    <row r="52" spans="2:14" ht="17.25" customHeight="1" thickTop="1" x14ac:dyDescent="0.15">
      <c r="B52" s="520" t="s">
        <v>698</v>
      </c>
      <c r="C52" s="521" t="s">
        <v>75</v>
      </c>
      <c r="D52" s="354" t="s">
        <v>76</v>
      </c>
      <c r="E52" s="355"/>
      <c r="F52" s="356"/>
      <c r="G52" s="357" t="str">
        <f t="shared" si="1"/>
        <v/>
      </c>
      <c r="H52" s="355"/>
      <c r="I52" s="356"/>
      <c r="J52" s="358" t="str">
        <f t="shared" si="0"/>
        <v/>
      </c>
      <c r="K52" s="358" t="str">
        <f t="shared" si="2"/>
        <v/>
      </c>
    </row>
    <row r="53" spans="2:14" ht="17.25" customHeight="1" x14ac:dyDescent="0.15">
      <c r="B53" s="517"/>
      <c r="C53" s="507"/>
      <c r="D53" s="39" t="s">
        <v>77</v>
      </c>
      <c r="E53" s="334"/>
      <c r="F53" s="335"/>
      <c r="G53" s="332" t="str">
        <f t="shared" si="1"/>
        <v/>
      </c>
      <c r="H53" s="334"/>
      <c r="I53" s="335"/>
      <c r="J53" s="333" t="str">
        <f t="shared" si="0"/>
        <v/>
      </c>
      <c r="K53" s="333" t="str">
        <f t="shared" si="2"/>
        <v/>
      </c>
    </row>
    <row r="54" spans="2:14" ht="17.25" customHeight="1" x14ac:dyDescent="0.15">
      <c r="B54" s="517"/>
      <c r="C54" s="508" t="s">
        <v>699</v>
      </c>
      <c r="D54" s="509"/>
      <c r="E54" s="334"/>
      <c r="F54" s="335"/>
      <c r="G54" s="332" t="str">
        <f t="shared" si="1"/>
        <v/>
      </c>
      <c r="H54" s="334"/>
      <c r="I54" s="335"/>
      <c r="J54" s="333" t="str">
        <f t="shared" si="0"/>
        <v/>
      </c>
      <c r="K54" s="333" t="str">
        <f t="shared" si="2"/>
        <v/>
      </c>
    </row>
    <row r="55" spans="2:14" ht="17.25" customHeight="1" thickBot="1" x14ac:dyDescent="0.2">
      <c r="B55" s="518"/>
      <c r="C55" s="500" t="s">
        <v>700</v>
      </c>
      <c r="D55" s="501"/>
      <c r="E55" s="336"/>
      <c r="F55" s="337"/>
      <c r="G55" s="338" t="str">
        <f t="shared" si="1"/>
        <v/>
      </c>
      <c r="H55" s="336"/>
      <c r="I55" s="337"/>
      <c r="J55" s="339" t="str">
        <f t="shared" si="0"/>
        <v/>
      </c>
      <c r="K55" s="339" t="str">
        <f t="shared" si="2"/>
        <v/>
      </c>
    </row>
    <row r="56" spans="2:14" ht="17.25" customHeight="1" x14ac:dyDescent="0.15">
      <c r="B56" s="37" t="s">
        <v>81</v>
      </c>
      <c r="C56" s="510" t="s">
        <v>699</v>
      </c>
      <c r="D56" s="511"/>
      <c r="E56" s="334"/>
      <c r="F56" s="335"/>
      <c r="G56" s="332" t="str">
        <f t="shared" si="1"/>
        <v/>
      </c>
      <c r="H56" s="334"/>
      <c r="I56" s="335"/>
      <c r="J56" s="333" t="str">
        <f t="shared" si="0"/>
        <v/>
      </c>
      <c r="K56" s="333" t="str">
        <f t="shared" si="2"/>
        <v/>
      </c>
    </row>
    <row r="57" spans="2:14" ht="17.25" customHeight="1" thickBot="1" x14ac:dyDescent="0.2">
      <c r="B57" s="49" t="s">
        <v>82</v>
      </c>
      <c r="C57" s="500" t="s">
        <v>700</v>
      </c>
      <c r="D57" s="501"/>
      <c r="E57" s="336"/>
      <c r="F57" s="337"/>
      <c r="G57" s="338" t="str">
        <f t="shared" si="1"/>
        <v/>
      </c>
      <c r="H57" s="336"/>
      <c r="I57" s="337"/>
      <c r="J57" s="339" t="str">
        <f t="shared" si="0"/>
        <v/>
      </c>
      <c r="K57" s="339" t="str">
        <f t="shared" si="2"/>
        <v/>
      </c>
      <c r="M57" s="65"/>
      <c r="N57" s="65"/>
    </row>
    <row r="58" spans="2:14" ht="17.25" customHeight="1" thickBot="1" x14ac:dyDescent="0.2">
      <c r="B58" s="59"/>
      <c r="C58" s="60" t="s">
        <v>16</v>
      </c>
      <c r="D58" s="61"/>
      <c r="E58" s="359" t="str">
        <f>IF(SUM(E52:E57)=0,"",SUM(E52:E57))</f>
        <v/>
      </c>
      <c r="F58" s="339" t="str">
        <f>IF(SUM(F52:F57)=0,"",SUM(F52:F57))</f>
        <v/>
      </c>
      <c r="G58" s="338" t="str">
        <f>IF(SUM(E18:E57,F18:F57)=0,"",IF(E58="",0,E58)+IF(F58="",0,F58))</f>
        <v/>
      </c>
      <c r="H58" s="359" t="str">
        <f>IF(SUM(H52:H57)=0,"",SUM(H52:H57))</f>
        <v/>
      </c>
      <c r="I58" s="339" t="str">
        <f>IF(SUM(I52:I57)=0,"",SUM(I52:I57))</f>
        <v/>
      </c>
      <c r="J58" s="339" t="str">
        <f>IF(SUM(H18:H57,I18:I57)=0,"",IF(H58="",0,H58)+IF(I58="",0,I58))</f>
        <v/>
      </c>
      <c r="K58" s="360" t="s">
        <v>701</v>
      </c>
      <c r="M58" s="353"/>
      <c r="N58" s="353"/>
    </row>
    <row r="59" spans="2:14" ht="3.75" customHeight="1" x14ac:dyDescent="0.15">
      <c r="B59" s="83"/>
      <c r="C59" s="84"/>
      <c r="D59" s="84"/>
      <c r="E59" s="84"/>
      <c r="F59" s="84"/>
      <c r="G59" s="84"/>
      <c r="H59" s="84"/>
      <c r="I59" s="84"/>
      <c r="J59" s="84"/>
      <c r="K59" s="84"/>
    </row>
    <row r="60" spans="2:14" ht="17.25" customHeight="1" thickBot="1" x14ac:dyDescent="0.2">
      <c r="B60" s="92" t="s">
        <v>85</v>
      </c>
      <c r="C60" s="84"/>
      <c r="D60" s="84"/>
      <c r="E60" s="84"/>
      <c r="F60" s="84"/>
      <c r="G60" s="84"/>
      <c r="H60" s="84"/>
      <c r="I60" s="84"/>
      <c r="J60" s="84"/>
      <c r="K60" s="84"/>
    </row>
    <row r="61" spans="2:14" ht="17.25" customHeight="1" thickBot="1" x14ac:dyDescent="0.2">
      <c r="B61" s="522" t="s">
        <v>702</v>
      </c>
      <c r="C61" s="523"/>
      <c r="D61" s="523"/>
      <c r="E61" s="523"/>
      <c r="F61" s="523"/>
      <c r="G61" s="523"/>
      <c r="H61" s="523"/>
      <c r="I61" s="524"/>
      <c r="J61" s="522" t="s">
        <v>703</v>
      </c>
      <c r="K61" s="525"/>
    </row>
    <row r="62" spans="2:14" ht="40.5" customHeight="1" x14ac:dyDescent="0.15">
      <c r="B62" s="497" t="s">
        <v>785</v>
      </c>
      <c r="C62" s="498"/>
      <c r="D62" s="498"/>
      <c r="E62" s="498"/>
      <c r="F62" s="498"/>
      <c r="G62" s="498"/>
      <c r="H62" s="498"/>
      <c r="I62" s="499"/>
      <c r="J62" s="526" t="s">
        <v>704</v>
      </c>
      <c r="K62" s="527"/>
    </row>
    <row r="63" spans="2:14" ht="17.25" customHeight="1" x14ac:dyDescent="0.15">
      <c r="B63" s="533" t="s">
        <v>705</v>
      </c>
      <c r="C63" s="534"/>
      <c r="D63" s="534"/>
      <c r="E63" s="534"/>
      <c r="F63" s="534"/>
      <c r="G63" s="534"/>
      <c r="H63" s="534"/>
      <c r="I63" s="535"/>
      <c r="J63" s="536"/>
      <c r="K63" s="537"/>
    </row>
    <row r="64" spans="2:14" ht="17.25" customHeight="1" x14ac:dyDescent="0.15">
      <c r="B64" s="538" t="s">
        <v>706</v>
      </c>
      <c r="C64" s="534"/>
      <c r="D64" s="534"/>
      <c r="E64" s="534"/>
      <c r="F64" s="534"/>
      <c r="G64" s="534"/>
      <c r="H64" s="534"/>
      <c r="I64" s="535"/>
      <c r="J64" s="536"/>
      <c r="K64" s="537"/>
    </row>
    <row r="65" spans="2:206" ht="17.25" customHeight="1" x14ac:dyDescent="0.15">
      <c r="B65" s="533" t="s">
        <v>90</v>
      </c>
      <c r="C65" s="539"/>
      <c r="D65" s="539"/>
      <c r="E65" s="539"/>
      <c r="F65" s="539"/>
      <c r="G65" s="539"/>
      <c r="H65" s="539"/>
      <c r="I65" s="540"/>
      <c r="J65" s="536"/>
      <c r="K65" s="537"/>
    </row>
    <row r="66" spans="2:206" ht="17.25" customHeight="1" thickBot="1" x14ac:dyDescent="0.2">
      <c r="B66" s="528" t="s">
        <v>91</v>
      </c>
      <c r="C66" s="529"/>
      <c r="D66" s="529"/>
      <c r="E66" s="529"/>
      <c r="F66" s="529"/>
      <c r="G66" s="529"/>
      <c r="H66" s="529"/>
      <c r="I66" s="530"/>
      <c r="J66" s="531"/>
      <c r="K66" s="532"/>
    </row>
    <row r="67" spans="2:206" ht="13.5" customHeight="1" x14ac:dyDescent="0.15">
      <c r="B67" s="84" t="s">
        <v>707</v>
      </c>
      <c r="C67" s="84" t="s">
        <v>708</v>
      </c>
      <c r="D67" s="84"/>
      <c r="E67" s="84"/>
      <c r="F67" s="84"/>
      <c r="G67" s="84"/>
      <c r="H67" s="84"/>
      <c r="I67" s="84"/>
      <c r="J67" s="84"/>
      <c r="K67" s="84"/>
    </row>
    <row r="68" spans="2:206" ht="13.5" customHeight="1" x14ac:dyDescent="0.15">
      <c r="B68" s="84"/>
      <c r="C68" s="84" t="s">
        <v>709</v>
      </c>
      <c r="D68" s="84"/>
      <c r="E68" s="84"/>
      <c r="F68" s="84"/>
      <c r="G68" s="84"/>
      <c r="H68" s="84"/>
      <c r="I68" s="84"/>
      <c r="J68" s="84"/>
      <c r="K68" s="84"/>
    </row>
    <row r="69" spans="2:206" ht="13.5" customHeight="1" x14ac:dyDescent="0.15">
      <c r="B69" s="84"/>
      <c r="C69" s="84" t="s">
        <v>710</v>
      </c>
      <c r="D69" s="84"/>
      <c r="E69" s="84"/>
      <c r="F69" s="84"/>
      <c r="G69" s="84"/>
      <c r="H69" s="84"/>
      <c r="I69" s="84"/>
      <c r="J69" s="84"/>
      <c r="K69" s="84"/>
    </row>
    <row r="70" spans="2:206" ht="13.5" customHeight="1" x14ac:dyDescent="0.15">
      <c r="B70" s="83"/>
      <c r="C70" s="84" t="s">
        <v>711</v>
      </c>
      <c r="D70" s="84"/>
      <c r="E70" s="84"/>
      <c r="F70" s="84"/>
      <c r="G70" s="84"/>
      <c r="H70" s="84"/>
      <c r="I70" s="84"/>
      <c r="J70" s="84"/>
      <c r="K70" s="84"/>
    </row>
    <row r="71" spans="2:206" ht="14.25" customHeight="1" x14ac:dyDescent="0.15">
      <c r="B71" s="83"/>
      <c r="C71" s="84"/>
      <c r="D71" s="84"/>
      <c r="E71" s="84"/>
      <c r="F71" s="84"/>
      <c r="G71" s="84"/>
      <c r="H71" s="84"/>
      <c r="I71" s="84"/>
      <c r="J71" s="84"/>
      <c r="K71" s="84"/>
    </row>
    <row r="72" spans="2:206" ht="14.25" customHeight="1" x14ac:dyDescent="0.15">
      <c r="B72" s="84"/>
      <c r="C72" s="84"/>
      <c r="D72" s="84"/>
      <c r="E72" s="84"/>
      <c r="F72" s="84"/>
      <c r="G72" s="84"/>
      <c r="H72" s="83"/>
      <c r="I72" s="84"/>
      <c r="J72" s="84"/>
      <c r="K72" s="84"/>
    </row>
    <row r="73" spans="2:206" ht="14.25" customHeight="1" x14ac:dyDescent="0.15">
      <c r="B73" s="84"/>
      <c r="C73" s="84"/>
      <c r="D73" s="84"/>
      <c r="E73" s="84"/>
      <c r="F73" s="84"/>
      <c r="G73" s="84"/>
      <c r="H73" s="84"/>
      <c r="I73" s="84"/>
      <c r="J73" s="84"/>
      <c r="K73" s="84"/>
      <c r="M73" s="102"/>
      <c r="N73" s="102"/>
      <c r="O73" s="102"/>
      <c r="P73" s="102"/>
      <c r="Q73" s="102"/>
    </row>
    <row r="74" spans="2:206" ht="14.25" customHeight="1" x14ac:dyDescent="0.15">
      <c r="B74" s="84"/>
      <c r="C74" s="84"/>
      <c r="D74" s="84"/>
      <c r="E74" s="84"/>
      <c r="F74" s="84"/>
      <c r="G74" s="84"/>
      <c r="H74" s="84"/>
      <c r="I74" s="84"/>
      <c r="J74" s="84"/>
      <c r="K74" s="84"/>
      <c r="M74" s="7"/>
    </row>
    <row r="75" spans="2:206" ht="14.25" customHeight="1" x14ac:dyDescent="0.15">
      <c r="B75" s="84"/>
      <c r="C75" s="84"/>
      <c r="D75" s="84"/>
      <c r="E75" s="84"/>
      <c r="F75" s="84"/>
      <c r="G75" s="84"/>
      <c r="H75" s="84"/>
      <c r="I75" s="84"/>
      <c r="J75" s="84"/>
      <c r="K75" s="84"/>
      <c r="M75" s="7"/>
    </row>
    <row r="76" spans="2:206" ht="14.25" customHeight="1" x14ac:dyDescent="0.15">
      <c r="B76" s="84"/>
      <c r="C76" s="84"/>
      <c r="D76" s="84"/>
      <c r="E76" s="84"/>
      <c r="F76" s="84"/>
      <c r="G76" s="84"/>
      <c r="H76" s="84"/>
      <c r="I76" s="84"/>
      <c r="J76" s="84"/>
      <c r="K76" s="84"/>
      <c r="L76" s="84"/>
      <c r="M76" s="84"/>
      <c r="N76" s="84"/>
      <c r="O76" s="361"/>
      <c r="P76" s="84"/>
      <c r="Q76" s="361"/>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62"/>
      <c r="BG76" s="362"/>
      <c r="BH76" s="362"/>
      <c r="BI76" s="362"/>
      <c r="BJ76" s="362"/>
      <c r="BK76" s="362"/>
      <c r="BL76" s="362"/>
      <c r="BM76" s="362"/>
      <c r="BN76" s="362"/>
      <c r="BO76" s="362"/>
      <c r="BP76" s="362"/>
      <c r="BQ76" s="362"/>
      <c r="BR76" s="362"/>
      <c r="BS76" s="362"/>
      <c r="BT76" s="362"/>
      <c r="BU76" s="362"/>
      <c r="BV76" s="362"/>
      <c r="BW76" s="362"/>
      <c r="BX76" s="362"/>
      <c r="BY76" s="362"/>
      <c r="BZ76" s="362"/>
      <c r="CA76" s="362"/>
      <c r="CB76" s="362"/>
      <c r="CC76" s="362"/>
      <c r="CD76" s="362"/>
      <c r="CE76" s="362"/>
      <c r="CF76" s="362"/>
      <c r="CG76" s="362"/>
      <c r="CH76" s="362"/>
      <c r="CI76" s="362"/>
      <c r="CJ76" s="362"/>
      <c r="CK76" s="362"/>
      <c r="CL76" s="362"/>
      <c r="CM76" s="362"/>
      <c r="CN76" s="362"/>
      <c r="CO76" s="362"/>
      <c r="CP76" s="362"/>
      <c r="CQ76" s="362"/>
      <c r="CR76" s="362"/>
      <c r="CS76" s="362"/>
      <c r="CT76" s="362"/>
      <c r="CU76" s="362"/>
      <c r="CV76" s="362"/>
      <c r="CW76" s="362"/>
      <c r="CX76" s="362"/>
      <c r="CY76" s="362"/>
      <c r="CZ76" s="362"/>
      <c r="DA76" s="362"/>
      <c r="DB76" s="362"/>
      <c r="DC76" s="362"/>
      <c r="DD76" s="362"/>
      <c r="DE76" s="362"/>
      <c r="DF76" s="362"/>
      <c r="DG76" s="362"/>
      <c r="DH76" s="362"/>
      <c r="DI76" s="362"/>
      <c r="DJ76" s="362"/>
      <c r="DK76" s="362"/>
      <c r="DL76" s="362"/>
      <c r="DM76" s="362"/>
      <c r="DN76" s="362"/>
      <c r="DO76" s="362"/>
      <c r="DP76" s="362"/>
      <c r="DQ76" s="362"/>
      <c r="DR76" s="362"/>
      <c r="DS76" s="362"/>
      <c r="DT76" s="362"/>
      <c r="DU76" s="362"/>
      <c r="DV76" s="362"/>
      <c r="DW76" s="362"/>
      <c r="DX76" s="362"/>
      <c r="DY76" s="362"/>
      <c r="DZ76" s="362"/>
      <c r="EA76" s="362"/>
      <c r="EB76" s="362"/>
      <c r="EC76" s="362"/>
      <c r="ED76" s="362"/>
      <c r="EE76" s="362"/>
      <c r="EF76" s="362"/>
      <c r="EG76" s="362"/>
      <c r="EH76" s="362"/>
      <c r="EI76" s="362"/>
      <c r="EJ76" s="362"/>
      <c r="EK76" s="362"/>
      <c r="EL76" s="362"/>
      <c r="EM76" s="362"/>
      <c r="EN76" s="362"/>
      <c r="EO76" s="362"/>
      <c r="EP76" s="362"/>
      <c r="EQ76" s="362"/>
      <c r="ER76" s="362"/>
      <c r="ES76" s="362"/>
      <c r="ET76" s="362"/>
      <c r="EU76" s="362"/>
      <c r="EV76" s="362"/>
      <c r="EW76" s="362"/>
      <c r="EX76" s="362"/>
      <c r="EY76" s="362"/>
      <c r="EZ76" s="362"/>
      <c r="FA76" s="362"/>
      <c r="FB76" s="362"/>
      <c r="FC76" s="362"/>
      <c r="FD76" s="362"/>
      <c r="FE76" s="362"/>
      <c r="FF76" s="362"/>
      <c r="FG76" s="362"/>
      <c r="FH76" s="362"/>
      <c r="FI76" s="362"/>
      <c r="FJ76" s="362"/>
      <c r="FK76" s="362"/>
      <c r="FL76" s="362"/>
      <c r="FM76" s="362"/>
      <c r="FN76" s="362"/>
      <c r="FO76" s="362"/>
      <c r="FP76" s="362"/>
      <c r="FQ76" s="362"/>
      <c r="FR76" s="362"/>
      <c r="FS76" s="362"/>
      <c r="FT76" s="362"/>
      <c r="FU76" s="362"/>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row>
    <row r="77" spans="2:206" ht="14.25" customHeight="1" x14ac:dyDescent="0.15">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row>
    <row r="78" spans="2:206" ht="14.25" customHeight="1" x14ac:dyDescent="0.15">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row>
    <row r="79" spans="2:206" ht="14.25" customHeight="1" x14ac:dyDescent="0.15">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row>
    <row r="80" spans="2:206" ht="14.25" customHeight="1" x14ac:dyDescent="0.15">
      <c r="B80" s="83"/>
      <c r="C80" s="84"/>
      <c r="D80" s="84"/>
      <c r="E80" s="84"/>
      <c r="F80" s="84"/>
      <c r="G80" s="84"/>
      <c r="H80" s="84"/>
      <c r="I80" s="84"/>
      <c r="J80" s="84"/>
      <c r="K80" s="84"/>
    </row>
    <row r="81" spans="2:11" x14ac:dyDescent="0.15">
      <c r="B81" s="83"/>
      <c r="C81" s="84"/>
      <c r="D81" s="84"/>
      <c r="E81" s="84"/>
      <c r="F81" s="84"/>
      <c r="G81" s="84"/>
      <c r="H81" s="84"/>
      <c r="I81" s="84"/>
      <c r="J81" s="84"/>
      <c r="K81" s="84"/>
    </row>
    <row r="82" spans="2:11" x14ac:dyDescent="0.15">
      <c r="B82" s="83"/>
      <c r="C82" s="84"/>
      <c r="D82" s="84"/>
      <c r="E82" s="84"/>
      <c r="F82" s="84"/>
      <c r="G82" s="84"/>
      <c r="H82" s="84"/>
      <c r="I82" s="84"/>
      <c r="J82" s="84"/>
      <c r="K82" s="84"/>
    </row>
    <row r="83" spans="2:11" x14ac:dyDescent="0.15">
      <c r="B83" s="83"/>
      <c r="C83" s="84"/>
      <c r="D83" s="84"/>
      <c r="E83" s="84"/>
      <c r="F83" s="84"/>
      <c r="G83" s="84"/>
      <c r="H83" s="84"/>
      <c r="I83" s="84"/>
      <c r="J83" s="84"/>
      <c r="K83" s="84"/>
    </row>
    <row r="84" spans="2:11" x14ac:dyDescent="0.15">
      <c r="B84" s="83"/>
      <c r="C84" s="84"/>
      <c r="D84" s="84"/>
      <c r="E84" s="84"/>
      <c r="F84" s="84"/>
      <c r="G84" s="84"/>
      <c r="H84" s="84"/>
      <c r="I84" s="84"/>
      <c r="J84" s="84"/>
      <c r="K84" s="84"/>
    </row>
    <row r="85" spans="2:11" x14ac:dyDescent="0.15">
      <c r="B85" s="83"/>
      <c r="C85" s="84"/>
      <c r="D85" s="84"/>
      <c r="E85" s="84"/>
      <c r="F85" s="84"/>
      <c r="G85" s="84"/>
      <c r="H85" s="84"/>
      <c r="I85" s="84"/>
      <c r="J85" s="84"/>
      <c r="K85" s="84"/>
    </row>
    <row r="86" spans="2:11" x14ac:dyDescent="0.15">
      <c r="B86" s="83"/>
      <c r="C86" s="84"/>
      <c r="D86" s="84"/>
      <c r="E86" s="84"/>
      <c r="F86" s="84"/>
      <c r="G86" s="84"/>
      <c r="H86" s="84"/>
      <c r="I86" s="84"/>
      <c r="J86" s="84"/>
      <c r="K86" s="84"/>
    </row>
    <row r="87" spans="2:11" x14ac:dyDescent="0.15">
      <c r="B87" s="83"/>
      <c r="C87" s="84"/>
      <c r="D87" s="84"/>
      <c r="E87" s="84"/>
      <c r="F87" s="84"/>
      <c r="G87" s="84"/>
      <c r="H87" s="84"/>
      <c r="I87" s="84"/>
      <c r="J87" s="84"/>
      <c r="K87" s="84"/>
    </row>
    <row r="88" spans="2:11" x14ac:dyDescent="0.15">
      <c r="B88" s="83"/>
      <c r="C88" s="84"/>
      <c r="D88" s="84"/>
      <c r="E88" s="84"/>
      <c r="F88" s="84"/>
      <c r="G88" s="84"/>
      <c r="H88" s="84"/>
      <c r="I88" s="84"/>
      <c r="J88" s="84"/>
      <c r="K88" s="84"/>
    </row>
    <row r="89" spans="2:11" x14ac:dyDescent="0.15">
      <c r="B89" s="83"/>
      <c r="C89" s="84"/>
      <c r="D89" s="84"/>
      <c r="E89" s="84"/>
      <c r="F89" s="84"/>
      <c r="G89" s="84"/>
      <c r="H89" s="84"/>
      <c r="I89" s="84"/>
      <c r="J89" s="84"/>
      <c r="K89" s="84"/>
    </row>
    <row r="90" spans="2:11" x14ac:dyDescent="0.15">
      <c r="B90" s="83"/>
      <c r="C90" s="84"/>
      <c r="D90" s="84"/>
      <c r="E90" s="84"/>
      <c r="F90" s="84"/>
      <c r="G90" s="84"/>
      <c r="H90" s="84"/>
      <c r="I90" s="84"/>
      <c r="J90" s="84"/>
      <c r="K90" s="84"/>
    </row>
    <row r="91" spans="2:11" x14ac:dyDescent="0.15">
      <c r="B91" s="83"/>
      <c r="C91" s="84"/>
      <c r="D91" s="84"/>
      <c r="E91" s="84"/>
      <c r="F91" s="84"/>
      <c r="G91" s="84"/>
      <c r="H91" s="84"/>
      <c r="I91" s="84"/>
      <c r="J91" s="84"/>
      <c r="K91" s="84"/>
    </row>
    <row r="92" spans="2:11" x14ac:dyDescent="0.15">
      <c r="B92" s="83"/>
      <c r="C92" s="84"/>
      <c r="D92" s="84"/>
      <c r="E92" s="84"/>
      <c r="F92" s="84"/>
      <c r="G92" s="84"/>
      <c r="H92" s="84"/>
      <c r="I92" s="84"/>
      <c r="J92" s="84"/>
      <c r="K92" s="84"/>
    </row>
    <row r="93" spans="2:11" x14ac:dyDescent="0.15">
      <c r="B93" s="83"/>
      <c r="C93" s="84"/>
      <c r="D93" s="84"/>
      <c r="E93" s="84"/>
      <c r="F93" s="84"/>
      <c r="G93" s="84"/>
      <c r="H93" s="84"/>
      <c r="I93" s="84"/>
      <c r="J93" s="84"/>
      <c r="K93" s="84"/>
    </row>
    <row r="94" spans="2:11" x14ac:dyDescent="0.15">
      <c r="B94" s="83"/>
      <c r="C94" s="84"/>
      <c r="D94" s="84"/>
      <c r="E94" s="84"/>
      <c r="F94" s="84"/>
      <c r="G94" s="84"/>
      <c r="H94" s="84"/>
      <c r="I94" s="84"/>
      <c r="J94" s="84"/>
      <c r="K94" s="84"/>
    </row>
    <row r="95" spans="2:11" x14ac:dyDescent="0.15">
      <c r="B95" s="83"/>
      <c r="C95" s="84"/>
      <c r="D95" s="84"/>
      <c r="E95" s="84"/>
      <c r="F95" s="84"/>
      <c r="G95" s="84"/>
      <c r="H95" s="84"/>
      <c r="I95" s="84"/>
      <c r="J95" s="84"/>
      <c r="K95" s="84"/>
    </row>
    <row r="96" spans="2:11" x14ac:dyDescent="0.15">
      <c r="B96" s="83"/>
      <c r="C96" s="84"/>
      <c r="D96" s="84"/>
      <c r="E96" s="84"/>
      <c r="F96" s="84"/>
      <c r="G96" s="84"/>
      <c r="H96" s="84"/>
      <c r="I96" s="84"/>
      <c r="J96" s="84"/>
      <c r="K96" s="84"/>
    </row>
    <row r="97" spans="2:11" x14ac:dyDescent="0.15">
      <c r="B97" s="83"/>
      <c r="C97" s="84"/>
      <c r="D97" s="84"/>
      <c r="E97" s="84"/>
      <c r="F97" s="84"/>
      <c r="G97" s="84"/>
      <c r="H97" s="84"/>
      <c r="I97" s="84"/>
      <c r="J97" s="84"/>
      <c r="K97" s="84"/>
    </row>
    <row r="98" spans="2:11" x14ac:dyDescent="0.15">
      <c r="B98" s="83"/>
      <c r="C98" s="84"/>
      <c r="D98" s="84"/>
      <c r="E98" s="84"/>
      <c r="F98" s="84"/>
      <c r="G98" s="84"/>
      <c r="H98" s="84"/>
      <c r="I98" s="84"/>
      <c r="J98" s="84"/>
      <c r="K98" s="84"/>
    </row>
    <row r="99" spans="2:11" x14ac:dyDescent="0.15">
      <c r="B99" s="83"/>
      <c r="C99" s="84"/>
      <c r="D99" s="84"/>
      <c r="E99" s="84"/>
      <c r="F99" s="84"/>
      <c r="G99" s="84"/>
      <c r="H99" s="84"/>
      <c r="I99" s="84"/>
      <c r="J99" s="84"/>
      <c r="K99" s="84"/>
    </row>
    <row r="100" spans="2:11" x14ac:dyDescent="0.15">
      <c r="B100" s="83"/>
      <c r="C100" s="84"/>
      <c r="D100" s="84"/>
      <c r="E100" s="84"/>
      <c r="F100" s="84"/>
      <c r="G100" s="84"/>
      <c r="H100" s="84"/>
      <c r="I100" s="84"/>
      <c r="J100" s="84"/>
      <c r="K100" s="84"/>
    </row>
    <row r="101" spans="2:11" x14ac:dyDescent="0.15">
      <c r="B101" s="83"/>
      <c r="C101" s="84"/>
      <c r="D101" s="84"/>
      <c r="E101" s="84"/>
      <c r="F101" s="84"/>
      <c r="G101" s="84"/>
      <c r="H101" s="84"/>
      <c r="I101" s="84"/>
      <c r="J101" s="84"/>
      <c r="K101" s="84"/>
    </row>
    <row r="102" spans="2:11" x14ac:dyDescent="0.15">
      <c r="B102" s="83"/>
      <c r="C102" s="84"/>
      <c r="D102" s="84"/>
      <c r="E102" s="84"/>
      <c r="F102" s="84"/>
      <c r="G102" s="84"/>
      <c r="H102" s="84"/>
      <c r="I102" s="84"/>
      <c r="J102" s="84"/>
      <c r="K102" s="84"/>
    </row>
    <row r="103" spans="2:11" x14ac:dyDescent="0.15">
      <c r="B103" s="83"/>
      <c r="C103" s="84"/>
      <c r="D103" s="84"/>
      <c r="E103" s="84"/>
      <c r="F103" s="84"/>
      <c r="G103" s="84"/>
      <c r="H103" s="84"/>
      <c r="I103" s="84"/>
      <c r="J103" s="84"/>
      <c r="K103" s="84"/>
    </row>
    <row r="104" spans="2:11" x14ac:dyDescent="0.15">
      <c r="B104" s="83"/>
      <c r="C104" s="84"/>
      <c r="D104" s="84"/>
      <c r="E104" s="84"/>
      <c r="F104" s="84"/>
      <c r="G104" s="84"/>
      <c r="H104" s="84"/>
      <c r="I104" s="84"/>
      <c r="J104" s="84"/>
      <c r="K104" s="84"/>
    </row>
    <row r="105" spans="2:11" x14ac:dyDescent="0.15">
      <c r="B105" s="83"/>
      <c r="C105" s="84"/>
      <c r="D105" s="84"/>
      <c r="E105" s="84"/>
      <c r="F105" s="84"/>
      <c r="G105" s="84"/>
      <c r="H105" s="84"/>
      <c r="I105" s="84"/>
      <c r="J105" s="84"/>
      <c r="K105" s="84"/>
    </row>
    <row r="106" spans="2:11" x14ac:dyDescent="0.15">
      <c r="B106" s="83"/>
      <c r="C106" s="84"/>
      <c r="D106" s="84"/>
      <c r="E106" s="84"/>
      <c r="F106" s="84"/>
      <c r="G106" s="84"/>
      <c r="H106" s="84"/>
      <c r="I106" s="84"/>
      <c r="J106" s="84"/>
      <c r="K106" s="84"/>
    </row>
    <row r="107" spans="2:11" x14ac:dyDescent="0.15">
      <c r="B107" s="83"/>
      <c r="C107" s="84"/>
      <c r="D107" s="84"/>
      <c r="E107" s="84"/>
      <c r="F107" s="84"/>
      <c r="G107" s="84"/>
      <c r="H107" s="84"/>
      <c r="I107" s="84"/>
      <c r="J107" s="84"/>
      <c r="K107" s="84"/>
    </row>
    <row r="108" spans="2:11" x14ac:dyDescent="0.15">
      <c r="B108" s="83"/>
      <c r="C108" s="84"/>
      <c r="D108" s="84"/>
      <c r="E108" s="84"/>
      <c r="F108" s="84"/>
      <c r="G108" s="84"/>
      <c r="H108" s="84"/>
      <c r="I108" s="84"/>
      <c r="J108" s="84"/>
      <c r="K108" s="84"/>
    </row>
    <row r="109" spans="2:11" x14ac:dyDescent="0.15">
      <c r="B109" s="83"/>
      <c r="C109" s="84"/>
      <c r="D109" s="84"/>
      <c r="E109" s="84"/>
      <c r="F109" s="84"/>
      <c r="G109" s="84"/>
      <c r="H109" s="84"/>
      <c r="I109" s="84"/>
      <c r="J109" s="84"/>
      <c r="K109" s="84"/>
    </row>
    <row r="110" spans="2:11" x14ac:dyDescent="0.15">
      <c r="B110" s="83"/>
      <c r="C110" s="84"/>
      <c r="D110" s="84"/>
      <c r="E110" s="84"/>
      <c r="F110" s="84"/>
      <c r="G110" s="84"/>
      <c r="H110" s="84"/>
      <c r="I110" s="84"/>
      <c r="J110" s="84"/>
      <c r="K110" s="84"/>
    </row>
    <row r="111" spans="2:11" x14ac:dyDescent="0.15">
      <c r="B111" s="83"/>
      <c r="C111" s="84"/>
      <c r="D111" s="84"/>
      <c r="E111" s="84"/>
      <c r="F111" s="84"/>
      <c r="G111" s="84"/>
      <c r="H111" s="84"/>
      <c r="I111" s="84"/>
      <c r="J111" s="84"/>
      <c r="K111" s="84"/>
    </row>
    <row r="112" spans="2:11" x14ac:dyDescent="0.15">
      <c r="B112" s="83"/>
      <c r="C112" s="84"/>
      <c r="D112" s="84"/>
      <c r="E112" s="84"/>
      <c r="F112" s="84"/>
      <c r="G112" s="84"/>
      <c r="H112" s="84"/>
      <c r="I112" s="84"/>
      <c r="J112" s="84"/>
      <c r="K112" s="84"/>
    </row>
    <row r="113" spans="2:11" x14ac:dyDescent="0.15">
      <c r="B113" s="83"/>
      <c r="C113" s="84"/>
      <c r="D113" s="84"/>
      <c r="E113" s="84"/>
      <c r="F113" s="84"/>
      <c r="G113" s="84"/>
      <c r="H113" s="84"/>
      <c r="I113" s="84"/>
      <c r="J113" s="84"/>
      <c r="K113" s="84"/>
    </row>
    <row r="114" spans="2:11" x14ac:dyDescent="0.15">
      <c r="B114" s="83"/>
      <c r="C114" s="84"/>
      <c r="D114" s="84"/>
      <c r="E114" s="84"/>
      <c r="F114" s="84"/>
      <c r="G114" s="84"/>
      <c r="H114" s="84"/>
      <c r="I114" s="84"/>
      <c r="J114" s="84"/>
      <c r="K114" s="84"/>
    </row>
    <row r="115" spans="2:11" x14ac:dyDescent="0.15">
      <c r="B115" s="83"/>
      <c r="C115" s="84"/>
      <c r="D115" s="84"/>
      <c r="E115" s="84"/>
      <c r="F115" s="84"/>
      <c r="G115" s="84"/>
      <c r="H115" s="84"/>
      <c r="I115" s="84"/>
      <c r="J115" s="84"/>
      <c r="K115" s="84"/>
    </row>
    <row r="116" spans="2:11" x14ac:dyDescent="0.15">
      <c r="B116" s="83"/>
      <c r="C116" s="84"/>
      <c r="D116" s="84"/>
      <c r="E116" s="84"/>
      <c r="F116" s="84"/>
      <c r="G116" s="84"/>
      <c r="H116" s="84"/>
      <c r="I116" s="84"/>
      <c r="J116" s="84"/>
      <c r="K116" s="84"/>
    </row>
    <row r="117" spans="2:11" x14ac:dyDescent="0.15">
      <c r="B117" s="83"/>
      <c r="C117" s="84"/>
      <c r="D117" s="84"/>
      <c r="E117" s="84"/>
      <c r="F117" s="84"/>
      <c r="G117" s="84"/>
      <c r="H117" s="84"/>
      <c r="I117" s="84"/>
      <c r="J117" s="84"/>
      <c r="K117" s="84"/>
    </row>
    <row r="118" spans="2:11" x14ac:dyDescent="0.15">
      <c r="B118" s="83"/>
      <c r="C118" s="84"/>
      <c r="D118" s="84"/>
      <c r="E118" s="84"/>
      <c r="F118" s="84"/>
      <c r="G118" s="84"/>
      <c r="H118" s="84"/>
      <c r="I118" s="84"/>
      <c r="J118" s="84"/>
      <c r="K118" s="84"/>
    </row>
    <row r="119" spans="2:11" x14ac:dyDescent="0.15">
      <c r="B119" s="83"/>
      <c r="C119" s="84"/>
      <c r="D119" s="84"/>
      <c r="E119" s="84"/>
      <c r="F119" s="84"/>
      <c r="G119" s="84"/>
      <c r="H119" s="84"/>
      <c r="I119" s="84"/>
      <c r="J119" s="84"/>
      <c r="K119" s="84"/>
    </row>
    <row r="120" spans="2:11" x14ac:dyDescent="0.15">
      <c r="B120" s="83"/>
      <c r="C120" s="84"/>
      <c r="D120" s="84"/>
      <c r="E120" s="84"/>
      <c r="F120" s="84"/>
      <c r="G120" s="84"/>
      <c r="H120" s="84"/>
      <c r="I120" s="84"/>
      <c r="J120" s="84"/>
      <c r="K120" s="84"/>
    </row>
    <row r="121" spans="2:11" x14ac:dyDescent="0.15">
      <c r="B121" s="83"/>
      <c r="C121" s="84"/>
      <c r="D121" s="84"/>
      <c r="E121" s="84"/>
      <c r="F121" s="84"/>
      <c r="G121" s="84"/>
      <c r="H121" s="84"/>
      <c r="I121" s="84"/>
      <c r="J121" s="84"/>
      <c r="K121" s="84"/>
    </row>
    <row r="122" spans="2:11" x14ac:dyDescent="0.15">
      <c r="B122" s="83"/>
      <c r="C122" s="84"/>
      <c r="D122" s="84"/>
      <c r="E122" s="84"/>
      <c r="F122" s="84"/>
      <c r="G122" s="84"/>
      <c r="H122" s="84"/>
      <c r="I122" s="84"/>
      <c r="J122" s="84"/>
      <c r="K122" s="84"/>
    </row>
    <row r="123" spans="2:11" x14ac:dyDescent="0.15">
      <c r="B123" s="83"/>
      <c r="C123" s="84"/>
      <c r="D123" s="84"/>
      <c r="E123" s="84"/>
      <c r="F123" s="84"/>
      <c r="G123" s="84"/>
      <c r="H123" s="84"/>
      <c r="I123" s="84"/>
      <c r="J123" s="84"/>
      <c r="K123" s="84"/>
    </row>
    <row r="124" spans="2:11" x14ac:dyDescent="0.15">
      <c r="B124" s="83"/>
      <c r="C124" s="84"/>
      <c r="D124" s="84"/>
      <c r="E124" s="84"/>
      <c r="F124" s="84"/>
      <c r="G124" s="84"/>
      <c r="H124" s="84"/>
      <c r="I124" s="84"/>
      <c r="J124" s="84"/>
      <c r="K124" s="84"/>
    </row>
    <row r="125" spans="2:11" x14ac:dyDescent="0.15">
      <c r="B125" s="83"/>
      <c r="C125" s="84"/>
      <c r="D125" s="84"/>
      <c r="E125" s="84"/>
      <c r="F125" s="84"/>
      <c r="G125" s="84"/>
      <c r="H125" s="84"/>
      <c r="I125" s="84"/>
      <c r="J125" s="84"/>
      <c r="K125" s="84"/>
    </row>
    <row r="126" spans="2:11" x14ac:dyDescent="0.15">
      <c r="B126" s="83"/>
      <c r="C126" s="84"/>
      <c r="D126" s="84"/>
      <c r="E126" s="84"/>
      <c r="F126" s="84"/>
      <c r="G126" s="84"/>
      <c r="H126" s="84"/>
      <c r="I126" s="84"/>
      <c r="J126" s="84"/>
      <c r="K126" s="84"/>
    </row>
    <row r="127" spans="2:11" x14ac:dyDescent="0.15">
      <c r="B127" s="83"/>
      <c r="C127" s="84"/>
      <c r="D127" s="84"/>
      <c r="E127" s="84"/>
      <c r="F127" s="84"/>
      <c r="G127" s="84"/>
      <c r="H127" s="84"/>
      <c r="I127" s="84"/>
      <c r="J127" s="84"/>
      <c r="K127" s="84"/>
    </row>
    <row r="128" spans="2:11" x14ac:dyDescent="0.15">
      <c r="B128" s="83"/>
      <c r="C128" s="84"/>
      <c r="D128" s="84"/>
      <c r="E128" s="84"/>
      <c r="F128" s="84"/>
      <c r="G128" s="84"/>
      <c r="H128" s="84"/>
      <c r="I128" s="84"/>
      <c r="J128" s="84"/>
      <c r="K128" s="84"/>
    </row>
    <row r="129" spans="2:11" x14ac:dyDescent="0.15">
      <c r="B129" s="83"/>
      <c r="C129" s="84"/>
      <c r="D129" s="84"/>
      <c r="E129" s="84"/>
      <c r="F129" s="84"/>
      <c r="G129" s="84"/>
      <c r="H129" s="84"/>
      <c r="I129" s="84"/>
      <c r="J129" s="84"/>
      <c r="K129" s="84"/>
    </row>
    <row r="130" spans="2:11" x14ac:dyDescent="0.15">
      <c r="B130" s="83"/>
      <c r="C130" s="84"/>
      <c r="D130" s="84"/>
      <c r="E130" s="84"/>
      <c r="F130" s="84"/>
      <c r="G130" s="84"/>
      <c r="H130" s="84"/>
      <c r="I130" s="84"/>
      <c r="J130" s="84"/>
      <c r="K130" s="84"/>
    </row>
    <row r="131" spans="2:11" x14ac:dyDescent="0.15">
      <c r="B131" s="83"/>
      <c r="C131" s="84"/>
      <c r="D131" s="84"/>
      <c r="E131" s="84"/>
      <c r="F131" s="84"/>
      <c r="G131" s="84"/>
      <c r="H131" s="84"/>
      <c r="I131" s="84"/>
      <c r="J131" s="84"/>
      <c r="K131" s="84"/>
    </row>
    <row r="132" spans="2:11" x14ac:dyDescent="0.15">
      <c r="B132" s="83"/>
      <c r="C132" s="84"/>
      <c r="D132" s="84"/>
      <c r="E132" s="84"/>
      <c r="F132" s="84"/>
      <c r="G132" s="84"/>
      <c r="H132" s="84"/>
      <c r="I132" s="84"/>
      <c r="J132" s="84"/>
      <c r="K132" s="84"/>
    </row>
    <row r="133" spans="2:11" x14ac:dyDescent="0.15">
      <c r="B133" s="83"/>
      <c r="C133" s="84"/>
      <c r="D133" s="84"/>
      <c r="E133" s="84"/>
      <c r="F133" s="84"/>
      <c r="G133" s="84"/>
      <c r="H133" s="84"/>
      <c r="I133" s="84"/>
      <c r="J133" s="84"/>
      <c r="K133" s="84"/>
    </row>
    <row r="134" spans="2:11" x14ac:dyDescent="0.15">
      <c r="B134" s="83"/>
      <c r="C134" s="84"/>
      <c r="D134" s="84"/>
      <c r="E134" s="84"/>
      <c r="F134" s="84"/>
      <c r="G134" s="84"/>
      <c r="H134" s="84"/>
      <c r="I134" s="84"/>
      <c r="J134" s="84"/>
      <c r="K134" s="84"/>
    </row>
    <row r="135" spans="2:11" x14ac:dyDescent="0.15">
      <c r="B135" s="83"/>
      <c r="C135" s="84"/>
      <c r="D135" s="84"/>
      <c r="E135" s="84"/>
      <c r="F135" s="84"/>
      <c r="G135" s="84"/>
      <c r="H135" s="84"/>
      <c r="I135" s="84"/>
      <c r="J135" s="84"/>
      <c r="K135" s="84"/>
    </row>
    <row r="136" spans="2:11" x14ac:dyDescent="0.15">
      <c r="B136" s="83"/>
      <c r="C136" s="84"/>
      <c r="D136" s="84"/>
      <c r="E136" s="84"/>
      <c r="F136" s="84"/>
      <c r="G136" s="84"/>
      <c r="H136" s="84"/>
      <c r="I136" s="84"/>
      <c r="J136" s="84"/>
      <c r="K136" s="84"/>
    </row>
    <row r="137" spans="2:11" x14ac:dyDescent="0.15">
      <c r="B137" s="83"/>
      <c r="C137" s="84"/>
      <c r="D137" s="84"/>
      <c r="E137" s="84"/>
      <c r="F137" s="84"/>
      <c r="G137" s="84"/>
      <c r="H137" s="84"/>
      <c r="I137" s="84"/>
      <c r="J137" s="84"/>
      <c r="K137" s="84"/>
    </row>
    <row r="138" spans="2:11" x14ac:dyDescent="0.15">
      <c r="B138" s="83"/>
      <c r="C138" s="84"/>
      <c r="D138" s="84"/>
      <c r="E138" s="84"/>
      <c r="F138" s="84"/>
      <c r="G138" s="84"/>
      <c r="H138" s="84"/>
      <c r="I138" s="84"/>
      <c r="J138" s="84"/>
      <c r="K138" s="84"/>
    </row>
    <row r="139" spans="2:11" x14ac:dyDescent="0.15">
      <c r="B139" s="83"/>
      <c r="C139" s="84"/>
      <c r="D139" s="84"/>
      <c r="E139" s="84"/>
      <c r="F139" s="84"/>
      <c r="G139" s="84"/>
      <c r="H139" s="84"/>
      <c r="I139" s="84"/>
      <c r="J139" s="84"/>
      <c r="K139" s="84"/>
    </row>
    <row r="140" spans="2:11" x14ac:dyDescent="0.15">
      <c r="B140" s="83"/>
      <c r="C140" s="84"/>
      <c r="D140" s="84"/>
      <c r="E140" s="84"/>
      <c r="F140" s="84"/>
      <c r="G140" s="84"/>
      <c r="H140" s="84"/>
      <c r="I140" s="84"/>
      <c r="J140" s="84"/>
      <c r="K140" s="84"/>
    </row>
    <row r="141" spans="2:11" x14ac:dyDescent="0.15">
      <c r="B141" s="83"/>
      <c r="C141" s="84"/>
      <c r="D141" s="84"/>
      <c r="E141" s="84"/>
      <c r="F141" s="84"/>
      <c r="G141" s="84"/>
      <c r="H141" s="84"/>
      <c r="I141" s="84"/>
      <c r="J141" s="84"/>
      <c r="K141" s="84"/>
    </row>
    <row r="142" spans="2:11" x14ac:dyDescent="0.15">
      <c r="B142" s="83"/>
      <c r="C142" s="84"/>
      <c r="D142" s="84"/>
      <c r="E142" s="84"/>
      <c r="F142" s="84"/>
      <c r="G142" s="84"/>
      <c r="H142" s="84"/>
      <c r="I142" s="84"/>
      <c r="J142" s="84"/>
      <c r="K142" s="84"/>
    </row>
    <row r="143" spans="2:11" x14ac:dyDescent="0.15">
      <c r="B143" s="83"/>
      <c r="C143" s="84"/>
      <c r="D143" s="84"/>
      <c r="E143" s="84"/>
      <c r="F143" s="84"/>
      <c r="G143" s="84"/>
      <c r="H143" s="84"/>
      <c r="I143" s="84"/>
      <c r="J143" s="84"/>
      <c r="K143" s="84"/>
    </row>
    <row r="144" spans="2:11" x14ac:dyDescent="0.15">
      <c r="B144" s="83"/>
      <c r="C144" s="84"/>
      <c r="D144" s="84"/>
      <c r="E144" s="84"/>
      <c r="F144" s="84"/>
      <c r="G144" s="84"/>
      <c r="H144" s="84"/>
      <c r="I144" s="84"/>
      <c r="J144" s="84"/>
      <c r="K144" s="84"/>
    </row>
    <row r="145" spans="2:11" x14ac:dyDescent="0.15">
      <c r="B145" s="83"/>
      <c r="C145" s="84"/>
      <c r="D145" s="84"/>
      <c r="E145" s="84"/>
      <c r="F145" s="84"/>
      <c r="G145" s="84"/>
      <c r="H145" s="84"/>
      <c r="I145" s="84"/>
      <c r="J145" s="84"/>
      <c r="K145" s="84"/>
    </row>
    <row r="146" spans="2:11" x14ac:dyDescent="0.15">
      <c r="B146" s="83"/>
      <c r="C146" s="84"/>
      <c r="D146" s="84"/>
      <c r="E146" s="84"/>
      <c r="F146" s="84"/>
      <c r="G146" s="84"/>
      <c r="H146" s="84"/>
      <c r="I146" s="84"/>
      <c r="J146" s="84"/>
      <c r="K146" s="84"/>
    </row>
    <row r="147" spans="2:11" x14ac:dyDescent="0.15">
      <c r="B147" s="83"/>
      <c r="C147" s="84"/>
      <c r="D147" s="84"/>
      <c r="E147" s="84"/>
      <c r="F147" s="84"/>
      <c r="G147" s="84"/>
      <c r="H147" s="84"/>
      <c r="I147" s="84"/>
      <c r="J147" s="84"/>
      <c r="K147" s="84"/>
    </row>
    <row r="148" spans="2:11" x14ac:dyDescent="0.15">
      <c r="B148" s="83"/>
      <c r="C148" s="84"/>
      <c r="D148" s="84"/>
      <c r="E148" s="84"/>
      <c r="F148" s="84"/>
      <c r="G148" s="84"/>
      <c r="H148" s="84"/>
      <c r="I148" s="84"/>
      <c r="J148" s="84"/>
      <c r="K148" s="84"/>
    </row>
    <row r="149" spans="2:11" x14ac:dyDescent="0.15">
      <c r="B149" s="83"/>
      <c r="C149" s="84"/>
      <c r="D149" s="84"/>
      <c r="E149" s="84"/>
      <c r="F149" s="84"/>
      <c r="G149" s="84"/>
      <c r="H149" s="84"/>
      <c r="I149" s="84"/>
      <c r="J149" s="84"/>
      <c r="K149" s="84"/>
    </row>
    <row r="150" spans="2:11" x14ac:dyDescent="0.15">
      <c r="B150" s="83"/>
      <c r="C150" s="84"/>
      <c r="D150" s="84"/>
      <c r="E150" s="84"/>
      <c r="F150" s="84"/>
      <c r="G150" s="84"/>
      <c r="H150" s="84"/>
      <c r="I150" s="84"/>
      <c r="J150" s="84"/>
      <c r="K150" s="84"/>
    </row>
    <row r="151" spans="2:11" x14ac:dyDescent="0.15">
      <c r="B151" s="83"/>
      <c r="C151" s="84"/>
      <c r="D151" s="84"/>
      <c r="E151" s="84"/>
      <c r="F151" s="84"/>
      <c r="G151" s="84"/>
      <c r="H151" s="84"/>
      <c r="I151" s="84"/>
      <c r="J151" s="84"/>
      <c r="K151" s="84"/>
    </row>
    <row r="152" spans="2:11" x14ac:dyDescent="0.15">
      <c r="B152" s="83"/>
      <c r="C152" s="84"/>
      <c r="D152" s="84"/>
      <c r="E152" s="84"/>
      <c r="F152" s="84"/>
      <c r="G152" s="84"/>
      <c r="H152" s="84"/>
      <c r="I152" s="84"/>
      <c r="J152" s="84"/>
      <c r="K152" s="84"/>
    </row>
    <row r="153" spans="2:11" x14ac:dyDescent="0.15">
      <c r="B153" s="83"/>
      <c r="C153" s="84"/>
      <c r="D153" s="84"/>
      <c r="E153" s="84"/>
      <c r="F153" s="84"/>
      <c r="G153" s="84"/>
      <c r="H153" s="84"/>
      <c r="I153" s="84"/>
      <c r="J153" s="84"/>
      <c r="K153" s="84"/>
    </row>
    <row r="154" spans="2:11" x14ac:dyDescent="0.15">
      <c r="B154" s="83"/>
      <c r="C154" s="84"/>
      <c r="D154" s="84"/>
      <c r="E154" s="84"/>
      <c r="F154" s="84"/>
      <c r="G154" s="84"/>
      <c r="H154" s="84"/>
      <c r="I154" s="84"/>
      <c r="J154" s="84"/>
      <c r="K154" s="84"/>
    </row>
    <row r="155" spans="2:11" x14ac:dyDescent="0.15">
      <c r="B155" s="83"/>
      <c r="C155" s="84"/>
      <c r="D155" s="84"/>
      <c r="E155" s="84"/>
      <c r="F155" s="84"/>
      <c r="G155" s="84"/>
      <c r="H155" s="84"/>
      <c r="I155" s="84"/>
      <c r="J155" s="84"/>
      <c r="K155" s="84"/>
    </row>
    <row r="156" spans="2:11" x14ac:dyDescent="0.15">
      <c r="B156" s="83"/>
      <c r="C156" s="84"/>
      <c r="D156" s="84"/>
      <c r="E156" s="84"/>
      <c r="F156" s="84"/>
      <c r="G156" s="84"/>
      <c r="H156" s="84"/>
      <c r="I156" s="84"/>
      <c r="J156" s="84"/>
      <c r="K156" s="84"/>
    </row>
    <row r="157" spans="2:11" x14ac:dyDescent="0.15">
      <c r="B157" s="83"/>
      <c r="C157" s="84"/>
      <c r="D157" s="84"/>
      <c r="E157" s="84"/>
      <c r="F157" s="84"/>
      <c r="G157" s="84"/>
      <c r="H157" s="84"/>
      <c r="I157" s="84"/>
      <c r="J157" s="84"/>
      <c r="K157" s="84"/>
    </row>
    <row r="158" spans="2:11" x14ac:dyDescent="0.15">
      <c r="B158" s="83"/>
      <c r="C158" s="84"/>
      <c r="D158" s="84"/>
      <c r="E158" s="84"/>
      <c r="F158" s="84"/>
      <c r="G158" s="84"/>
      <c r="H158" s="84"/>
      <c r="I158" s="84"/>
      <c r="J158" s="84"/>
      <c r="K158" s="84"/>
    </row>
    <row r="159" spans="2:11" x14ac:dyDescent="0.15">
      <c r="B159" s="83"/>
      <c r="C159" s="84"/>
      <c r="D159" s="84"/>
      <c r="E159" s="84"/>
      <c r="F159" s="84"/>
      <c r="G159" s="84"/>
      <c r="H159" s="84"/>
      <c r="I159" s="84"/>
      <c r="J159" s="84"/>
      <c r="K159" s="84"/>
    </row>
    <row r="160" spans="2:11" x14ac:dyDescent="0.15">
      <c r="B160" s="83"/>
      <c r="C160" s="84"/>
      <c r="D160" s="84"/>
      <c r="E160" s="84"/>
      <c r="F160" s="84"/>
      <c r="G160" s="84"/>
      <c r="H160" s="84"/>
      <c r="I160" s="84"/>
      <c r="J160" s="84"/>
      <c r="K160" s="84"/>
    </row>
    <row r="161" spans="2:11" x14ac:dyDescent="0.15">
      <c r="B161" s="83"/>
      <c r="C161" s="84"/>
      <c r="D161" s="84"/>
      <c r="E161" s="84"/>
      <c r="F161" s="84"/>
      <c r="G161" s="84"/>
      <c r="H161" s="84"/>
      <c r="I161" s="84"/>
      <c r="J161" s="84"/>
      <c r="K161" s="84"/>
    </row>
    <row r="162" spans="2:11" x14ac:dyDescent="0.15">
      <c r="B162" s="83"/>
      <c r="C162" s="84"/>
      <c r="D162" s="84"/>
      <c r="E162" s="84"/>
      <c r="F162" s="84"/>
      <c r="G162" s="84"/>
      <c r="H162" s="84"/>
      <c r="I162" s="84"/>
      <c r="J162" s="84"/>
      <c r="K162" s="84"/>
    </row>
    <row r="163" spans="2:11" x14ac:dyDescent="0.15">
      <c r="B163" s="83"/>
      <c r="C163" s="84"/>
      <c r="D163" s="84"/>
      <c r="E163" s="84"/>
      <c r="F163" s="84"/>
      <c r="G163" s="84"/>
      <c r="H163" s="84"/>
      <c r="I163" s="84"/>
      <c r="J163" s="84"/>
      <c r="K163" s="84"/>
    </row>
    <row r="164" spans="2:11" x14ac:dyDescent="0.15">
      <c r="B164" s="83"/>
      <c r="C164" s="84"/>
      <c r="D164" s="84"/>
      <c r="E164" s="84"/>
      <c r="F164" s="84"/>
      <c r="G164" s="84"/>
      <c r="H164" s="84"/>
      <c r="I164" s="84"/>
      <c r="J164" s="84"/>
      <c r="K164" s="84"/>
    </row>
    <row r="165" spans="2:11" x14ac:dyDescent="0.15">
      <c r="B165" s="83"/>
      <c r="C165" s="84"/>
      <c r="D165" s="84"/>
      <c r="E165" s="84"/>
      <c r="F165" s="84"/>
      <c r="G165" s="84"/>
      <c r="H165" s="84"/>
      <c r="I165" s="84"/>
      <c r="J165" s="84"/>
      <c r="K165" s="84"/>
    </row>
    <row r="166" spans="2:11" x14ac:dyDescent="0.15">
      <c r="B166" s="83"/>
      <c r="C166" s="84"/>
      <c r="D166" s="84"/>
      <c r="E166" s="84"/>
      <c r="F166" s="84"/>
      <c r="G166" s="84"/>
      <c r="H166" s="84"/>
      <c r="I166" s="84"/>
      <c r="J166" s="84"/>
      <c r="K166" s="84"/>
    </row>
    <row r="167" spans="2:11" x14ac:dyDescent="0.15">
      <c r="B167" s="83"/>
      <c r="C167" s="84"/>
      <c r="D167" s="84"/>
      <c r="E167" s="84"/>
      <c r="F167" s="84"/>
      <c r="G167" s="84"/>
      <c r="H167" s="84"/>
      <c r="I167" s="84"/>
      <c r="J167" s="84"/>
      <c r="K167" s="84"/>
    </row>
    <row r="168" spans="2:11" x14ac:dyDescent="0.15">
      <c r="B168" s="83"/>
      <c r="C168" s="84"/>
      <c r="D168" s="84"/>
      <c r="E168" s="84"/>
      <c r="F168" s="84"/>
      <c r="G168" s="84"/>
      <c r="H168" s="84"/>
      <c r="I168" s="84"/>
      <c r="J168" s="84"/>
      <c r="K168" s="84"/>
    </row>
    <row r="169" spans="2:11" x14ac:dyDescent="0.15">
      <c r="B169" s="83"/>
      <c r="C169" s="84"/>
      <c r="D169" s="84"/>
      <c r="E169" s="84"/>
      <c r="F169" s="84"/>
      <c r="G169" s="84"/>
      <c r="H169" s="84"/>
      <c r="I169" s="84"/>
      <c r="J169" s="84"/>
      <c r="K169" s="84"/>
    </row>
    <row r="170" spans="2:11" x14ac:dyDescent="0.15">
      <c r="B170" s="83"/>
      <c r="C170" s="84"/>
      <c r="D170" s="84"/>
      <c r="E170" s="84"/>
      <c r="F170" s="84"/>
      <c r="G170" s="84"/>
      <c r="H170" s="84"/>
      <c r="I170" s="84"/>
      <c r="J170" s="84"/>
      <c r="K170" s="84"/>
    </row>
    <row r="171" spans="2:11" x14ac:dyDescent="0.15">
      <c r="B171" s="83"/>
      <c r="C171" s="84"/>
      <c r="D171" s="84"/>
      <c r="E171" s="84"/>
      <c r="F171" s="84"/>
      <c r="G171" s="84"/>
      <c r="H171" s="84"/>
      <c r="I171" s="84"/>
      <c r="J171" s="84"/>
      <c r="K171" s="84"/>
    </row>
    <row r="172" spans="2:11" x14ac:dyDescent="0.15">
      <c r="B172" s="83"/>
      <c r="C172" s="84"/>
      <c r="D172" s="84"/>
      <c r="E172" s="84"/>
      <c r="F172" s="84"/>
      <c r="G172" s="84"/>
      <c r="H172" s="84"/>
      <c r="I172" s="84"/>
      <c r="J172" s="84"/>
      <c r="K172" s="84"/>
    </row>
    <row r="173" spans="2:11" x14ac:dyDescent="0.15">
      <c r="B173" s="83"/>
      <c r="C173" s="84"/>
      <c r="D173" s="84"/>
      <c r="E173" s="84"/>
      <c r="F173" s="84"/>
      <c r="G173" s="84"/>
      <c r="H173" s="84"/>
      <c r="I173" s="84"/>
      <c r="J173" s="84"/>
      <c r="K173" s="84"/>
    </row>
    <row r="174" spans="2:11" x14ac:dyDescent="0.15">
      <c r="B174" s="83"/>
      <c r="C174" s="84"/>
      <c r="D174" s="84"/>
      <c r="E174" s="84"/>
      <c r="F174" s="84"/>
      <c r="G174" s="84"/>
      <c r="H174" s="84"/>
      <c r="I174" s="84"/>
      <c r="J174" s="84"/>
      <c r="K174" s="84"/>
    </row>
    <row r="175" spans="2:11" x14ac:dyDescent="0.15">
      <c r="B175" s="83"/>
      <c r="C175" s="84"/>
      <c r="D175" s="84"/>
      <c r="E175" s="84"/>
      <c r="F175" s="84"/>
      <c r="G175" s="84"/>
      <c r="H175" s="84"/>
      <c r="I175" s="84"/>
      <c r="J175" s="84"/>
      <c r="K175" s="84"/>
    </row>
    <row r="176" spans="2:11" x14ac:dyDescent="0.15">
      <c r="B176" s="83"/>
      <c r="C176" s="84"/>
      <c r="D176" s="84"/>
      <c r="E176" s="84"/>
      <c r="F176" s="84"/>
      <c r="G176" s="84"/>
      <c r="H176" s="84"/>
      <c r="I176" s="84"/>
      <c r="J176" s="84"/>
      <c r="K176" s="84"/>
    </row>
    <row r="177" spans="2:11" x14ac:dyDescent="0.15">
      <c r="B177" s="83"/>
      <c r="C177" s="84"/>
      <c r="D177" s="84"/>
      <c r="E177" s="84"/>
      <c r="F177" s="84"/>
      <c r="G177" s="84"/>
      <c r="H177" s="84"/>
      <c r="I177" s="84"/>
      <c r="J177" s="84"/>
      <c r="K177" s="84"/>
    </row>
    <row r="178" spans="2:11" x14ac:dyDescent="0.15">
      <c r="B178" s="83"/>
      <c r="C178" s="84"/>
      <c r="D178" s="84"/>
      <c r="E178" s="84"/>
      <c r="F178" s="84"/>
      <c r="G178" s="84"/>
      <c r="H178" s="84"/>
      <c r="I178" s="84"/>
      <c r="J178" s="84"/>
      <c r="K178" s="84"/>
    </row>
    <row r="179" spans="2:11" x14ac:dyDescent="0.15">
      <c r="B179" s="83"/>
      <c r="C179" s="84"/>
      <c r="D179" s="84"/>
      <c r="E179" s="84"/>
      <c r="F179" s="84"/>
      <c r="G179" s="84"/>
      <c r="H179" s="84"/>
      <c r="I179" s="84"/>
      <c r="J179" s="84"/>
      <c r="K179" s="84"/>
    </row>
    <row r="180" spans="2:11" x14ac:dyDescent="0.15">
      <c r="B180" s="83"/>
      <c r="C180" s="84"/>
      <c r="D180" s="84"/>
      <c r="E180" s="84"/>
      <c r="F180" s="84"/>
      <c r="G180" s="84"/>
      <c r="H180" s="84"/>
      <c r="I180" s="84"/>
      <c r="J180" s="84"/>
      <c r="K180" s="84"/>
    </row>
    <row r="181" spans="2:11" x14ac:dyDescent="0.15">
      <c r="B181" s="83"/>
      <c r="C181" s="84"/>
      <c r="D181" s="84"/>
      <c r="E181" s="84"/>
      <c r="F181" s="84"/>
      <c r="G181" s="84"/>
      <c r="H181" s="84"/>
      <c r="I181" s="84"/>
      <c r="J181" s="84"/>
      <c r="K181" s="84"/>
    </row>
    <row r="182" spans="2:11" x14ac:dyDescent="0.15">
      <c r="B182" s="83"/>
      <c r="C182" s="84"/>
      <c r="D182" s="84"/>
      <c r="E182" s="84"/>
      <c r="F182" s="84"/>
      <c r="G182" s="84"/>
      <c r="H182" s="84"/>
      <c r="I182" s="84"/>
      <c r="J182" s="84"/>
      <c r="K182" s="84"/>
    </row>
    <row r="183" spans="2:11" x14ac:dyDescent="0.15">
      <c r="B183" s="83"/>
      <c r="C183" s="84"/>
      <c r="D183" s="84"/>
      <c r="E183" s="84"/>
      <c r="F183" s="84"/>
      <c r="G183" s="84"/>
      <c r="H183" s="84"/>
      <c r="I183" s="84"/>
      <c r="J183" s="84"/>
      <c r="K183" s="84"/>
    </row>
    <row r="184" spans="2:11" x14ac:dyDescent="0.15">
      <c r="B184" s="83"/>
      <c r="C184" s="84"/>
      <c r="D184" s="84"/>
      <c r="E184" s="84"/>
      <c r="F184" s="84"/>
      <c r="G184" s="84"/>
      <c r="H184" s="84"/>
      <c r="I184" s="84"/>
      <c r="J184" s="84"/>
      <c r="K184" s="84"/>
    </row>
    <row r="185" spans="2:11" x14ac:dyDescent="0.15">
      <c r="B185" s="83"/>
      <c r="C185" s="84"/>
      <c r="D185" s="84"/>
      <c r="E185" s="84"/>
      <c r="F185" s="84"/>
      <c r="G185" s="84"/>
      <c r="H185" s="84"/>
      <c r="I185" s="84"/>
      <c r="J185" s="84"/>
      <c r="K185" s="84"/>
    </row>
    <row r="186" spans="2:11" x14ac:dyDescent="0.15">
      <c r="B186" s="83"/>
      <c r="C186" s="84"/>
      <c r="D186" s="84"/>
      <c r="E186" s="84"/>
      <c r="F186" s="84"/>
      <c r="G186" s="84"/>
      <c r="H186" s="84"/>
      <c r="I186" s="84"/>
      <c r="J186" s="84"/>
      <c r="K186" s="84"/>
    </row>
    <row r="187" spans="2:11" x14ac:dyDescent="0.15">
      <c r="B187" s="83"/>
      <c r="C187" s="84"/>
      <c r="D187" s="84"/>
      <c r="E187" s="84"/>
      <c r="F187" s="84"/>
      <c r="G187" s="84"/>
      <c r="H187" s="84"/>
      <c r="I187" s="84"/>
      <c r="J187" s="84"/>
      <c r="K187" s="84"/>
    </row>
    <row r="188" spans="2:11" x14ac:dyDescent="0.15">
      <c r="B188" s="83"/>
      <c r="C188" s="84"/>
      <c r="D188" s="84"/>
      <c r="E188" s="84"/>
      <c r="F188" s="84"/>
      <c r="G188" s="84"/>
      <c r="H188" s="84"/>
      <c r="I188" s="84"/>
      <c r="J188" s="84"/>
      <c r="K188" s="84"/>
    </row>
    <row r="189" spans="2:11" x14ac:dyDescent="0.15">
      <c r="B189" s="83"/>
      <c r="C189" s="84"/>
      <c r="D189" s="84"/>
      <c r="E189" s="84"/>
      <c r="F189" s="84"/>
      <c r="G189" s="84"/>
      <c r="H189" s="84"/>
      <c r="I189" s="84"/>
      <c r="J189" s="84"/>
      <c r="K189" s="84"/>
    </row>
    <row r="190" spans="2:11" x14ac:dyDescent="0.15">
      <c r="B190" s="83"/>
      <c r="C190" s="84"/>
      <c r="D190" s="84"/>
      <c r="E190" s="84"/>
      <c r="F190" s="84"/>
      <c r="G190" s="84"/>
      <c r="H190" s="84"/>
      <c r="I190" s="84"/>
      <c r="J190" s="84"/>
      <c r="K190" s="84"/>
    </row>
    <row r="191" spans="2:11" x14ac:dyDescent="0.15">
      <c r="B191" s="83"/>
      <c r="C191" s="84"/>
      <c r="D191" s="84"/>
      <c r="E191" s="84"/>
      <c r="F191" s="84"/>
      <c r="G191" s="84"/>
      <c r="H191" s="84"/>
      <c r="I191" s="84"/>
      <c r="J191" s="84"/>
      <c r="K191" s="84"/>
    </row>
    <row r="192" spans="2:11" x14ac:dyDescent="0.15">
      <c r="B192" s="83"/>
      <c r="C192" s="84"/>
      <c r="D192" s="84"/>
      <c r="E192" s="84"/>
      <c r="F192" s="84"/>
      <c r="G192" s="84"/>
      <c r="H192" s="84"/>
      <c r="I192" s="84"/>
      <c r="J192" s="84"/>
      <c r="K192" s="84"/>
    </row>
    <row r="193" spans="2:11" x14ac:dyDescent="0.15">
      <c r="B193" s="83"/>
      <c r="C193" s="84"/>
      <c r="D193" s="84"/>
      <c r="E193" s="84"/>
      <c r="F193" s="84"/>
      <c r="G193" s="84"/>
      <c r="H193" s="84"/>
      <c r="I193" s="84"/>
      <c r="J193" s="84"/>
      <c r="K193" s="84"/>
    </row>
    <row r="194" spans="2:11" x14ac:dyDescent="0.15">
      <c r="B194" s="83"/>
      <c r="C194" s="84"/>
      <c r="D194" s="84"/>
      <c r="E194" s="84"/>
      <c r="F194" s="84"/>
      <c r="G194" s="84"/>
      <c r="H194" s="84"/>
      <c r="I194" s="84"/>
      <c r="J194" s="84"/>
      <c r="K194" s="84"/>
    </row>
    <row r="195" spans="2:11" x14ac:dyDescent="0.15">
      <c r="B195" s="83"/>
      <c r="C195" s="84"/>
      <c r="D195" s="84"/>
      <c r="E195" s="84"/>
      <c r="F195" s="84"/>
      <c r="G195" s="84"/>
      <c r="H195" s="84"/>
      <c r="I195" s="84"/>
      <c r="J195" s="84"/>
      <c r="K195" s="84"/>
    </row>
    <row r="196" spans="2:11" x14ac:dyDescent="0.15">
      <c r="B196" s="83"/>
      <c r="C196" s="84"/>
      <c r="D196" s="84"/>
      <c r="E196" s="84"/>
      <c r="F196" s="84"/>
      <c r="G196" s="84"/>
      <c r="H196" s="84"/>
      <c r="I196" s="84"/>
      <c r="J196" s="84"/>
      <c r="K196" s="84"/>
    </row>
    <row r="197" spans="2:11" x14ac:dyDescent="0.15">
      <c r="B197" s="83"/>
      <c r="C197" s="84"/>
      <c r="D197" s="84"/>
      <c r="E197" s="84"/>
      <c r="F197" s="84"/>
      <c r="G197" s="84"/>
      <c r="H197" s="84"/>
      <c r="I197" s="84"/>
      <c r="J197" s="84"/>
      <c r="K197" s="84"/>
    </row>
    <row r="198" spans="2:11" x14ac:dyDescent="0.15">
      <c r="B198" s="83"/>
      <c r="C198" s="84"/>
      <c r="D198" s="84"/>
      <c r="E198" s="84"/>
      <c r="F198" s="84"/>
      <c r="G198" s="84"/>
      <c r="H198" s="84"/>
      <c r="I198" s="84"/>
      <c r="J198" s="84"/>
      <c r="K198" s="84"/>
    </row>
    <row r="199" spans="2:11" x14ac:dyDescent="0.15">
      <c r="B199" s="83"/>
      <c r="C199" s="84"/>
      <c r="D199" s="84"/>
      <c r="E199" s="84"/>
      <c r="F199" s="84"/>
      <c r="G199" s="84"/>
      <c r="H199" s="84"/>
      <c r="I199" s="84"/>
      <c r="J199" s="84"/>
      <c r="K199" s="84"/>
    </row>
    <row r="200" spans="2:11" x14ac:dyDescent="0.15">
      <c r="B200" s="83"/>
      <c r="C200" s="84"/>
      <c r="D200" s="84"/>
      <c r="E200" s="84"/>
      <c r="F200" s="84"/>
      <c r="G200" s="84"/>
      <c r="H200" s="84"/>
      <c r="I200" s="84"/>
      <c r="J200" s="84"/>
      <c r="K200" s="84"/>
    </row>
    <row r="201" spans="2:11" x14ac:dyDescent="0.15">
      <c r="B201" s="83"/>
      <c r="C201" s="84"/>
      <c r="D201" s="84"/>
      <c r="E201" s="84"/>
      <c r="F201" s="84"/>
      <c r="G201" s="84"/>
      <c r="H201" s="84"/>
      <c r="I201" s="84"/>
      <c r="J201" s="84"/>
      <c r="K201" s="84"/>
    </row>
    <row r="202" spans="2:11" x14ac:dyDescent="0.15">
      <c r="B202" s="83"/>
      <c r="C202" s="84"/>
      <c r="D202" s="84"/>
      <c r="E202" s="84"/>
      <c r="F202" s="84"/>
      <c r="G202" s="84"/>
      <c r="H202" s="84"/>
      <c r="I202" s="84"/>
      <c r="J202" s="84"/>
      <c r="K202" s="84"/>
    </row>
    <row r="203" spans="2:11" x14ac:dyDescent="0.15">
      <c r="B203" s="83"/>
      <c r="C203" s="84"/>
      <c r="D203" s="84"/>
      <c r="E203" s="84"/>
      <c r="F203" s="84"/>
      <c r="G203" s="84"/>
      <c r="H203" s="84"/>
      <c r="I203" s="84"/>
      <c r="J203" s="84"/>
      <c r="K203" s="84"/>
    </row>
    <row r="204" spans="2:11" x14ac:dyDescent="0.15">
      <c r="B204" s="83"/>
      <c r="C204" s="84"/>
      <c r="D204" s="84"/>
      <c r="E204" s="84"/>
      <c r="F204" s="84"/>
      <c r="G204" s="84"/>
      <c r="H204" s="84"/>
      <c r="I204" s="84"/>
      <c r="J204" s="84"/>
      <c r="K204" s="84"/>
    </row>
    <row r="205" spans="2:11" x14ac:dyDescent="0.15">
      <c r="B205" s="83"/>
      <c r="C205" s="84"/>
      <c r="D205" s="84"/>
      <c r="E205" s="84"/>
      <c r="F205" s="84"/>
      <c r="G205" s="84"/>
      <c r="H205" s="84"/>
      <c r="I205" s="84"/>
      <c r="J205" s="84"/>
      <c r="K205" s="84"/>
    </row>
    <row r="206" spans="2:11" x14ac:dyDescent="0.15">
      <c r="B206" s="83"/>
      <c r="C206" s="84"/>
      <c r="D206" s="84"/>
      <c r="E206" s="84"/>
      <c r="F206" s="84"/>
      <c r="G206" s="84"/>
      <c r="H206" s="84"/>
      <c r="I206" s="84"/>
      <c r="J206" s="84"/>
      <c r="K206" s="84"/>
    </row>
    <row r="207" spans="2:11" x14ac:dyDescent="0.15">
      <c r="B207" s="83"/>
      <c r="C207" s="84"/>
      <c r="D207" s="84"/>
      <c r="E207" s="84"/>
      <c r="F207" s="84"/>
      <c r="G207" s="84"/>
      <c r="H207" s="84"/>
      <c r="I207" s="84"/>
      <c r="J207" s="84"/>
      <c r="K207" s="84"/>
    </row>
    <row r="208" spans="2:11" x14ac:dyDescent="0.15">
      <c r="B208" s="83"/>
      <c r="C208" s="84"/>
      <c r="D208" s="84"/>
      <c r="E208" s="84"/>
      <c r="F208" s="84"/>
      <c r="G208" s="84"/>
      <c r="H208" s="84"/>
      <c r="I208" s="84"/>
      <c r="J208" s="84"/>
      <c r="K208" s="84"/>
    </row>
    <row r="209" spans="2:11" x14ac:dyDescent="0.15">
      <c r="B209" s="83"/>
      <c r="C209" s="84"/>
      <c r="D209" s="84"/>
      <c r="E209" s="84"/>
      <c r="F209" s="84"/>
      <c r="G209" s="84"/>
      <c r="H209" s="84"/>
      <c r="I209" s="84"/>
      <c r="J209" s="84"/>
      <c r="K209" s="84"/>
    </row>
    <row r="210" spans="2:11" x14ac:dyDescent="0.15">
      <c r="B210" s="83"/>
      <c r="C210" s="84"/>
      <c r="D210" s="84"/>
      <c r="E210" s="84"/>
      <c r="F210" s="84"/>
      <c r="G210" s="84"/>
      <c r="H210" s="84"/>
      <c r="I210" s="84"/>
      <c r="J210" s="84"/>
      <c r="K210" s="84"/>
    </row>
    <row r="211" spans="2:11" x14ac:dyDescent="0.15">
      <c r="B211" s="83"/>
      <c r="C211" s="84"/>
      <c r="D211" s="84"/>
      <c r="E211" s="84"/>
      <c r="F211" s="84"/>
      <c r="G211" s="84"/>
      <c r="H211" s="84"/>
      <c r="I211" s="84"/>
      <c r="J211" s="84"/>
      <c r="K211" s="84"/>
    </row>
    <row r="212" spans="2:11" x14ac:dyDescent="0.15">
      <c r="B212" s="83"/>
      <c r="C212" s="84"/>
      <c r="D212" s="84"/>
      <c r="E212" s="84"/>
      <c r="F212" s="84"/>
      <c r="G212" s="84"/>
      <c r="H212" s="84"/>
      <c r="I212" s="84"/>
      <c r="J212" s="84"/>
      <c r="K212" s="84"/>
    </row>
    <row r="213" spans="2:11" x14ac:dyDescent="0.15">
      <c r="B213" s="83"/>
      <c r="C213" s="84"/>
      <c r="D213" s="84"/>
      <c r="E213" s="84"/>
      <c r="F213" s="84"/>
      <c r="G213" s="84"/>
      <c r="H213" s="84"/>
      <c r="I213" s="84"/>
      <c r="J213" s="84"/>
      <c r="K213" s="84"/>
    </row>
    <row r="214" spans="2:11" x14ac:dyDescent="0.15">
      <c r="B214" s="83"/>
      <c r="C214" s="84"/>
      <c r="D214" s="84"/>
      <c r="E214" s="84"/>
      <c r="F214" s="84"/>
      <c r="G214" s="84"/>
      <c r="H214" s="84"/>
      <c r="I214" s="84"/>
      <c r="J214" s="84"/>
      <c r="K214" s="84"/>
    </row>
    <row r="215" spans="2:11" x14ac:dyDescent="0.15">
      <c r="B215" s="83"/>
      <c r="C215" s="84"/>
      <c r="D215" s="84"/>
      <c r="E215" s="84"/>
      <c r="F215" s="84"/>
      <c r="G215" s="84"/>
      <c r="H215" s="84"/>
      <c r="I215" s="84"/>
      <c r="J215" s="84"/>
      <c r="K215" s="84"/>
    </row>
    <row r="216" spans="2:11" x14ac:dyDescent="0.15">
      <c r="B216" s="83"/>
      <c r="C216" s="84"/>
      <c r="D216" s="84"/>
      <c r="E216" s="84"/>
      <c r="F216" s="84"/>
      <c r="G216" s="84"/>
      <c r="H216" s="84"/>
      <c r="I216" s="84"/>
      <c r="J216" s="84"/>
      <c r="K216" s="84"/>
    </row>
    <row r="217" spans="2:11" x14ac:dyDescent="0.15">
      <c r="B217" s="83"/>
      <c r="C217" s="84"/>
      <c r="D217" s="84"/>
      <c r="E217" s="84"/>
      <c r="F217" s="84"/>
      <c r="G217" s="84"/>
      <c r="H217" s="84"/>
      <c r="I217" s="84"/>
      <c r="J217" s="84"/>
      <c r="K217" s="84"/>
    </row>
    <row r="218" spans="2:11" x14ac:dyDescent="0.15">
      <c r="B218" s="83"/>
      <c r="C218" s="84"/>
      <c r="D218" s="84"/>
      <c r="E218" s="84"/>
      <c r="F218" s="84"/>
      <c r="G218" s="84"/>
      <c r="H218" s="84"/>
      <c r="I218" s="84"/>
      <c r="J218" s="84"/>
      <c r="K218" s="84"/>
    </row>
    <row r="219" spans="2:11" x14ac:dyDescent="0.15">
      <c r="B219" s="83"/>
      <c r="C219" s="84"/>
      <c r="D219" s="84"/>
      <c r="E219" s="84"/>
      <c r="F219" s="84"/>
      <c r="G219" s="84"/>
      <c r="H219" s="84"/>
      <c r="I219" s="84"/>
      <c r="J219" s="84"/>
      <c r="K219" s="84"/>
    </row>
    <row r="220" spans="2:11" x14ac:dyDescent="0.15">
      <c r="B220" s="83"/>
      <c r="C220" s="84"/>
      <c r="D220" s="84"/>
      <c r="E220" s="84"/>
      <c r="F220" s="84"/>
      <c r="G220" s="84"/>
      <c r="H220" s="84"/>
      <c r="I220" s="84"/>
      <c r="J220" s="84"/>
      <c r="K220" s="84"/>
    </row>
    <row r="221" spans="2:11" x14ac:dyDescent="0.15">
      <c r="B221" s="83"/>
      <c r="C221" s="84"/>
      <c r="D221" s="84"/>
      <c r="E221" s="84"/>
      <c r="F221" s="84"/>
      <c r="G221" s="84"/>
      <c r="H221" s="84"/>
      <c r="I221" s="84"/>
      <c r="J221" s="84"/>
      <c r="K221" s="84"/>
    </row>
    <row r="222" spans="2:11" x14ac:dyDescent="0.15">
      <c r="B222" s="83"/>
      <c r="C222" s="84"/>
      <c r="D222" s="84"/>
      <c r="E222" s="84"/>
      <c r="F222" s="84"/>
      <c r="G222" s="84"/>
      <c r="H222" s="84"/>
      <c r="I222" s="84"/>
      <c r="J222" s="84"/>
      <c r="K222" s="84"/>
    </row>
    <row r="223" spans="2:11" x14ac:dyDescent="0.15">
      <c r="B223" s="83"/>
      <c r="C223" s="84"/>
      <c r="D223" s="84"/>
      <c r="E223" s="84"/>
      <c r="F223" s="84"/>
      <c r="G223" s="84"/>
      <c r="H223" s="84"/>
      <c r="I223" s="84"/>
      <c r="J223" s="84"/>
      <c r="K223" s="84"/>
    </row>
    <row r="224" spans="2:11" x14ac:dyDescent="0.15">
      <c r="B224" s="83"/>
      <c r="C224" s="84"/>
      <c r="D224" s="84"/>
      <c r="E224" s="84"/>
      <c r="F224" s="84"/>
      <c r="G224" s="84"/>
      <c r="H224" s="84"/>
      <c r="I224" s="84"/>
      <c r="J224" s="84"/>
      <c r="K224" s="84"/>
    </row>
    <row r="225" spans="2:11" x14ac:dyDescent="0.15">
      <c r="B225" s="83"/>
      <c r="C225" s="84"/>
      <c r="D225" s="84"/>
      <c r="E225" s="84"/>
      <c r="F225" s="84"/>
      <c r="G225" s="84"/>
      <c r="H225" s="84"/>
      <c r="I225" s="84"/>
      <c r="J225" s="84"/>
      <c r="K225" s="84"/>
    </row>
    <row r="226" spans="2:11" x14ac:dyDescent="0.15">
      <c r="B226" s="83"/>
      <c r="C226" s="84"/>
      <c r="D226" s="84"/>
      <c r="E226" s="84"/>
      <c r="F226" s="84"/>
      <c r="G226" s="84"/>
      <c r="H226" s="84"/>
      <c r="I226" s="84"/>
      <c r="J226" s="84"/>
      <c r="K226" s="84"/>
    </row>
    <row r="227" spans="2:11" x14ac:dyDescent="0.15">
      <c r="B227" s="83"/>
      <c r="C227" s="84"/>
      <c r="D227" s="84"/>
      <c r="E227" s="84"/>
      <c r="F227" s="84"/>
      <c r="G227" s="84"/>
      <c r="H227" s="84"/>
      <c r="I227" s="84"/>
      <c r="J227" s="84"/>
      <c r="K227" s="84"/>
    </row>
    <row r="228" spans="2:11" x14ac:dyDescent="0.15">
      <c r="B228" s="83"/>
      <c r="C228" s="84"/>
      <c r="D228" s="84"/>
      <c r="E228" s="84"/>
      <c r="F228" s="84"/>
      <c r="G228" s="84"/>
      <c r="H228" s="84"/>
      <c r="I228" s="84"/>
      <c r="J228" s="84"/>
      <c r="K228" s="84"/>
    </row>
    <row r="229" spans="2:11" x14ac:dyDescent="0.15">
      <c r="B229" s="83"/>
      <c r="C229" s="84"/>
      <c r="D229" s="84"/>
      <c r="E229" s="84"/>
      <c r="F229" s="84"/>
      <c r="G229" s="84"/>
      <c r="H229" s="84"/>
      <c r="I229" s="84"/>
      <c r="J229" s="84"/>
      <c r="K229" s="84"/>
    </row>
    <row r="230" spans="2:11" x14ac:dyDescent="0.15">
      <c r="B230" s="83"/>
      <c r="C230" s="84"/>
      <c r="D230" s="84"/>
      <c r="E230" s="84"/>
      <c r="F230" s="84"/>
      <c r="G230" s="84"/>
      <c r="H230" s="84"/>
      <c r="I230" s="84"/>
      <c r="J230" s="84"/>
      <c r="K230" s="84"/>
    </row>
    <row r="231" spans="2:11" x14ac:dyDescent="0.15">
      <c r="B231" s="83"/>
      <c r="C231" s="84"/>
      <c r="D231" s="84"/>
      <c r="E231" s="84"/>
      <c r="F231" s="84"/>
      <c r="G231" s="84"/>
      <c r="H231" s="84"/>
      <c r="I231" s="84"/>
      <c r="J231" s="84"/>
      <c r="K231" s="84"/>
    </row>
    <row r="232" spans="2:11" x14ac:dyDescent="0.15">
      <c r="B232" s="83"/>
      <c r="C232" s="84"/>
      <c r="D232" s="84"/>
      <c r="E232" s="84"/>
      <c r="F232" s="84"/>
      <c r="G232" s="84"/>
      <c r="H232" s="84"/>
      <c r="I232" s="84"/>
      <c r="J232" s="84"/>
      <c r="K232" s="84"/>
    </row>
    <row r="233" spans="2:11" x14ac:dyDescent="0.15">
      <c r="B233" s="83"/>
      <c r="C233" s="84"/>
      <c r="D233" s="84"/>
      <c r="E233" s="84"/>
      <c r="F233" s="84"/>
      <c r="G233" s="84"/>
      <c r="H233" s="84"/>
      <c r="I233" s="84"/>
      <c r="J233" s="84"/>
      <c r="K233" s="84"/>
    </row>
    <row r="234" spans="2:11" x14ac:dyDescent="0.15">
      <c r="B234" s="83"/>
      <c r="C234" s="84"/>
      <c r="D234" s="84"/>
      <c r="E234" s="84"/>
      <c r="F234" s="84"/>
      <c r="G234" s="84"/>
      <c r="H234" s="84"/>
      <c r="I234" s="84"/>
      <c r="J234" s="84"/>
      <c r="K234" s="84"/>
    </row>
    <row r="235" spans="2:11" x14ac:dyDescent="0.15">
      <c r="B235" s="83"/>
      <c r="C235" s="84"/>
      <c r="D235" s="84"/>
      <c r="E235" s="84"/>
      <c r="F235" s="84"/>
      <c r="G235" s="84"/>
      <c r="H235" s="84"/>
      <c r="I235" s="84"/>
      <c r="J235" s="84"/>
      <c r="K235" s="84"/>
    </row>
    <row r="236" spans="2:11" x14ac:dyDescent="0.15">
      <c r="B236" s="83"/>
      <c r="C236" s="84"/>
      <c r="D236" s="84"/>
      <c r="E236" s="84"/>
      <c r="F236" s="84"/>
      <c r="G236" s="84"/>
      <c r="H236" s="84"/>
      <c r="I236" s="84"/>
      <c r="J236" s="84"/>
      <c r="K236" s="84"/>
    </row>
    <row r="237" spans="2:11" x14ac:dyDescent="0.15">
      <c r="B237" s="83"/>
      <c r="C237" s="84"/>
      <c r="D237" s="84"/>
      <c r="E237" s="84"/>
      <c r="F237" s="84"/>
      <c r="G237" s="84"/>
      <c r="H237" s="84"/>
      <c r="I237" s="84"/>
      <c r="J237" s="84"/>
      <c r="K237" s="84"/>
    </row>
    <row r="238" spans="2:11" x14ac:dyDescent="0.15">
      <c r="B238" s="83"/>
      <c r="C238" s="84"/>
      <c r="D238" s="84"/>
      <c r="E238" s="84"/>
      <c r="F238" s="84"/>
      <c r="G238" s="84"/>
      <c r="H238" s="84"/>
      <c r="I238" s="84"/>
      <c r="J238" s="84"/>
      <c r="K238" s="84"/>
    </row>
    <row r="239" spans="2:11" x14ac:dyDescent="0.15">
      <c r="B239" s="83"/>
      <c r="C239" s="84"/>
      <c r="D239" s="84"/>
      <c r="E239" s="84"/>
      <c r="F239" s="84"/>
      <c r="G239" s="84"/>
      <c r="H239" s="84"/>
      <c r="I239" s="84"/>
      <c r="J239" s="84"/>
      <c r="K239" s="84"/>
    </row>
    <row r="240" spans="2:11" x14ac:dyDescent="0.15">
      <c r="B240" s="83"/>
      <c r="C240" s="84"/>
      <c r="D240" s="84"/>
      <c r="E240" s="84"/>
      <c r="F240" s="84"/>
      <c r="G240" s="84"/>
      <c r="H240" s="84"/>
      <c r="I240" s="84"/>
      <c r="J240" s="84"/>
      <c r="K240" s="84"/>
    </row>
    <row r="241" spans="2:11" x14ac:dyDescent="0.15">
      <c r="B241" s="83"/>
      <c r="C241" s="84"/>
      <c r="D241" s="84"/>
      <c r="E241" s="84"/>
      <c r="F241" s="84"/>
      <c r="G241" s="84"/>
      <c r="H241" s="84"/>
      <c r="I241" s="84"/>
      <c r="J241" s="84"/>
      <c r="K241" s="84"/>
    </row>
    <row r="242" spans="2:11" x14ac:dyDescent="0.15">
      <c r="B242" s="83"/>
      <c r="C242" s="84"/>
      <c r="D242" s="84"/>
      <c r="E242" s="84"/>
      <c r="F242" s="84"/>
      <c r="G242" s="84"/>
      <c r="H242" s="84"/>
      <c r="I242" s="84"/>
      <c r="J242" s="84"/>
      <c r="K242" s="84"/>
    </row>
    <row r="243" spans="2:11" x14ac:dyDescent="0.15">
      <c r="B243" s="83"/>
      <c r="C243" s="84"/>
      <c r="D243" s="84"/>
      <c r="E243" s="84"/>
      <c r="F243" s="84"/>
      <c r="G243" s="84"/>
      <c r="H243" s="84"/>
      <c r="I243" s="84"/>
      <c r="J243" s="84"/>
      <c r="K243" s="84"/>
    </row>
    <row r="244" spans="2:11" x14ac:dyDescent="0.15">
      <c r="B244" s="83"/>
      <c r="C244" s="84"/>
      <c r="D244" s="84"/>
      <c r="E244" s="84"/>
      <c r="F244" s="84"/>
      <c r="G244" s="84"/>
      <c r="H244" s="84"/>
      <c r="I244" s="84"/>
      <c r="J244" s="84"/>
      <c r="K244" s="84"/>
    </row>
    <row r="245" spans="2:11" x14ac:dyDescent="0.15">
      <c r="B245" s="83"/>
      <c r="C245" s="84"/>
      <c r="D245" s="84"/>
      <c r="E245" s="84"/>
      <c r="F245" s="84"/>
      <c r="G245" s="84"/>
      <c r="H245" s="84"/>
      <c r="I245" s="84"/>
      <c r="J245" s="84"/>
      <c r="K245" s="84"/>
    </row>
    <row r="246" spans="2:11" x14ac:dyDescent="0.15">
      <c r="B246" s="83"/>
      <c r="C246" s="84"/>
      <c r="D246" s="84"/>
      <c r="E246" s="84"/>
      <c r="F246" s="84"/>
      <c r="G246" s="84"/>
      <c r="H246" s="84"/>
      <c r="I246" s="84"/>
      <c r="J246" s="84"/>
      <c r="K246" s="84"/>
    </row>
    <row r="247" spans="2:11" x14ac:dyDescent="0.15">
      <c r="B247" s="83"/>
      <c r="C247" s="84"/>
      <c r="D247" s="84"/>
      <c r="E247" s="84"/>
      <c r="F247" s="84"/>
      <c r="G247" s="84"/>
      <c r="H247" s="84"/>
      <c r="I247" s="84"/>
      <c r="J247" s="84"/>
      <c r="K247" s="84"/>
    </row>
    <row r="248" spans="2:11" x14ac:dyDescent="0.15">
      <c r="B248" s="83"/>
      <c r="C248" s="84"/>
      <c r="D248" s="84"/>
      <c r="E248" s="84"/>
      <c r="F248" s="84"/>
      <c r="G248" s="84"/>
      <c r="H248" s="84"/>
      <c r="I248" s="84"/>
      <c r="J248" s="84"/>
      <c r="K248" s="84"/>
    </row>
    <row r="249" spans="2:11" x14ac:dyDescent="0.15">
      <c r="B249" s="83"/>
      <c r="C249" s="84"/>
      <c r="D249" s="84"/>
      <c r="E249" s="84"/>
      <c r="F249" s="84"/>
      <c r="G249" s="84"/>
      <c r="H249" s="84"/>
      <c r="I249" s="84"/>
      <c r="J249" s="84"/>
      <c r="K249" s="84"/>
    </row>
    <row r="250" spans="2:11" x14ac:dyDescent="0.15">
      <c r="B250" s="83"/>
      <c r="C250" s="84"/>
      <c r="D250" s="84"/>
      <c r="E250" s="84"/>
      <c r="F250" s="84"/>
      <c r="G250" s="84"/>
      <c r="H250" s="84"/>
      <c r="I250" s="84"/>
      <c r="J250" s="84"/>
      <c r="K250" s="84"/>
    </row>
    <row r="251" spans="2:11" x14ac:dyDescent="0.15">
      <c r="B251" s="83"/>
      <c r="C251" s="84"/>
      <c r="D251" s="84"/>
      <c r="E251" s="84"/>
      <c r="F251" s="84"/>
      <c r="G251" s="84"/>
      <c r="H251" s="84"/>
      <c r="I251" s="84"/>
      <c r="J251" s="84"/>
      <c r="K251" s="84"/>
    </row>
    <row r="252" spans="2:11" x14ac:dyDescent="0.15">
      <c r="B252" s="83"/>
      <c r="C252" s="84"/>
      <c r="D252" s="84"/>
      <c r="E252" s="84"/>
      <c r="F252" s="84"/>
      <c r="G252" s="84"/>
      <c r="H252" s="84"/>
      <c r="I252" s="84"/>
      <c r="J252" s="84"/>
      <c r="K252" s="84"/>
    </row>
    <row r="253" spans="2:11" x14ac:dyDescent="0.15">
      <c r="B253" s="83"/>
      <c r="C253" s="84"/>
      <c r="D253" s="84"/>
      <c r="E253" s="84"/>
      <c r="F253" s="84"/>
      <c r="G253" s="84"/>
      <c r="H253" s="84"/>
      <c r="I253" s="84"/>
      <c r="J253" s="84"/>
      <c r="K253" s="84"/>
    </row>
    <row r="254" spans="2:11" x14ac:dyDescent="0.15">
      <c r="B254" s="83"/>
      <c r="C254" s="84"/>
      <c r="D254" s="84"/>
      <c r="E254" s="84"/>
      <c r="F254" s="84"/>
      <c r="G254" s="84"/>
      <c r="H254" s="84"/>
      <c r="I254" s="84"/>
      <c r="J254" s="84"/>
      <c r="K254" s="84"/>
    </row>
    <row r="255" spans="2:11" x14ac:dyDescent="0.15">
      <c r="B255" s="83"/>
      <c r="C255" s="84"/>
      <c r="D255" s="84"/>
      <c r="E255" s="84"/>
      <c r="F255" s="84"/>
      <c r="G255" s="84"/>
      <c r="H255" s="84"/>
      <c r="I255" s="84"/>
      <c r="J255" s="84"/>
      <c r="K255" s="84"/>
    </row>
    <row r="256" spans="2:11" x14ac:dyDescent="0.15">
      <c r="B256" s="83"/>
      <c r="C256" s="84"/>
      <c r="D256" s="84"/>
      <c r="E256" s="84"/>
      <c r="F256" s="84"/>
      <c r="G256" s="84"/>
      <c r="H256" s="84"/>
      <c r="I256" s="84"/>
      <c r="J256" s="84"/>
      <c r="K256" s="84"/>
    </row>
    <row r="257" spans="2:11" x14ac:dyDescent="0.15">
      <c r="B257" s="83"/>
      <c r="C257" s="84"/>
      <c r="D257" s="84"/>
      <c r="E257" s="84"/>
      <c r="F257" s="84"/>
      <c r="G257" s="84"/>
      <c r="H257" s="84"/>
      <c r="I257" s="84"/>
      <c r="J257" s="84"/>
      <c r="K257" s="84"/>
    </row>
    <row r="258" spans="2:11" x14ac:dyDescent="0.15">
      <c r="B258" s="83"/>
      <c r="C258" s="84"/>
      <c r="D258" s="84"/>
      <c r="E258" s="84"/>
      <c r="F258" s="84"/>
      <c r="G258" s="84"/>
      <c r="H258" s="84"/>
      <c r="I258" s="84"/>
      <c r="J258" s="84"/>
      <c r="K258" s="84"/>
    </row>
    <row r="259" spans="2:11" x14ac:dyDescent="0.15">
      <c r="B259" s="83"/>
      <c r="C259" s="84"/>
      <c r="D259" s="84"/>
      <c r="E259" s="84"/>
      <c r="F259" s="84"/>
      <c r="G259" s="84"/>
      <c r="H259" s="84"/>
      <c r="I259" s="84"/>
      <c r="J259" s="84"/>
      <c r="K259" s="84"/>
    </row>
    <row r="260" spans="2:11" x14ac:dyDescent="0.15">
      <c r="B260" s="83"/>
      <c r="C260" s="84"/>
      <c r="D260" s="84"/>
      <c r="E260" s="84"/>
      <c r="F260" s="84"/>
      <c r="G260" s="84"/>
      <c r="H260" s="84"/>
      <c r="I260" s="84"/>
      <c r="J260" s="84"/>
      <c r="K260" s="84"/>
    </row>
    <row r="261" spans="2:11" x14ac:dyDescent="0.15">
      <c r="B261" s="83"/>
      <c r="C261" s="84"/>
      <c r="D261" s="84"/>
      <c r="E261" s="84"/>
      <c r="F261" s="84"/>
      <c r="G261" s="84"/>
      <c r="H261" s="84"/>
      <c r="I261" s="84"/>
      <c r="J261" s="84"/>
      <c r="K261" s="84"/>
    </row>
    <row r="262" spans="2:11" x14ac:dyDescent="0.15">
      <c r="B262" s="83"/>
      <c r="C262" s="84"/>
      <c r="D262" s="84"/>
      <c r="E262" s="84"/>
      <c r="F262" s="84"/>
      <c r="G262" s="84"/>
      <c r="H262" s="84"/>
      <c r="I262" s="84"/>
      <c r="J262" s="84"/>
      <c r="K262" s="84"/>
    </row>
    <row r="263" spans="2:11" x14ac:dyDescent="0.15">
      <c r="B263" s="83"/>
      <c r="C263" s="84"/>
      <c r="D263" s="84"/>
      <c r="E263" s="84"/>
      <c r="F263" s="84"/>
      <c r="G263" s="84"/>
      <c r="H263" s="84"/>
      <c r="I263" s="84"/>
      <c r="J263" s="84"/>
      <c r="K263" s="84"/>
    </row>
    <row r="264" spans="2:11" x14ac:dyDescent="0.15">
      <c r="B264" s="83"/>
      <c r="C264" s="84"/>
      <c r="D264" s="84"/>
      <c r="E264" s="84"/>
      <c r="F264" s="84"/>
      <c r="G264" s="84"/>
      <c r="H264" s="84"/>
      <c r="I264" s="84"/>
      <c r="J264" s="84"/>
      <c r="K264" s="84"/>
    </row>
    <row r="265" spans="2:11" x14ac:dyDescent="0.15">
      <c r="B265" s="83"/>
      <c r="C265" s="84"/>
      <c r="D265" s="84"/>
      <c r="E265" s="84"/>
      <c r="F265" s="84"/>
      <c r="G265" s="84"/>
      <c r="H265" s="84"/>
      <c r="I265" s="84"/>
      <c r="J265" s="84"/>
      <c r="K265" s="84"/>
    </row>
    <row r="266" spans="2:11" x14ac:dyDescent="0.15">
      <c r="B266" s="83"/>
      <c r="C266" s="84"/>
      <c r="D266" s="84"/>
      <c r="E266" s="84"/>
      <c r="F266" s="84"/>
      <c r="G266" s="84"/>
      <c r="H266" s="84"/>
      <c r="I266" s="84"/>
      <c r="J266" s="84"/>
      <c r="K266" s="84"/>
    </row>
    <row r="267" spans="2:11" x14ac:dyDescent="0.15">
      <c r="B267" s="83"/>
      <c r="C267" s="84"/>
      <c r="D267" s="84"/>
      <c r="E267" s="84"/>
      <c r="F267" s="84"/>
      <c r="G267" s="84"/>
      <c r="H267" s="84"/>
      <c r="I267" s="84"/>
      <c r="J267" s="84"/>
      <c r="K267" s="84"/>
    </row>
    <row r="268" spans="2:11" x14ac:dyDescent="0.15">
      <c r="B268" s="83"/>
      <c r="C268" s="84"/>
      <c r="D268" s="84"/>
      <c r="E268" s="84"/>
      <c r="F268" s="84"/>
      <c r="G268" s="84"/>
      <c r="H268" s="84"/>
      <c r="I268" s="84"/>
      <c r="J268" s="84"/>
      <c r="K268" s="84"/>
    </row>
    <row r="269" spans="2:11" x14ac:dyDescent="0.15">
      <c r="B269" s="83"/>
      <c r="C269" s="84"/>
      <c r="D269" s="84"/>
      <c r="E269" s="84"/>
      <c r="F269" s="84"/>
      <c r="G269" s="84"/>
      <c r="H269" s="84"/>
      <c r="I269" s="84"/>
      <c r="J269" s="84"/>
      <c r="K269" s="84"/>
    </row>
    <row r="270" spans="2:11" x14ac:dyDescent="0.15">
      <c r="B270" s="83"/>
      <c r="C270" s="84"/>
      <c r="D270" s="84"/>
      <c r="E270" s="84"/>
      <c r="F270" s="84"/>
      <c r="G270" s="84"/>
      <c r="H270" s="84"/>
      <c r="I270" s="84"/>
      <c r="J270" s="84"/>
      <c r="K270" s="84"/>
    </row>
    <row r="271" spans="2:11" x14ac:dyDescent="0.15">
      <c r="B271" s="83"/>
      <c r="C271" s="84"/>
      <c r="D271" s="84"/>
      <c r="E271" s="84"/>
      <c r="F271" s="84"/>
      <c r="G271" s="84"/>
      <c r="H271" s="84"/>
      <c r="I271" s="84"/>
      <c r="J271" s="84"/>
      <c r="K271" s="84"/>
    </row>
    <row r="272" spans="2:11" x14ac:dyDescent="0.15">
      <c r="B272" s="83"/>
      <c r="C272" s="84"/>
      <c r="D272" s="84"/>
      <c r="E272" s="84"/>
      <c r="F272" s="84"/>
      <c r="G272" s="84"/>
      <c r="H272" s="84"/>
      <c r="I272" s="84"/>
      <c r="J272" s="84"/>
      <c r="K272" s="84"/>
    </row>
    <row r="273" spans="2:11" x14ac:dyDescent="0.15">
      <c r="B273" s="83"/>
      <c r="C273" s="84"/>
      <c r="D273" s="84"/>
      <c r="E273" s="84"/>
      <c r="F273" s="84"/>
      <c r="G273" s="84"/>
      <c r="H273" s="84"/>
      <c r="I273" s="84"/>
      <c r="J273" s="84"/>
      <c r="K273" s="84"/>
    </row>
    <row r="274" spans="2:11" x14ac:dyDescent="0.15">
      <c r="B274" s="83"/>
      <c r="C274" s="84"/>
      <c r="D274" s="84"/>
      <c r="E274" s="84"/>
      <c r="F274" s="84"/>
      <c r="G274" s="84"/>
      <c r="H274" s="84"/>
      <c r="I274" s="84"/>
      <c r="J274" s="84"/>
      <c r="K274" s="84"/>
    </row>
    <row r="275" spans="2:11" x14ac:dyDescent="0.15">
      <c r="B275" s="83"/>
      <c r="C275" s="84"/>
      <c r="D275" s="84"/>
      <c r="E275" s="84"/>
      <c r="F275" s="84"/>
      <c r="G275" s="84"/>
      <c r="H275" s="84"/>
      <c r="I275" s="84"/>
      <c r="J275" s="84"/>
      <c r="K275" s="84"/>
    </row>
    <row r="276" spans="2:11" x14ac:dyDescent="0.15">
      <c r="B276" s="83"/>
      <c r="C276" s="84"/>
      <c r="D276" s="84"/>
      <c r="E276" s="84"/>
      <c r="F276" s="84"/>
      <c r="G276" s="84"/>
      <c r="H276" s="84"/>
      <c r="I276" s="84"/>
      <c r="J276" s="84"/>
      <c r="K276" s="84"/>
    </row>
    <row r="277" spans="2:11" x14ac:dyDescent="0.15">
      <c r="B277" s="83"/>
      <c r="C277" s="84"/>
      <c r="D277" s="84"/>
      <c r="E277" s="84"/>
      <c r="F277" s="84"/>
      <c r="G277" s="84"/>
      <c r="H277" s="84"/>
      <c r="I277" s="84"/>
      <c r="J277" s="84"/>
      <c r="K277" s="84"/>
    </row>
    <row r="278" spans="2:11" x14ac:dyDescent="0.15">
      <c r="B278" s="83"/>
      <c r="C278" s="84"/>
      <c r="D278" s="84"/>
      <c r="E278" s="84"/>
      <c r="F278" s="84"/>
      <c r="G278" s="84"/>
      <c r="H278" s="84"/>
      <c r="I278" s="84"/>
      <c r="J278" s="84"/>
      <c r="K278" s="84"/>
    </row>
    <row r="279" spans="2:11" x14ac:dyDescent="0.15">
      <c r="B279" s="83"/>
      <c r="C279" s="84"/>
      <c r="D279" s="84"/>
      <c r="E279" s="84"/>
      <c r="F279" s="84"/>
      <c r="G279" s="84"/>
      <c r="H279" s="84"/>
      <c r="I279" s="84"/>
      <c r="J279" s="84"/>
      <c r="K279" s="84"/>
    </row>
    <row r="280" spans="2:11" x14ac:dyDescent="0.15">
      <c r="B280" s="83"/>
      <c r="C280" s="84"/>
      <c r="D280" s="84"/>
      <c r="E280" s="84"/>
      <c r="F280" s="84"/>
      <c r="G280" s="84"/>
      <c r="H280" s="84"/>
      <c r="I280" s="84"/>
      <c r="J280" s="84"/>
      <c r="K280" s="84"/>
    </row>
    <row r="281" spans="2:11" x14ac:dyDescent="0.15">
      <c r="B281" s="83"/>
      <c r="C281" s="84"/>
      <c r="D281" s="84"/>
      <c r="E281" s="84"/>
      <c r="F281" s="84"/>
      <c r="G281" s="84"/>
      <c r="H281" s="84"/>
      <c r="I281" s="84"/>
      <c r="J281" s="84"/>
      <c r="K281" s="84"/>
    </row>
    <row r="282" spans="2:11" x14ac:dyDescent="0.15">
      <c r="B282" s="83"/>
      <c r="C282" s="84"/>
      <c r="D282" s="84"/>
      <c r="E282" s="84"/>
      <c r="F282" s="84"/>
      <c r="G282" s="84"/>
      <c r="H282" s="84"/>
      <c r="I282" s="84"/>
      <c r="J282" s="84"/>
      <c r="K282" s="84"/>
    </row>
    <row r="283" spans="2:11" x14ac:dyDescent="0.15">
      <c r="B283" s="83"/>
      <c r="C283" s="84"/>
      <c r="D283" s="84"/>
      <c r="E283" s="84"/>
      <c r="F283" s="84"/>
      <c r="G283" s="84"/>
      <c r="H283" s="84"/>
      <c r="I283" s="84"/>
      <c r="J283" s="84"/>
      <c r="K283" s="84"/>
    </row>
    <row r="284" spans="2:11" x14ac:dyDescent="0.15">
      <c r="B284" s="83"/>
      <c r="C284" s="84"/>
      <c r="D284" s="84"/>
      <c r="E284" s="84"/>
      <c r="F284" s="84"/>
      <c r="G284" s="84"/>
      <c r="H284" s="84"/>
      <c r="I284" s="84"/>
      <c r="J284" s="84"/>
      <c r="K284" s="84"/>
    </row>
    <row r="285" spans="2:11" x14ac:dyDescent="0.15">
      <c r="B285" s="83"/>
      <c r="C285" s="84"/>
      <c r="D285" s="84"/>
      <c r="E285" s="84"/>
      <c r="F285" s="84"/>
      <c r="G285" s="84"/>
      <c r="H285" s="84"/>
      <c r="I285" s="84"/>
      <c r="J285" s="84"/>
      <c r="K285" s="84"/>
    </row>
    <row r="286" spans="2:11" x14ac:dyDescent="0.15">
      <c r="B286" s="83"/>
      <c r="C286" s="84"/>
      <c r="D286" s="84"/>
      <c r="E286" s="84"/>
      <c r="F286" s="84"/>
      <c r="G286" s="84"/>
      <c r="H286" s="84"/>
      <c r="I286" s="84"/>
      <c r="J286" s="84"/>
      <c r="K286" s="84"/>
    </row>
    <row r="287" spans="2:11" x14ac:dyDescent="0.15">
      <c r="B287" s="83"/>
      <c r="C287" s="84"/>
      <c r="D287" s="84"/>
      <c r="E287" s="84"/>
      <c r="F287" s="84"/>
      <c r="G287" s="84"/>
      <c r="H287" s="84"/>
      <c r="I287" s="84"/>
      <c r="J287" s="84"/>
      <c r="K287" s="84"/>
    </row>
    <row r="288" spans="2:11" x14ac:dyDescent="0.15">
      <c r="B288" s="83"/>
      <c r="C288" s="84"/>
      <c r="D288" s="84"/>
      <c r="E288" s="84"/>
      <c r="F288" s="84"/>
      <c r="G288" s="84"/>
      <c r="H288" s="84"/>
      <c r="I288" s="84"/>
      <c r="J288" s="84"/>
      <c r="K288" s="84"/>
    </row>
    <row r="289" spans="2:11" x14ac:dyDescent="0.15">
      <c r="B289" s="83"/>
      <c r="C289" s="84"/>
      <c r="D289" s="84"/>
      <c r="E289" s="84"/>
      <c r="F289" s="84"/>
      <c r="G289" s="84"/>
      <c r="H289" s="84"/>
      <c r="I289" s="84"/>
      <c r="J289" s="84"/>
      <c r="K289" s="84"/>
    </row>
    <row r="290" spans="2:11" x14ac:dyDescent="0.15">
      <c r="B290" s="83"/>
      <c r="C290" s="84"/>
      <c r="D290" s="84"/>
      <c r="E290" s="84"/>
      <c r="F290" s="84"/>
      <c r="G290" s="84"/>
      <c r="H290" s="84"/>
      <c r="I290" s="84"/>
      <c r="J290" s="84"/>
      <c r="K290" s="84"/>
    </row>
    <row r="291" spans="2:11" x14ac:dyDescent="0.15">
      <c r="B291" s="83"/>
      <c r="C291" s="84"/>
      <c r="D291" s="84"/>
      <c r="E291" s="84"/>
      <c r="F291" s="84"/>
      <c r="G291" s="84"/>
      <c r="H291" s="84"/>
      <c r="I291" s="84"/>
      <c r="J291" s="84"/>
      <c r="K291" s="84"/>
    </row>
    <row r="292" spans="2:11" x14ac:dyDescent="0.15">
      <c r="B292" s="83"/>
      <c r="C292" s="84"/>
      <c r="D292" s="84"/>
      <c r="E292" s="84"/>
      <c r="F292" s="84"/>
      <c r="G292" s="84"/>
      <c r="H292" s="84"/>
      <c r="I292" s="84"/>
      <c r="J292" s="84"/>
      <c r="K292" s="84"/>
    </row>
    <row r="293" spans="2:11" x14ac:dyDescent="0.15">
      <c r="B293" s="83"/>
      <c r="C293" s="84"/>
      <c r="D293" s="84"/>
      <c r="E293" s="84"/>
      <c r="F293" s="84"/>
      <c r="G293" s="84"/>
      <c r="H293" s="84"/>
      <c r="I293" s="84"/>
      <c r="J293" s="84"/>
      <c r="K293" s="84"/>
    </row>
    <row r="294" spans="2:11" x14ac:dyDescent="0.15">
      <c r="B294" s="83"/>
      <c r="C294" s="84"/>
      <c r="D294" s="84"/>
      <c r="E294" s="84"/>
      <c r="F294" s="84"/>
      <c r="G294" s="84"/>
      <c r="H294" s="84"/>
      <c r="I294" s="84"/>
      <c r="J294" s="84"/>
      <c r="K294" s="84"/>
    </row>
    <row r="295" spans="2:11" x14ac:dyDescent="0.15">
      <c r="B295" s="83"/>
      <c r="C295" s="84"/>
      <c r="D295" s="84"/>
      <c r="E295" s="84"/>
      <c r="F295" s="84"/>
      <c r="G295" s="84"/>
      <c r="H295" s="84"/>
      <c r="I295" s="84"/>
      <c r="J295" s="84"/>
      <c r="K295" s="84"/>
    </row>
    <row r="296" spans="2:11" x14ac:dyDescent="0.15">
      <c r="B296" s="83"/>
      <c r="C296" s="84"/>
      <c r="D296" s="84"/>
      <c r="E296" s="84"/>
      <c r="F296" s="84"/>
      <c r="G296" s="84"/>
      <c r="H296" s="84"/>
      <c r="I296" s="84"/>
      <c r="J296" s="84"/>
      <c r="K296" s="84"/>
    </row>
    <row r="297" spans="2:11" x14ac:dyDescent="0.15">
      <c r="B297" s="83"/>
      <c r="C297" s="84"/>
      <c r="D297" s="84"/>
      <c r="E297" s="84"/>
      <c r="F297" s="84"/>
      <c r="G297" s="84"/>
      <c r="H297" s="84"/>
      <c r="I297" s="84"/>
      <c r="J297" s="84"/>
      <c r="K297" s="84"/>
    </row>
    <row r="298" spans="2:11" x14ac:dyDescent="0.15">
      <c r="B298" s="83"/>
      <c r="C298" s="84"/>
      <c r="D298" s="84"/>
      <c r="E298" s="84"/>
      <c r="F298" s="84"/>
      <c r="G298" s="84"/>
      <c r="H298" s="84"/>
      <c r="I298" s="84"/>
      <c r="J298" s="84"/>
      <c r="K298" s="84"/>
    </row>
    <row r="299" spans="2:11" x14ac:dyDescent="0.15">
      <c r="B299" s="83"/>
      <c r="C299" s="84"/>
      <c r="D299" s="84"/>
      <c r="E299" s="84"/>
      <c r="F299" s="84"/>
      <c r="G299" s="84"/>
      <c r="H299" s="84"/>
      <c r="I299" s="84"/>
      <c r="J299" s="84"/>
      <c r="K299" s="84"/>
    </row>
    <row r="300" spans="2:11" x14ac:dyDescent="0.15">
      <c r="B300" s="83"/>
      <c r="C300" s="84"/>
      <c r="D300" s="84"/>
      <c r="E300" s="84"/>
      <c r="F300" s="84"/>
      <c r="G300" s="84"/>
      <c r="H300" s="84"/>
      <c r="I300" s="84"/>
      <c r="J300" s="84"/>
      <c r="K300" s="84"/>
    </row>
    <row r="301" spans="2:11" x14ac:dyDescent="0.15">
      <c r="B301" s="83"/>
      <c r="C301" s="84"/>
      <c r="D301" s="84"/>
      <c r="E301" s="84"/>
      <c r="F301" s="84"/>
      <c r="G301" s="84"/>
      <c r="H301" s="84"/>
      <c r="I301" s="84"/>
      <c r="J301" s="84"/>
      <c r="K301" s="84"/>
    </row>
    <row r="302" spans="2:11" x14ac:dyDescent="0.15">
      <c r="B302" s="83"/>
      <c r="C302" s="84"/>
      <c r="D302" s="84"/>
      <c r="E302" s="84"/>
      <c r="F302" s="84"/>
      <c r="G302" s="84"/>
      <c r="H302" s="84"/>
      <c r="I302" s="84"/>
      <c r="J302" s="84"/>
      <c r="K302" s="84"/>
    </row>
    <row r="303" spans="2:11" x14ac:dyDescent="0.15">
      <c r="B303" s="83"/>
      <c r="C303" s="84"/>
      <c r="D303" s="84"/>
      <c r="E303" s="84"/>
      <c r="F303" s="84"/>
      <c r="G303" s="84"/>
      <c r="H303" s="84"/>
      <c r="I303" s="84"/>
      <c r="J303" s="84"/>
      <c r="K303" s="84"/>
    </row>
    <row r="304" spans="2:11" x14ac:dyDescent="0.15">
      <c r="B304" s="83"/>
      <c r="C304" s="84"/>
      <c r="D304" s="84"/>
      <c r="E304" s="84"/>
      <c r="F304" s="84"/>
      <c r="G304" s="84"/>
      <c r="H304" s="84"/>
      <c r="I304" s="84"/>
      <c r="J304" s="84"/>
      <c r="K304" s="84"/>
    </row>
    <row r="305" spans="2:11" x14ac:dyDescent="0.15">
      <c r="B305" s="83"/>
      <c r="C305" s="84"/>
      <c r="D305" s="84"/>
      <c r="E305" s="84"/>
      <c r="F305" s="84"/>
      <c r="G305" s="84"/>
      <c r="H305" s="84"/>
      <c r="I305" s="84"/>
      <c r="J305" s="84"/>
      <c r="K305" s="84"/>
    </row>
    <row r="306" spans="2:11" x14ac:dyDescent="0.15">
      <c r="B306" s="83"/>
      <c r="C306" s="84"/>
      <c r="D306" s="84"/>
      <c r="E306" s="84"/>
      <c r="F306" s="84"/>
      <c r="G306" s="84"/>
      <c r="H306" s="84"/>
      <c r="I306" s="84"/>
      <c r="J306" s="84"/>
      <c r="K306" s="84"/>
    </row>
    <row r="307" spans="2:11" x14ac:dyDescent="0.15">
      <c r="B307" s="83"/>
      <c r="C307" s="84"/>
      <c r="D307" s="84"/>
      <c r="E307" s="84"/>
      <c r="F307" s="84"/>
      <c r="G307" s="84"/>
      <c r="H307" s="84"/>
      <c r="I307" s="84"/>
      <c r="J307" s="84"/>
      <c r="K307" s="84"/>
    </row>
    <row r="308" spans="2:11" x14ac:dyDescent="0.15">
      <c r="B308" s="83"/>
      <c r="C308" s="84"/>
      <c r="D308" s="84"/>
      <c r="E308" s="84"/>
      <c r="F308" s="84"/>
      <c r="G308" s="84"/>
      <c r="H308" s="84"/>
      <c r="I308" s="84"/>
      <c r="J308" s="84"/>
      <c r="K308" s="84"/>
    </row>
    <row r="309" spans="2:11" x14ac:dyDescent="0.15">
      <c r="B309" s="83"/>
      <c r="C309" s="84"/>
      <c r="D309" s="84"/>
      <c r="E309" s="84"/>
      <c r="F309" s="84"/>
      <c r="G309" s="84"/>
      <c r="H309" s="84"/>
      <c r="I309" s="84"/>
      <c r="J309" s="84"/>
      <c r="K309" s="84"/>
    </row>
    <row r="310" spans="2:11" x14ac:dyDescent="0.15">
      <c r="B310" s="83"/>
      <c r="C310" s="84"/>
      <c r="D310" s="84"/>
      <c r="E310" s="84"/>
      <c r="F310" s="84"/>
      <c r="G310" s="84"/>
      <c r="H310" s="84"/>
      <c r="I310" s="84"/>
      <c r="J310" s="84"/>
      <c r="K310" s="84"/>
    </row>
    <row r="311" spans="2:11" x14ac:dyDescent="0.15">
      <c r="B311" s="83"/>
      <c r="C311" s="84"/>
      <c r="D311" s="84"/>
      <c r="E311" s="84"/>
      <c r="F311" s="84"/>
      <c r="G311" s="84"/>
      <c r="H311" s="84"/>
      <c r="I311" s="84"/>
      <c r="J311" s="84"/>
      <c r="K311" s="84"/>
    </row>
    <row r="312" spans="2:11" x14ac:dyDescent="0.15">
      <c r="B312" s="83"/>
      <c r="C312" s="84"/>
      <c r="D312" s="84"/>
      <c r="E312" s="84"/>
      <c r="F312" s="84"/>
      <c r="G312" s="84"/>
      <c r="H312" s="84"/>
      <c r="I312" s="84"/>
      <c r="J312" s="84"/>
      <c r="K312" s="84"/>
    </row>
    <row r="313" spans="2:11" x14ac:dyDescent="0.15">
      <c r="B313" s="83"/>
      <c r="C313" s="84"/>
      <c r="D313" s="84"/>
      <c r="E313" s="84"/>
      <c r="F313" s="84"/>
      <c r="G313" s="84"/>
      <c r="H313" s="84"/>
      <c r="I313" s="84"/>
      <c r="J313" s="84"/>
      <c r="K313" s="84"/>
    </row>
    <row r="314" spans="2:11" x14ac:dyDescent="0.15">
      <c r="B314" s="83"/>
      <c r="C314" s="84"/>
      <c r="D314" s="84"/>
      <c r="E314" s="84"/>
      <c r="F314" s="84"/>
      <c r="G314" s="84"/>
      <c r="H314" s="84"/>
      <c r="I314" s="84"/>
      <c r="J314" s="84"/>
      <c r="K314" s="84"/>
    </row>
    <row r="315" spans="2:11" x14ac:dyDescent="0.15">
      <c r="B315" s="83"/>
      <c r="C315" s="84"/>
      <c r="D315" s="84"/>
      <c r="E315" s="84"/>
      <c r="F315" s="84"/>
      <c r="G315" s="84"/>
      <c r="H315" s="84"/>
      <c r="I315" s="84"/>
      <c r="J315" s="84"/>
      <c r="K315" s="84"/>
    </row>
    <row r="316" spans="2:11" x14ac:dyDescent="0.15">
      <c r="B316" s="83"/>
      <c r="C316" s="84"/>
      <c r="D316" s="84"/>
      <c r="E316" s="84"/>
      <c r="F316" s="84"/>
      <c r="G316" s="84"/>
      <c r="H316" s="84"/>
      <c r="I316" s="84"/>
      <c r="J316" s="84"/>
      <c r="K316" s="84"/>
    </row>
    <row r="317" spans="2:11" x14ac:dyDescent="0.15">
      <c r="B317" s="83"/>
      <c r="C317" s="84"/>
      <c r="D317" s="84"/>
      <c r="E317" s="84"/>
      <c r="F317" s="84"/>
      <c r="G317" s="84"/>
      <c r="H317" s="84"/>
      <c r="I317" s="84"/>
      <c r="J317" s="84"/>
      <c r="K317" s="84"/>
    </row>
    <row r="318" spans="2:11" x14ac:dyDescent="0.15">
      <c r="B318" s="83"/>
      <c r="C318" s="84"/>
      <c r="D318" s="84"/>
      <c r="E318" s="84"/>
      <c r="F318" s="84"/>
      <c r="G318" s="84"/>
      <c r="H318" s="84"/>
      <c r="I318" s="84"/>
      <c r="J318" s="84"/>
      <c r="K318" s="84"/>
    </row>
    <row r="319" spans="2:11" x14ac:dyDescent="0.15">
      <c r="B319" s="83"/>
      <c r="C319" s="84"/>
      <c r="D319" s="84"/>
      <c r="E319" s="84"/>
      <c r="F319" s="84"/>
      <c r="G319" s="84"/>
      <c r="H319" s="84"/>
      <c r="I319" s="84"/>
      <c r="J319" s="84"/>
      <c r="K319" s="84"/>
    </row>
    <row r="320" spans="2:11" x14ac:dyDescent="0.15">
      <c r="B320" s="83"/>
      <c r="C320" s="84"/>
      <c r="D320" s="84"/>
      <c r="E320" s="84"/>
      <c r="F320" s="84"/>
      <c r="G320" s="84"/>
      <c r="H320" s="84"/>
      <c r="I320" s="84"/>
      <c r="J320" s="84"/>
      <c r="K320" s="84"/>
    </row>
    <row r="321" spans="2:11" x14ac:dyDescent="0.15">
      <c r="B321" s="83"/>
      <c r="C321" s="84"/>
      <c r="D321" s="84"/>
      <c r="E321" s="84"/>
      <c r="F321" s="84"/>
      <c r="G321" s="84"/>
      <c r="H321" s="84"/>
      <c r="I321" s="84"/>
      <c r="J321" s="84"/>
      <c r="K321" s="84"/>
    </row>
    <row r="322" spans="2:11" x14ac:dyDescent="0.15">
      <c r="B322" s="83"/>
      <c r="C322" s="84"/>
      <c r="D322" s="84"/>
      <c r="E322" s="84"/>
      <c r="F322" s="84"/>
      <c r="G322" s="84"/>
      <c r="H322" s="84"/>
      <c r="I322" s="84"/>
      <c r="J322" s="84"/>
      <c r="K322" s="84"/>
    </row>
    <row r="323" spans="2:11" x14ac:dyDescent="0.15">
      <c r="B323" s="83"/>
      <c r="C323" s="84"/>
      <c r="D323" s="84"/>
      <c r="E323" s="84"/>
      <c r="F323" s="84"/>
      <c r="G323" s="84"/>
      <c r="H323" s="84"/>
      <c r="I323" s="84"/>
      <c r="J323" s="84"/>
      <c r="K323" s="84"/>
    </row>
    <row r="324" spans="2:11" x14ac:dyDescent="0.15">
      <c r="B324" s="83"/>
      <c r="C324" s="84"/>
      <c r="D324" s="84"/>
      <c r="E324" s="84"/>
      <c r="F324" s="84"/>
      <c r="G324" s="84"/>
      <c r="H324" s="84"/>
      <c r="I324" s="84"/>
      <c r="J324" s="84"/>
      <c r="K324" s="84"/>
    </row>
    <row r="325" spans="2:11" x14ac:dyDescent="0.15">
      <c r="B325" s="83"/>
      <c r="C325" s="84"/>
      <c r="D325" s="84"/>
      <c r="E325" s="84"/>
      <c r="F325" s="84"/>
      <c r="G325" s="84"/>
      <c r="H325" s="84"/>
      <c r="I325" s="84"/>
      <c r="J325" s="84"/>
      <c r="K325" s="84"/>
    </row>
    <row r="326" spans="2:11" x14ac:dyDescent="0.15">
      <c r="B326" s="83"/>
      <c r="C326" s="84"/>
      <c r="D326" s="84"/>
      <c r="E326" s="84"/>
      <c r="F326" s="84"/>
      <c r="G326" s="84"/>
      <c r="H326" s="84"/>
      <c r="I326" s="84"/>
      <c r="J326" s="84"/>
      <c r="K326" s="84"/>
    </row>
    <row r="327" spans="2:11" x14ac:dyDescent="0.15">
      <c r="B327" s="83"/>
      <c r="C327" s="84"/>
      <c r="D327" s="84"/>
      <c r="E327" s="84"/>
      <c r="F327" s="84"/>
      <c r="G327" s="84"/>
      <c r="H327" s="84"/>
      <c r="I327" s="84"/>
      <c r="J327" s="84"/>
      <c r="K327" s="84"/>
    </row>
    <row r="328" spans="2:11" x14ac:dyDescent="0.15">
      <c r="B328" s="83"/>
      <c r="C328" s="84"/>
      <c r="D328" s="84"/>
      <c r="E328" s="84"/>
      <c r="F328" s="84"/>
      <c r="G328" s="84"/>
      <c r="H328" s="84"/>
      <c r="I328" s="84"/>
      <c r="J328" s="84"/>
      <c r="K328" s="84"/>
    </row>
    <row r="329" spans="2:11" x14ac:dyDescent="0.15">
      <c r="B329" s="83"/>
      <c r="C329" s="84"/>
      <c r="D329" s="84"/>
      <c r="E329" s="84"/>
      <c r="F329" s="84"/>
      <c r="G329" s="84"/>
      <c r="H329" s="84"/>
      <c r="I329" s="84"/>
      <c r="J329" s="84"/>
      <c r="K329" s="84"/>
    </row>
    <row r="330" spans="2:11" x14ac:dyDescent="0.15">
      <c r="B330" s="83"/>
      <c r="C330" s="84"/>
      <c r="D330" s="84"/>
      <c r="E330" s="84"/>
      <c r="F330" s="84"/>
      <c r="G330" s="84"/>
      <c r="H330" s="84"/>
      <c r="I330" s="84"/>
      <c r="J330" s="84"/>
      <c r="K330" s="84"/>
    </row>
    <row r="331" spans="2:11" x14ac:dyDescent="0.15">
      <c r="B331" s="83"/>
      <c r="C331" s="84"/>
      <c r="D331" s="84"/>
      <c r="E331" s="84"/>
      <c r="F331" s="84"/>
      <c r="G331" s="84"/>
      <c r="H331" s="84"/>
      <c r="I331" s="84"/>
      <c r="J331" s="84"/>
      <c r="K331" s="84"/>
    </row>
    <row r="332" spans="2:11" x14ac:dyDescent="0.15">
      <c r="B332" s="83"/>
      <c r="C332" s="84"/>
      <c r="D332" s="84"/>
      <c r="E332" s="84"/>
      <c r="F332" s="84"/>
      <c r="G332" s="84"/>
      <c r="H332" s="84"/>
      <c r="I332" s="84"/>
      <c r="J332" s="84"/>
      <c r="K332" s="84"/>
    </row>
    <row r="333" spans="2:11" x14ac:dyDescent="0.15">
      <c r="B333" s="83"/>
      <c r="C333" s="84"/>
      <c r="D333" s="84"/>
      <c r="E333" s="84"/>
      <c r="F333" s="84"/>
      <c r="G333" s="84"/>
      <c r="H333" s="84"/>
      <c r="I333" s="84"/>
      <c r="J333" s="84"/>
      <c r="K333" s="84"/>
    </row>
    <row r="334" spans="2:11" x14ac:dyDescent="0.15">
      <c r="B334" s="83"/>
      <c r="C334" s="84"/>
      <c r="D334" s="84"/>
      <c r="E334" s="84"/>
      <c r="F334" s="84"/>
      <c r="G334" s="84"/>
      <c r="H334" s="84"/>
      <c r="I334" s="84"/>
      <c r="J334" s="84"/>
      <c r="K334" s="84"/>
    </row>
    <row r="335" spans="2:11" x14ac:dyDescent="0.15">
      <c r="B335" s="83"/>
      <c r="C335" s="84"/>
      <c r="D335" s="84"/>
      <c r="E335" s="84"/>
      <c r="F335" s="84"/>
      <c r="G335" s="84"/>
      <c r="H335" s="84"/>
      <c r="I335" s="84"/>
      <c r="J335" s="84"/>
      <c r="K335" s="84"/>
    </row>
    <row r="336" spans="2:11" x14ac:dyDescent="0.15">
      <c r="B336" s="83"/>
      <c r="C336" s="84"/>
      <c r="D336" s="84"/>
      <c r="E336" s="84"/>
      <c r="F336" s="84"/>
      <c r="G336" s="84"/>
      <c r="H336" s="84"/>
      <c r="I336" s="84"/>
      <c r="J336" s="84"/>
      <c r="K336" s="84"/>
    </row>
    <row r="337" spans="2:11" x14ac:dyDescent="0.15">
      <c r="B337" s="83"/>
      <c r="C337" s="84"/>
      <c r="D337" s="84"/>
      <c r="E337" s="84"/>
      <c r="F337" s="84"/>
      <c r="G337" s="84"/>
      <c r="H337" s="84"/>
      <c r="I337" s="84"/>
      <c r="J337" s="84"/>
      <c r="K337" s="84"/>
    </row>
    <row r="338" spans="2:11" x14ac:dyDescent="0.15">
      <c r="B338" s="83"/>
      <c r="C338" s="84"/>
      <c r="D338" s="84"/>
      <c r="E338" s="84"/>
      <c r="F338" s="84"/>
      <c r="G338" s="84"/>
      <c r="H338" s="84"/>
      <c r="I338" s="84"/>
      <c r="J338" s="84"/>
      <c r="K338" s="84"/>
    </row>
    <row r="339" spans="2:11" x14ac:dyDescent="0.15">
      <c r="B339" s="83"/>
      <c r="C339" s="84"/>
      <c r="D339" s="84"/>
      <c r="E339" s="84"/>
      <c r="F339" s="84"/>
      <c r="G339" s="84"/>
      <c r="H339" s="84"/>
      <c r="I339" s="84"/>
      <c r="J339" s="84"/>
      <c r="K339" s="84"/>
    </row>
    <row r="340" spans="2:11" x14ac:dyDescent="0.15">
      <c r="B340" s="83"/>
      <c r="C340" s="84"/>
      <c r="D340" s="84"/>
      <c r="E340" s="84"/>
      <c r="F340" s="84"/>
      <c r="G340" s="84"/>
      <c r="H340" s="84"/>
      <c r="I340" s="84"/>
      <c r="J340" s="84"/>
      <c r="K340" s="84"/>
    </row>
    <row r="341" spans="2:11" x14ac:dyDescent="0.15">
      <c r="B341" s="83"/>
      <c r="C341" s="84"/>
      <c r="D341" s="84"/>
      <c r="E341" s="84"/>
      <c r="F341" s="84"/>
      <c r="G341" s="84"/>
      <c r="H341" s="84"/>
      <c r="I341" s="84"/>
      <c r="J341" s="84"/>
      <c r="K341" s="84"/>
    </row>
    <row r="342" spans="2:11" x14ac:dyDescent="0.15">
      <c r="B342" s="83"/>
      <c r="C342" s="84"/>
      <c r="D342" s="84"/>
      <c r="E342" s="84"/>
      <c r="F342" s="84"/>
      <c r="G342" s="84"/>
      <c r="H342" s="84"/>
      <c r="I342" s="84"/>
      <c r="J342" s="84"/>
      <c r="K342" s="84"/>
    </row>
    <row r="343" spans="2:11" x14ac:dyDescent="0.15">
      <c r="B343" s="83"/>
      <c r="C343" s="84"/>
      <c r="D343" s="84"/>
      <c r="E343" s="84"/>
      <c r="F343" s="84"/>
      <c r="G343" s="84"/>
      <c r="H343" s="84"/>
      <c r="I343" s="84"/>
      <c r="J343" s="84"/>
      <c r="K343" s="84"/>
    </row>
    <row r="344" spans="2:11" x14ac:dyDescent="0.15">
      <c r="B344" s="83"/>
      <c r="C344" s="84"/>
      <c r="D344" s="84"/>
      <c r="E344" s="84"/>
      <c r="F344" s="84"/>
      <c r="G344" s="84"/>
      <c r="H344" s="84"/>
      <c r="I344" s="84"/>
      <c r="J344" s="84"/>
      <c r="K344" s="84"/>
    </row>
    <row r="345" spans="2:11" x14ac:dyDescent="0.15">
      <c r="B345" s="83"/>
      <c r="C345" s="84"/>
      <c r="D345" s="84"/>
      <c r="E345" s="84"/>
      <c r="F345" s="84"/>
      <c r="G345" s="84"/>
      <c r="H345" s="84"/>
      <c r="I345" s="84"/>
      <c r="J345" s="84"/>
      <c r="K345" s="84"/>
    </row>
    <row r="346" spans="2:11" x14ac:dyDescent="0.15">
      <c r="B346" s="83"/>
      <c r="C346" s="84"/>
      <c r="D346" s="84"/>
      <c r="E346" s="84"/>
      <c r="F346" s="84"/>
      <c r="G346" s="84"/>
      <c r="H346" s="84"/>
      <c r="I346" s="84"/>
      <c r="J346" s="84"/>
      <c r="K346" s="84"/>
    </row>
    <row r="347" spans="2:11" x14ac:dyDescent="0.15">
      <c r="B347" s="83"/>
      <c r="C347" s="84"/>
      <c r="D347" s="84"/>
      <c r="E347" s="84"/>
      <c r="F347" s="84"/>
      <c r="G347" s="84"/>
      <c r="H347" s="84"/>
      <c r="I347" s="84"/>
      <c r="J347" s="84"/>
      <c r="K347" s="84"/>
    </row>
    <row r="348" spans="2:11" x14ac:dyDescent="0.15">
      <c r="B348" s="83"/>
      <c r="C348" s="84"/>
      <c r="D348" s="84"/>
      <c r="E348" s="84"/>
      <c r="F348" s="84"/>
      <c r="G348" s="84"/>
      <c r="H348" s="84"/>
      <c r="I348" s="84"/>
      <c r="J348" s="84"/>
      <c r="K348" s="84"/>
    </row>
    <row r="349" spans="2:11" x14ac:dyDescent="0.15">
      <c r="B349" s="83"/>
      <c r="C349" s="84"/>
      <c r="D349" s="84"/>
      <c r="E349" s="84"/>
      <c r="F349" s="84"/>
      <c r="G349" s="84"/>
      <c r="H349" s="84"/>
      <c r="I349" s="84"/>
      <c r="J349" s="84"/>
      <c r="K349" s="84"/>
    </row>
    <row r="350" spans="2:11" x14ac:dyDescent="0.15">
      <c r="B350" s="83"/>
      <c r="C350" s="84"/>
      <c r="D350" s="84"/>
      <c r="E350" s="84"/>
      <c r="F350" s="84"/>
      <c r="G350" s="84"/>
      <c r="H350" s="84"/>
      <c r="I350" s="84"/>
      <c r="J350" s="84"/>
      <c r="K350" s="84"/>
    </row>
    <row r="351" spans="2:11" x14ac:dyDescent="0.15">
      <c r="B351" s="83"/>
      <c r="C351" s="84"/>
      <c r="D351" s="84"/>
      <c r="E351" s="84"/>
      <c r="F351" s="84"/>
      <c r="G351" s="84"/>
      <c r="H351" s="84"/>
      <c r="I351" s="84"/>
      <c r="J351" s="84"/>
      <c r="K351" s="84"/>
    </row>
    <row r="352" spans="2:11" x14ac:dyDescent="0.15">
      <c r="B352" s="83"/>
      <c r="C352" s="84"/>
      <c r="D352" s="84"/>
      <c r="E352" s="84"/>
      <c r="F352" s="84"/>
      <c r="G352" s="84"/>
      <c r="H352" s="84"/>
      <c r="I352" s="84"/>
      <c r="J352" s="84"/>
      <c r="K352" s="84"/>
    </row>
    <row r="353" spans="2:11" x14ac:dyDescent="0.15">
      <c r="B353" s="83"/>
      <c r="C353" s="84"/>
      <c r="D353" s="84"/>
      <c r="E353" s="84"/>
      <c r="F353" s="84"/>
      <c r="G353" s="84"/>
      <c r="H353" s="84"/>
      <c r="I353" s="84"/>
      <c r="J353" s="84"/>
      <c r="K353" s="84"/>
    </row>
    <row r="354" spans="2:11" x14ac:dyDescent="0.15">
      <c r="B354" s="83"/>
      <c r="C354" s="84"/>
      <c r="D354" s="84"/>
      <c r="E354" s="84"/>
      <c r="F354" s="84"/>
      <c r="G354" s="84"/>
      <c r="H354" s="84"/>
      <c r="I354" s="84"/>
      <c r="J354" s="84"/>
      <c r="K354" s="84"/>
    </row>
    <row r="355" spans="2:11" x14ac:dyDescent="0.15">
      <c r="B355" s="83"/>
      <c r="C355" s="84"/>
      <c r="D355" s="84"/>
      <c r="E355" s="84"/>
      <c r="F355" s="84"/>
      <c r="G355" s="84"/>
      <c r="H355" s="84"/>
      <c r="I355" s="84"/>
      <c r="J355" s="84"/>
      <c r="K355" s="84"/>
    </row>
    <row r="356" spans="2:11" x14ac:dyDescent="0.15">
      <c r="B356" s="83"/>
      <c r="C356" s="84"/>
      <c r="D356" s="84"/>
      <c r="E356" s="84"/>
      <c r="F356" s="84"/>
      <c r="G356" s="84"/>
      <c r="H356" s="84"/>
      <c r="I356" s="84"/>
      <c r="J356" s="84"/>
      <c r="K356" s="84"/>
    </row>
    <row r="357" spans="2:11" x14ac:dyDescent="0.15">
      <c r="B357" s="83"/>
      <c r="C357" s="84"/>
      <c r="D357" s="84"/>
      <c r="E357" s="84"/>
      <c r="F357" s="84"/>
      <c r="G357" s="84"/>
      <c r="H357" s="84"/>
      <c r="I357" s="84"/>
      <c r="J357" s="84"/>
      <c r="K357" s="84"/>
    </row>
    <row r="358" spans="2:11" x14ac:dyDescent="0.15">
      <c r="B358" s="83"/>
      <c r="C358" s="84"/>
      <c r="D358" s="84"/>
      <c r="E358" s="84"/>
      <c r="F358" s="84"/>
      <c r="G358" s="84"/>
      <c r="H358" s="84"/>
      <c r="I358" s="84"/>
      <c r="J358" s="84"/>
      <c r="K358" s="84"/>
    </row>
    <row r="359" spans="2:11" x14ac:dyDescent="0.15">
      <c r="B359" s="83"/>
      <c r="C359" s="84"/>
      <c r="D359" s="84"/>
      <c r="E359" s="84"/>
      <c r="F359" s="84"/>
      <c r="G359" s="84"/>
      <c r="H359" s="84"/>
      <c r="I359" s="84"/>
      <c r="J359" s="84"/>
      <c r="K359" s="84"/>
    </row>
    <row r="360" spans="2:11" x14ac:dyDescent="0.15">
      <c r="B360" s="83"/>
      <c r="C360" s="84"/>
      <c r="D360" s="84"/>
      <c r="E360" s="84"/>
      <c r="F360" s="84"/>
      <c r="G360" s="84"/>
      <c r="H360" s="84"/>
      <c r="I360" s="84"/>
      <c r="J360" s="84"/>
      <c r="K360" s="84"/>
    </row>
    <row r="361" spans="2:11" x14ac:dyDescent="0.15">
      <c r="B361" s="83"/>
      <c r="C361" s="84"/>
      <c r="D361" s="84"/>
      <c r="E361" s="84"/>
      <c r="F361" s="84"/>
      <c r="G361" s="84"/>
      <c r="H361" s="84"/>
      <c r="I361" s="84"/>
      <c r="J361" s="84"/>
      <c r="K361" s="84"/>
    </row>
    <row r="362" spans="2:11" x14ac:dyDescent="0.15">
      <c r="B362" s="83"/>
      <c r="C362" s="84"/>
      <c r="D362" s="84"/>
      <c r="E362" s="84"/>
      <c r="F362" s="84"/>
      <c r="G362" s="84"/>
      <c r="H362" s="84"/>
      <c r="I362" s="84"/>
      <c r="J362" s="84"/>
      <c r="K362" s="84"/>
    </row>
    <row r="363" spans="2:11" x14ac:dyDescent="0.15">
      <c r="B363" s="83"/>
      <c r="C363" s="84"/>
      <c r="D363" s="84"/>
      <c r="E363" s="84"/>
      <c r="F363" s="84"/>
      <c r="G363" s="84"/>
      <c r="H363" s="84"/>
      <c r="I363" s="84"/>
      <c r="J363" s="84"/>
      <c r="K363" s="84"/>
    </row>
    <row r="364" spans="2:11" x14ac:dyDescent="0.15">
      <c r="B364" s="83"/>
      <c r="C364" s="84"/>
      <c r="D364" s="84"/>
      <c r="E364" s="84"/>
      <c r="F364" s="84"/>
      <c r="G364" s="84"/>
      <c r="H364" s="84"/>
      <c r="I364" s="84"/>
      <c r="J364" s="84"/>
      <c r="K364" s="84"/>
    </row>
    <row r="365" spans="2:11" x14ac:dyDescent="0.15">
      <c r="B365" s="83"/>
      <c r="C365" s="84"/>
      <c r="D365" s="84"/>
      <c r="E365" s="84"/>
      <c r="F365" s="84"/>
      <c r="G365" s="84"/>
      <c r="H365" s="84"/>
      <c r="I365" s="84"/>
      <c r="J365" s="84"/>
      <c r="K365" s="84"/>
    </row>
    <row r="366" spans="2:11" x14ac:dyDescent="0.15">
      <c r="B366" s="83"/>
      <c r="C366" s="84"/>
      <c r="D366" s="84"/>
      <c r="E366" s="84"/>
      <c r="F366" s="84"/>
      <c r="G366" s="84"/>
      <c r="H366" s="84"/>
      <c r="I366" s="84"/>
      <c r="J366" s="84"/>
      <c r="K366" s="84"/>
    </row>
    <row r="367" spans="2:11" x14ac:dyDescent="0.15">
      <c r="B367" s="83"/>
      <c r="C367" s="84"/>
      <c r="D367" s="84"/>
      <c r="E367" s="84"/>
      <c r="F367" s="84"/>
      <c r="G367" s="84"/>
      <c r="H367" s="84"/>
      <c r="I367" s="84"/>
      <c r="J367" s="84"/>
      <c r="K367" s="84"/>
    </row>
    <row r="368" spans="2:11" x14ac:dyDescent="0.15">
      <c r="B368" s="83"/>
      <c r="C368" s="84"/>
      <c r="D368" s="84"/>
      <c r="E368" s="84"/>
      <c r="F368" s="84"/>
      <c r="G368" s="84"/>
      <c r="H368" s="84"/>
      <c r="I368" s="84"/>
      <c r="J368" s="84"/>
      <c r="K368" s="84"/>
    </row>
    <row r="369" spans="2:11" x14ac:dyDescent="0.15">
      <c r="B369" s="83"/>
      <c r="C369" s="84"/>
      <c r="D369" s="84"/>
      <c r="E369" s="84"/>
      <c r="F369" s="84"/>
      <c r="G369" s="84"/>
      <c r="H369" s="84"/>
      <c r="I369" s="84"/>
      <c r="J369" s="84"/>
      <c r="K369" s="84"/>
    </row>
    <row r="370" spans="2:11" x14ac:dyDescent="0.15">
      <c r="B370" s="83"/>
      <c r="C370" s="84"/>
      <c r="D370" s="84"/>
      <c r="E370" s="84"/>
      <c r="F370" s="84"/>
      <c r="G370" s="84"/>
      <c r="H370" s="84"/>
      <c r="I370" s="84"/>
      <c r="J370" s="84"/>
      <c r="K370" s="84"/>
    </row>
    <row r="371" spans="2:11" x14ac:dyDescent="0.15">
      <c r="B371" s="83"/>
      <c r="C371" s="84"/>
      <c r="D371" s="84"/>
      <c r="E371" s="84"/>
      <c r="F371" s="84"/>
      <c r="G371" s="84"/>
      <c r="H371" s="84"/>
      <c r="I371" s="84"/>
      <c r="J371" s="84"/>
      <c r="K371" s="84"/>
    </row>
    <row r="372" spans="2:11" x14ac:dyDescent="0.15">
      <c r="B372" s="83"/>
      <c r="C372" s="84"/>
      <c r="D372" s="84"/>
      <c r="E372" s="84"/>
      <c r="F372" s="84"/>
      <c r="G372" s="84"/>
      <c r="H372" s="84"/>
      <c r="I372" s="84"/>
      <c r="J372" s="84"/>
      <c r="K372" s="84"/>
    </row>
    <row r="373" spans="2:11" x14ac:dyDescent="0.15">
      <c r="B373" s="83"/>
      <c r="C373" s="84"/>
      <c r="D373" s="84"/>
      <c r="E373" s="84"/>
      <c r="F373" s="84"/>
      <c r="G373" s="84"/>
      <c r="H373" s="84"/>
      <c r="I373" s="84"/>
      <c r="J373" s="84"/>
      <c r="K373" s="84"/>
    </row>
    <row r="374" spans="2:11" x14ac:dyDescent="0.15">
      <c r="B374" s="83"/>
      <c r="C374" s="84"/>
      <c r="D374" s="84"/>
      <c r="E374" s="84"/>
      <c r="F374" s="84"/>
      <c r="G374" s="84"/>
      <c r="H374" s="84"/>
      <c r="I374" s="84"/>
      <c r="J374" s="84"/>
      <c r="K374" s="84"/>
    </row>
    <row r="375" spans="2:11" x14ac:dyDescent="0.15">
      <c r="B375" s="83"/>
      <c r="C375" s="84"/>
      <c r="D375" s="84"/>
      <c r="E375" s="84"/>
      <c r="F375" s="84"/>
      <c r="G375" s="84"/>
      <c r="H375" s="84"/>
      <c r="I375" s="84"/>
      <c r="J375" s="84"/>
      <c r="K375" s="84"/>
    </row>
    <row r="376" spans="2:11" x14ac:dyDescent="0.15">
      <c r="B376" s="83"/>
      <c r="C376" s="84"/>
      <c r="D376" s="84"/>
      <c r="E376" s="84"/>
      <c r="F376" s="84"/>
      <c r="G376" s="84"/>
      <c r="H376" s="84"/>
      <c r="I376" s="84"/>
      <c r="J376" s="84"/>
      <c r="K376" s="84"/>
    </row>
    <row r="377" spans="2:11" x14ac:dyDescent="0.15">
      <c r="B377" s="83"/>
      <c r="C377" s="84"/>
      <c r="D377" s="84"/>
      <c r="E377" s="84"/>
      <c r="F377" s="84"/>
      <c r="G377" s="84"/>
      <c r="H377" s="84"/>
      <c r="I377" s="84"/>
      <c r="J377" s="84"/>
      <c r="K377" s="84"/>
    </row>
    <row r="378" spans="2:11" x14ac:dyDescent="0.15">
      <c r="B378" s="83"/>
      <c r="C378" s="84"/>
      <c r="D378" s="84"/>
      <c r="E378" s="84"/>
      <c r="F378" s="84"/>
      <c r="G378" s="84"/>
      <c r="H378" s="84"/>
      <c r="I378" s="84"/>
      <c r="J378" s="84"/>
      <c r="K378" s="84"/>
    </row>
    <row r="379" spans="2:11" x14ac:dyDescent="0.15">
      <c r="B379" s="83"/>
      <c r="C379" s="84"/>
      <c r="D379" s="84"/>
      <c r="E379" s="84"/>
      <c r="F379" s="84"/>
      <c r="G379" s="84"/>
      <c r="H379" s="84"/>
      <c r="I379" s="84"/>
      <c r="J379" s="84"/>
      <c r="K379" s="84"/>
    </row>
    <row r="380" spans="2:11" x14ac:dyDescent="0.15">
      <c r="B380" s="83"/>
      <c r="C380" s="84"/>
      <c r="D380" s="84"/>
      <c r="E380" s="84"/>
      <c r="F380" s="84"/>
      <c r="G380" s="84"/>
      <c r="H380" s="84"/>
      <c r="I380" s="84"/>
      <c r="J380" s="84"/>
      <c r="K380" s="84"/>
    </row>
    <row r="381" spans="2:11" x14ac:dyDescent="0.15">
      <c r="B381" s="83"/>
      <c r="C381" s="84"/>
      <c r="D381" s="84"/>
      <c r="E381" s="84"/>
      <c r="F381" s="84"/>
      <c r="G381" s="84"/>
      <c r="H381" s="84"/>
      <c r="I381" s="84"/>
      <c r="J381" s="84"/>
      <c r="K381" s="84"/>
    </row>
    <row r="382" spans="2:11" x14ac:dyDescent="0.15">
      <c r="B382" s="83"/>
      <c r="C382" s="84"/>
      <c r="D382" s="84"/>
      <c r="E382" s="84"/>
      <c r="F382" s="84"/>
      <c r="G382" s="84"/>
      <c r="H382" s="84"/>
      <c r="I382" s="84"/>
      <c r="J382" s="84"/>
      <c r="K382" s="84"/>
    </row>
    <row r="383" spans="2:11" x14ac:dyDescent="0.15">
      <c r="B383" s="83"/>
      <c r="C383" s="84"/>
      <c r="D383" s="84"/>
      <c r="E383" s="84"/>
      <c r="F383" s="84"/>
      <c r="G383" s="84"/>
      <c r="H383" s="84"/>
      <c r="I383" s="84"/>
      <c r="J383" s="84"/>
      <c r="K383" s="84"/>
    </row>
    <row r="384" spans="2:11" x14ac:dyDescent="0.15">
      <c r="B384" s="83"/>
      <c r="C384" s="84"/>
      <c r="D384" s="84"/>
      <c r="E384" s="84"/>
      <c r="F384" s="84"/>
      <c r="G384" s="84"/>
      <c r="H384" s="84"/>
      <c r="I384" s="84"/>
      <c r="J384" s="84"/>
      <c r="K384" s="84"/>
    </row>
    <row r="385" spans="2:11" x14ac:dyDescent="0.15">
      <c r="B385" s="83"/>
      <c r="C385" s="84"/>
      <c r="D385" s="84"/>
      <c r="E385" s="84"/>
      <c r="F385" s="84"/>
      <c r="G385" s="84"/>
      <c r="H385" s="84"/>
      <c r="I385" s="84"/>
      <c r="J385" s="84"/>
      <c r="K385" s="84"/>
    </row>
    <row r="386" spans="2:11" x14ac:dyDescent="0.15">
      <c r="B386" s="83"/>
      <c r="C386" s="84"/>
      <c r="D386" s="84"/>
      <c r="E386" s="84"/>
      <c r="F386" s="84"/>
      <c r="G386" s="84"/>
      <c r="H386" s="84"/>
      <c r="I386" s="84"/>
      <c r="J386" s="84"/>
      <c r="K386" s="84"/>
    </row>
    <row r="387" spans="2:11" x14ac:dyDescent="0.15">
      <c r="B387" s="83"/>
      <c r="C387" s="84"/>
      <c r="D387" s="84"/>
      <c r="E387" s="84"/>
      <c r="F387" s="84"/>
      <c r="G387" s="84"/>
      <c r="H387" s="84"/>
      <c r="I387" s="84"/>
      <c r="J387" s="84"/>
      <c r="K387" s="84"/>
    </row>
    <row r="388" spans="2:11" x14ac:dyDescent="0.15">
      <c r="B388" s="83"/>
      <c r="C388" s="84"/>
      <c r="D388" s="84"/>
      <c r="E388" s="84"/>
      <c r="F388" s="84"/>
      <c r="G388" s="84"/>
      <c r="H388" s="84"/>
      <c r="I388" s="84"/>
      <c r="J388" s="84"/>
      <c r="K388" s="84"/>
    </row>
    <row r="389" spans="2:11" x14ac:dyDescent="0.15">
      <c r="B389" s="83"/>
      <c r="C389" s="84"/>
      <c r="D389" s="84"/>
      <c r="E389" s="84"/>
      <c r="F389" s="84"/>
      <c r="G389" s="84"/>
      <c r="H389" s="84"/>
      <c r="I389" s="84"/>
      <c r="J389" s="84"/>
      <c r="K389" s="84"/>
    </row>
    <row r="390" spans="2:11" x14ac:dyDescent="0.15">
      <c r="B390" s="83"/>
      <c r="C390" s="84"/>
      <c r="D390" s="84"/>
      <c r="E390" s="84"/>
      <c r="F390" s="84"/>
      <c r="G390" s="84"/>
      <c r="H390" s="84"/>
      <c r="I390" s="84"/>
      <c r="J390" s="84"/>
      <c r="K390" s="84"/>
    </row>
    <row r="391" spans="2:11" x14ac:dyDescent="0.15">
      <c r="B391" s="83"/>
      <c r="C391" s="84"/>
      <c r="D391" s="84"/>
      <c r="E391" s="84"/>
      <c r="F391" s="84"/>
      <c r="G391" s="84"/>
      <c r="H391" s="84"/>
      <c r="I391" s="84"/>
      <c r="J391" s="84"/>
      <c r="K391" s="84"/>
    </row>
    <row r="392" spans="2:11" x14ac:dyDescent="0.15">
      <c r="B392" s="83"/>
      <c r="C392" s="84"/>
      <c r="D392" s="84"/>
      <c r="E392" s="84"/>
      <c r="F392" s="84"/>
      <c r="G392" s="84"/>
      <c r="H392" s="84"/>
      <c r="I392" s="84"/>
      <c r="J392" s="84"/>
      <c r="K392" s="84"/>
    </row>
    <row r="393" spans="2:11" x14ac:dyDescent="0.15">
      <c r="B393" s="83"/>
      <c r="C393" s="84"/>
      <c r="D393" s="84"/>
      <c r="E393" s="84"/>
      <c r="F393" s="84"/>
      <c r="G393" s="84"/>
      <c r="H393" s="84"/>
      <c r="I393" s="84"/>
      <c r="J393" s="84"/>
      <c r="K393" s="84"/>
    </row>
    <row r="394" spans="2:11" x14ac:dyDescent="0.15">
      <c r="B394" s="83"/>
      <c r="C394" s="84"/>
      <c r="D394" s="84"/>
      <c r="E394" s="84"/>
      <c r="F394" s="84"/>
      <c r="G394" s="84"/>
      <c r="H394" s="84"/>
      <c r="I394" s="84"/>
      <c r="J394" s="84"/>
      <c r="K394" s="84"/>
    </row>
    <row r="395" spans="2:11" x14ac:dyDescent="0.15">
      <c r="B395" s="83"/>
      <c r="C395" s="84"/>
      <c r="D395" s="84"/>
      <c r="E395" s="84"/>
      <c r="F395" s="84"/>
      <c r="G395" s="84"/>
      <c r="H395" s="84"/>
      <c r="I395" s="84"/>
      <c r="J395" s="84"/>
      <c r="K395" s="84"/>
    </row>
    <row r="396" spans="2:11" x14ac:dyDescent="0.15">
      <c r="B396" s="83"/>
      <c r="C396" s="84"/>
      <c r="D396" s="84"/>
      <c r="E396" s="84"/>
      <c r="F396" s="84"/>
      <c r="G396" s="84"/>
      <c r="H396" s="84"/>
      <c r="I396" s="84"/>
      <c r="J396" s="84"/>
      <c r="K396" s="84"/>
    </row>
    <row r="397" spans="2:11" x14ac:dyDescent="0.15">
      <c r="B397" s="83"/>
      <c r="C397" s="84"/>
      <c r="D397" s="84"/>
      <c r="E397" s="84"/>
      <c r="F397" s="84"/>
      <c r="G397" s="84"/>
      <c r="H397" s="84"/>
      <c r="I397" s="84"/>
      <c r="J397" s="84"/>
      <c r="K397" s="84"/>
    </row>
    <row r="398" spans="2:11" x14ac:dyDescent="0.15">
      <c r="B398" s="83"/>
      <c r="C398" s="84"/>
      <c r="D398" s="84"/>
      <c r="E398" s="84"/>
      <c r="F398" s="84"/>
      <c r="G398" s="84"/>
      <c r="H398" s="84"/>
      <c r="I398" s="84"/>
      <c r="J398" s="84"/>
      <c r="K398" s="84"/>
    </row>
    <row r="399" spans="2:11" x14ac:dyDescent="0.15">
      <c r="B399" s="83"/>
      <c r="C399" s="84"/>
      <c r="D399" s="84"/>
      <c r="E399" s="84"/>
      <c r="F399" s="84"/>
      <c r="G399" s="84"/>
      <c r="H399" s="84"/>
      <c r="I399" s="84"/>
      <c r="J399" s="84"/>
      <c r="K399" s="84"/>
    </row>
    <row r="400" spans="2:11" x14ac:dyDescent="0.15">
      <c r="B400" s="83"/>
      <c r="C400" s="84"/>
      <c r="D400" s="84"/>
      <c r="E400" s="84"/>
      <c r="F400" s="84"/>
      <c r="G400" s="84"/>
      <c r="H400" s="84"/>
      <c r="I400" s="84"/>
      <c r="J400" s="84"/>
      <c r="K400" s="84"/>
    </row>
    <row r="401" spans="2:11" x14ac:dyDescent="0.15">
      <c r="B401" s="83"/>
      <c r="C401" s="84"/>
      <c r="D401" s="84"/>
      <c r="E401" s="84"/>
      <c r="F401" s="84"/>
      <c r="G401" s="84"/>
      <c r="H401" s="84"/>
      <c r="I401" s="84"/>
      <c r="J401" s="84"/>
      <c r="K401" s="84"/>
    </row>
    <row r="402" spans="2:11" x14ac:dyDescent="0.15">
      <c r="B402" s="83"/>
      <c r="C402" s="84"/>
      <c r="D402" s="84"/>
      <c r="E402" s="84"/>
      <c r="F402" s="84"/>
      <c r="G402" s="84"/>
      <c r="H402" s="84"/>
      <c r="I402" s="84"/>
      <c r="J402" s="84"/>
      <c r="K402" s="84"/>
    </row>
    <row r="403" spans="2:11" x14ac:dyDescent="0.15">
      <c r="B403" s="83"/>
      <c r="C403" s="84"/>
      <c r="D403" s="84"/>
      <c r="E403" s="84"/>
      <c r="F403" s="84"/>
      <c r="G403" s="84"/>
      <c r="H403" s="84"/>
      <c r="I403" s="84"/>
      <c r="J403" s="84"/>
      <c r="K403" s="84"/>
    </row>
    <row r="404" spans="2:11" x14ac:dyDescent="0.15">
      <c r="B404" s="83"/>
      <c r="C404" s="84"/>
      <c r="D404" s="84"/>
      <c r="E404" s="84"/>
      <c r="F404" s="84"/>
      <c r="G404" s="84"/>
      <c r="H404" s="84"/>
      <c r="I404" s="84"/>
      <c r="J404" s="84"/>
      <c r="K404" s="84"/>
    </row>
    <row r="405" spans="2:11" x14ac:dyDescent="0.15">
      <c r="B405" s="83"/>
      <c r="C405" s="84"/>
      <c r="D405" s="84"/>
      <c r="E405" s="84"/>
      <c r="F405" s="84"/>
      <c r="G405" s="84"/>
      <c r="H405" s="84"/>
      <c r="I405" s="84"/>
      <c r="J405" s="84"/>
      <c r="K405" s="84"/>
    </row>
    <row r="406" spans="2:11" x14ac:dyDescent="0.15">
      <c r="B406" s="83"/>
      <c r="C406" s="84"/>
      <c r="D406" s="84"/>
      <c r="E406" s="84"/>
      <c r="F406" s="84"/>
      <c r="G406" s="84"/>
      <c r="H406" s="84"/>
      <c r="I406" s="84"/>
      <c r="J406" s="84"/>
      <c r="K406" s="84"/>
    </row>
    <row r="407" spans="2:11" x14ac:dyDescent="0.15">
      <c r="B407" s="83"/>
      <c r="C407" s="84"/>
      <c r="D407" s="84"/>
      <c r="E407" s="84"/>
      <c r="F407" s="84"/>
      <c r="G407" s="84"/>
      <c r="H407" s="84"/>
      <c r="I407" s="84"/>
      <c r="J407" s="84"/>
      <c r="K407" s="84"/>
    </row>
    <row r="408" spans="2:11" x14ac:dyDescent="0.15">
      <c r="B408" s="83"/>
      <c r="C408" s="84"/>
      <c r="D408" s="84"/>
      <c r="E408" s="84"/>
      <c r="F408" s="84"/>
      <c r="G408" s="84"/>
      <c r="H408" s="84"/>
      <c r="I408" s="84"/>
      <c r="J408" s="84"/>
      <c r="K408" s="84"/>
    </row>
    <row r="409" spans="2:11" x14ac:dyDescent="0.15">
      <c r="B409" s="83"/>
      <c r="C409" s="84"/>
      <c r="D409" s="84"/>
      <c r="E409" s="84"/>
      <c r="F409" s="84"/>
      <c r="G409" s="84"/>
      <c r="H409" s="84"/>
      <c r="I409" s="84"/>
      <c r="J409" s="84"/>
      <c r="K409" s="84"/>
    </row>
    <row r="410" spans="2:11" x14ac:dyDescent="0.15">
      <c r="B410" s="83"/>
      <c r="C410" s="84"/>
      <c r="D410" s="84"/>
      <c r="E410" s="84"/>
      <c r="F410" s="84"/>
      <c r="G410" s="84"/>
      <c r="H410" s="84"/>
      <c r="I410" s="84"/>
      <c r="J410" s="84"/>
      <c r="K410" s="84"/>
    </row>
    <row r="411" spans="2:11" x14ac:dyDescent="0.15">
      <c r="B411" s="83"/>
      <c r="C411" s="84"/>
      <c r="D411" s="84"/>
      <c r="E411" s="84"/>
      <c r="F411" s="84"/>
      <c r="G411" s="84"/>
      <c r="H411" s="84"/>
      <c r="I411" s="84"/>
      <c r="J411" s="84"/>
      <c r="K411" s="84"/>
    </row>
    <row r="412" spans="2:11" x14ac:dyDescent="0.15">
      <c r="B412" s="83"/>
      <c r="C412" s="84"/>
      <c r="D412" s="84"/>
      <c r="E412" s="84"/>
      <c r="F412" s="84"/>
      <c r="G412" s="84"/>
      <c r="H412" s="84"/>
      <c r="I412" s="84"/>
      <c r="J412" s="84"/>
      <c r="K412" s="84"/>
    </row>
    <row r="413" spans="2:11" x14ac:dyDescent="0.15">
      <c r="B413" s="83"/>
      <c r="C413" s="84"/>
      <c r="D413" s="84"/>
      <c r="E413" s="84"/>
      <c r="F413" s="84"/>
      <c r="G413" s="84"/>
      <c r="H413" s="84"/>
      <c r="I413" s="84"/>
      <c r="J413" s="84"/>
      <c r="K413" s="84"/>
    </row>
    <row r="414" spans="2:11" x14ac:dyDescent="0.15">
      <c r="B414" s="83"/>
      <c r="C414" s="84"/>
      <c r="D414" s="84"/>
      <c r="E414" s="84"/>
      <c r="F414" s="84"/>
      <c r="G414" s="84"/>
      <c r="H414" s="84"/>
      <c r="I414" s="84"/>
      <c r="J414" s="84"/>
      <c r="K414" s="84"/>
    </row>
    <row r="415" spans="2:11" x14ac:dyDescent="0.15">
      <c r="B415" s="83"/>
      <c r="C415" s="84"/>
      <c r="D415" s="84"/>
      <c r="E415" s="84"/>
      <c r="F415" s="84"/>
      <c r="G415" s="84"/>
      <c r="H415" s="84"/>
      <c r="I415" s="84"/>
      <c r="J415" s="84"/>
      <c r="K415" s="84"/>
    </row>
    <row r="416" spans="2:11" x14ac:dyDescent="0.15">
      <c r="B416" s="83"/>
      <c r="C416" s="84"/>
      <c r="D416" s="84"/>
      <c r="E416" s="84"/>
      <c r="F416" s="84"/>
      <c r="G416" s="84"/>
      <c r="H416" s="84"/>
      <c r="I416" s="84"/>
      <c r="J416" s="84"/>
      <c r="K416" s="84"/>
    </row>
    <row r="417" spans="2:11" x14ac:dyDescent="0.15">
      <c r="B417" s="83"/>
      <c r="C417" s="84"/>
      <c r="D417" s="84"/>
      <c r="E417" s="84"/>
      <c r="F417" s="84"/>
      <c r="G417" s="84"/>
      <c r="H417" s="84"/>
      <c r="I417" s="84"/>
      <c r="J417" s="84"/>
      <c r="K417" s="84"/>
    </row>
    <row r="418" spans="2:11" x14ac:dyDescent="0.15">
      <c r="B418" s="83"/>
      <c r="C418" s="84"/>
      <c r="D418" s="84"/>
      <c r="E418" s="84"/>
      <c r="F418" s="84"/>
      <c r="G418" s="84"/>
      <c r="H418" s="84"/>
      <c r="I418" s="84"/>
      <c r="J418" s="84"/>
      <c r="K418" s="84"/>
    </row>
    <row r="419" spans="2:11" x14ac:dyDescent="0.15">
      <c r="B419" s="83"/>
      <c r="C419" s="84"/>
      <c r="D419" s="84"/>
      <c r="E419" s="84"/>
      <c r="F419" s="84"/>
      <c r="G419" s="84"/>
      <c r="H419" s="84"/>
      <c r="I419" s="84"/>
      <c r="J419" s="84"/>
      <c r="K419" s="84"/>
    </row>
    <row r="420" spans="2:11" x14ac:dyDescent="0.15">
      <c r="B420" s="83"/>
      <c r="C420" s="84"/>
      <c r="D420" s="84"/>
      <c r="E420" s="84"/>
      <c r="F420" s="84"/>
      <c r="G420" s="84"/>
      <c r="H420" s="84"/>
      <c r="I420" s="84"/>
      <c r="J420" s="84"/>
      <c r="K420" s="84"/>
    </row>
    <row r="421" spans="2:11" x14ac:dyDescent="0.15">
      <c r="B421" s="83"/>
      <c r="C421" s="84"/>
      <c r="D421" s="84"/>
      <c r="E421" s="84"/>
      <c r="F421" s="84"/>
      <c r="G421" s="84"/>
      <c r="H421" s="84"/>
      <c r="I421" s="84"/>
      <c r="J421" s="84"/>
      <c r="K421" s="84"/>
    </row>
    <row r="422" spans="2:11" x14ac:dyDescent="0.15">
      <c r="B422" s="83"/>
      <c r="C422" s="84"/>
      <c r="D422" s="84"/>
      <c r="E422" s="84"/>
      <c r="F422" s="84"/>
      <c r="G422" s="84"/>
      <c r="H422" s="84"/>
      <c r="I422" s="84"/>
      <c r="J422" s="84"/>
      <c r="K422" s="84"/>
    </row>
    <row r="423" spans="2:11" x14ac:dyDescent="0.15">
      <c r="B423" s="83"/>
      <c r="C423" s="84"/>
      <c r="D423" s="84"/>
      <c r="E423" s="84"/>
      <c r="F423" s="84"/>
      <c r="G423" s="84"/>
      <c r="H423" s="84"/>
      <c r="I423" s="84"/>
      <c r="J423" s="84"/>
      <c r="K423" s="84"/>
    </row>
    <row r="424" spans="2:11" x14ac:dyDescent="0.15">
      <c r="B424" s="83"/>
      <c r="C424" s="84"/>
      <c r="D424" s="84"/>
      <c r="E424" s="84"/>
      <c r="F424" s="84"/>
      <c r="G424" s="84"/>
      <c r="H424" s="84"/>
      <c r="I424" s="84"/>
      <c r="J424" s="84"/>
      <c r="K424" s="84"/>
    </row>
    <row r="425" spans="2:11" x14ac:dyDescent="0.15">
      <c r="B425" s="83"/>
      <c r="C425" s="84"/>
      <c r="D425" s="84"/>
      <c r="E425" s="84"/>
      <c r="F425" s="84"/>
      <c r="G425" s="84"/>
      <c r="H425" s="84"/>
      <c r="I425" s="84"/>
      <c r="J425" s="84"/>
      <c r="K425" s="84"/>
    </row>
    <row r="426" spans="2:11" x14ac:dyDescent="0.15">
      <c r="B426" s="83"/>
      <c r="C426" s="84"/>
      <c r="D426" s="84"/>
      <c r="E426" s="84"/>
      <c r="F426" s="84"/>
      <c r="G426" s="84"/>
      <c r="H426" s="84"/>
      <c r="I426" s="84"/>
      <c r="J426" s="84"/>
      <c r="K426" s="84"/>
    </row>
    <row r="427" spans="2:11" x14ac:dyDescent="0.15">
      <c r="B427" s="83"/>
      <c r="C427" s="84"/>
      <c r="D427" s="84"/>
      <c r="E427" s="84"/>
      <c r="F427" s="84"/>
      <c r="G427" s="84"/>
      <c r="H427" s="84"/>
      <c r="I427" s="84"/>
      <c r="J427" s="84"/>
      <c r="K427" s="84"/>
    </row>
    <row r="428" spans="2:11" x14ac:dyDescent="0.15">
      <c r="B428" s="83"/>
      <c r="C428" s="84"/>
      <c r="D428" s="84"/>
      <c r="E428" s="84"/>
      <c r="F428" s="84"/>
      <c r="G428" s="84"/>
      <c r="H428" s="84"/>
      <c r="I428" s="84"/>
      <c r="J428" s="84"/>
      <c r="K428" s="84"/>
    </row>
    <row r="429" spans="2:11" x14ac:dyDescent="0.15">
      <c r="B429" s="83"/>
      <c r="C429" s="84"/>
      <c r="D429" s="84"/>
      <c r="E429" s="84"/>
      <c r="F429" s="84"/>
      <c r="G429" s="84"/>
      <c r="H429" s="84"/>
      <c r="I429" s="84"/>
      <c r="J429" s="84"/>
      <c r="K429" s="84"/>
    </row>
    <row r="430" spans="2:11" x14ac:dyDescent="0.15">
      <c r="B430" s="83"/>
      <c r="C430" s="84"/>
      <c r="D430" s="84"/>
      <c r="E430" s="84"/>
      <c r="F430" s="84"/>
      <c r="G430" s="84"/>
      <c r="H430" s="84"/>
      <c r="I430" s="84"/>
      <c r="J430" s="84"/>
      <c r="K430" s="84"/>
    </row>
    <row r="431" spans="2:11" x14ac:dyDescent="0.15">
      <c r="B431" s="83"/>
      <c r="C431" s="84"/>
      <c r="D431" s="84"/>
      <c r="E431" s="84"/>
      <c r="F431" s="84"/>
      <c r="G431" s="84"/>
      <c r="H431" s="84"/>
      <c r="I431" s="84"/>
      <c r="J431" s="84"/>
      <c r="K431" s="84"/>
    </row>
    <row r="432" spans="2:11" x14ac:dyDescent="0.15">
      <c r="B432" s="83"/>
      <c r="C432" s="84"/>
      <c r="D432" s="84"/>
      <c r="E432" s="84"/>
      <c r="F432" s="84"/>
      <c r="G432" s="84"/>
      <c r="H432" s="84"/>
      <c r="I432" s="84"/>
      <c r="J432" s="84"/>
      <c r="K432" s="84"/>
    </row>
    <row r="433" spans="2:11" x14ac:dyDescent="0.15">
      <c r="B433" s="83"/>
      <c r="C433" s="84"/>
      <c r="D433" s="84"/>
      <c r="E433" s="84"/>
      <c r="F433" s="84"/>
      <c r="G433" s="84"/>
      <c r="H433" s="84"/>
      <c r="I433" s="84"/>
      <c r="J433" s="84"/>
      <c r="K433" s="84"/>
    </row>
    <row r="434" spans="2:11" x14ac:dyDescent="0.15">
      <c r="B434" s="83"/>
      <c r="C434" s="84"/>
      <c r="D434" s="84"/>
      <c r="E434" s="84"/>
      <c r="F434" s="84"/>
      <c r="G434" s="84"/>
      <c r="H434" s="84"/>
      <c r="I434" s="84"/>
      <c r="J434" s="84"/>
      <c r="K434" s="84"/>
    </row>
    <row r="435" spans="2:11" x14ac:dyDescent="0.15">
      <c r="B435" s="83"/>
      <c r="C435" s="84"/>
      <c r="D435" s="84"/>
      <c r="E435" s="84"/>
      <c r="F435" s="84"/>
      <c r="G435" s="84"/>
      <c r="H435" s="84"/>
      <c r="I435" s="84"/>
      <c r="J435" s="84"/>
      <c r="K435" s="84"/>
    </row>
    <row r="436" spans="2:11" x14ac:dyDescent="0.15">
      <c r="B436" s="83"/>
      <c r="C436" s="84"/>
      <c r="D436" s="84"/>
      <c r="E436" s="84"/>
      <c r="F436" s="84"/>
      <c r="G436" s="84"/>
      <c r="H436" s="84"/>
      <c r="I436" s="84"/>
      <c r="J436" s="84"/>
      <c r="K436" s="84"/>
    </row>
    <row r="437" spans="2:11" x14ac:dyDescent="0.15">
      <c r="B437" s="83"/>
      <c r="C437" s="84"/>
      <c r="D437" s="84"/>
      <c r="E437" s="84"/>
      <c r="F437" s="84"/>
      <c r="G437" s="84"/>
      <c r="H437" s="84"/>
      <c r="I437" s="84"/>
      <c r="J437" s="84"/>
      <c r="K437" s="84"/>
    </row>
    <row r="438" spans="2:11" x14ac:dyDescent="0.15">
      <c r="B438" s="83"/>
      <c r="C438" s="84"/>
      <c r="D438" s="84"/>
      <c r="E438" s="84"/>
      <c r="F438" s="84"/>
      <c r="G438" s="84"/>
      <c r="H438" s="84"/>
      <c r="I438" s="84"/>
      <c r="J438" s="84"/>
      <c r="K438" s="84"/>
    </row>
    <row r="439" spans="2:11" x14ac:dyDescent="0.15">
      <c r="B439" s="83"/>
      <c r="C439" s="84"/>
      <c r="D439" s="84"/>
      <c r="E439" s="84"/>
      <c r="F439" s="84"/>
      <c r="G439" s="84"/>
      <c r="H439" s="84"/>
      <c r="I439" s="84"/>
      <c r="J439" s="84"/>
      <c r="K439" s="84"/>
    </row>
    <row r="440" spans="2:11" x14ac:dyDescent="0.15">
      <c r="B440" s="83"/>
      <c r="C440" s="84"/>
      <c r="D440" s="84"/>
      <c r="E440" s="84"/>
      <c r="F440" s="84"/>
      <c r="G440" s="84"/>
      <c r="H440" s="84"/>
      <c r="I440" s="84"/>
      <c r="J440" s="84"/>
      <c r="K440" s="84"/>
    </row>
    <row r="441" spans="2:11" x14ac:dyDescent="0.15">
      <c r="B441" s="83"/>
      <c r="C441" s="84"/>
      <c r="D441" s="84"/>
      <c r="E441" s="84"/>
      <c r="F441" s="84"/>
      <c r="G441" s="84"/>
      <c r="H441" s="84"/>
      <c r="I441" s="84"/>
      <c r="J441" s="84"/>
      <c r="K441" s="84"/>
    </row>
    <row r="442" spans="2:11" x14ac:dyDescent="0.15">
      <c r="B442" s="83"/>
      <c r="C442" s="84"/>
      <c r="D442" s="84"/>
      <c r="E442" s="84"/>
      <c r="F442" s="84"/>
      <c r="G442" s="84"/>
      <c r="H442" s="84"/>
      <c r="I442" s="84"/>
      <c r="J442" s="84"/>
      <c r="K442" s="84"/>
    </row>
    <row r="443" spans="2:11" x14ac:dyDescent="0.15">
      <c r="B443" s="83"/>
      <c r="C443" s="84"/>
      <c r="D443" s="84"/>
      <c r="E443" s="84"/>
      <c r="F443" s="84"/>
      <c r="G443" s="84"/>
      <c r="H443" s="84"/>
      <c r="I443" s="84"/>
      <c r="J443" s="84"/>
      <c r="K443" s="84"/>
    </row>
    <row r="444" spans="2:11" x14ac:dyDescent="0.15">
      <c r="B444" s="83"/>
      <c r="C444" s="84"/>
      <c r="D444" s="84"/>
      <c r="E444" s="84"/>
      <c r="F444" s="84"/>
      <c r="G444" s="84"/>
      <c r="H444" s="84"/>
      <c r="I444" s="84"/>
      <c r="J444" s="84"/>
      <c r="K444" s="84"/>
    </row>
    <row r="445" spans="2:11" x14ac:dyDescent="0.15">
      <c r="B445" s="83"/>
      <c r="C445" s="84"/>
      <c r="D445" s="84"/>
      <c r="E445" s="84"/>
      <c r="F445" s="84"/>
      <c r="G445" s="84"/>
      <c r="H445" s="84"/>
      <c r="I445" s="84"/>
      <c r="J445" s="84"/>
      <c r="K445" s="84"/>
    </row>
    <row r="446" spans="2:11" x14ac:dyDescent="0.15">
      <c r="B446" s="83"/>
      <c r="C446" s="84"/>
      <c r="D446" s="84"/>
      <c r="E446" s="84"/>
      <c r="F446" s="84"/>
      <c r="G446" s="84"/>
      <c r="H446" s="84"/>
      <c r="I446" s="84"/>
      <c r="J446" s="84"/>
      <c r="K446" s="84"/>
    </row>
    <row r="447" spans="2:11" x14ac:dyDescent="0.15">
      <c r="B447" s="83"/>
      <c r="C447" s="84"/>
      <c r="D447" s="84"/>
      <c r="E447" s="84"/>
      <c r="F447" s="84"/>
      <c r="G447" s="84"/>
      <c r="H447" s="84"/>
      <c r="I447" s="84"/>
      <c r="J447" s="84"/>
      <c r="K447" s="84"/>
    </row>
    <row r="448" spans="2:11" x14ac:dyDescent="0.15">
      <c r="B448" s="83"/>
      <c r="C448" s="84"/>
      <c r="D448" s="84"/>
      <c r="E448" s="84"/>
      <c r="F448" s="84"/>
      <c r="G448" s="84"/>
      <c r="H448" s="84"/>
      <c r="I448" s="84"/>
      <c r="J448" s="84"/>
      <c r="K448" s="84"/>
    </row>
    <row r="449" spans="2:11" x14ac:dyDescent="0.15">
      <c r="B449" s="83"/>
      <c r="C449" s="84"/>
      <c r="D449" s="84"/>
      <c r="E449" s="84"/>
      <c r="F449" s="84"/>
      <c r="G449" s="84"/>
      <c r="H449" s="84"/>
      <c r="I449" s="84"/>
      <c r="J449" s="84"/>
      <c r="K449" s="84"/>
    </row>
    <row r="450" spans="2:11" x14ac:dyDescent="0.15">
      <c r="B450" s="83"/>
      <c r="C450" s="84"/>
      <c r="D450" s="84"/>
      <c r="E450" s="84"/>
      <c r="F450" s="84"/>
      <c r="G450" s="84"/>
      <c r="H450" s="84"/>
      <c r="I450" s="84"/>
      <c r="J450" s="84"/>
      <c r="K450" s="84"/>
    </row>
    <row r="451" spans="2:11" x14ac:dyDescent="0.15">
      <c r="B451" s="83"/>
      <c r="C451" s="84"/>
      <c r="D451" s="84"/>
      <c r="E451" s="84"/>
      <c r="F451" s="84"/>
      <c r="G451" s="84"/>
      <c r="H451" s="84"/>
      <c r="I451" s="84"/>
      <c r="J451" s="84"/>
      <c r="K451" s="84"/>
    </row>
    <row r="452" spans="2:11" x14ac:dyDescent="0.15">
      <c r="B452" s="83"/>
      <c r="C452" s="84"/>
      <c r="D452" s="84"/>
      <c r="E452" s="84"/>
      <c r="F452" s="84"/>
      <c r="G452" s="84"/>
      <c r="H452" s="84"/>
      <c r="I452" s="84"/>
      <c r="J452" s="84"/>
      <c r="K452" s="84"/>
    </row>
    <row r="453" spans="2:11" x14ac:dyDescent="0.15">
      <c r="B453" s="83"/>
      <c r="C453" s="84"/>
      <c r="D453" s="84"/>
      <c r="E453" s="84"/>
      <c r="F453" s="84"/>
      <c r="G453" s="84"/>
      <c r="H453" s="84"/>
      <c r="I453" s="84"/>
      <c r="J453" s="84"/>
      <c r="K453" s="84"/>
    </row>
    <row r="454" spans="2:11" x14ac:dyDescent="0.15">
      <c r="B454" s="83"/>
      <c r="C454" s="84"/>
      <c r="D454" s="84"/>
      <c r="E454" s="84"/>
      <c r="F454" s="84"/>
      <c r="G454" s="84"/>
      <c r="H454" s="84"/>
      <c r="I454" s="84"/>
      <c r="J454" s="84"/>
      <c r="K454" s="84"/>
    </row>
    <row r="455" spans="2:11" x14ac:dyDescent="0.15">
      <c r="B455" s="83"/>
      <c r="C455" s="84"/>
      <c r="D455" s="84"/>
      <c r="E455" s="84"/>
      <c r="F455" s="84"/>
      <c r="G455" s="84"/>
      <c r="H455" s="84"/>
      <c r="I455" s="84"/>
      <c r="J455" s="84"/>
      <c r="K455" s="84"/>
    </row>
    <row r="456" spans="2:11" x14ac:dyDescent="0.15">
      <c r="B456" s="83"/>
      <c r="C456" s="84"/>
      <c r="D456" s="84"/>
      <c r="E456" s="84"/>
      <c r="F456" s="84"/>
      <c r="G456" s="84"/>
      <c r="H456" s="84"/>
      <c r="I456" s="84"/>
      <c r="J456" s="84"/>
      <c r="K456" s="84"/>
    </row>
    <row r="457" spans="2:11" x14ac:dyDescent="0.15">
      <c r="B457" s="83"/>
      <c r="C457" s="84"/>
      <c r="D457" s="84"/>
      <c r="E457" s="84"/>
      <c r="F457" s="84"/>
      <c r="G457" s="84"/>
      <c r="H457" s="84"/>
      <c r="I457" s="84"/>
      <c r="J457" s="84"/>
      <c r="K457" s="84"/>
    </row>
    <row r="458" spans="2:11" x14ac:dyDescent="0.15">
      <c r="B458" s="83"/>
      <c r="C458" s="84"/>
      <c r="D458" s="84"/>
      <c r="E458" s="84"/>
      <c r="F458" s="84"/>
      <c r="G458" s="84"/>
      <c r="H458" s="84"/>
      <c r="I458" s="84"/>
      <c r="J458" s="84"/>
      <c r="K458" s="84"/>
    </row>
    <row r="459" spans="2:11" x14ac:dyDescent="0.15">
      <c r="B459" s="83"/>
      <c r="C459" s="84"/>
      <c r="D459" s="84"/>
      <c r="E459" s="84"/>
      <c r="F459" s="84"/>
      <c r="G459" s="84"/>
      <c r="H459" s="84"/>
      <c r="I459" s="84"/>
      <c r="J459" s="84"/>
      <c r="K459" s="84"/>
    </row>
    <row r="460" spans="2:11" x14ac:dyDescent="0.15">
      <c r="B460" s="83"/>
      <c r="C460" s="84"/>
      <c r="D460" s="84"/>
      <c r="E460" s="84"/>
      <c r="F460" s="84"/>
      <c r="G460" s="84"/>
      <c r="H460" s="84"/>
      <c r="I460" s="84"/>
      <c r="J460" s="84"/>
      <c r="K460" s="84"/>
    </row>
    <row r="461" spans="2:11" x14ac:dyDescent="0.15">
      <c r="B461" s="83"/>
      <c r="C461" s="84"/>
      <c r="D461" s="84"/>
      <c r="E461" s="84"/>
      <c r="F461" s="84"/>
      <c r="G461" s="84"/>
      <c r="H461" s="84"/>
      <c r="I461" s="84"/>
      <c r="J461" s="84"/>
      <c r="K461" s="84"/>
    </row>
    <row r="462" spans="2:11" x14ac:dyDescent="0.15">
      <c r="B462" s="83"/>
      <c r="C462" s="84"/>
      <c r="D462" s="84"/>
      <c r="E462" s="84"/>
      <c r="F462" s="84"/>
      <c r="G462" s="84"/>
      <c r="H462" s="84"/>
      <c r="I462" s="84"/>
      <c r="J462" s="84"/>
      <c r="K462" s="84"/>
    </row>
    <row r="463" spans="2:11" x14ac:dyDescent="0.15">
      <c r="B463" s="83"/>
      <c r="C463" s="84"/>
      <c r="D463" s="84"/>
      <c r="E463" s="84"/>
      <c r="F463" s="84"/>
      <c r="G463" s="84"/>
      <c r="H463" s="84"/>
      <c r="I463" s="84"/>
      <c r="J463" s="84"/>
      <c r="K463" s="84"/>
    </row>
    <row r="464" spans="2:11" x14ac:dyDescent="0.15">
      <c r="B464" s="83"/>
      <c r="C464" s="84"/>
      <c r="D464" s="84"/>
      <c r="E464" s="84"/>
      <c r="F464" s="84"/>
      <c r="G464" s="84"/>
      <c r="H464" s="84"/>
      <c r="I464" s="84"/>
      <c r="J464" s="84"/>
      <c r="K464" s="84"/>
    </row>
    <row r="465" spans="2:11" x14ac:dyDescent="0.15">
      <c r="B465" s="83"/>
      <c r="C465" s="84"/>
      <c r="D465" s="84"/>
      <c r="E465" s="84"/>
      <c r="F465" s="84"/>
      <c r="G465" s="84"/>
      <c r="H465" s="84"/>
      <c r="I465" s="84"/>
      <c r="J465" s="84"/>
      <c r="K465" s="84"/>
    </row>
    <row r="466" spans="2:11" x14ac:dyDescent="0.15">
      <c r="B466" s="83"/>
      <c r="C466" s="84"/>
      <c r="D466" s="84"/>
      <c r="E466" s="84"/>
      <c r="F466" s="84"/>
      <c r="G466" s="84"/>
      <c r="H466" s="84"/>
      <c r="I466" s="84"/>
      <c r="J466" s="84"/>
      <c r="K466" s="84"/>
    </row>
    <row r="467" spans="2:11" x14ac:dyDescent="0.15">
      <c r="B467" s="83"/>
      <c r="C467" s="84"/>
      <c r="D467" s="84"/>
      <c r="E467" s="84"/>
      <c r="F467" s="84"/>
      <c r="G467" s="84"/>
      <c r="H467" s="84"/>
      <c r="I467" s="84"/>
      <c r="J467" s="84"/>
      <c r="K467" s="84"/>
    </row>
    <row r="468" spans="2:11" x14ac:dyDescent="0.15">
      <c r="B468" s="83"/>
      <c r="C468" s="84"/>
      <c r="D468" s="84"/>
      <c r="E468" s="84"/>
      <c r="F468" s="84"/>
      <c r="G468" s="84"/>
      <c r="H468" s="84"/>
      <c r="I468" s="84"/>
      <c r="J468" s="84"/>
      <c r="K468" s="84"/>
    </row>
    <row r="469" spans="2:11" x14ac:dyDescent="0.15">
      <c r="B469" s="83"/>
      <c r="C469" s="84"/>
      <c r="D469" s="84"/>
      <c r="E469" s="84"/>
      <c r="F469" s="84"/>
      <c r="G469" s="84"/>
      <c r="H469" s="84"/>
      <c r="I469" s="84"/>
      <c r="J469" s="84"/>
      <c r="K469" s="84"/>
    </row>
    <row r="470" spans="2:11" x14ac:dyDescent="0.15">
      <c r="B470" s="83"/>
      <c r="C470" s="84"/>
      <c r="D470" s="84"/>
      <c r="E470" s="84"/>
      <c r="F470" s="84"/>
      <c r="G470" s="84"/>
      <c r="H470" s="84"/>
      <c r="I470" s="84"/>
      <c r="J470" s="84"/>
      <c r="K470" s="84"/>
    </row>
    <row r="471" spans="2:11" x14ac:dyDescent="0.15">
      <c r="B471" s="83"/>
      <c r="C471" s="84"/>
      <c r="D471" s="84"/>
      <c r="E471" s="84"/>
      <c r="F471" s="84"/>
      <c r="G471" s="84"/>
      <c r="H471" s="84"/>
      <c r="I471" s="84"/>
      <c r="J471" s="84"/>
      <c r="K471" s="84"/>
    </row>
    <row r="472" spans="2:11" x14ac:dyDescent="0.15">
      <c r="B472" s="83"/>
      <c r="C472" s="84"/>
      <c r="D472" s="84"/>
      <c r="E472" s="84"/>
      <c r="F472" s="84"/>
      <c r="G472" s="84"/>
      <c r="H472" s="84"/>
      <c r="I472" s="84"/>
      <c r="J472" s="84"/>
      <c r="K472" s="84"/>
    </row>
    <row r="473" spans="2:11" x14ac:dyDescent="0.15">
      <c r="B473" s="83"/>
      <c r="C473" s="84"/>
      <c r="D473" s="84"/>
      <c r="E473" s="84"/>
      <c r="F473" s="84"/>
      <c r="G473" s="84"/>
      <c r="H473" s="84"/>
      <c r="I473" s="84"/>
      <c r="J473" s="84"/>
      <c r="K473" s="84"/>
    </row>
    <row r="474" spans="2:11" x14ac:dyDescent="0.15">
      <c r="B474" s="83"/>
      <c r="C474" s="84"/>
      <c r="D474" s="84"/>
      <c r="E474" s="84"/>
      <c r="F474" s="84"/>
      <c r="G474" s="84"/>
      <c r="H474" s="84"/>
      <c r="I474" s="84"/>
      <c r="J474" s="84"/>
      <c r="K474" s="84"/>
    </row>
    <row r="475" spans="2:11" x14ac:dyDescent="0.15">
      <c r="B475" s="83"/>
      <c r="C475" s="84"/>
      <c r="D475" s="84"/>
      <c r="E475" s="84"/>
      <c r="F475" s="84"/>
      <c r="G475" s="84"/>
      <c r="H475" s="84"/>
      <c r="I475" s="84"/>
      <c r="J475" s="84"/>
      <c r="K475" s="84"/>
    </row>
    <row r="476" spans="2:11" x14ac:dyDescent="0.15">
      <c r="B476" s="83"/>
      <c r="C476" s="84"/>
      <c r="D476" s="84"/>
      <c r="E476" s="84"/>
      <c r="F476" s="84"/>
      <c r="G476" s="84"/>
      <c r="H476" s="84"/>
      <c r="I476" s="84"/>
      <c r="J476" s="84"/>
      <c r="K476" s="84"/>
    </row>
    <row r="477" spans="2:11" x14ac:dyDescent="0.15">
      <c r="B477" s="83"/>
      <c r="C477" s="84"/>
      <c r="D477" s="84"/>
      <c r="E477" s="84"/>
      <c r="F477" s="84"/>
      <c r="G477" s="84"/>
      <c r="H477" s="84"/>
      <c r="I477" s="84"/>
      <c r="J477" s="84"/>
      <c r="K477" s="84"/>
    </row>
    <row r="478" spans="2:11" x14ac:dyDescent="0.15">
      <c r="B478" s="83"/>
      <c r="C478" s="84"/>
      <c r="D478" s="84"/>
      <c r="E478" s="84"/>
      <c r="F478" s="84"/>
      <c r="G478" s="84"/>
      <c r="H478" s="84"/>
      <c r="I478" s="84"/>
      <c r="J478" s="84"/>
      <c r="K478" s="84"/>
    </row>
    <row r="479" spans="2:11" x14ac:dyDescent="0.15">
      <c r="B479" s="83"/>
      <c r="C479" s="84"/>
      <c r="D479" s="84"/>
      <c r="E479" s="84"/>
      <c r="F479" s="84"/>
      <c r="G479" s="84"/>
      <c r="H479" s="84"/>
      <c r="I479" s="84"/>
      <c r="J479" s="84"/>
      <c r="K479" s="84"/>
    </row>
    <row r="480" spans="2:11" x14ac:dyDescent="0.15">
      <c r="B480" s="83"/>
      <c r="C480" s="84"/>
      <c r="D480" s="84"/>
      <c r="E480" s="84"/>
      <c r="F480" s="84"/>
      <c r="G480" s="84"/>
      <c r="H480" s="84"/>
      <c r="I480" s="84"/>
      <c r="J480" s="84"/>
      <c r="K480" s="84"/>
    </row>
    <row r="481" spans="2:11" x14ac:dyDescent="0.15">
      <c r="B481" s="83"/>
      <c r="C481" s="84"/>
      <c r="D481" s="84"/>
      <c r="E481" s="84"/>
      <c r="F481" s="84"/>
      <c r="G481" s="84"/>
      <c r="H481" s="84"/>
      <c r="I481" s="84"/>
      <c r="J481" s="84"/>
      <c r="K481" s="84"/>
    </row>
    <row r="482" spans="2:11" x14ac:dyDescent="0.15">
      <c r="B482" s="83"/>
      <c r="C482" s="84"/>
      <c r="D482" s="84"/>
      <c r="E482" s="84"/>
      <c r="F482" s="84"/>
      <c r="G482" s="84"/>
      <c r="H482" s="84"/>
      <c r="I482" s="84"/>
      <c r="J482" s="84"/>
      <c r="K482" s="84"/>
    </row>
    <row r="483" spans="2:11" x14ac:dyDescent="0.15">
      <c r="B483" s="83"/>
      <c r="C483" s="84"/>
      <c r="D483" s="84"/>
      <c r="E483" s="84"/>
      <c r="F483" s="84"/>
      <c r="G483" s="84"/>
      <c r="H483" s="84"/>
      <c r="I483" s="84"/>
      <c r="J483" s="84"/>
      <c r="K483" s="84"/>
    </row>
    <row r="484" spans="2:11" x14ac:dyDescent="0.15">
      <c r="B484" s="83"/>
      <c r="C484" s="84"/>
      <c r="D484" s="84"/>
      <c r="E484" s="84"/>
      <c r="F484" s="84"/>
      <c r="G484" s="84"/>
      <c r="H484" s="84"/>
      <c r="I484" s="84"/>
      <c r="J484" s="84"/>
      <c r="K484" s="84"/>
    </row>
    <row r="485" spans="2:11" x14ac:dyDescent="0.15">
      <c r="B485" s="83"/>
      <c r="C485" s="84"/>
      <c r="D485" s="84"/>
      <c r="E485" s="84"/>
      <c r="F485" s="84"/>
      <c r="G485" s="84"/>
      <c r="H485" s="84"/>
      <c r="I485" s="84"/>
      <c r="J485" s="84"/>
      <c r="K485" s="84"/>
    </row>
    <row r="486" spans="2:11" x14ac:dyDescent="0.15">
      <c r="B486" s="83"/>
      <c r="C486" s="84"/>
      <c r="D486" s="84"/>
      <c r="E486" s="84"/>
      <c r="F486" s="84"/>
      <c r="G486" s="84"/>
      <c r="H486" s="84"/>
      <c r="I486" s="84"/>
      <c r="J486" s="84"/>
      <c r="K486" s="84"/>
    </row>
    <row r="487" spans="2:11" x14ac:dyDescent="0.15">
      <c r="B487" s="83"/>
      <c r="C487" s="84"/>
      <c r="D487" s="84"/>
      <c r="E487" s="84"/>
      <c r="F487" s="84"/>
      <c r="G487" s="84"/>
      <c r="H487" s="84"/>
      <c r="I487" s="84"/>
      <c r="J487" s="84"/>
      <c r="K487" s="84"/>
    </row>
    <row r="488" spans="2:11" x14ac:dyDescent="0.15">
      <c r="B488" s="83"/>
      <c r="C488" s="84"/>
      <c r="D488" s="84"/>
      <c r="E488" s="84"/>
      <c r="F488" s="84"/>
      <c r="G488" s="84"/>
      <c r="H488" s="84"/>
      <c r="I488" s="84"/>
      <c r="J488" s="84"/>
      <c r="K488" s="84"/>
    </row>
    <row r="489" spans="2:11" x14ac:dyDescent="0.15">
      <c r="B489" s="83"/>
      <c r="C489" s="84"/>
      <c r="D489" s="84"/>
      <c r="E489" s="84"/>
      <c r="F489" s="84"/>
      <c r="G489" s="84"/>
      <c r="H489" s="84"/>
      <c r="I489" s="84"/>
      <c r="J489" s="84"/>
      <c r="K489" s="84"/>
    </row>
    <row r="490" spans="2:11" x14ac:dyDescent="0.15">
      <c r="B490" s="83"/>
      <c r="C490" s="84"/>
      <c r="D490" s="84"/>
      <c r="E490" s="84"/>
      <c r="F490" s="84"/>
      <c r="G490" s="84"/>
      <c r="H490" s="84"/>
      <c r="I490" s="84"/>
      <c r="J490" s="84"/>
      <c r="K490" s="84"/>
    </row>
    <row r="491" spans="2:11" x14ac:dyDescent="0.15">
      <c r="B491" s="83"/>
      <c r="C491" s="84"/>
      <c r="D491" s="84"/>
      <c r="E491" s="84"/>
      <c r="F491" s="84"/>
      <c r="G491" s="84"/>
      <c r="H491" s="84"/>
      <c r="I491" s="84"/>
      <c r="J491" s="84"/>
      <c r="K491" s="84"/>
    </row>
    <row r="492" spans="2:11" x14ac:dyDescent="0.15">
      <c r="B492" s="83"/>
      <c r="C492" s="84"/>
      <c r="D492" s="84"/>
      <c r="E492" s="84"/>
      <c r="F492" s="84"/>
      <c r="G492" s="84"/>
      <c r="H492" s="84"/>
      <c r="I492" s="84"/>
      <c r="J492" s="84"/>
      <c r="K492" s="84"/>
    </row>
    <row r="493" spans="2:11" x14ac:dyDescent="0.15">
      <c r="B493" s="83"/>
      <c r="C493" s="84"/>
      <c r="D493" s="84"/>
      <c r="E493" s="84"/>
      <c r="F493" s="84"/>
      <c r="G493" s="84"/>
      <c r="H493" s="84"/>
      <c r="I493" s="84"/>
      <c r="J493" s="84"/>
      <c r="K493" s="84"/>
    </row>
    <row r="494" spans="2:11" x14ac:dyDescent="0.15">
      <c r="B494" s="83"/>
      <c r="C494" s="84"/>
      <c r="D494" s="84"/>
      <c r="E494" s="84"/>
      <c r="F494" s="84"/>
      <c r="G494" s="84"/>
      <c r="H494" s="84"/>
      <c r="I494" s="84"/>
      <c r="J494" s="84"/>
      <c r="K494" s="84"/>
    </row>
    <row r="495" spans="2:11" x14ac:dyDescent="0.15">
      <c r="B495" s="83"/>
      <c r="C495" s="84"/>
      <c r="D495" s="84"/>
      <c r="E495" s="84"/>
      <c r="F495" s="84"/>
      <c r="G495" s="84"/>
      <c r="H495" s="84"/>
      <c r="I495" s="84"/>
      <c r="J495" s="84"/>
      <c r="K495" s="84"/>
    </row>
    <row r="496" spans="2:11" x14ac:dyDescent="0.15">
      <c r="B496" s="83"/>
      <c r="C496" s="84"/>
      <c r="D496" s="84"/>
      <c r="E496" s="84"/>
      <c r="F496" s="84"/>
      <c r="G496" s="84"/>
      <c r="H496" s="84"/>
      <c r="I496" s="84"/>
      <c r="J496" s="84"/>
      <c r="K496" s="84"/>
    </row>
    <row r="497" spans="2:11" x14ac:dyDescent="0.15">
      <c r="B497" s="83"/>
      <c r="C497" s="84"/>
      <c r="D497" s="84"/>
      <c r="E497" s="84"/>
      <c r="F497" s="84"/>
      <c r="G497" s="84"/>
      <c r="H497" s="84"/>
      <c r="I497" s="84"/>
      <c r="J497" s="84"/>
      <c r="K497" s="84"/>
    </row>
    <row r="498" spans="2:11" x14ac:dyDescent="0.15">
      <c r="B498" s="83"/>
      <c r="C498" s="84"/>
      <c r="D498" s="84"/>
      <c r="E498" s="84"/>
      <c r="F498" s="84"/>
      <c r="G498" s="84"/>
      <c r="H498" s="84"/>
      <c r="I498" s="84"/>
      <c r="J498" s="84"/>
      <c r="K498" s="84"/>
    </row>
    <row r="499" spans="2:11" x14ac:dyDescent="0.15">
      <c r="B499" s="83"/>
      <c r="C499" s="84"/>
      <c r="D499" s="84"/>
      <c r="E499" s="84"/>
      <c r="F499" s="84"/>
      <c r="G499" s="84"/>
      <c r="H499" s="84"/>
      <c r="I499" s="84"/>
      <c r="J499" s="84"/>
      <c r="K499" s="84"/>
    </row>
    <row r="500" spans="2:11" x14ac:dyDescent="0.15">
      <c r="B500" s="83"/>
      <c r="C500" s="84"/>
      <c r="D500" s="84"/>
      <c r="E500" s="84"/>
      <c r="F500" s="84"/>
      <c r="G500" s="84"/>
      <c r="H500" s="84"/>
      <c r="I500" s="84"/>
      <c r="J500" s="84"/>
      <c r="K500" s="84"/>
    </row>
    <row r="501" spans="2:11" x14ac:dyDescent="0.15">
      <c r="B501" s="83"/>
      <c r="C501" s="84"/>
      <c r="D501" s="84"/>
      <c r="E501" s="84"/>
      <c r="F501" s="84"/>
      <c r="G501" s="84"/>
      <c r="H501" s="84"/>
      <c r="I501" s="84"/>
      <c r="J501" s="84"/>
      <c r="K501" s="84"/>
    </row>
    <row r="502" spans="2:11" x14ac:dyDescent="0.15">
      <c r="B502" s="83"/>
      <c r="C502" s="84"/>
      <c r="D502" s="84"/>
      <c r="E502" s="84"/>
      <c r="F502" s="84"/>
      <c r="G502" s="84"/>
      <c r="H502" s="84"/>
      <c r="I502" s="84"/>
      <c r="J502" s="84"/>
      <c r="K502" s="84"/>
    </row>
    <row r="503" spans="2:11" x14ac:dyDescent="0.15">
      <c r="B503" s="83"/>
      <c r="C503" s="84"/>
      <c r="D503" s="84"/>
      <c r="E503" s="84"/>
      <c r="F503" s="84"/>
      <c r="G503" s="84"/>
      <c r="H503" s="84"/>
      <c r="I503" s="84"/>
      <c r="J503" s="84"/>
      <c r="K503" s="84"/>
    </row>
    <row r="504" spans="2:11" x14ac:dyDescent="0.15">
      <c r="B504" s="83"/>
      <c r="C504" s="84"/>
      <c r="D504" s="84"/>
      <c r="E504" s="84"/>
      <c r="F504" s="84"/>
      <c r="G504" s="84"/>
      <c r="H504" s="84"/>
      <c r="I504" s="84"/>
      <c r="J504" s="84"/>
      <c r="K504" s="84"/>
    </row>
    <row r="505" spans="2:11" x14ac:dyDescent="0.15">
      <c r="B505" s="83"/>
      <c r="C505" s="84"/>
      <c r="D505" s="84"/>
      <c r="E505" s="84"/>
      <c r="F505" s="84"/>
      <c r="G505" s="84"/>
      <c r="H505" s="84"/>
      <c r="I505" s="84"/>
      <c r="J505" s="84"/>
      <c r="K505" s="84"/>
    </row>
    <row r="506" spans="2:11" x14ac:dyDescent="0.15">
      <c r="B506" s="83"/>
      <c r="C506" s="84"/>
      <c r="D506" s="84"/>
      <c r="E506" s="84"/>
      <c r="F506" s="84"/>
      <c r="G506" s="84"/>
      <c r="H506" s="84"/>
      <c r="I506" s="84"/>
      <c r="J506" s="84"/>
      <c r="K506" s="84"/>
    </row>
    <row r="507" spans="2:11" x14ac:dyDescent="0.15">
      <c r="B507" s="83"/>
      <c r="C507" s="84"/>
      <c r="D507" s="84"/>
      <c r="E507" s="84"/>
      <c r="F507" s="84"/>
      <c r="G507" s="84"/>
      <c r="H507" s="84"/>
      <c r="I507" s="84"/>
      <c r="J507" s="84"/>
      <c r="K507" s="84"/>
    </row>
    <row r="508" spans="2:11" x14ac:dyDescent="0.15">
      <c r="B508" s="83"/>
      <c r="C508" s="84"/>
      <c r="D508" s="84"/>
      <c r="E508" s="84"/>
      <c r="F508" s="84"/>
      <c r="G508" s="84"/>
      <c r="H508" s="84"/>
      <c r="I508" s="84"/>
      <c r="J508" s="84"/>
      <c r="K508" s="84"/>
    </row>
    <row r="509" spans="2:11" x14ac:dyDescent="0.15">
      <c r="B509" s="83"/>
      <c r="C509" s="84"/>
      <c r="D509" s="84"/>
      <c r="E509" s="84"/>
      <c r="F509" s="84"/>
      <c r="G509" s="84"/>
      <c r="H509" s="84"/>
      <c r="I509" s="84"/>
      <c r="J509" s="84"/>
      <c r="K509" s="84"/>
    </row>
    <row r="510" spans="2:11" x14ac:dyDescent="0.15">
      <c r="B510" s="83"/>
      <c r="C510" s="84"/>
      <c r="D510" s="84"/>
      <c r="E510" s="84"/>
      <c r="F510" s="84"/>
      <c r="G510" s="84"/>
      <c r="H510" s="84"/>
      <c r="I510" s="84"/>
      <c r="J510" s="84"/>
      <c r="K510" s="84"/>
    </row>
    <row r="511" spans="2:11" x14ac:dyDescent="0.15">
      <c r="B511" s="83"/>
      <c r="C511" s="84"/>
      <c r="D511" s="84"/>
      <c r="E511" s="84"/>
      <c r="F511" s="84"/>
      <c r="G511" s="84"/>
      <c r="H511" s="84"/>
      <c r="I511" s="84"/>
      <c r="J511" s="84"/>
      <c r="K511" s="84"/>
    </row>
    <row r="512" spans="2:11" x14ac:dyDescent="0.15">
      <c r="B512" s="83"/>
      <c r="C512" s="84"/>
      <c r="D512" s="84"/>
      <c r="E512" s="84"/>
      <c r="F512" s="84"/>
      <c r="G512" s="84"/>
      <c r="H512" s="84"/>
      <c r="I512" s="84"/>
      <c r="J512" s="84"/>
      <c r="K512" s="84"/>
    </row>
    <row r="513" spans="2:11" x14ac:dyDescent="0.15">
      <c r="B513" s="83"/>
      <c r="C513" s="84"/>
      <c r="D513" s="84"/>
      <c r="E513" s="84"/>
      <c r="F513" s="84"/>
      <c r="G513" s="84"/>
      <c r="H513" s="84"/>
      <c r="I513" s="84"/>
      <c r="J513" s="84"/>
      <c r="K513" s="84"/>
    </row>
    <row r="514" spans="2:11" x14ac:dyDescent="0.15">
      <c r="B514" s="83"/>
      <c r="C514" s="84"/>
      <c r="D514" s="84"/>
      <c r="E514" s="84"/>
      <c r="F514" s="84"/>
      <c r="G514" s="84"/>
      <c r="H514" s="84"/>
      <c r="I514" s="84"/>
      <c r="J514" s="84"/>
      <c r="K514" s="84"/>
    </row>
    <row r="515" spans="2:11" x14ac:dyDescent="0.15">
      <c r="B515" s="83"/>
      <c r="C515" s="84"/>
      <c r="D515" s="84"/>
      <c r="E515" s="84"/>
      <c r="F515" s="84"/>
      <c r="G515" s="84"/>
      <c r="H515" s="84"/>
      <c r="I515" s="84"/>
      <c r="J515" s="84"/>
      <c r="K515" s="84"/>
    </row>
    <row r="516" spans="2:11" x14ac:dyDescent="0.15">
      <c r="B516" s="83"/>
      <c r="C516" s="84"/>
      <c r="D516" s="84"/>
      <c r="E516" s="84"/>
      <c r="F516" s="84"/>
      <c r="G516" s="84"/>
      <c r="H516" s="84"/>
      <c r="I516" s="84"/>
      <c r="J516" s="84"/>
      <c r="K516" s="84"/>
    </row>
    <row r="517" spans="2:11" x14ac:dyDescent="0.15">
      <c r="B517" s="83"/>
      <c r="C517" s="84"/>
      <c r="D517" s="84"/>
      <c r="E517" s="84"/>
      <c r="F517" s="84"/>
      <c r="G517" s="84"/>
      <c r="H517" s="84"/>
      <c r="I517" s="84"/>
      <c r="J517" s="84"/>
      <c r="K517" s="84"/>
    </row>
    <row r="518" spans="2:11" x14ac:dyDescent="0.15">
      <c r="B518" s="83"/>
      <c r="C518" s="84"/>
      <c r="D518" s="84"/>
      <c r="E518" s="84"/>
      <c r="F518" s="84"/>
      <c r="G518" s="84"/>
      <c r="H518" s="84"/>
      <c r="I518" s="84"/>
      <c r="J518" s="84"/>
      <c r="K518" s="84"/>
    </row>
    <row r="519" spans="2:11" x14ac:dyDescent="0.15">
      <c r="B519" s="83"/>
      <c r="C519" s="84"/>
      <c r="D519" s="84"/>
      <c r="E519" s="84"/>
      <c r="F519" s="84"/>
      <c r="G519" s="84"/>
      <c r="H519" s="84"/>
      <c r="I519" s="84"/>
      <c r="J519" s="84"/>
      <c r="K519" s="84"/>
    </row>
    <row r="520" spans="2:11" x14ac:dyDescent="0.15">
      <c r="B520" s="83"/>
      <c r="C520" s="84"/>
      <c r="D520" s="84"/>
      <c r="E520" s="84"/>
      <c r="F520" s="84"/>
      <c r="G520" s="84"/>
      <c r="H520" s="84"/>
      <c r="I520" s="84"/>
      <c r="J520" s="84"/>
      <c r="K520" s="84"/>
    </row>
    <row r="521" spans="2:11" x14ac:dyDescent="0.15">
      <c r="B521" s="83"/>
      <c r="C521" s="84"/>
      <c r="D521" s="84"/>
      <c r="E521" s="84"/>
      <c r="F521" s="84"/>
      <c r="G521" s="84"/>
      <c r="H521" s="84"/>
      <c r="I521" s="84"/>
      <c r="J521" s="84"/>
      <c r="K521" s="84"/>
    </row>
    <row r="522" spans="2:11" x14ac:dyDescent="0.15">
      <c r="B522" s="83"/>
      <c r="C522" s="84"/>
      <c r="D522" s="84"/>
      <c r="E522" s="84"/>
      <c r="F522" s="84"/>
      <c r="G522" s="84"/>
      <c r="H522" s="84"/>
      <c r="I522" s="84"/>
      <c r="J522" s="84"/>
      <c r="K522" s="84"/>
    </row>
    <row r="523" spans="2:11" x14ac:dyDescent="0.15">
      <c r="B523" s="83"/>
      <c r="C523" s="84"/>
      <c r="D523" s="84"/>
      <c r="E523" s="84"/>
      <c r="F523" s="84"/>
      <c r="G523" s="84"/>
      <c r="H523" s="84"/>
      <c r="I523" s="84"/>
      <c r="J523" s="84"/>
      <c r="K523" s="84"/>
    </row>
    <row r="524" spans="2:11" x14ac:dyDescent="0.15">
      <c r="B524" s="83"/>
      <c r="C524" s="84"/>
      <c r="D524" s="84"/>
      <c r="E524" s="84"/>
      <c r="F524" s="84"/>
      <c r="G524" s="84"/>
      <c r="H524" s="84"/>
      <c r="I524" s="84"/>
      <c r="J524" s="84"/>
      <c r="K524" s="84"/>
    </row>
    <row r="525" spans="2:11" x14ac:dyDescent="0.15">
      <c r="B525" s="83"/>
      <c r="C525" s="84"/>
      <c r="D525" s="84"/>
      <c r="E525" s="84"/>
      <c r="F525" s="84"/>
      <c r="G525" s="84"/>
      <c r="H525" s="84"/>
      <c r="I525" s="84"/>
      <c r="J525" s="84"/>
      <c r="K525" s="84"/>
    </row>
    <row r="526" spans="2:11" x14ac:dyDescent="0.15">
      <c r="B526" s="83"/>
      <c r="C526" s="84"/>
      <c r="D526" s="84"/>
      <c r="E526" s="84"/>
      <c r="F526" s="84"/>
      <c r="G526" s="84"/>
      <c r="H526" s="84"/>
      <c r="I526" s="84"/>
      <c r="J526" s="84"/>
      <c r="K526" s="84"/>
    </row>
    <row r="527" spans="2:11" x14ac:dyDescent="0.15">
      <c r="B527" s="83"/>
      <c r="C527" s="84"/>
      <c r="D527" s="84"/>
      <c r="E527" s="84"/>
      <c r="F527" s="84"/>
      <c r="G527" s="84"/>
      <c r="H527" s="84"/>
      <c r="I527" s="84"/>
      <c r="J527" s="84"/>
      <c r="K527" s="84"/>
    </row>
    <row r="528" spans="2:11" x14ac:dyDescent="0.15">
      <c r="B528" s="83"/>
      <c r="C528" s="84"/>
      <c r="D528" s="84"/>
      <c r="E528" s="84"/>
      <c r="F528" s="84"/>
      <c r="G528" s="84"/>
      <c r="H528" s="84"/>
      <c r="I528" s="84"/>
      <c r="J528" s="84"/>
      <c r="K528" s="84"/>
    </row>
    <row r="529" spans="2:11" x14ac:dyDescent="0.15">
      <c r="B529" s="83"/>
      <c r="C529" s="84"/>
      <c r="D529" s="84"/>
      <c r="E529" s="84"/>
      <c r="F529" s="84"/>
      <c r="G529" s="84"/>
      <c r="H529" s="84"/>
      <c r="I529" s="84"/>
      <c r="J529" s="84"/>
      <c r="K529" s="84"/>
    </row>
    <row r="530" spans="2:11" x14ac:dyDescent="0.15">
      <c r="B530" s="83"/>
      <c r="C530" s="84"/>
      <c r="D530" s="84"/>
      <c r="E530" s="84"/>
      <c r="F530" s="84"/>
      <c r="G530" s="84"/>
      <c r="H530" s="84"/>
      <c r="I530" s="84"/>
      <c r="J530" s="84"/>
      <c r="K530" s="84"/>
    </row>
    <row r="531" spans="2:11" x14ac:dyDescent="0.15">
      <c r="B531" s="83"/>
      <c r="C531" s="84"/>
      <c r="D531" s="84"/>
      <c r="E531" s="84"/>
      <c r="F531" s="84"/>
      <c r="G531" s="84"/>
      <c r="H531" s="84"/>
      <c r="I531" s="84"/>
      <c r="J531" s="84"/>
      <c r="K531" s="84"/>
    </row>
    <row r="532" spans="2:11" x14ac:dyDescent="0.15">
      <c r="B532" s="83"/>
      <c r="C532" s="84"/>
      <c r="D532" s="84"/>
      <c r="E532" s="84"/>
      <c r="F532" s="84"/>
      <c r="G532" s="84"/>
      <c r="H532" s="84"/>
      <c r="I532" s="84"/>
      <c r="J532" s="84"/>
      <c r="K532" s="84"/>
    </row>
    <row r="533" spans="2:11" x14ac:dyDescent="0.15">
      <c r="B533" s="83"/>
      <c r="C533" s="84"/>
      <c r="D533" s="84"/>
      <c r="E533" s="84"/>
      <c r="F533" s="84"/>
      <c r="G533" s="84"/>
      <c r="H533" s="84"/>
      <c r="I533" s="84"/>
      <c r="J533" s="84"/>
      <c r="K533" s="84"/>
    </row>
    <row r="534" spans="2:11" x14ac:dyDescent="0.15">
      <c r="B534" s="83"/>
      <c r="C534" s="84"/>
      <c r="D534" s="84"/>
      <c r="E534" s="84"/>
      <c r="F534" s="84"/>
      <c r="G534" s="84"/>
      <c r="H534" s="84"/>
      <c r="I534" s="84"/>
      <c r="J534" s="84"/>
      <c r="K534" s="84"/>
    </row>
    <row r="535" spans="2:11" x14ac:dyDescent="0.15">
      <c r="B535" s="83"/>
      <c r="C535" s="84"/>
      <c r="D535" s="84"/>
      <c r="E535" s="84"/>
      <c r="F535" s="84"/>
      <c r="G535" s="84"/>
      <c r="H535" s="84"/>
      <c r="I535" s="84"/>
      <c r="J535" s="84"/>
      <c r="K535" s="84"/>
    </row>
    <row r="536" spans="2:11" x14ac:dyDescent="0.15">
      <c r="B536" s="83"/>
      <c r="C536" s="84"/>
      <c r="D536" s="84"/>
      <c r="E536" s="84"/>
      <c r="F536" s="84"/>
      <c r="G536" s="84"/>
      <c r="H536" s="84"/>
      <c r="I536" s="84"/>
      <c r="J536" s="84"/>
      <c r="K536" s="84"/>
    </row>
    <row r="537" spans="2:11" x14ac:dyDescent="0.15">
      <c r="B537" s="83"/>
      <c r="C537" s="84"/>
      <c r="D537" s="84"/>
      <c r="E537" s="84"/>
      <c r="F537" s="84"/>
      <c r="G537" s="84"/>
      <c r="H537" s="84"/>
      <c r="I537" s="84"/>
      <c r="J537" s="84"/>
      <c r="K537" s="84"/>
    </row>
    <row r="538" spans="2:11" x14ac:dyDescent="0.15">
      <c r="B538" s="83"/>
      <c r="C538" s="84"/>
      <c r="D538" s="84"/>
      <c r="E538" s="84"/>
      <c r="F538" s="84"/>
      <c r="G538" s="84"/>
      <c r="H538" s="84"/>
      <c r="I538" s="84"/>
      <c r="J538" s="84"/>
      <c r="K538" s="84"/>
    </row>
    <row r="539" spans="2:11" x14ac:dyDescent="0.15">
      <c r="B539" s="83"/>
      <c r="C539" s="84"/>
      <c r="D539" s="84"/>
      <c r="E539" s="84"/>
      <c r="F539" s="84"/>
      <c r="G539" s="84"/>
      <c r="H539" s="84"/>
      <c r="I539" s="84"/>
      <c r="J539" s="84"/>
      <c r="K539" s="84"/>
    </row>
    <row r="540" spans="2:11" x14ac:dyDescent="0.15">
      <c r="B540" s="83"/>
      <c r="C540" s="84"/>
      <c r="D540" s="84"/>
      <c r="E540" s="84"/>
      <c r="F540" s="84"/>
      <c r="G540" s="84"/>
      <c r="H540" s="84"/>
      <c r="I540" s="84"/>
      <c r="J540" s="84"/>
      <c r="K540" s="84"/>
    </row>
    <row r="541" spans="2:11" x14ac:dyDescent="0.15">
      <c r="B541" s="83"/>
      <c r="C541" s="84"/>
      <c r="D541" s="84"/>
      <c r="E541" s="84"/>
      <c r="F541" s="84"/>
      <c r="G541" s="84"/>
      <c r="H541" s="84"/>
      <c r="I541" s="84"/>
      <c r="J541" s="84"/>
      <c r="K541" s="84"/>
    </row>
    <row r="542" spans="2:11" x14ac:dyDescent="0.15">
      <c r="B542" s="83"/>
      <c r="C542" s="84"/>
      <c r="D542" s="84"/>
      <c r="E542" s="84"/>
      <c r="F542" s="84"/>
      <c r="G542" s="84"/>
      <c r="H542" s="84"/>
      <c r="I542" s="84"/>
      <c r="J542" s="84"/>
      <c r="K542" s="84"/>
    </row>
    <row r="543" spans="2:11" x14ac:dyDescent="0.15">
      <c r="B543" s="83"/>
      <c r="C543" s="84"/>
      <c r="D543" s="84"/>
      <c r="E543" s="84"/>
      <c r="F543" s="84"/>
      <c r="G543" s="84"/>
      <c r="H543" s="84"/>
      <c r="I543" s="84"/>
      <c r="J543" s="84"/>
      <c r="K543" s="84"/>
    </row>
    <row r="544" spans="2:11" x14ac:dyDescent="0.15">
      <c r="B544" s="83"/>
      <c r="C544" s="84"/>
      <c r="D544" s="84"/>
      <c r="E544" s="84"/>
      <c r="F544" s="84"/>
      <c r="G544" s="84"/>
      <c r="H544" s="84"/>
      <c r="I544" s="84"/>
      <c r="J544" s="84"/>
      <c r="K544" s="84"/>
    </row>
    <row r="545" spans="2:11" x14ac:dyDescent="0.15">
      <c r="B545" s="83"/>
      <c r="C545" s="84"/>
      <c r="D545" s="84"/>
      <c r="E545" s="84"/>
      <c r="F545" s="84"/>
      <c r="G545" s="84"/>
      <c r="H545" s="84"/>
      <c r="I545" s="84"/>
      <c r="J545" s="84"/>
      <c r="K545" s="84"/>
    </row>
    <row r="546" spans="2:11" x14ac:dyDescent="0.15">
      <c r="B546" s="83"/>
      <c r="C546" s="84"/>
      <c r="D546" s="84"/>
      <c r="E546" s="84"/>
      <c r="F546" s="84"/>
      <c r="G546" s="84"/>
      <c r="H546" s="84"/>
      <c r="I546" s="84"/>
      <c r="J546" s="84"/>
      <c r="K546" s="84"/>
    </row>
    <row r="547" spans="2:11" x14ac:dyDescent="0.15">
      <c r="B547" s="83"/>
      <c r="C547" s="84"/>
      <c r="D547" s="84"/>
      <c r="E547" s="84"/>
      <c r="F547" s="84"/>
      <c r="G547" s="84"/>
      <c r="H547" s="84"/>
      <c r="I547" s="84"/>
      <c r="J547" s="84"/>
      <c r="K547" s="84"/>
    </row>
    <row r="548" spans="2:11" x14ac:dyDescent="0.15">
      <c r="B548" s="83"/>
      <c r="C548" s="84"/>
      <c r="D548" s="84"/>
      <c r="E548" s="84"/>
      <c r="F548" s="84"/>
      <c r="G548" s="84"/>
      <c r="H548" s="84"/>
      <c r="I548" s="84"/>
      <c r="J548" s="84"/>
      <c r="K548" s="84"/>
    </row>
    <row r="549" spans="2:11" x14ac:dyDescent="0.15">
      <c r="B549" s="83"/>
      <c r="C549" s="84"/>
      <c r="D549" s="84"/>
      <c r="E549" s="84"/>
      <c r="F549" s="84"/>
      <c r="G549" s="84"/>
      <c r="H549" s="84"/>
      <c r="I549" s="84"/>
      <c r="J549" s="84"/>
      <c r="K549" s="84"/>
    </row>
    <row r="550" spans="2:11" x14ac:dyDescent="0.15">
      <c r="B550" s="83"/>
      <c r="C550" s="84"/>
      <c r="D550" s="84"/>
      <c r="E550" s="84"/>
      <c r="F550" s="84"/>
      <c r="G550" s="84"/>
      <c r="H550" s="84"/>
      <c r="I550" s="84"/>
      <c r="J550" s="84"/>
      <c r="K550" s="84"/>
    </row>
    <row r="551" spans="2:11" x14ac:dyDescent="0.15">
      <c r="B551" s="83"/>
      <c r="C551" s="84"/>
      <c r="D551" s="84"/>
      <c r="E551" s="84"/>
      <c r="F551" s="84"/>
      <c r="G551" s="84"/>
      <c r="H551" s="84"/>
      <c r="I551" s="84"/>
      <c r="J551" s="84"/>
      <c r="K551" s="84"/>
    </row>
    <row r="552" spans="2:11" x14ac:dyDescent="0.15">
      <c r="B552" s="83"/>
      <c r="C552" s="84"/>
      <c r="D552" s="84"/>
      <c r="E552" s="84"/>
      <c r="F552" s="84"/>
      <c r="G552" s="84"/>
      <c r="H552" s="84"/>
      <c r="I552" s="84"/>
      <c r="J552" s="84"/>
      <c r="K552" s="84"/>
    </row>
    <row r="553" spans="2:11" x14ac:dyDescent="0.15">
      <c r="B553" s="83"/>
      <c r="C553" s="84"/>
      <c r="D553" s="84"/>
      <c r="E553" s="84"/>
      <c r="F553" s="84"/>
      <c r="G553" s="84"/>
      <c r="H553" s="84"/>
      <c r="I553" s="84"/>
      <c r="J553" s="84"/>
      <c r="K553" s="84"/>
    </row>
    <row r="554" spans="2:11" x14ac:dyDescent="0.15">
      <c r="B554" s="83"/>
      <c r="C554" s="84"/>
      <c r="D554" s="84"/>
      <c r="E554" s="84"/>
      <c r="F554" s="84"/>
      <c r="G554" s="84"/>
      <c r="H554" s="84"/>
      <c r="I554" s="84"/>
      <c r="J554" s="84"/>
      <c r="K554" s="84"/>
    </row>
    <row r="555" spans="2:11" x14ac:dyDescent="0.15">
      <c r="B555" s="83"/>
      <c r="C555" s="84"/>
      <c r="D555" s="84"/>
      <c r="E555" s="84"/>
      <c r="F555" s="84"/>
      <c r="G555" s="84"/>
      <c r="H555" s="84"/>
      <c r="I555" s="84"/>
      <c r="J555" s="84"/>
      <c r="K555" s="84"/>
    </row>
    <row r="556" spans="2:11" x14ac:dyDescent="0.15">
      <c r="B556" s="83"/>
      <c r="C556" s="84"/>
      <c r="D556" s="84"/>
      <c r="E556" s="84"/>
      <c r="F556" s="84"/>
      <c r="G556" s="84"/>
      <c r="H556" s="84"/>
      <c r="I556" s="84"/>
      <c r="J556" s="84"/>
      <c r="K556" s="84"/>
    </row>
    <row r="557" spans="2:11" x14ac:dyDescent="0.15">
      <c r="B557" s="83"/>
      <c r="C557" s="84"/>
      <c r="D557" s="84"/>
      <c r="E557" s="84"/>
      <c r="F557" s="84"/>
      <c r="G557" s="84"/>
      <c r="H557" s="84"/>
      <c r="I557" s="84"/>
      <c r="J557" s="84"/>
      <c r="K557" s="84"/>
    </row>
    <row r="558" spans="2:11" x14ac:dyDescent="0.15">
      <c r="B558" s="83"/>
      <c r="C558" s="84"/>
      <c r="D558" s="84"/>
      <c r="E558" s="84"/>
      <c r="F558" s="84"/>
      <c r="G558" s="84"/>
      <c r="H558" s="84"/>
      <c r="I558" s="84"/>
      <c r="J558" s="84"/>
      <c r="K558" s="84"/>
    </row>
    <row r="559" spans="2:11" x14ac:dyDescent="0.15">
      <c r="B559" s="83"/>
      <c r="C559" s="84"/>
      <c r="D559" s="84"/>
      <c r="E559" s="84"/>
      <c r="F559" s="84"/>
      <c r="G559" s="84"/>
      <c r="H559" s="84"/>
      <c r="I559" s="84"/>
      <c r="J559" s="84"/>
      <c r="K559" s="84"/>
    </row>
    <row r="560" spans="2:11" x14ac:dyDescent="0.15">
      <c r="B560" s="83"/>
      <c r="C560" s="84"/>
      <c r="D560" s="84"/>
      <c r="E560" s="84"/>
      <c r="F560" s="84"/>
      <c r="G560" s="84"/>
      <c r="H560" s="84"/>
      <c r="I560" s="84"/>
      <c r="J560" s="84"/>
      <c r="K560" s="84"/>
    </row>
    <row r="561" spans="2:11" x14ac:dyDescent="0.15">
      <c r="B561" s="83"/>
      <c r="C561" s="84"/>
      <c r="D561" s="84"/>
      <c r="E561" s="84"/>
      <c r="F561" s="84"/>
      <c r="G561" s="84"/>
      <c r="H561" s="84"/>
      <c r="I561" s="84"/>
      <c r="J561" s="84"/>
      <c r="K561" s="84"/>
    </row>
    <row r="562" spans="2:11" x14ac:dyDescent="0.15">
      <c r="B562" s="83"/>
      <c r="C562" s="84"/>
      <c r="D562" s="84"/>
      <c r="E562" s="84"/>
      <c r="F562" s="84"/>
      <c r="G562" s="84"/>
      <c r="H562" s="84"/>
      <c r="I562" s="84"/>
      <c r="J562" s="84"/>
      <c r="K562" s="84"/>
    </row>
    <row r="563" spans="2:11" x14ac:dyDescent="0.15">
      <c r="B563" s="83"/>
      <c r="C563" s="84"/>
      <c r="D563" s="84"/>
      <c r="E563" s="84"/>
      <c r="F563" s="84"/>
      <c r="G563" s="84"/>
      <c r="H563" s="84"/>
      <c r="I563" s="84"/>
      <c r="J563" s="84"/>
      <c r="K563" s="84"/>
    </row>
    <row r="564" spans="2:11" x14ac:dyDescent="0.15">
      <c r="B564" s="83"/>
      <c r="C564" s="84"/>
      <c r="D564" s="84"/>
      <c r="E564" s="84"/>
      <c r="F564" s="84"/>
      <c r="G564" s="84"/>
      <c r="H564" s="84"/>
      <c r="I564" s="84"/>
      <c r="J564" s="84"/>
      <c r="K564" s="84"/>
    </row>
    <row r="565" spans="2:11" x14ac:dyDescent="0.15">
      <c r="B565" s="83"/>
      <c r="C565" s="84"/>
      <c r="D565" s="84"/>
      <c r="E565" s="84"/>
      <c r="F565" s="84"/>
      <c r="G565" s="84"/>
      <c r="H565" s="84"/>
      <c r="I565" s="84"/>
      <c r="J565" s="84"/>
      <c r="K565" s="84"/>
    </row>
    <row r="566" spans="2:11" x14ac:dyDescent="0.15">
      <c r="B566" s="83"/>
      <c r="C566" s="84"/>
      <c r="D566" s="84"/>
      <c r="E566" s="84"/>
      <c r="F566" s="84"/>
      <c r="G566" s="84"/>
      <c r="H566" s="84"/>
      <c r="I566" s="84"/>
      <c r="J566" s="84"/>
      <c r="K566" s="84"/>
    </row>
    <row r="567" spans="2:11" x14ac:dyDescent="0.15">
      <c r="B567" s="83"/>
      <c r="C567" s="84"/>
      <c r="D567" s="84"/>
      <c r="E567" s="84"/>
      <c r="F567" s="84"/>
      <c r="G567" s="84"/>
      <c r="H567" s="84"/>
      <c r="I567" s="84"/>
      <c r="J567" s="84"/>
      <c r="K567" s="84"/>
    </row>
    <row r="568" spans="2:11" x14ac:dyDescent="0.15">
      <c r="B568" s="83"/>
      <c r="C568" s="84"/>
      <c r="D568" s="84"/>
      <c r="E568" s="84"/>
      <c r="F568" s="84"/>
      <c r="G568" s="84"/>
      <c r="H568" s="84"/>
      <c r="I568" s="84"/>
      <c r="J568" s="84"/>
      <c r="K568" s="84"/>
    </row>
    <row r="569" spans="2:11" x14ac:dyDescent="0.15">
      <c r="B569" s="83"/>
      <c r="C569" s="84"/>
      <c r="D569" s="84"/>
      <c r="E569" s="84"/>
      <c r="F569" s="84"/>
      <c r="G569" s="84"/>
      <c r="H569" s="84"/>
      <c r="I569" s="84"/>
      <c r="J569" s="84"/>
      <c r="K569" s="84"/>
    </row>
    <row r="570" spans="2:11" x14ac:dyDescent="0.15">
      <c r="B570" s="83"/>
      <c r="C570" s="84"/>
      <c r="D570" s="84"/>
      <c r="E570" s="84"/>
      <c r="F570" s="84"/>
      <c r="G570" s="84"/>
      <c r="H570" s="84"/>
      <c r="I570" s="84"/>
      <c r="J570" s="84"/>
      <c r="K570" s="84"/>
    </row>
    <row r="571" spans="2:11" x14ac:dyDescent="0.15">
      <c r="B571" s="83"/>
      <c r="C571" s="84"/>
      <c r="D571" s="84"/>
      <c r="E571" s="84"/>
      <c r="F571" s="84"/>
      <c r="G571" s="84"/>
      <c r="H571" s="84"/>
      <c r="I571" s="84"/>
      <c r="J571" s="84"/>
      <c r="K571" s="84"/>
    </row>
    <row r="572" spans="2:11" x14ac:dyDescent="0.15">
      <c r="B572" s="83"/>
      <c r="C572" s="84"/>
      <c r="D572" s="84"/>
      <c r="E572" s="84"/>
      <c r="F572" s="84"/>
      <c r="G572" s="84"/>
      <c r="H572" s="84"/>
      <c r="I572" s="84"/>
      <c r="J572" s="84"/>
      <c r="K572" s="84"/>
    </row>
    <row r="573" spans="2:11" x14ac:dyDescent="0.15">
      <c r="B573" s="83"/>
      <c r="C573" s="84"/>
      <c r="D573" s="84"/>
      <c r="E573" s="84"/>
      <c r="F573" s="84"/>
      <c r="G573" s="84"/>
      <c r="H573" s="84"/>
      <c r="I573" s="84"/>
      <c r="J573" s="84"/>
      <c r="K573" s="84"/>
    </row>
    <row r="574" spans="2:11" x14ac:dyDescent="0.15">
      <c r="B574" s="83"/>
      <c r="C574" s="84"/>
      <c r="D574" s="84"/>
      <c r="E574" s="84"/>
      <c r="F574" s="84"/>
      <c r="G574" s="84"/>
      <c r="H574" s="84"/>
      <c r="I574" s="84"/>
      <c r="J574" s="84"/>
      <c r="K574" s="84"/>
    </row>
    <row r="575" spans="2:11" x14ac:dyDescent="0.15">
      <c r="B575" s="83"/>
      <c r="C575" s="84"/>
      <c r="D575" s="84"/>
      <c r="E575" s="84"/>
      <c r="F575" s="84"/>
      <c r="G575" s="84"/>
      <c r="H575" s="84"/>
      <c r="I575" s="84"/>
      <c r="J575" s="84"/>
      <c r="K575" s="84"/>
    </row>
    <row r="576" spans="2:11" x14ac:dyDescent="0.15">
      <c r="B576" s="83"/>
      <c r="C576" s="84"/>
      <c r="D576" s="84"/>
      <c r="E576" s="84"/>
      <c r="F576" s="84"/>
      <c r="G576" s="84"/>
      <c r="H576" s="84"/>
      <c r="I576" s="84"/>
      <c r="J576" s="84"/>
      <c r="K576" s="84"/>
    </row>
    <row r="577" spans="2:11" x14ac:dyDescent="0.15">
      <c r="B577" s="83"/>
      <c r="C577" s="84"/>
      <c r="D577" s="84"/>
      <c r="E577" s="84"/>
      <c r="F577" s="84"/>
      <c r="G577" s="84"/>
      <c r="H577" s="84"/>
      <c r="I577" s="84"/>
      <c r="J577" s="84"/>
      <c r="K577" s="84"/>
    </row>
    <row r="578" spans="2:11" x14ac:dyDescent="0.15">
      <c r="B578" s="83"/>
      <c r="C578" s="84"/>
      <c r="D578" s="84"/>
      <c r="E578" s="84"/>
      <c r="F578" s="84"/>
      <c r="G578" s="84"/>
      <c r="H578" s="84"/>
      <c r="I578" s="84"/>
      <c r="J578" s="84"/>
      <c r="K578" s="84"/>
    </row>
    <row r="579" spans="2:11" x14ac:dyDescent="0.15">
      <c r="B579" s="83"/>
      <c r="C579" s="84"/>
      <c r="D579" s="84"/>
      <c r="E579" s="84"/>
      <c r="F579" s="84"/>
      <c r="G579" s="84"/>
      <c r="H579" s="84"/>
      <c r="I579" s="84"/>
      <c r="J579" s="84"/>
      <c r="K579" s="84"/>
    </row>
    <row r="580" spans="2:11" x14ac:dyDescent="0.15">
      <c r="B580" s="83"/>
      <c r="C580" s="84"/>
      <c r="D580" s="84"/>
      <c r="E580" s="84"/>
      <c r="F580" s="84"/>
      <c r="G580" s="84"/>
      <c r="H580" s="84"/>
      <c r="I580" s="84"/>
      <c r="J580" s="84"/>
      <c r="K580" s="84"/>
    </row>
    <row r="581" spans="2:11" x14ac:dyDescent="0.15">
      <c r="B581" s="83"/>
      <c r="C581" s="84"/>
      <c r="D581" s="84"/>
      <c r="E581" s="84"/>
      <c r="F581" s="84"/>
      <c r="G581" s="84"/>
      <c r="H581" s="84"/>
      <c r="I581" s="84"/>
      <c r="J581" s="84"/>
      <c r="K581" s="84"/>
    </row>
    <row r="582" spans="2:11" x14ac:dyDescent="0.15">
      <c r="B582" s="83"/>
      <c r="C582" s="84"/>
      <c r="D582" s="84"/>
      <c r="E582" s="84"/>
      <c r="F582" s="84"/>
      <c r="G582" s="84"/>
      <c r="H582" s="84"/>
      <c r="I582" s="84"/>
      <c r="J582" s="84"/>
      <c r="K582" s="84"/>
    </row>
    <row r="583" spans="2:11" x14ac:dyDescent="0.15">
      <c r="B583" s="83"/>
      <c r="C583" s="84"/>
      <c r="D583" s="84"/>
      <c r="E583" s="84"/>
      <c r="F583" s="84"/>
      <c r="G583" s="84"/>
      <c r="H583" s="84"/>
      <c r="I583" s="84"/>
      <c r="J583" s="84"/>
      <c r="K583" s="84"/>
    </row>
    <row r="584" spans="2:11" x14ac:dyDescent="0.15">
      <c r="B584" s="83"/>
      <c r="C584" s="84"/>
      <c r="D584" s="84"/>
      <c r="E584" s="84"/>
      <c r="F584" s="84"/>
      <c r="G584" s="84"/>
      <c r="H584" s="84"/>
      <c r="I584" s="84"/>
      <c r="J584" s="84"/>
      <c r="K584" s="84"/>
    </row>
    <row r="585" spans="2:11" x14ac:dyDescent="0.15">
      <c r="B585" s="83"/>
      <c r="C585" s="84"/>
      <c r="D585" s="84"/>
      <c r="E585" s="84"/>
      <c r="F585" s="84"/>
      <c r="G585" s="84"/>
      <c r="H585" s="84"/>
      <c r="I585" s="84"/>
      <c r="J585" s="84"/>
      <c r="K585" s="84"/>
    </row>
    <row r="586" spans="2:11" x14ac:dyDescent="0.15">
      <c r="B586" s="83"/>
      <c r="C586" s="84"/>
      <c r="D586" s="84"/>
      <c r="E586" s="84"/>
      <c r="F586" s="84"/>
      <c r="G586" s="84"/>
      <c r="H586" s="84"/>
      <c r="I586" s="84"/>
      <c r="J586" s="84"/>
      <c r="K586" s="84"/>
    </row>
    <row r="587" spans="2:11" x14ac:dyDescent="0.15">
      <c r="B587" s="83"/>
      <c r="C587" s="84"/>
      <c r="D587" s="84"/>
      <c r="E587" s="84"/>
      <c r="F587" s="84"/>
      <c r="G587" s="84"/>
      <c r="H587" s="84"/>
      <c r="I587" s="84"/>
      <c r="J587" s="84"/>
      <c r="K587" s="84"/>
    </row>
    <row r="588" spans="2:11" x14ac:dyDescent="0.15">
      <c r="B588" s="83"/>
      <c r="C588" s="84"/>
      <c r="D588" s="84"/>
      <c r="E588" s="84"/>
      <c r="F588" s="84"/>
      <c r="G588" s="84"/>
      <c r="H588" s="84"/>
      <c r="I588" s="84"/>
      <c r="J588" s="84"/>
      <c r="K588" s="84"/>
    </row>
    <row r="589" spans="2:11" x14ac:dyDescent="0.15">
      <c r="B589" s="83"/>
      <c r="C589" s="84"/>
      <c r="D589" s="84"/>
      <c r="E589" s="84"/>
      <c r="F589" s="84"/>
      <c r="G589" s="84"/>
      <c r="H589" s="84"/>
      <c r="I589" s="84"/>
      <c r="J589" s="84"/>
      <c r="K589" s="84"/>
    </row>
    <row r="590" spans="2:11" x14ac:dyDescent="0.15">
      <c r="B590" s="83"/>
      <c r="C590" s="84"/>
      <c r="D590" s="84"/>
      <c r="E590" s="84"/>
      <c r="F590" s="84"/>
      <c r="G590" s="84"/>
      <c r="H590" s="84"/>
      <c r="I590" s="84"/>
      <c r="J590" s="84"/>
      <c r="K590" s="84"/>
    </row>
    <row r="591" spans="2:11" x14ac:dyDescent="0.15">
      <c r="B591" s="83"/>
      <c r="C591" s="84"/>
      <c r="D591" s="84"/>
      <c r="E591" s="84"/>
      <c r="F591" s="84"/>
      <c r="G591" s="84"/>
      <c r="H591" s="84"/>
      <c r="I591" s="84"/>
      <c r="J591" s="84"/>
      <c r="K591" s="84"/>
    </row>
    <row r="592" spans="2:11" x14ac:dyDescent="0.15">
      <c r="B592" s="83"/>
      <c r="C592" s="84"/>
      <c r="D592" s="84"/>
      <c r="E592" s="84"/>
      <c r="F592" s="84"/>
      <c r="G592" s="84"/>
      <c r="H592" s="84"/>
      <c r="I592" s="84"/>
      <c r="J592" s="84"/>
      <c r="K592" s="84"/>
    </row>
    <row r="593" spans="2:11" x14ac:dyDescent="0.15">
      <c r="B593" s="83"/>
      <c r="C593" s="84"/>
      <c r="D593" s="84"/>
      <c r="E593" s="84"/>
      <c r="F593" s="84"/>
      <c r="G593" s="84"/>
      <c r="H593" s="84"/>
      <c r="I593" s="84"/>
      <c r="J593" s="84"/>
      <c r="K593" s="84"/>
    </row>
    <row r="594" spans="2:11" x14ac:dyDescent="0.15">
      <c r="B594" s="83"/>
      <c r="C594" s="84"/>
      <c r="D594" s="84"/>
      <c r="E594" s="84"/>
      <c r="F594" s="84"/>
      <c r="G594" s="84"/>
      <c r="H594" s="84"/>
      <c r="I594" s="84"/>
      <c r="J594" s="84"/>
      <c r="K594" s="84"/>
    </row>
    <row r="595" spans="2:11" x14ac:dyDescent="0.15">
      <c r="B595" s="83"/>
      <c r="C595" s="84"/>
      <c r="D595" s="84"/>
      <c r="E595" s="84"/>
      <c r="F595" s="84"/>
      <c r="G595" s="84"/>
      <c r="H595" s="84"/>
      <c r="I595" s="84"/>
      <c r="J595" s="84"/>
      <c r="K595" s="84"/>
    </row>
    <row r="596" spans="2:11" x14ac:dyDescent="0.15">
      <c r="B596" s="83"/>
      <c r="C596" s="84"/>
      <c r="D596" s="84"/>
      <c r="E596" s="84"/>
      <c r="F596" s="84"/>
      <c r="G596" s="84"/>
      <c r="H596" s="84"/>
      <c r="I596" s="84"/>
      <c r="J596" s="84"/>
      <c r="K596" s="84"/>
    </row>
    <row r="597" spans="2:11" x14ac:dyDescent="0.15">
      <c r="B597" s="83"/>
      <c r="C597" s="84"/>
      <c r="D597" s="84"/>
      <c r="E597" s="84"/>
      <c r="F597" s="84"/>
      <c r="G597" s="84"/>
      <c r="H597" s="84"/>
      <c r="I597" s="84"/>
      <c r="J597" s="84"/>
      <c r="K597" s="84"/>
    </row>
    <row r="598" spans="2:11" x14ac:dyDescent="0.15">
      <c r="B598" s="83"/>
      <c r="C598" s="84"/>
      <c r="D598" s="84"/>
      <c r="E598" s="84"/>
      <c r="F598" s="84"/>
      <c r="G598" s="84"/>
      <c r="H598" s="84"/>
      <c r="I598" s="84"/>
      <c r="J598" s="84"/>
      <c r="K598" s="84"/>
    </row>
    <row r="599" spans="2:11" x14ac:dyDescent="0.15">
      <c r="B599" s="83"/>
      <c r="C599" s="84"/>
      <c r="D599" s="84"/>
      <c r="E599" s="84"/>
      <c r="F599" s="84"/>
      <c r="G599" s="84"/>
      <c r="H599" s="84"/>
      <c r="I599" s="84"/>
      <c r="J599" s="84"/>
      <c r="K599" s="84"/>
    </row>
    <row r="600" spans="2:11" x14ac:dyDescent="0.15">
      <c r="B600" s="83"/>
      <c r="C600" s="84"/>
      <c r="D600" s="84"/>
      <c r="E600" s="84"/>
      <c r="F600" s="84"/>
      <c r="G600" s="84"/>
      <c r="H600" s="84"/>
      <c r="I600" s="84"/>
      <c r="J600" s="84"/>
      <c r="K600" s="84"/>
    </row>
    <row r="601" spans="2:11" x14ac:dyDescent="0.15">
      <c r="B601" s="83"/>
      <c r="C601" s="84"/>
      <c r="D601" s="84"/>
      <c r="E601" s="84"/>
      <c r="F601" s="84"/>
      <c r="G601" s="84"/>
      <c r="H601" s="84"/>
      <c r="I601" s="84"/>
      <c r="J601" s="84"/>
      <c r="K601" s="84"/>
    </row>
    <row r="602" spans="2:11" x14ac:dyDescent="0.15">
      <c r="B602" s="83"/>
      <c r="C602" s="84"/>
      <c r="D602" s="84"/>
      <c r="E602" s="84"/>
      <c r="F602" s="84"/>
      <c r="G602" s="84"/>
      <c r="H602" s="84"/>
      <c r="I602" s="84"/>
      <c r="J602" s="84"/>
      <c r="K602" s="84"/>
    </row>
    <row r="603" spans="2:11" x14ac:dyDescent="0.15">
      <c r="B603" s="83"/>
      <c r="C603" s="84"/>
      <c r="D603" s="84"/>
      <c r="E603" s="84"/>
      <c r="F603" s="84"/>
      <c r="G603" s="84"/>
      <c r="H603" s="84"/>
      <c r="I603" s="84"/>
      <c r="J603" s="84"/>
      <c r="K603" s="84"/>
    </row>
    <row r="604" spans="2:11" x14ac:dyDescent="0.15">
      <c r="B604" s="83"/>
      <c r="C604" s="84"/>
      <c r="D604" s="84"/>
      <c r="E604" s="84"/>
      <c r="F604" s="84"/>
      <c r="G604" s="84"/>
      <c r="H604" s="84"/>
      <c r="I604" s="84"/>
      <c r="J604" s="84"/>
      <c r="K604" s="84"/>
    </row>
    <row r="605" spans="2:11" x14ac:dyDescent="0.15">
      <c r="B605" s="83"/>
      <c r="C605" s="84"/>
      <c r="D605" s="84"/>
      <c r="E605" s="84"/>
      <c r="F605" s="84"/>
      <c r="G605" s="84"/>
      <c r="H605" s="84"/>
      <c r="I605" s="84"/>
      <c r="J605" s="84"/>
      <c r="K605" s="84"/>
    </row>
    <row r="606" spans="2:11" x14ac:dyDescent="0.15">
      <c r="B606" s="83"/>
      <c r="C606" s="84"/>
      <c r="D606" s="84"/>
      <c r="E606" s="84"/>
      <c r="F606" s="84"/>
      <c r="G606" s="84"/>
      <c r="H606" s="84"/>
      <c r="I606" s="84"/>
      <c r="J606" s="84"/>
      <c r="K606" s="84"/>
    </row>
    <row r="607" spans="2:11" x14ac:dyDescent="0.15">
      <c r="B607" s="83"/>
      <c r="C607" s="84"/>
      <c r="D607" s="84"/>
      <c r="E607" s="84"/>
      <c r="F607" s="84"/>
      <c r="G607" s="84"/>
      <c r="H607" s="84"/>
      <c r="I607" s="84"/>
      <c r="J607" s="84"/>
      <c r="K607" s="84"/>
    </row>
    <row r="608" spans="2:11" x14ac:dyDescent="0.15">
      <c r="B608" s="83"/>
      <c r="C608" s="84"/>
      <c r="D608" s="84"/>
      <c r="E608" s="84"/>
      <c r="F608" s="84"/>
      <c r="G608" s="84"/>
      <c r="H608" s="84"/>
      <c r="I608" s="84"/>
      <c r="J608" s="84"/>
      <c r="K608" s="84"/>
    </row>
    <row r="609" spans="2:11" x14ac:dyDescent="0.15">
      <c r="B609" s="83"/>
      <c r="C609" s="84"/>
      <c r="D609" s="84"/>
      <c r="E609" s="84"/>
      <c r="F609" s="84"/>
      <c r="G609" s="84"/>
      <c r="H609" s="84"/>
      <c r="I609" s="84"/>
      <c r="J609" s="84"/>
      <c r="K609" s="84"/>
    </row>
    <row r="610" spans="2:11" x14ac:dyDescent="0.15">
      <c r="B610" s="83"/>
      <c r="C610" s="84"/>
      <c r="D610" s="84"/>
      <c r="E610" s="84"/>
      <c r="F610" s="84"/>
      <c r="G610" s="84"/>
      <c r="H610" s="84"/>
      <c r="I610" s="84"/>
      <c r="J610" s="84"/>
      <c r="K610" s="84"/>
    </row>
    <row r="611" spans="2:11" x14ac:dyDescent="0.15">
      <c r="B611" s="83"/>
      <c r="C611" s="84"/>
      <c r="D611" s="84"/>
      <c r="E611" s="84"/>
      <c r="F611" s="84"/>
      <c r="G611" s="84"/>
      <c r="H611" s="84"/>
      <c r="I611" s="84"/>
      <c r="J611" s="84"/>
      <c r="K611" s="84"/>
    </row>
    <row r="612" spans="2:11" x14ac:dyDescent="0.15">
      <c r="B612" s="83"/>
      <c r="C612" s="84"/>
      <c r="D612" s="84"/>
      <c r="E612" s="84"/>
      <c r="F612" s="84"/>
      <c r="G612" s="84"/>
      <c r="H612" s="84"/>
      <c r="I612" s="84"/>
      <c r="J612" s="84"/>
      <c r="K612" s="84"/>
    </row>
    <row r="613" spans="2:11" x14ac:dyDescent="0.15">
      <c r="B613" s="83"/>
      <c r="C613" s="84"/>
      <c r="D613" s="84"/>
      <c r="E613" s="84"/>
      <c r="F613" s="84"/>
      <c r="G613" s="84"/>
      <c r="H613" s="84"/>
      <c r="I613" s="84"/>
      <c r="J613" s="84"/>
      <c r="K613" s="84"/>
    </row>
    <row r="614" spans="2:11" x14ac:dyDescent="0.15">
      <c r="B614" s="83"/>
      <c r="C614" s="84"/>
      <c r="D614" s="84"/>
      <c r="E614" s="84"/>
      <c r="F614" s="84"/>
      <c r="G614" s="84"/>
      <c r="H614" s="84"/>
      <c r="I614" s="84"/>
      <c r="J614" s="84"/>
      <c r="K614" s="84"/>
    </row>
    <row r="615" spans="2:11" x14ac:dyDescent="0.15">
      <c r="B615" s="83"/>
      <c r="C615" s="84"/>
      <c r="D615" s="84"/>
      <c r="E615" s="84"/>
      <c r="F615" s="84"/>
      <c r="G615" s="84"/>
      <c r="H615" s="84"/>
      <c r="I615" s="84"/>
      <c r="J615" s="84"/>
      <c r="K615" s="84"/>
    </row>
    <row r="616" spans="2:11" x14ac:dyDescent="0.15">
      <c r="B616" s="83"/>
      <c r="C616" s="84"/>
      <c r="D616" s="84"/>
      <c r="E616" s="84"/>
      <c r="F616" s="84"/>
      <c r="G616" s="84"/>
      <c r="H616" s="84"/>
      <c r="I616" s="84"/>
      <c r="J616" s="84"/>
      <c r="K616" s="84"/>
    </row>
    <row r="617" spans="2:11" x14ac:dyDescent="0.15">
      <c r="B617" s="83"/>
      <c r="C617" s="84"/>
      <c r="D617" s="84"/>
      <c r="E617" s="84"/>
      <c r="F617" s="84"/>
      <c r="G617" s="84"/>
      <c r="H617" s="84"/>
      <c r="I617" s="84"/>
      <c r="J617" s="84"/>
      <c r="K617" s="84"/>
    </row>
    <row r="618" spans="2:11" x14ac:dyDescent="0.15">
      <c r="B618" s="83"/>
      <c r="C618" s="84"/>
      <c r="D618" s="84"/>
      <c r="E618" s="84"/>
      <c r="F618" s="84"/>
      <c r="G618" s="84"/>
      <c r="H618" s="84"/>
      <c r="I618" s="84"/>
      <c r="J618" s="84"/>
      <c r="K618" s="84"/>
    </row>
    <row r="619" spans="2:11" x14ac:dyDescent="0.15">
      <c r="B619" s="83"/>
      <c r="C619" s="84"/>
      <c r="D619" s="84"/>
      <c r="E619" s="84"/>
      <c r="F619" s="84"/>
      <c r="G619" s="84"/>
      <c r="H619" s="84"/>
      <c r="I619" s="84"/>
      <c r="J619" s="84"/>
      <c r="K619" s="84"/>
    </row>
    <row r="620" spans="2:11" x14ac:dyDescent="0.15">
      <c r="B620" s="83"/>
      <c r="C620" s="84"/>
      <c r="D620" s="84"/>
      <c r="E620" s="84"/>
      <c r="F620" s="84"/>
      <c r="G620" s="84"/>
      <c r="H620" s="84"/>
      <c r="I620" s="84"/>
      <c r="J620" s="84"/>
      <c r="K620" s="84"/>
    </row>
    <row r="621" spans="2:11" x14ac:dyDescent="0.15">
      <c r="B621" s="83"/>
      <c r="C621" s="84"/>
      <c r="D621" s="84"/>
      <c r="E621" s="84"/>
      <c r="F621" s="84"/>
      <c r="G621" s="84"/>
      <c r="H621" s="84"/>
      <c r="I621" s="84"/>
      <c r="J621" s="84"/>
      <c r="K621" s="84"/>
    </row>
    <row r="622" spans="2:11" x14ac:dyDescent="0.15">
      <c r="B622" s="83"/>
      <c r="C622" s="84"/>
      <c r="D622" s="84"/>
      <c r="E622" s="84"/>
      <c r="F622" s="84"/>
      <c r="G622" s="84"/>
      <c r="H622" s="84"/>
      <c r="I622" s="84"/>
      <c r="J622" s="84"/>
      <c r="K622" s="84"/>
    </row>
    <row r="623" spans="2:11" x14ac:dyDescent="0.15">
      <c r="B623" s="83"/>
      <c r="C623" s="84"/>
      <c r="D623" s="84"/>
      <c r="E623" s="84"/>
      <c r="F623" s="84"/>
      <c r="G623" s="84"/>
      <c r="H623" s="84"/>
      <c r="I623" s="84"/>
      <c r="J623" s="84"/>
      <c r="K623" s="84"/>
    </row>
    <row r="624" spans="2:11" x14ac:dyDescent="0.15">
      <c r="B624" s="83"/>
      <c r="C624" s="84"/>
      <c r="D624" s="84"/>
      <c r="E624" s="84"/>
      <c r="F624" s="84"/>
      <c r="G624" s="84"/>
      <c r="H624" s="84"/>
      <c r="I624" s="84"/>
      <c r="J624" s="84"/>
      <c r="K624" s="84"/>
    </row>
    <row r="625" spans="2:11" x14ac:dyDescent="0.15">
      <c r="B625" s="83"/>
      <c r="C625" s="84"/>
      <c r="D625" s="84"/>
      <c r="E625" s="84"/>
      <c r="F625" s="84"/>
      <c r="G625" s="84"/>
      <c r="H625" s="84"/>
      <c r="I625" s="84"/>
      <c r="J625" s="84"/>
      <c r="K625" s="84"/>
    </row>
    <row r="626" spans="2:11" x14ac:dyDescent="0.15">
      <c r="B626" s="83"/>
      <c r="C626" s="84"/>
      <c r="D626" s="84"/>
      <c r="E626" s="84"/>
      <c r="F626" s="84"/>
      <c r="G626" s="84"/>
      <c r="H626" s="84"/>
      <c r="I626" s="84"/>
      <c r="J626" s="84"/>
      <c r="K626" s="84"/>
    </row>
    <row r="627" spans="2:11" x14ac:dyDescent="0.15">
      <c r="B627" s="83"/>
      <c r="C627" s="84"/>
      <c r="D627" s="84"/>
      <c r="E627" s="84"/>
      <c r="F627" s="84"/>
      <c r="G627" s="84"/>
      <c r="H627" s="84"/>
      <c r="I627" s="84"/>
      <c r="J627" s="84"/>
      <c r="K627" s="84"/>
    </row>
    <row r="628" spans="2:11" x14ac:dyDescent="0.15">
      <c r="B628" s="83"/>
      <c r="C628" s="84"/>
      <c r="D628" s="84"/>
      <c r="E628" s="84"/>
      <c r="F628" s="84"/>
      <c r="G628" s="84"/>
      <c r="H628" s="84"/>
      <c r="I628" s="84"/>
      <c r="J628" s="84"/>
      <c r="K628" s="84"/>
    </row>
    <row r="629" spans="2:11" x14ac:dyDescent="0.15">
      <c r="B629" s="83"/>
      <c r="C629" s="84"/>
      <c r="D629" s="84"/>
      <c r="E629" s="84"/>
      <c r="F629" s="84"/>
      <c r="G629" s="84"/>
      <c r="H629" s="84"/>
      <c r="I629" s="84"/>
      <c r="J629" s="84"/>
      <c r="K629" s="84"/>
    </row>
    <row r="630" spans="2:11" x14ac:dyDescent="0.15">
      <c r="B630" s="83"/>
      <c r="C630" s="84"/>
      <c r="D630" s="84"/>
      <c r="E630" s="84"/>
      <c r="F630" s="84"/>
      <c r="G630" s="84"/>
      <c r="H630" s="84"/>
      <c r="I630" s="84"/>
      <c r="J630" s="84"/>
      <c r="K630" s="84"/>
    </row>
    <row r="631" spans="2:11" x14ac:dyDescent="0.15">
      <c r="B631" s="83"/>
      <c r="C631" s="84"/>
      <c r="D631" s="84"/>
      <c r="E631" s="84"/>
      <c r="F631" s="84"/>
      <c r="G631" s="84"/>
      <c r="H631" s="84"/>
      <c r="I631" s="84"/>
      <c r="J631" s="84"/>
      <c r="K631" s="84"/>
    </row>
    <row r="632" spans="2:11" x14ac:dyDescent="0.15">
      <c r="B632" s="83"/>
      <c r="C632" s="84"/>
      <c r="D632" s="84"/>
      <c r="E632" s="84"/>
      <c r="F632" s="84"/>
      <c r="G632" s="84"/>
      <c r="H632" s="84"/>
      <c r="I632" s="84"/>
      <c r="J632" s="84"/>
      <c r="K632" s="84"/>
    </row>
    <row r="633" spans="2:11" x14ac:dyDescent="0.15">
      <c r="B633" s="83"/>
      <c r="C633" s="84"/>
      <c r="D633" s="84"/>
      <c r="E633" s="84"/>
      <c r="F633" s="84"/>
      <c r="G633" s="84"/>
      <c r="H633" s="84"/>
      <c r="I633" s="84"/>
      <c r="J633" s="84"/>
      <c r="K633" s="84"/>
    </row>
    <row r="634" spans="2:11" x14ac:dyDescent="0.15">
      <c r="B634" s="83"/>
      <c r="C634" s="84"/>
      <c r="D634" s="84"/>
      <c r="E634" s="84"/>
      <c r="F634" s="84"/>
      <c r="G634" s="84"/>
      <c r="H634" s="84"/>
      <c r="I634" s="84"/>
      <c r="J634" s="84"/>
      <c r="K634" s="84"/>
    </row>
    <row r="635" spans="2:11" x14ac:dyDescent="0.15">
      <c r="B635" s="83"/>
      <c r="C635" s="84"/>
      <c r="D635" s="84"/>
      <c r="E635" s="84"/>
      <c r="F635" s="84"/>
      <c r="G635" s="84"/>
      <c r="H635" s="84"/>
      <c r="I635" s="84"/>
      <c r="J635" s="84"/>
      <c r="K635" s="84"/>
    </row>
    <row r="636" spans="2:11" x14ac:dyDescent="0.15">
      <c r="B636" s="83"/>
      <c r="C636" s="84"/>
      <c r="D636" s="84"/>
      <c r="E636" s="84"/>
      <c r="F636" s="84"/>
      <c r="G636" s="84"/>
      <c r="H636" s="84"/>
      <c r="I636" s="84"/>
      <c r="J636" s="84"/>
      <c r="K636" s="84"/>
    </row>
    <row r="637" spans="2:11" x14ac:dyDescent="0.15">
      <c r="B637" s="83"/>
      <c r="C637" s="84"/>
      <c r="D637" s="84"/>
      <c r="E637" s="84"/>
      <c r="F637" s="84"/>
      <c r="G637" s="84"/>
      <c r="H637" s="84"/>
      <c r="I637" s="84"/>
      <c r="J637" s="84"/>
      <c r="K637" s="84"/>
    </row>
    <row r="638" spans="2:11" x14ac:dyDescent="0.15">
      <c r="B638" s="83"/>
      <c r="C638" s="84"/>
      <c r="D638" s="84"/>
      <c r="E638" s="84"/>
      <c r="F638" s="84"/>
      <c r="G638" s="84"/>
      <c r="H638" s="84"/>
      <c r="I638" s="84"/>
      <c r="J638" s="84"/>
      <c r="K638" s="84"/>
    </row>
    <row r="639" spans="2:11" x14ac:dyDescent="0.15">
      <c r="B639" s="83"/>
      <c r="C639" s="84"/>
      <c r="D639" s="84"/>
      <c r="E639" s="84"/>
      <c r="F639" s="84"/>
      <c r="G639" s="84"/>
      <c r="H639" s="84"/>
      <c r="I639" s="84"/>
      <c r="J639" s="84"/>
      <c r="K639" s="84"/>
    </row>
    <row r="640" spans="2:11" x14ac:dyDescent="0.15">
      <c r="B640" s="83"/>
      <c r="C640" s="84"/>
      <c r="D640" s="84"/>
      <c r="E640" s="84"/>
      <c r="F640" s="84"/>
      <c r="G640" s="84"/>
      <c r="H640" s="84"/>
      <c r="I640" s="84"/>
      <c r="J640" s="84"/>
      <c r="K640" s="84"/>
    </row>
    <row r="641" spans="2:11" x14ac:dyDescent="0.15">
      <c r="B641" s="83"/>
      <c r="C641" s="84"/>
      <c r="D641" s="84"/>
      <c r="E641" s="84"/>
      <c r="F641" s="84"/>
      <c r="G641" s="84"/>
      <c r="H641" s="84"/>
      <c r="I641" s="84"/>
      <c r="J641" s="84"/>
      <c r="K641" s="84"/>
    </row>
    <row r="642" spans="2:11" x14ac:dyDescent="0.15">
      <c r="B642" s="83"/>
      <c r="C642" s="84"/>
      <c r="D642" s="84"/>
      <c r="E642" s="84"/>
      <c r="F642" s="84"/>
      <c r="G642" s="84"/>
      <c r="H642" s="84"/>
      <c r="I642" s="84"/>
      <c r="J642" s="84"/>
      <c r="K642" s="84"/>
    </row>
    <row r="643" spans="2:11" x14ac:dyDescent="0.15">
      <c r="B643" s="83"/>
      <c r="C643" s="84"/>
      <c r="D643" s="84"/>
      <c r="E643" s="84"/>
      <c r="F643" s="84"/>
      <c r="G643" s="84"/>
      <c r="H643" s="84"/>
      <c r="I643" s="84"/>
      <c r="J643" s="84"/>
      <c r="K643" s="84"/>
    </row>
    <row r="644" spans="2:11" x14ac:dyDescent="0.15">
      <c r="B644" s="83"/>
      <c r="C644" s="84"/>
      <c r="D644" s="84"/>
      <c r="E644" s="84"/>
      <c r="F644" s="84"/>
      <c r="G644" s="84"/>
      <c r="H644" s="84"/>
      <c r="I644" s="84"/>
      <c r="J644" s="84"/>
      <c r="K644" s="84"/>
    </row>
    <row r="645" spans="2:11" x14ac:dyDescent="0.15">
      <c r="B645" s="83"/>
      <c r="C645" s="84"/>
      <c r="D645" s="84"/>
      <c r="E645" s="84"/>
      <c r="F645" s="84"/>
      <c r="G645" s="84"/>
      <c r="H645" s="84"/>
      <c r="I645" s="84"/>
      <c r="J645" s="84"/>
      <c r="K645" s="84"/>
    </row>
    <row r="646" spans="2:11" x14ac:dyDescent="0.15">
      <c r="B646" s="83"/>
      <c r="C646" s="84"/>
      <c r="D646" s="84"/>
      <c r="E646" s="84"/>
      <c r="F646" s="84"/>
      <c r="G646" s="84"/>
      <c r="H646" s="84"/>
      <c r="I646" s="84"/>
      <c r="J646" s="84"/>
      <c r="K646" s="84"/>
    </row>
    <row r="647" spans="2:11" x14ac:dyDescent="0.15">
      <c r="B647" s="83"/>
      <c r="C647" s="84"/>
      <c r="D647" s="84"/>
      <c r="E647" s="84"/>
      <c r="F647" s="84"/>
      <c r="G647" s="84"/>
      <c r="H647" s="84"/>
      <c r="I647" s="84"/>
      <c r="J647" s="84"/>
      <c r="K647" s="84"/>
    </row>
    <row r="648" spans="2:11" x14ac:dyDescent="0.15">
      <c r="B648" s="83"/>
      <c r="C648" s="84"/>
      <c r="D648" s="84"/>
      <c r="E648" s="84"/>
      <c r="F648" s="84"/>
      <c r="G648" s="84"/>
      <c r="H648" s="84"/>
      <c r="I648" s="84"/>
      <c r="J648" s="84"/>
      <c r="K648" s="84"/>
    </row>
    <row r="649" spans="2:11" x14ac:dyDescent="0.15">
      <c r="B649" s="83"/>
      <c r="C649" s="84"/>
      <c r="D649" s="84"/>
      <c r="E649" s="84"/>
      <c r="F649" s="84"/>
      <c r="G649" s="84"/>
      <c r="H649" s="84"/>
      <c r="I649" s="84"/>
      <c r="J649" s="84"/>
      <c r="K649" s="84"/>
    </row>
    <row r="650" spans="2:11" x14ac:dyDescent="0.15">
      <c r="B650" s="83"/>
      <c r="C650" s="84"/>
      <c r="D650" s="84"/>
      <c r="E650" s="84"/>
      <c r="F650" s="84"/>
      <c r="G650" s="84"/>
      <c r="H650" s="84"/>
      <c r="I650" s="84"/>
      <c r="J650" s="84"/>
      <c r="K650" s="84"/>
    </row>
    <row r="651" spans="2:11" x14ac:dyDescent="0.15">
      <c r="B651" s="83"/>
      <c r="C651" s="84"/>
      <c r="D651" s="84"/>
      <c r="E651" s="84"/>
      <c r="F651" s="84"/>
      <c r="G651" s="84"/>
      <c r="H651" s="84"/>
      <c r="I651" s="84"/>
      <c r="J651" s="84"/>
      <c r="K651" s="84"/>
    </row>
    <row r="652" spans="2:11" x14ac:dyDescent="0.15">
      <c r="B652" s="83"/>
      <c r="C652" s="84"/>
      <c r="D652" s="84"/>
      <c r="E652" s="84"/>
      <c r="F652" s="84"/>
      <c r="G652" s="84"/>
      <c r="H652" s="84"/>
      <c r="I652" s="84"/>
      <c r="J652" s="84"/>
      <c r="K652" s="84"/>
    </row>
    <row r="653" spans="2:11" x14ac:dyDescent="0.15">
      <c r="B653" s="83"/>
      <c r="C653" s="84"/>
      <c r="D653" s="84"/>
      <c r="E653" s="84"/>
      <c r="F653" s="84"/>
      <c r="G653" s="84"/>
      <c r="H653" s="84"/>
      <c r="I653" s="84"/>
      <c r="J653" s="84"/>
      <c r="K653" s="84"/>
    </row>
    <row r="654" spans="2:11" x14ac:dyDescent="0.15">
      <c r="B654" s="83"/>
      <c r="C654" s="84"/>
      <c r="D654" s="84"/>
      <c r="E654" s="84"/>
      <c r="F654" s="84"/>
      <c r="G654" s="84"/>
      <c r="H654" s="84"/>
      <c r="I654" s="84"/>
      <c r="J654" s="84"/>
      <c r="K654" s="84"/>
    </row>
    <row r="655" spans="2:11" x14ac:dyDescent="0.15">
      <c r="B655" s="83"/>
      <c r="C655" s="84"/>
      <c r="D655" s="84"/>
      <c r="E655" s="84"/>
      <c r="F655" s="84"/>
      <c r="G655" s="84"/>
      <c r="H655" s="84"/>
      <c r="I655" s="84"/>
      <c r="J655" s="84"/>
      <c r="K655" s="84"/>
    </row>
    <row r="656" spans="2:11" x14ac:dyDescent="0.15">
      <c r="B656" s="83"/>
      <c r="C656" s="84"/>
      <c r="D656" s="84"/>
      <c r="E656" s="84"/>
      <c r="F656" s="84"/>
      <c r="G656" s="84"/>
      <c r="H656" s="84"/>
      <c r="I656" s="84"/>
      <c r="J656" s="84"/>
      <c r="K656" s="84"/>
    </row>
    <row r="657" spans="2:11" x14ac:dyDescent="0.15">
      <c r="B657" s="83"/>
      <c r="C657" s="84"/>
      <c r="D657" s="84"/>
      <c r="E657" s="84"/>
      <c r="F657" s="84"/>
      <c r="G657" s="84"/>
      <c r="H657" s="84"/>
      <c r="I657" s="84"/>
      <c r="J657" s="84"/>
      <c r="K657" s="84"/>
    </row>
    <row r="658" spans="2:11" x14ac:dyDescent="0.15">
      <c r="B658" s="83"/>
      <c r="C658" s="84"/>
      <c r="D658" s="84"/>
      <c r="E658" s="84"/>
      <c r="F658" s="84"/>
      <c r="G658" s="84"/>
      <c r="H658" s="84"/>
      <c r="I658" s="84"/>
      <c r="J658" s="84"/>
      <c r="K658" s="84"/>
    </row>
    <row r="659" spans="2:11" x14ac:dyDescent="0.15">
      <c r="B659" s="83"/>
      <c r="C659" s="84"/>
      <c r="D659" s="84"/>
      <c r="E659" s="84"/>
      <c r="F659" s="84"/>
      <c r="G659" s="84"/>
      <c r="H659" s="84"/>
      <c r="I659" s="84"/>
      <c r="J659" s="84"/>
      <c r="K659" s="84"/>
    </row>
    <row r="660" spans="2:11" x14ac:dyDescent="0.15">
      <c r="B660" s="83"/>
      <c r="C660" s="84"/>
      <c r="D660" s="84"/>
      <c r="E660" s="84"/>
      <c r="F660" s="84"/>
      <c r="G660" s="84"/>
      <c r="H660" s="84"/>
      <c r="I660" s="84"/>
      <c r="J660" s="84"/>
      <c r="K660" s="84"/>
    </row>
    <row r="661" spans="2:11" x14ac:dyDescent="0.15">
      <c r="B661" s="83"/>
      <c r="C661" s="84"/>
      <c r="D661" s="84"/>
      <c r="E661" s="84"/>
      <c r="F661" s="84"/>
      <c r="G661" s="84"/>
      <c r="H661" s="84"/>
      <c r="I661" s="84"/>
      <c r="J661" s="84"/>
      <c r="K661" s="84"/>
    </row>
    <row r="662" spans="2:11" x14ac:dyDescent="0.15">
      <c r="B662" s="83"/>
      <c r="C662" s="84"/>
      <c r="D662" s="84"/>
      <c r="E662" s="84"/>
      <c r="F662" s="84"/>
      <c r="G662" s="84"/>
      <c r="H662" s="84"/>
      <c r="I662" s="84"/>
      <c r="J662" s="84"/>
      <c r="K662" s="84"/>
    </row>
    <row r="663" spans="2:11" x14ac:dyDescent="0.15">
      <c r="B663" s="83"/>
      <c r="C663" s="84"/>
      <c r="D663" s="84"/>
      <c r="E663" s="84"/>
      <c r="F663" s="84"/>
      <c r="G663" s="84"/>
      <c r="H663" s="84"/>
      <c r="I663" s="84"/>
      <c r="J663" s="84"/>
      <c r="K663" s="84"/>
    </row>
    <row r="664" spans="2:11" x14ac:dyDescent="0.15">
      <c r="B664" s="83"/>
      <c r="C664" s="84"/>
      <c r="D664" s="84"/>
      <c r="E664" s="84"/>
      <c r="F664" s="84"/>
      <c r="G664" s="84"/>
      <c r="H664" s="84"/>
      <c r="I664" s="84"/>
      <c r="J664" s="84"/>
      <c r="K664" s="84"/>
    </row>
    <row r="665" spans="2:11" x14ac:dyDescent="0.15">
      <c r="B665" s="83"/>
      <c r="C665" s="84"/>
      <c r="D665" s="84"/>
      <c r="E665" s="84"/>
      <c r="F665" s="84"/>
      <c r="G665" s="84"/>
      <c r="H665" s="84"/>
      <c r="I665" s="84"/>
      <c r="J665" s="84"/>
      <c r="K665" s="84"/>
    </row>
    <row r="666" spans="2:11" x14ac:dyDescent="0.15">
      <c r="B666" s="83"/>
      <c r="C666" s="84"/>
      <c r="D666" s="84"/>
      <c r="E666" s="84"/>
      <c r="F666" s="84"/>
      <c r="G666" s="84"/>
      <c r="H666" s="84"/>
      <c r="I666" s="84"/>
      <c r="J666" s="84"/>
      <c r="K666" s="84"/>
    </row>
    <row r="667" spans="2:11" x14ac:dyDescent="0.15">
      <c r="B667" s="83"/>
      <c r="C667" s="84"/>
      <c r="D667" s="84"/>
      <c r="E667" s="84"/>
      <c r="F667" s="84"/>
      <c r="G667" s="84"/>
      <c r="H667" s="84"/>
      <c r="I667" s="84"/>
      <c r="J667" s="84"/>
      <c r="K667" s="84"/>
    </row>
    <row r="668" spans="2:11" x14ac:dyDescent="0.15">
      <c r="B668" s="83"/>
      <c r="C668" s="84"/>
      <c r="D668" s="84"/>
      <c r="E668" s="84"/>
      <c r="F668" s="84"/>
      <c r="G668" s="84"/>
      <c r="H668" s="84"/>
      <c r="I668" s="84"/>
      <c r="J668" s="84"/>
      <c r="K668" s="84"/>
    </row>
    <row r="669" spans="2:11" x14ac:dyDescent="0.15">
      <c r="B669" s="83"/>
      <c r="C669" s="84"/>
      <c r="D669" s="84"/>
      <c r="E669" s="84"/>
      <c r="F669" s="84"/>
      <c r="G669" s="84"/>
      <c r="H669" s="84"/>
      <c r="I669" s="84"/>
      <c r="J669" s="84"/>
      <c r="K669" s="84"/>
    </row>
    <row r="670" spans="2:11" x14ac:dyDescent="0.15">
      <c r="B670" s="83"/>
      <c r="C670" s="84"/>
      <c r="D670" s="84"/>
      <c r="E670" s="84"/>
      <c r="F670" s="84"/>
      <c r="G670" s="84"/>
      <c r="H670" s="84"/>
      <c r="I670" s="84"/>
      <c r="J670" s="84"/>
      <c r="K670" s="84"/>
    </row>
    <row r="671" spans="2:11" x14ac:dyDescent="0.15">
      <c r="B671" s="83"/>
      <c r="C671" s="84"/>
      <c r="D671" s="84"/>
      <c r="E671" s="84"/>
      <c r="F671" s="84"/>
      <c r="G671" s="84"/>
      <c r="H671" s="84"/>
      <c r="I671" s="84"/>
      <c r="J671" s="84"/>
      <c r="K671" s="84"/>
    </row>
    <row r="672" spans="2:11" x14ac:dyDescent="0.15">
      <c r="B672" s="83"/>
      <c r="C672" s="84"/>
      <c r="D672" s="84"/>
      <c r="E672" s="84"/>
      <c r="F672" s="84"/>
      <c r="G672" s="84"/>
      <c r="H672" s="84"/>
      <c r="I672" s="84"/>
      <c r="J672" s="84"/>
      <c r="K672" s="84"/>
    </row>
    <row r="673" spans="2:11" x14ac:dyDescent="0.15">
      <c r="B673" s="83"/>
      <c r="C673" s="84"/>
      <c r="D673" s="84"/>
      <c r="E673" s="84"/>
      <c r="F673" s="84"/>
      <c r="G673" s="84"/>
      <c r="H673" s="84"/>
      <c r="I673" s="84"/>
      <c r="J673" s="84"/>
      <c r="K673" s="84"/>
    </row>
    <row r="674" spans="2:11" x14ac:dyDescent="0.15">
      <c r="B674" s="83"/>
      <c r="C674" s="84"/>
      <c r="D674" s="84"/>
      <c r="E674" s="84"/>
      <c r="F674" s="84"/>
      <c r="G674" s="84"/>
      <c r="H674" s="84"/>
      <c r="I674" s="84"/>
      <c r="J674" s="84"/>
      <c r="K674" s="84"/>
    </row>
    <row r="675" spans="2:11" x14ac:dyDescent="0.15">
      <c r="B675" s="83"/>
      <c r="C675" s="84"/>
      <c r="D675" s="84"/>
      <c r="E675" s="84"/>
      <c r="F675" s="84"/>
      <c r="G675" s="84"/>
      <c r="H675" s="84"/>
      <c r="I675" s="84"/>
      <c r="J675" s="84"/>
      <c r="K675" s="84"/>
    </row>
    <row r="676" spans="2:11" x14ac:dyDescent="0.15">
      <c r="B676" s="83"/>
      <c r="C676" s="84"/>
      <c r="D676" s="84"/>
      <c r="E676" s="84"/>
      <c r="F676" s="84"/>
      <c r="G676" s="84"/>
      <c r="H676" s="84"/>
      <c r="I676" s="84"/>
      <c r="J676" s="84"/>
      <c r="K676" s="84"/>
    </row>
    <row r="677" spans="2:11" x14ac:dyDescent="0.15">
      <c r="B677" s="83"/>
      <c r="C677" s="84"/>
      <c r="D677" s="84"/>
      <c r="E677" s="84"/>
      <c r="F677" s="84"/>
      <c r="G677" s="84"/>
      <c r="H677" s="84"/>
      <c r="I677" s="84"/>
      <c r="J677" s="84"/>
      <c r="K677" s="84"/>
    </row>
    <row r="678" spans="2:11" x14ac:dyDescent="0.15">
      <c r="B678" s="83"/>
      <c r="C678" s="84"/>
      <c r="D678" s="84"/>
      <c r="E678" s="84"/>
      <c r="F678" s="84"/>
      <c r="G678" s="84"/>
      <c r="H678" s="84"/>
      <c r="I678" s="84"/>
      <c r="J678" s="84"/>
      <c r="K678" s="84"/>
    </row>
    <row r="679" spans="2:11" x14ac:dyDescent="0.15">
      <c r="B679" s="83"/>
      <c r="C679" s="84"/>
      <c r="D679" s="84"/>
      <c r="E679" s="84"/>
      <c r="F679" s="84"/>
      <c r="G679" s="84"/>
      <c r="H679" s="84"/>
      <c r="I679" s="84"/>
      <c r="J679" s="84"/>
      <c r="K679" s="84"/>
    </row>
    <row r="680" spans="2:11" x14ac:dyDescent="0.15">
      <c r="B680" s="83"/>
      <c r="C680" s="84"/>
      <c r="D680" s="84"/>
      <c r="E680" s="84"/>
      <c r="F680" s="84"/>
      <c r="G680" s="84"/>
      <c r="H680" s="84"/>
      <c r="I680" s="84"/>
      <c r="J680" s="84"/>
      <c r="K680" s="84"/>
    </row>
    <row r="681" spans="2:11" x14ac:dyDescent="0.15">
      <c r="B681" s="83"/>
      <c r="C681" s="84"/>
      <c r="D681" s="84"/>
      <c r="E681" s="84"/>
      <c r="F681" s="84"/>
      <c r="G681" s="84"/>
      <c r="H681" s="84"/>
      <c r="I681" s="84"/>
      <c r="J681" s="84"/>
      <c r="K681" s="84"/>
    </row>
    <row r="682" spans="2:11" x14ac:dyDescent="0.15">
      <c r="B682" s="83"/>
      <c r="C682" s="84"/>
      <c r="D682" s="84"/>
      <c r="E682" s="84"/>
      <c r="F682" s="84"/>
      <c r="G682" s="84"/>
      <c r="H682" s="84"/>
      <c r="I682" s="84"/>
      <c r="J682" s="84"/>
      <c r="K682" s="84"/>
    </row>
    <row r="683" spans="2:11" x14ac:dyDescent="0.15">
      <c r="B683" s="83"/>
      <c r="C683" s="84"/>
      <c r="D683" s="84"/>
      <c r="E683" s="84"/>
      <c r="F683" s="84"/>
      <c r="G683" s="84"/>
      <c r="H683" s="84"/>
      <c r="I683" s="84"/>
      <c r="J683" s="84"/>
      <c r="K683" s="84"/>
    </row>
    <row r="684" spans="2:11" x14ac:dyDescent="0.15">
      <c r="B684" s="83"/>
      <c r="C684" s="84"/>
      <c r="D684" s="84"/>
      <c r="E684" s="84"/>
      <c r="F684" s="84"/>
      <c r="G684" s="84"/>
      <c r="H684" s="84"/>
      <c r="I684" s="84"/>
      <c r="J684" s="84"/>
      <c r="K684" s="84"/>
    </row>
    <row r="685" spans="2:11" x14ac:dyDescent="0.15">
      <c r="B685" s="83"/>
      <c r="C685" s="84"/>
      <c r="D685" s="84"/>
      <c r="E685" s="84"/>
      <c r="F685" s="84"/>
      <c r="G685" s="84"/>
      <c r="H685" s="84"/>
      <c r="I685" s="84"/>
      <c r="J685" s="84"/>
      <c r="K685" s="84"/>
    </row>
    <row r="686" spans="2:11" x14ac:dyDescent="0.15">
      <c r="B686" s="83"/>
      <c r="C686" s="84"/>
      <c r="D686" s="84"/>
      <c r="E686" s="84"/>
      <c r="F686" s="84"/>
      <c r="G686" s="84"/>
      <c r="H686" s="84"/>
      <c r="I686" s="84"/>
      <c r="J686" s="84"/>
      <c r="K686" s="84"/>
    </row>
    <row r="687" spans="2:11" x14ac:dyDescent="0.15">
      <c r="B687" s="83"/>
      <c r="C687" s="84"/>
      <c r="D687" s="84"/>
      <c r="E687" s="84"/>
      <c r="F687" s="84"/>
      <c r="G687" s="84"/>
      <c r="H687" s="84"/>
      <c r="I687" s="84"/>
      <c r="J687" s="84"/>
      <c r="K687" s="84"/>
    </row>
    <row r="688" spans="2:11" x14ac:dyDescent="0.15">
      <c r="B688" s="83"/>
      <c r="C688" s="84"/>
      <c r="D688" s="84"/>
      <c r="E688" s="84"/>
      <c r="F688" s="84"/>
      <c r="G688" s="84"/>
      <c r="H688" s="84"/>
      <c r="I688" s="84"/>
      <c r="J688" s="84"/>
      <c r="K688" s="84"/>
    </row>
    <row r="689" spans="2:11" x14ac:dyDescent="0.15">
      <c r="B689" s="83"/>
      <c r="C689" s="84"/>
      <c r="D689" s="84"/>
      <c r="E689" s="84"/>
      <c r="F689" s="84"/>
      <c r="G689" s="84"/>
      <c r="H689" s="84"/>
      <c r="I689" s="84"/>
      <c r="J689" s="84"/>
      <c r="K689" s="84"/>
    </row>
    <row r="690" spans="2:11" x14ac:dyDescent="0.15">
      <c r="B690" s="83"/>
      <c r="C690" s="84"/>
      <c r="D690" s="84"/>
      <c r="E690" s="84"/>
      <c r="F690" s="84"/>
      <c r="G690" s="84"/>
      <c r="H690" s="84"/>
      <c r="I690" s="84"/>
      <c r="J690" s="84"/>
      <c r="K690" s="84"/>
    </row>
    <row r="691" spans="2:11" x14ac:dyDescent="0.15">
      <c r="B691" s="83"/>
      <c r="C691" s="84"/>
      <c r="D691" s="84"/>
      <c r="E691" s="84"/>
      <c r="F691" s="84"/>
      <c r="G691" s="84"/>
      <c r="H691" s="84"/>
      <c r="I691" s="84"/>
      <c r="J691" s="84"/>
      <c r="K691" s="84"/>
    </row>
    <row r="692" spans="2:11" x14ac:dyDescent="0.15">
      <c r="B692" s="83"/>
      <c r="C692" s="84"/>
      <c r="D692" s="84"/>
      <c r="E692" s="84"/>
      <c r="F692" s="84"/>
      <c r="G692" s="84"/>
      <c r="H692" s="84"/>
      <c r="I692" s="84"/>
      <c r="J692" s="84"/>
      <c r="K692" s="84"/>
    </row>
    <row r="693" spans="2:11" x14ac:dyDescent="0.15">
      <c r="B693" s="83"/>
      <c r="C693" s="84"/>
      <c r="D693" s="84"/>
      <c r="E693" s="84"/>
      <c r="F693" s="84"/>
      <c r="G693" s="84"/>
      <c r="H693" s="84"/>
      <c r="I693" s="84"/>
      <c r="J693" s="84"/>
      <c r="K693" s="84"/>
    </row>
    <row r="694" spans="2:11" x14ac:dyDescent="0.15">
      <c r="B694" s="83"/>
      <c r="C694" s="84"/>
      <c r="D694" s="84"/>
      <c r="E694" s="84"/>
      <c r="F694" s="84"/>
      <c r="G694" s="84"/>
      <c r="H694" s="84"/>
      <c r="I694" s="84"/>
      <c r="J694" s="84"/>
      <c r="K694" s="84"/>
    </row>
    <row r="695" spans="2:11" x14ac:dyDescent="0.15">
      <c r="B695" s="83"/>
      <c r="C695" s="84"/>
      <c r="D695" s="84"/>
      <c r="E695" s="84"/>
      <c r="F695" s="84"/>
      <c r="G695" s="84"/>
      <c r="H695" s="84"/>
      <c r="I695" s="84"/>
      <c r="J695" s="84"/>
      <c r="K695" s="84"/>
    </row>
    <row r="696" spans="2:11" x14ac:dyDescent="0.15">
      <c r="B696" s="83"/>
      <c r="C696" s="84"/>
      <c r="D696" s="84"/>
      <c r="E696" s="84"/>
      <c r="F696" s="84"/>
      <c r="G696" s="84"/>
      <c r="H696" s="84"/>
      <c r="I696" s="84"/>
      <c r="J696" s="84"/>
      <c r="K696" s="84"/>
    </row>
    <row r="697" spans="2:11" x14ac:dyDescent="0.15">
      <c r="B697" s="83"/>
      <c r="C697" s="84"/>
      <c r="D697" s="84"/>
      <c r="E697" s="84"/>
      <c r="F697" s="84"/>
      <c r="G697" s="84"/>
      <c r="H697" s="84"/>
      <c r="I697" s="84"/>
      <c r="J697" s="84"/>
      <c r="K697" s="84"/>
    </row>
    <row r="698" spans="2:11" x14ac:dyDescent="0.15">
      <c r="B698" s="83"/>
      <c r="C698" s="84"/>
      <c r="D698" s="84"/>
      <c r="E698" s="84"/>
      <c r="F698" s="84"/>
      <c r="G698" s="84"/>
      <c r="H698" s="84"/>
      <c r="I698" s="84"/>
      <c r="J698" s="84"/>
      <c r="K698" s="84"/>
    </row>
    <row r="699" spans="2:11" x14ac:dyDescent="0.15">
      <c r="B699" s="83"/>
      <c r="C699" s="84"/>
      <c r="D699" s="84"/>
      <c r="E699" s="84"/>
      <c r="F699" s="84"/>
      <c r="G699" s="84"/>
      <c r="H699" s="84"/>
      <c r="I699" s="84"/>
      <c r="J699" s="84"/>
      <c r="K699" s="84"/>
    </row>
    <row r="700" spans="2:11" x14ac:dyDescent="0.15">
      <c r="B700" s="83"/>
      <c r="C700" s="84"/>
      <c r="D700" s="84"/>
      <c r="E700" s="84"/>
      <c r="F700" s="84"/>
      <c r="G700" s="84"/>
      <c r="H700" s="84"/>
      <c r="I700" s="84"/>
      <c r="J700" s="84"/>
      <c r="K700" s="84"/>
    </row>
    <row r="701" spans="2:11" x14ac:dyDescent="0.15">
      <c r="B701" s="83"/>
      <c r="C701" s="84"/>
      <c r="D701" s="84"/>
      <c r="E701" s="84"/>
      <c r="F701" s="84"/>
      <c r="G701" s="84"/>
      <c r="H701" s="84"/>
      <c r="I701" s="84"/>
      <c r="J701" s="84"/>
      <c r="K701" s="84"/>
    </row>
    <row r="702" spans="2:11" x14ac:dyDescent="0.15">
      <c r="B702" s="83"/>
      <c r="C702" s="84"/>
      <c r="D702" s="84"/>
      <c r="E702" s="84"/>
      <c r="F702" s="84"/>
      <c r="G702" s="84"/>
      <c r="H702" s="84"/>
      <c r="I702" s="84"/>
      <c r="J702" s="84"/>
      <c r="K702" s="84"/>
    </row>
    <row r="703" spans="2:11" x14ac:dyDescent="0.15">
      <c r="B703" s="83"/>
      <c r="C703" s="84"/>
      <c r="D703" s="84"/>
      <c r="E703" s="84"/>
      <c r="F703" s="84"/>
      <c r="G703" s="84"/>
      <c r="H703" s="84"/>
      <c r="I703" s="84"/>
      <c r="J703" s="84"/>
      <c r="K703" s="84"/>
    </row>
    <row r="704" spans="2:11" x14ac:dyDescent="0.15">
      <c r="B704" s="83"/>
      <c r="C704" s="84"/>
      <c r="D704" s="84"/>
      <c r="E704" s="84"/>
      <c r="F704" s="84"/>
      <c r="G704" s="84"/>
      <c r="H704" s="84"/>
      <c r="I704" s="84"/>
      <c r="J704" s="84"/>
      <c r="K704" s="84"/>
    </row>
    <row r="705" spans="2:11" x14ac:dyDescent="0.15">
      <c r="B705" s="83"/>
      <c r="C705" s="84"/>
      <c r="D705" s="84"/>
      <c r="E705" s="84"/>
      <c r="F705" s="84"/>
      <c r="G705" s="84"/>
      <c r="H705" s="84"/>
      <c r="I705" s="84"/>
      <c r="J705" s="84"/>
      <c r="K705" s="84"/>
    </row>
    <row r="706" spans="2:11" x14ac:dyDescent="0.15">
      <c r="B706" s="83"/>
      <c r="C706" s="84"/>
      <c r="D706" s="84"/>
      <c r="E706" s="84"/>
      <c r="F706" s="84"/>
      <c r="G706" s="84"/>
      <c r="H706" s="84"/>
      <c r="I706" s="84"/>
      <c r="J706" s="84"/>
      <c r="K706" s="84"/>
    </row>
    <row r="707" spans="2:11" x14ac:dyDescent="0.15">
      <c r="B707" s="83"/>
      <c r="C707" s="84"/>
      <c r="D707" s="84"/>
      <c r="E707" s="84"/>
      <c r="F707" s="84"/>
      <c r="G707" s="84"/>
      <c r="H707" s="84"/>
      <c r="I707" s="84"/>
      <c r="J707" s="84"/>
      <c r="K707" s="84"/>
    </row>
    <row r="708" spans="2:11" x14ac:dyDescent="0.15">
      <c r="B708" s="83"/>
      <c r="C708" s="84"/>
      <c r="D708" s="84"/>
      <c r="E708" s="84"/>
      <c r="F708" s="84"/>
      <c r="G708" s="84"/>
      <c r="H708" s="84"/>
      <c r="I708" s="84"/>
      <c r="J708" s="84"/>
      <c r="K708" s="84"/>
    </row>
    <row r="709" spans="2:11" x14ac:dyDescent="0.15">
      <c r="B709" s="83"/>
      <c r="C709" s="84"/>
      <c r="D709" s="84"/>
      <c r="E709" s="84"/>
      <c r="F709" s="84"/>
      <c r="G709" s="84"/>
      <c r="H709" s="84"/>
      <c r="I709" s="84"/>
      <c r="J709" s="84"/>
      <c r="K709" s="84"/>
    </row>
    <row r="710" spans="2:11" x14ac:dyDescent="0.15">
      <c r="B710" s="83"/>
      <c r="C710" s="84"/>
      <c r="D710" s="84"/>
      <c r="E710" s="84"/>
      <c r="F710" s="84"/>
      <c r="G710" s="84"/>
      <c r="H710" s="84"/>
      <c r="I710" s="84"/>
      <c r="J710" s="84"/>
      <c r="K710" s="84"/>
    </row>
    <row r="711" spans="2:11" x14ac:dyDescent="0.15">
      <c r="B711" s="83"/>
      <c r="C711" s="84"/>
      <c r="D711" s="84"/>
      <c r="E711" s="84"/>
      <c r="F711" s="84"/>
      <c r="G711" s="84"/>
      <c r="H711" s="84"/>
      <c r="I711" s="84"/>
      <c r="J711" s="84"/>
      <c r="K711" s="84"/>
    </row>
    <row r="712" spans="2:11" x14ac:dyDescent="0.15">
      <c r="B712" s="83"/>
      <c r="C712" s="84"/>
      <c r="D712" s="84"/>
      <c r="E712" s="84"/>
      <c r="F712" s="84"/>
      <c r="G712" s="84"/>
      <c r="H712" s="84"/>
      <c r="I712" s="84"/>
      <c r="J712" s="84"/>
      <c r="K712" s="84"/>
    </row>
    <row r="713" spans="2:11" x14ac:dyDescent="0.15">
      <c r="B713" s="83"/>
      <c r="C713" s="84"/>
      <c r="D713" s="84"/>
      <c r="E713" s="84"/>
      <c r="F713" s="84"/>
      <c r="G713" s="84"/>
      <c r="H713" s="84"/>
      <c r="I713" s="84"/>
      <c r="J713" s="84"/>
      <c r="K713" s="84"/>
    </row>
    <row r="714" spans="2:11" x14ac:dyDescent="0.15">
      <c r="B714" s="83"/>
      <c r="C714" s="84"/>
      <c r="D714" s="84"/>
      <c r="E714" s="84"/>
      <c r="F714" s="84"/>
      <c r="G714" s="84"/>
      <c r="H714" s="84"/>
      <c r="I714" s="84"/>
      <c r="J714" s="84"/>
      <c r="K714" s="84"/>
    </row>
    <row r="715" spans="2:11" x14ac:dyDescent="0.15">
      <c r="B715" s="83"/>
      <c r="C715" s="84"/>
      <c r="D715" s="84"/>
      <c r="E715" s="84"/>
      <c r="F715" s="84"/>
      <c r="G715" s="84"/>
      <c r="H715" s="84"/>
      <c r="I715" s="84"/>
      <c r="J715" s="84"/>
      <c r="K715" s="84"/>
    </row>
    <row r="716" spans="2:11" x14ac:dyDescent="0.15">
      <c r="B716" s="83"/>
      <c r="C716" s="84"/>
      <c r="D716" s="84"/>
      <c r="E716" s="84"/>
      <c r="F716" s="84"/>
      <c r="G716" s="84"/>
      <c r="H716" s="84"/>
      <c r="I716" s="84"/>
      <c r="J716" s="84"/>
      <c r="K716" s="84"/>
    </row>
    <row r="717" spans="2:11" x14ac:dyDescent="0.15">
      <c r="B717" s="83"/>
      <c r="C717" s="84"/>
      <c r="D717" s="84"/>
      <c r="E717" s="84"/>
      <c r="F717" s="84"/>
      <c r="G717" s="84"/>
      <c r="H717" s="84"/>
      <c r="I717" s="84"/>
      <c r="J717" s="84"/>
      <c r="K717" s="84"/>
    </row>
    <row r="718" spans="2:11" x14ac:dyDescent="0.15">
      <c r="B718" s="83"/>
      <c r="C718" s="84"/>
      <c r="D718" s="84"/>
      <c r="E718" s="84"/>
      <c r="F718" s="84"/>
      <c r="G718" s="84"/>
      <c r="H718" s="84"/>
      <c r="I718" s="84"/>
      <c r="J718" s="84"/>
      <c r="K718" s="84"/>
    </row>
    <row r="719" spans="2:11" x14ac:dyDescent="0.15">
      <c r="B719" s="83"/>
      <c r="C719" s="84"/>
      <c r="D719" s="84"/>
      <c r="E719" s="84"/>
      <c r="F719" s="84"/>
      <c r="G719" s="84"/>
      <c r="H719" s="84"/>
      <c r="I719" s="84"/>
      <c r="J719" s="84"/>
      <c r="K719" s="84"/>
    </row>
    <row r="720" spans="2:11" x14ac:dyDescent="0.15">
      <c r="B720" s="83"/>
      <c r="C720" s="84"/>
      <c r="D720" s="84"/>
      <c r="E720" s="84"/>
      <c r="F720" s="84"/>
      <c r="G720" s="84"/>
      <c r="H720" s="84"/>
      <c r="I720" s="84"/>
      <c r="J720" s="84"/>
      <c r="K720" s="84"/>
    </row>
    <row r="721" spans="2:11" x14ac:dyDescent="0.15">
      <c r="B721" s="83"/>
      <c r="C721" s="84"/>
      <c r="D721" s="84"/>
      <c r="E721" s="84"/>
      <c r="F721" s="84"/>
      <c r="G721" s="84"/>
      <c r="H721" s="84"/>
      <c r="I721" s="84"/>
      <c r="J721" s="84"/>
      <c r="K721" s="84"/>
    </row>
    <row r="722" spans="2:11" x14ac:dyDescent="0.15">
      <c r="B722" s="83"/>
      <c r="C722" s="84"/>
      <c r="D722" s="84"/>
      <c r="E722" s="84"/>
      <c r="F722" s="84"/>
      <c r="G722" s="84"/>
      <c r="H722" s="84"/>
      <c r="I722" s="84"/>
      <c r="J722" s="84"/>
      <c r="K722" s="84"/>
    </row>
    <row r="723" spans="2:11" x14ac:dyDescent="0.15">
      <c r="B723" s="83"/>
      <c r="C723" s="84"/>
      <c r="D723" s="84"/>
      <c r="E723" s="84"/>
      <c r="F723" s="84"/>
      <c r="G723" s="84"/>
      <c r="H723" s="84"/>
      <c r="I723" s="84"/>
      <c r="J723" s="84"/>
      <c r="K723" s="84"/>
    </row>
    <row r="724" spans="2:11" x14ac:dyDescent="0.15">
      <c r="B724" s="83"/>
      <c r="C724" s="84"/>
      <c r="D724" s="84"/>
      <c r="E724" s="84"/>
      <c r="F724" s="84"/>
      <c r="G724" s="84"/>
      <c r="H724" s="84"/>
      <c r="I724" s="84"/>
      <c r="J724" s="84"/>
      <c r="K724" s="84"/>
    </row>
    <row r="725" spans="2:11" x14ac:dyDescent="0.15">
      <c r="B725" s="83"/>
      <c r="C725" s="84"/>
      <c r="D725" s="84"/>
      <c r="E725" s="84"/>
      <c r="F725" s="84"/>
      <c r="G725" s="84"/>
      <c r="H725" s="84"/>
      <c r="I725" s="84"/>
      <c r="J725" s="84"/>
      <c r="K725" s="84"/>
    </row>
    <row r="726" spans="2:11" x14ac:dyDescent="0.15">
      <c r="B726" s="83"/>
      <c r="C726" s="84"/>
      <c r="D726" s="84"/>
      <c r="E726" s="84"/>
      <c r="F726" s="84"/>
      <c r="G726" s="84"/>
      <c r="H726" s="84"/>
      <c r="I726" s="84"/>
      <c r="J726" s="84"/>
      <c r="K726" s="84"/>
    </row>
    <row r="727" spans="2:11" x14ac:dyDescent="0.15">
      <c r="B727" s="83"/>
      <c r="C727" s="84"/>
      <c r="D727" s="84"/>
      <c r="E727" s="84"/>
      <c r="F727" s="84"/>
      <c r="G727" s="84"/>
      <c r="H727" s="84"/>
      <c r="I727" s="84"/>
      <c r="J727" s="84"/>
      <c r="K727" s="84"/>
    </row>
    <row r="728" spans="2:11" x14ac:dyDescent="0.15">
      <c r="B728" s="83"/>
      <c r="C728" s="84"/>
      <c r="D728" s="84"/>
      <c r="E728" s="84"/>
      <c r="F728" s="84"/>
      <c r="G728" s="84"/>
      <c r="H728" s="84"/>
      <c r="I728" s="84"/>
      <c r="J728" s="84"/>
      <c r="K728" s="84"/>
    </row>
    <row r="729" spans="2:11" x14ac:dyDescent="0.15">
      <c r="B729" s="83"/>
      <c r="C729" s="84"/>
      <c r="D729" s="84"/>
      <c r="E729" s="84"/>
      <c r="F729" s="84"/>
      <c r="G729" s="84"/>
      <c r="H729" s="84"/>
      <c r="I729" s="84"/>
      <c r="J729" s="84"/>
      <c r="K729" s="84"/>
    </row>
    <row r="730" spans="2:11" x14ac:dyDescent="0.15">
      <c r="B730" s="83"/>
      <c r="C730" s="84"/>
      <c r="D730" s="84"/>
      <c r="E730" s="84"/>
      <c r="F730" s="84"/>
      <c r="G730" s="84"/>
      <c r="H730" s="84"/>
      <c r="I730" s="84"/>
      <c r="J730" s="84"/>
      <c r="K730" s="84"/>
    </row>
    <row r="731" spans="2:11" x14ac:dyDescent="0.15">
      <c r="B731" s="83"/>
      <c r="C731" s="84"/>
      <c r="D731" s="84"/>
      <c r="E731" s="84"/>
      <c r="F731" s="84"/>
      <c r="G731" s="84"/>
      <c r="H731" s="84"/>
      <c r="I731" s="84"/>
      <c r="J731" s="84"/>
      <c r="K731" s="84"/>
    </row>
    <row r="732" spans="2:11" x14ac:dyDescent="0.15">
      <c r="B732" s="83"/>
      <c r="C732" s="84"/>
      <c r="D732" s="84"/>
      <c r="E732" s="84"/>
      <c r="F732" s="84"/>
      <c r="G732" s="84"/>
      <c r="H732" s="84"/>
      <c r="I732" s="84"/>
      <c r="J732" s="84"/>
      <c r="K732" s="84"/>
    </row>
    <row r="733" spans="2:11" x14ac:dyDescent="0.15">
      <c r="B733" s="83"/>
      <c r="C733" s="84"/>
      <c r="D733" s="84"/>
      <c r="E733" s="84"/>
      <c r="F733" s="84"/>
      <c r="G733" s="84"/>
      <c r="H733" s="84"/>
      <c r="I733" s="84"/>
      <c r="J733" s="84"/>
      <c r="K733" s="84"/>
    </row>
    <row r="734" spans="2:11" x14ac:dyDescent="0.15">
      <c r="B734" s="83"/>
      <c r="C734" s="84"/>
      <c r="D734" s="84"/>
      <c r="E734" s="84"/>
      <c r="F734" s="84"/>
      <c r="G734" s="84"/>
      <c r="H734" s="84"/>
      <c r="I734" s="84"/>
      <c r="J734" s="84"/>
      <c r="K734" s="84"/>
    </row>
    <row r="735" spans="2:11" x14ac:dyDescent="0.15">
      <c r="B735" s="83"/>
      <c r="C735" s="84"/>
      <c r="D735" s="84"/>
      <c r="E735" s="84"/>
      <c r="F735" s="84"/>
      <c r="G735" s="84"/>
      <c r="H735" s="84"/>
      <c r="I735" s="84"/>
      <c r="J735" s="84"/>
      <c r="K735" s="84"/>
    </row>
    <row r="736" spans="2:11" x14ac:dyDescent="0.15">
      <c r="B736" s="83"/>
      <c r="C736" s="84"/>
      <c r="D736" s="84"/>
      <c r="E736" s="84"/>
      <c r="F736" s="84"/>
      <c r="G736" s="84"/>
      <c r="H736" s="84"/>
      <c r="I736" s="84"/>
      <c r="J736" s="84"/>
      <c r="K736" s="84"/>
    </row>
    <row r="737" spans="2:11" x14ac:dyDescent="0.15">
      <c r="B737" s="83"/>
      <c r="C737" s="84"/>
      <c r="D737" s="84"/>
      <c r="E737" s="84"/>
      <c r="F737" s="84"/>
      <c r="G737" s="84"/>
      <c r="H737" s="84"/>
      <c r="I737" s="84"/>
      <c r="J737" s="84"/>
      <c r="K737" s="84"/>
    </row>
    <row r="738" spans="2:11" x14ac:dyDescent="0.15">
      <c r="B738" s="83"/>
      <c r="C738" s="84"/>
      <c r="D738" s="84"/>
      <c r="E738" s="84"/>
      <c r="F738" s="84"/>
      <c r="G738" s="84"/>
      <c r="H738" s="84"/>
      <c r="I738" s="84"/>
      <c r="J738" s="84"/>
      <c r="K738" s="84"/>
    </row>
    <row r="739" spans="2:11" x14ac:dyDescent="0.15">
      <c r="B739" s="83"/>
      <c r="C739" s="84"/>
      <c r="D739" s="84"/>
      <c r="E739" s="84"/>
      <c r="F739" s="84"/>
      <c r="G739" s="84"/>
      <c r="H739" s="84"/>
      <c r="I739" s="84"/>
      <c r="J739" s="84"/>
      <c r="K739" s="84"/>
    </row>
    <row r="740" spans="2:11" x14ac:dyDescent="0.15">
      <c r="B740" s="83"/>
      <c r="C740" s="84"/>
      <c r="D740" s="84"/>
      <c r="E740" s="84"/>
      <c r="F740" s="84"/>
      <c r="G740" s="84"/>
      <c r="H740" s="84"/>
      <c r="I740" s="84"/>
      <c r="J740" s="84"/>
      <c r="K740" s="84"/>
    </row>
    <row r="741" spans="2:11" x14ac:dyDescent="0.15">
      <c r="B741" s="83"/>
      <c r="C741" s="84"/>
      <c r="D741" s="84"/>
      <c r="E741" s="84"/>
      <c r="F741" s="84"/>
      <c r="G741" s="84"/>
      <c r="H741" s="84"/>
      <c r="I741" s="84"/>
      <c r="J741" s="84"/>
      <c r="K741" s="84"/>
    </row>
    <row r="742" spans="2:11" x14ac:dyDescent="0.15">
      <c r="B742" s="83"/>
      <c r="C742" s="84"/>
      <c r="D742" s="84"/>
      <c r="E742" s="84"/>
      <c r="F742" s="84"/>
      <c r="G742" s="84"/>
      <c r="H742" s="84"/>
      <c r="I742" s="84"/>
      <c r="J742" s="84"/>
      <c r="K742" s="84"/>
    </row>
    <row r="743" spans="2:11" x14ac:dyDescent="0.15">
      <c r="B743" s="83"/>
      <c r="C743" s="84"/>
      <c r="D743" s="84"/>
      <c r="E743" s="84"/>
      <c r="F743" s="84"/>
      <c r="G743" s="84"/>
      <c r="H743" s="84"/>
      <c r="I743" s="84"/>
      <c r="J743" s="84"/>
      <c r="K743" s="84"/>
    </row>
    <row r="744" spans="2:11" x14ac:dyDescent="0.15">
      <c r="B744" s="83"/>
      <c r="C744" s="84"/>
      <c r="D744" s="84"/>
      <c r="E744" s="84"/>
      <c r="F744" s="84"/>
      <c r="G744" s="84"/>
      <c r="H744" s="84"/>
      <c r="I744" s="84"/>
      <c r="J744" s="84"/>
      <c r="K744" s="84"/>
    </row>
    <row r="745" spans="2:11" x14ac:dyDescent="0.15">
      <c r="B745" s="83"/>
      <c r="C745" s="84"/>
      <c r="D745" s="84"/>
      <c r="E745" s="84"/>
      <c r="F745" s="84"/>
      <c r="G745" s="84"/>
      <c r="H745" s="84"/>
      <c r="I745" s="84"/>
      <c r="J745" s="84"/>
      <c r="K745" s="84"/>
    </row>
    <row r="746" spans="2:11" x14ac:dyDescent="0.15">
      <c r="B746" s="83"/>
      <c r="C746" s="84"/>
      <c r="D746" s="84"/>
      <c r="E746" s="84"/>
      <c r="F746" s="84"/>
      <c r="G746" s="84"/>
      <c r="H746" s="84"/>
      <c r="I746" s="84"/>
      <c r="J746" s="84"/>
      <c r="K746" s="84"/>
    </row>
    <row r="747" spans="2:11" x14ac:dyDescent="0.15">
      <c r="B747" s="83"/>
      <c r="C747" s="84"/>
      <c r="D747" s="84"/>
      <c r="E747" s="84"/>
      <c r="F747" s="84"/>
      <c r="G747" s="84"/>
      <c r="H747" s="84"/>
      <c r="I747" s="84"/>
      <c r="J747" s="84"/>
      <c r="K747" s="84"/>
    </row>
    <row r="748" spans="2:11" x14ac:dyDescent="0.15">
      <c r="B748" s="83"/>
      <c r="C748" s="84"/>
      <c r="D748" s="84"/>
      <c r="E748" s="84"/>
      <c r="F748" s="84"/>
      <c r="G748" s="84"/>
      <c r="H748" s="84"/>
      <c r="I748" s="84"/>
      <c r="J748" s="84"/>
      <c r="K748" s="84"/>
    </row>
    <row r="749" spans="2:11" x14ac:dyDescent="0.15">
      <c r="B749" s="83"/>
      <c r="C749" s="84"/>
      <c r="D749" s="84"/>
      <c r="E749" s="84"/>
      <c r="F749" s="84"/>
      <c r="G749" s="84"/>
      <c r="H749" s="84"/>
      <c r="I749" s="84"/>
      <c r="J749" s="84"/>
      <c r="K749" s="84"/>
    </row>
    <row r="750" spans="2:11" x14ac:dyDescent="0.15">
      <c r="B750" s="83"/>
      <c r="C750" s="84"/>
      <c r="D750" s="84"/>
      <c r="E750" s="84"/>
      <c r="F750" s="84"/>
      <c r="G750" s="84"/>
      <c r="H750" s="84"/>
      <c r="I750" s="84"/>
      <c r="J750" s="84"/>
      <c r="K750" s="84"/>
    </row>
    <row r="751" spans="2:11" x14ac:dyDescent="0.15">
      <c r="B751" s="83"/>
      <c r="C751" s="84"/>
      <c r="D751" s="84"/>
      <c r="E751" s="84"/>
      <c r="F751" s="84"/>
      <c r="G751" s="84"/>
      <c r="H751" s="84"/>
      <c r="I751" s="84"/>
      <c r="J751" s="84"/>
      <c r="K751" s="84"/>
    </row>
    <row r="752" spans="2:11" x14ac:dyDescent="0.15">
      <c r="B752" s="83"/>
      <c r="C752" s="84"/>
      <c r="D752" s="84"/>
      <c r="E752" s="84"/>
      <c r="F752" s="84"/>
      <c r="G752" s="84"/>
      <c r="H752" s="84"/>
      <c r="I752" s="84"/>
      <c r="J752" s="84"/>
      <c r="K752" s="84"/>
    </row>
    <row r="753" spans="2:11" x14ac:dyDescent="0.15">
      <c r="B753" s="83"/>
      <c r="C753" s="84"/>
      <c r="D753" s="84"/>
      <c r="E753" s="84"/>
      <c r="F753" s="84"/>
      <c r="G753" s="84"/>
      <c r="H753" s="84"/>
      <c r="I753" s="84"/>
      <c r="J753" s="84"/>
      <c r="K753" s="84"/>
    </row>
    <row r="754" spans="2:11" x14ac:dyDescent="0.15">
      <c r="B754" s="83"/>
      <c r="C754" s="84"/>
      <c r="D754" s="84"/>
      <c r="E754" s="84"/>
      <c r="F754" s="84"/>
      <c r="G754" s="84"/>
      <c r="H754" s="84"/>
      <c r="I754" s="84"/>
      <c r="J754" s="84"/>
      <c r="K754" s="84"/>
    </row>
    <row r="755" spans="2:11" x14ac:dyDescent="0.15">
      <c r="B755" s="83"/>
      <c r="C755" s="84"/>
      <c r="D755" s="84"/>
      <c r="E755" s="84"/>
      <c r="F755" s="84"/>
      <c r="G755" s="84"/>
      <c r="H755" s="84"/>
      <c r="I755" s="84"/>
      <c r="J755" s="84"/>
      <c r="K755" s="84"/>
    </row>
    <row r="756" spans="2:11" x14ac:dyDescent="0.15">
      <c r="B756" s="83"/>
      <c r="C756" s="84"/>
      <c r="D756" s="84"/>
      <c r="E756" s="84"/>
      <c r="F756" s="84"/>
      <c r="G756" s="84"/>
      <c r="H756" s="84"/>
      <c r="I756" s="84"/>
      <c r="J756" s="84"/>
      <c r="K756" s="84"/>
    </row>
    <row r="757" spans="2:11" x14ac:dyDescent="0.15">
      <c r="B757" s="83"/>
      <c r="C757" s="84"/>
      <c r="D757" s="84"/>
      <c r="E757" s="84"/>
      <c r="F757" s="84"/>
      <c r="G757" s="84"/>
      <c r="H757" s="84"/>
      <c r="I757" s="84"/>
      <c r="J757" s="84"/>
      <c r="K757" s="84"/>
    </row>
    <row r="758" spans="2:11" x14ac:dyDescent="0.15">
      <c r="B758" s="83"/>
      <c r="C758" s="84"/>
      <c r="D758" s="84"/>
      <c r="E758" s="84"/>
      <c r="F758" s="84"/>
      <c r="G758" s="84"/>
      <c r="H758" s="84"/>
      <c r="I758" s="84"/>
      <c r="J758" s="84"/>
      <c r="K758" s="84"/>
    </row>
    <row r="759" spans="2:11" x14ac:dyDescent="0.15">
      <c r="B759" s="83"/>
      <c r="C759" s="84"/>
      <c r="D759" s="84"/>
      <c r="E759" s="84"/>
      <c r="F759" s="84"/>
      <c r="G759" s="84"/>
      <c r="H759" s="84"/>
      <c r="I759" s="84"/>
      <c r="J759" s="84"/>
      <c r="K759" s="84"/>
    </row>
    <row r="760" spans="2:11" x14ac:dyDescent="0.15">
      <c r="B760" s="83"/>
      <c r="C760" s="84"/>
      <c r="D760" s="84"/>
      <c r="E760" s="84"/>
      <c r="F760" s="84"/>
      <c r="G760" s="84"/>
      <c r="H760" s="84"/>
      <c r="I760" s="84"/>
      <c r="J760" s="84"/>
      <c r="K760" s="84"/>
    </row>
    <row r="761" spans="2:11" x14ac:dyDescent="0.15">
      <c r="B761" s="83"/>
      <c r="C761" s="84"/>
      <c r="D761" s="84"/>
      <c r="E761" s="84"/>
      <c r="F761" s="84"/>
      <c r="G761" s="84"/>
      <c r="H761" s="84"/>
      <c r="I761" s="84"/>
      <c r="J761" s="84"/>
      <c r="K761" s="84"/>
    </row>
    <row r="762" spans="2:11" x14ac:dyDescent="0.15">
      <c r="B762" s="83"/>
      <c r="C762" s="84"/>
      <c r="D762" s="84"/>
      <c r="E762" s="84"/>
      <c r="F762" s="84"/>
      <c r="G762" s="84"/>
      <c r="H762" s="84"/>
      <c r="I762" s="84"/>
      <c r="J762" s="84"/>
      <c r="K762" s="84"/>
    </row>
    <row r="763" spans="2:11" x14ac:dyDescent="0.15">
      <c r="B763" s="83"/>
      <c r="C763" s="84"/>
      <c r="D763" s="84"/>
      <c r="E763" s="84"/>
      <c r="F763" s="84"/>
      <c r="G763" s="84"/>
      <c r="H763" s="84"/>
      <c r="I763" s="84"/>
      <c r="J763" s="84"/>
      <c r="K763" s="84"/>
    </row>
    <row r="764" spans="2:11" x14ac:dyDescent="0.15">
      <c r="B764" s="83"/>
      <c r="C764" s="84"/>
      <c r="D764" s="84"/>
      <c r="E764" s="84"/>
      <c r="F764" s="84"/>
      <c r="G764" s="84"/>
      <c r="H764" s="84"/>
      <c r="I764" s="84"/>
      <c r="J764" s="84"/>
      <c r="K764" s="84"/>
    </row>
    <row r="765" spans="2:11" x14ac:dyDescent="0.15">
      <c r="B765" s="83"/>
      <c r="C765" s="84"/>
      <c r="D765" s="84"/>
      <c r="E765" s="84"/>
      <c r="F765" s="84"/>
      <c r="G765" s="84"/>
      <c r="H765" s="84"/>
      <c r="I765" s="84"/>
      <c r="J765" s="84"/>
      <c r="K765" s="84"/>
    </row>
    <row r="766" spans="2:11" x14ac:dyDescent="0.15">
      <c r="B766" s="83"/>
      <c r="C766" s="84"/>
      <c r="D766" s="84"/>
      <c r="E766" s="84"/>
      <c r="F766" s="84"/>
      <c r="G766" s="84"/>
      <c r="H766" s="84"/>
      <c r="I766" s="84"/>
      <c r="J766" s="84"/>
      <c r="K766" s="84"/>
    </row>
    <row r="767" spans="2:11" x14ac:dyDescent="0.15">
      <c r="B767" s="83"/>
      <c r="C767" s="84"/>
      <c r="D767" s="84"/>
      <c r="E767" s="84"/>
      <c r="F767" s="84"/>
      <c r="G767" s="84"/>
      <c r="H767" s="84"/>
      <c r="I767" s="84"/>
      <c r="J767" s="84"/>
      <c r="K767" s="84"/>
    </row>
    <row r="768" spans="2:11" x14ac:dyDescent="0.15">
      <c r="B768" s="83"/>
      <c r="C768" s="84"/>
      <c r="D768" s="84"/>
      <c r="E768" s="84"/>
      <c r="F768" s="84"/>
      <c r="G768" s="84"/>
      <c r="H768" s="84"/>
      <c r="I768" s="84"/>
      <c r="J768" s="84"/>
      <c r="K768" s="84"/>
    </row>
    <row r="769" spans="2:11" x14ac:dyDescent="0.15">
      <c r="B769" s="83"/>
      <c r="C769" s="84"/>
      <c r="D769" s="84"/>
      <c r="E769" s="84"/>
      <c r="F769" s="84"/>
      <c r="G769" s="84"/>
      <c r="H769" s="84"/>
      <c r="I769" s="84"/>
      <c r="J769" s="84"/>
      <c r="K769" s="84"/>
    </row>
    <row r="770" spans="2:11" x14ac:dyDescent="0.15">
      <c r="B770" s="83"/>
      <c r="C770" s="84"/>
      <c r="D770" s="84"/>
      <c r="E770" s="84"/>
      <c r="F770" s="84"/>
      <c r="G770" s="84"/>
      <c r="H770" s="84"/>
      <c r="I770" s="84"/>
      <c r="J770" s="84"/>
      <c r="K770" s="84"/>
    </row>
    <row r="771" spans="2:11" x14ac:dyDescent="0.15">
      <c r="B771" s="83"/>
      <c r="C771" s="84"/>
      <c r="D771" s="84"/>
      <c r="E771" s="84"/>
      <c r="F771" s="84"/>
      <c r="G771" s="84"/>
      <c r="H771" s="84"/>
      <c r="I771" s="84"/>
      <c r="J771" s="84"/>
      <c r="K771" s="84"/>
    </row>
    <row r="772" spans="2:11" x14ac:dyDescent="0.15">
      <c r="B772" s="83"/>
      <c r="C772" s="84"/>
      <c r="D772" s="84"/>
      <c r="E772" s="84"/>
      <c r="F772" s="84"/>
      <c r="G772" s="84"/>
      <c r="H772" s="84"/>
      <c r="I772" s="84"/>
      <c r="J772" s="84"/>
      <c r="K772" s="84"/>
    </row>
    <row r="773" spans="2:11" x14ac:dyDescent="0.15">
      <c r="B773" s="83"/>
      <c r="C773" s="84"/>
      <c r="D773" s="84"/>
      <c r="E773" s="84"/>
      <c r="F773" s="84"/>
      <c r="G773" s="84"/>
      <c r="H773" s="84"/>
      <c r="I773" s="84"/>
      <c r="J773" s="84"/>
      <c r="K773" s="84"/>
    </row>
    <row r="774" spans="2:11" x14ac:dyDescent="0.15">
      <c r="B774" s="83"/>
      <c r="C774" s="84"/>
      <c r="D774" s="84"/>
      <c r="E774" s="84"/>
      <c r="F774" s="84"/>
      <c r="G774" s="84"/>
      <c r="H774" s="84"/>
      <c r="I774" s="84"/>
      <c r="J774" s="84"/>
      <c r="K774" s="84"/>
    </row>
    <row r="775" spans="2:11" x14ac:dyDescent="0.15">
      <c r="B775" s="83"/>
      <c r="C775" s="84"/>
      <c r="D775" s="84"/>
      <c r="E775" s="84"/>
      <c r="F775" s="84"/>
      <c r="G775" s="84"/>
      <c r="H775" s="84"/>
      <c r="I775" s="84"/>
      <c r="J775" s="84"/>
      <c r="K775" s="84"/>
    </row>
    <row r="776" spans="2:11" x14ac:dyDescent="0.15">
      <c r="B776" s="83"/>
      <c r="C776" s="84"/>
      <c r="D776" s="84"/>
      <c r="E776" s="84"/>
      <c r="F776" s="84"/>
      <c r="G776" s="84"/>
      <c r="H776" s="84"/>
      <c r="I776" s="84"/>
      <c r="J776" s="84"/>
      <c r="K776" s="84"/>
    </row>
    <row r="777" spans="2:11" x14ac:dyDescent="0.15">
      <c r="B777" s="83"/>
      <c r="C777" s="84"/>
      <c r="D777" s="84"/>
      <c r="E777" s="84"/>
      <c r="F777" s="84"/>
      <c r="G777" s="84"/>
      <c r="H777" s="84"/>
      <c r="I777" s="84"/>
      <c r="J777" s="84"/>
      <c r="K777" s="84"/>
    </row>
    <row r="778" spans="2:11" x14ac:dyDescent="0.15">
      <c r="B778" s="83"/>
      <c r="C778" s="84"/>
      <c r="D778" s="84"/>
      <c r="E778" s="84"/>
      <c r="F778" s="84"/>
      <c r="G778" s="84"/>
      <c r="H778" s="84"/>
      <c r="I778" s="84"/>
      <c r="J778" s="84"/>
      <c r="K778" s="84"/>
    </row>
    <row r="779" spans="2:11" x14ac:dyDescent="0.15">
      <c r="B779" s="83"/>
      <c r="C779" s="84"/>
      <c r="D779" s="84"/>
      <c r="E779" s="84"/>
      <c r="F779" s="84"/>
      <c r="G779" s="84"/>
      <c r="H779" s="84"/>
      <c r="I779" s="84"/>
      <c r="J779" s="84"/>
      <c r="K779" s="84"/>
    </row>
    <row r="780" spans="2:11" x14ac:dyDescent="0.15">
      <c r="B780" s="83"/>
      <c r="C780" s="84"/>
      <c r="D780" s="84"/>
      <c r="E780" s="84"/>
      <c r="F780" s="84"/>
      <c r="G780" s="84"/>
      <c r="H780" s="84"/>
      <c r="I780" s="84"/>
      <c r="J780" s="84"/>
      <c r="K780" s="84"/>
    </row>
    <row r="781" spans="2:11" x14ac:dyDescent="0.15">
      <c r="B781" s="83"/>
      <c r="C781" s="84"/>
      <c r="D781" s="84"/>
      <c r="E781" s="84"/>
      <c r="F781" s="84"/>
      <c r="G781" s="84"/>
      <c r="H781" s="84"/>
      <c r="I781" s="84"/>
      <c r="J781" s="84"/>
      <c r="K781" s="84"/>
    </row>
    <row r="782" spans="2:11" x14ac:dyDescent="0.15">
      <c r="B782" s="83"/>
      <c r="C782" s="84"/>
      <c r="D782" s="84"/>
      <c r="E782" s="84"/>
      <c r="F782" s="84"/>
      <c r="G782" s="84"/>
      <c r="H782" s="84"/>
      <c r="I782" s="84"/>
      <c r="J782" s="84"/>
      <c r="K782" s="84"/>
    </row>
    <row r="783" spans="2:11" x14ac:dyDescent="0.15">
      <c r="B783" s="83"/>
      <c r="C783" s="84"/>
      <c r="D783" s="84"/>
      <c r="E783" s="84"/>
      <c r="F783" s="84"/>
      <c r="G783" s="84"/>
      <c r="H783" s="84"/>
      <c r="I783" s="84"/>
      <c r="J783" s="84"/>
      <c r="K783" s="84"/>
    </row>
    <row r="784" spans="2:11" x14ac:dyDescent="0.15">
      <c r="B784" s="83"/>
      <c r="C784" s="84"/>
      <c r="D784" s="84"/>
      <c r="E784" s="84"/>
      <c r="F784" s="84"/>
      <c r="G784" s="84"/>
      <c r="H784" s="84"/>
      <c r="I784" s="84"/>
      <c r="J784" s="84"/>
      <c r="K784" s="84"/>
    </row>
    <row r="785" spans="2:11" x14ac:dyDescent="0.15">
      <c r="B785" s="83"/>
      <c r="C785" s="84"/>
      <c r="D785" s="84"/>
      <c r="E785" s="84"/>
      <c r="F785" s="84"/>
      <c r="G785" s="84"/>
      <c r="H785" s="84"/>
      <c r="I785" s="84"/>
      <c r="J785" s="84"/>
      <c r="K785" s="84"/>
    </row>
    <row r="786" spans="2:11" x14ac:dyDescent="0.15">
      <c r="B786" s="83"/>
      <c r="C786" s="84"/>
      <c r="D786" s="84"/>
      <c r="E786" s="84"/>
      <c r="F786" s="84"/>
      <c r="G786" s="84"/>
      <c r="H786" s="84"/>
      <c r="I786" s="84"/>
      <c r="J786" s="84"/>
      <c r="K786" s="84"/>
    </row>
    <row r="787" spans="2:11" x14ac:dyDescent="0.15">
      <c r="B787" s="83"/>
      <c r="C787" s="84"/>
      <c r="D787" s="84"/>
      <c r="E787" s="84"/>
      <c r="F787" s="84"/>
      <c r="G787" s="84"/>
      <c r="H787" s="84"/>
      <c r="I787" s="84"/>
      <c r="J787" s="84"/>
      <c r="K787" s="84"/>
    </row>
    <row r="788" spans="2:11" x14ac:dyDescent="0.15">
      <c r="B788" s="83"/>
      <c r="C788" s="84"/>
      <c r="D788" s="84"/>
      <c r="E788" s="84"/>
      <c r="F788" s="84"/>
      <c r="G788" s="84"/>
      <c r="H788" s="84"/>
      <c r="I788" s="84"/>
      <c r="J788" s="84"/>
      <c r="K788" s="84"/>
    </row>
    <row r="789" spans="2:11" x14ac:dyDescent="0.15">
      <c r="B789" s="83"/>
      <c r="C789" s="84"/>
      <c r="D789" s="84"/>
      <c r="E789" s="84"/>
      <c r="F789" s="84"/>
      <c r="G789" s="84"/>
      <c r="H789" s="84"/>
      <c r="I789" s="84"/>
      <c r="J789" s="84"/>
      <c r="K789" s="84"/>
    </row>
    <row r="790" spans="2:11" x14ac:dyDescent="0.15">
      <c r="B790" s="83"/>
      <c r="C790" s="84"/>
      <c r="D790" s="84"/>
      <c r="E790" s="84"/>
      <c r="F790" s="84"/>
      <c r="G790" s="84"/>
      <c r="H790" s="84"/>
      <c r="I790" s="84"/>
      <c r="J790" s="84"/>
      <c r="K790" s="84"/>
    </row>
    <row r="791" spans="2:11" x14ac:dyDescent="0.15">
      <c r="B791" s="83"/>
      <c r="C791" s="84"/>
      <c r="D791" s="84"/>
      <c r="E791" s="84"/>
      <c r="F791" s="84"/>
      <c r="G791" s="84"/>
      <c r="H791" s="84"/>
      <c r="I791" s="84"/>
      <c r="J791" s="84"/>
      <c r="K791" s="84"/>
    </row>
    <row r="792" spans="2:11" x14ac:dyDescent="0.15">
      <c r="B792" s="83"/>
      <c r="C792" s="84"/>
      <c r="D792" s="84"/>
      <c r="E792" s="84"/>
      <c r="F792" s="84"/>
      <c r="G792" s="84"/>
      <c r="H792" s="84"/>
      <c r="I792" s="84"/>
      <c r="J792" s="84"/>
      <c r="K792" s="84"/>
    </row>
    <row r="793" spans="2:11" x14ac:dyDescent="0.15">
      <c r="B793" s="83"/>
      <c r="C793" s="84"/>
      <c r="D793" s="84"/>
      <c r="E793" s="84"/>
      <c r="F793" s="84"/>
      <c r="G793" s="84"/>
      <c r="H793" s="84"/>
      <c r="I793" s="84"/>
      <c r="J793" s="84"/>
      <c r="K793" s="84"/>
    </row>
    <row r="794" spans="2:11" x14ac:dyDescent="0.15">
      <c r="B794" s="83"/>
      <c r="C794" s="84"/>
      <c r="D794" s="84"/>
      <c r="E794" s="84"/>
      <c r="F794" s="84"/>
      <c r="G794" s="84"/>
      <c r="H794" s="84"/>
      <c r="I794" s="84"/>
      <c r="J794" s="84"/>
      <c r="K794" s="84"/>
    </row>
    <row r="795" spans="2:11" x14ac:dyDescent="0.15">
      <c r="B795" s="83"/>
      <c r="C795" s="84"/>
      <c r="D795" s="84"/>
      <c r="E795" s="84"/>
      <c r="F795" s="84"/>
      <c r="G795" s="84"/>
      <c r="H795" s="84"/>
      <c r="I795" s="84"/>
      <c r="J795" s="84"/>
      <c r="K795" s="84"/>
    </row>
    <row r="796" spans="2:11" x14ac:dyDescent="0.15">
      <c r="B796" s="83"/>
      <c r="C796" s="84"/>
      <c r="D796" s="84"/>
      <c r="E796" s="84"/>
      <c r="F796" s="84"/>
      <c r="G796" s="84"/>
      <c r="H796" s="84"/>
      <c r="I796" s="84"/>
      <c r="J796" s="84"/>
      <c r="K796" s="84"/>
    </row>
    <row r="797" spans="2:11" x14ac:dyDescent="0.15">
      <c r="B797" s="83"/>
      <c r="C797" s="84"/>
      <c r="D797" s="84"/>
      <c r="E797" s="84"/>
      <c r="F797" s="84"/>
      <c r="G797" s="84"/>
      <c r="H797" s="84"/>
      <c r="I797" s="84"/>
      <c r="J797" s="84"/>
      <c r="K797" s="84"/>
    </row>
    <row r="798" spans="2:11" x14ac:dyDescent="0.15">
      <c r="B798" s="83"/>
      <c r="C798" s="84"/>
      <c r="D798" s="84"/>
      <c r="E798" s="84"/>
      <c r="F798" s="84"/>
      <c r="G798" s="84"/>
      <c r="H798" s="84"/>
      <c r="I798" s="84"/>
      <c r="J798" s="84"/>
      <c r="K798" s="84"/>
    </row>
    <row r="799" spans="2:11" x14ac:dyDescent="0.15">
      <c r="B799" s="83"/>
      <c r="C799" s="84"/>
      <c r="D799" s="84"/>
      <c r="E799" s="84"/>
      <c r="F799" s="84"/>
      <c r="G799" s="84"/>
      <c r="H799" s="84"/>
      <c r="I799" s="84"/>
      <c r="J799" s="84"/>
      <c r="K799" s="84"/>
    </row>
    <row r="800" spans="2:11" x14ac:dyDescent="0.15">
      <c r="B800" s="83"/>
      <c r="C800" s="84"/>
      <c r="D800" s="84"/>
      <c r="E800" s="84"/>
      <c r="F800" s="84"/>
      <c r="G800" s="84"/>
      <c r="H800" s="84"/>
      <c r="I800" s="84"/>
      <c r="J800" s="84"/>
      <c r="K800" s="84"/>
    </row>
    <row r="801" spans="2:11" x14ac:dyDescent="0.15">
      <c r="B801" s="83"/>
      <c r="C801" s="84"/>
      <c r="D801" s="84"/>
      <c r="E801" s="84"/>
      <c r="F801" s="84"/>
      <c r="G801" s="84"/>
      <c r="H801" s="84"/>
      <c r="I801" s="84"/>
      <c r="J801" s="84"/>
      <c r="K801" s="84"/>
    </row>
    <row r="802" spans="2:11" x14ac:dyDescent="0.15">
      <c r="B802" s="83"/>
      <c r="C802" s="84"/>
      <c r="D802" s="84"/>
      <c r="E802" s="84"/>
      <c r="F802" s="84"/>
      <c r="G802" s="84"/>
      <c r="H802" s="84"/>
      <c r="I802" s="84"/>
      <c r="J802" s="84"/>
      <c r="K802" s="84"/>
    </row>
    <row r="803" spans="2:11" x14ac:dyDescent="0.15">
      <c r="B803" s="83"/>
      <c r="C803" s="84"/>
      <c r="D803" s="84"/>
      <c r="E803" s="84"/>
      <c r="F803" s="84"/>
      <c r="G803" s="84"/>
      <c r="H803" s="84"/>
      <c r="I803" s="84"/>
      <c r="J803" s="84"/>
      <c r="K803" s="84"/>
    </row>
    <row r="804" spans="2:11" x14ac:dyDescent="0.15">
      <c r="B804" s="83"/>
      <c r="C804" s="84"/>
      <c r="D804" s="84"/>
      <c r="E804" s="84"/>
      <c r="F804" s="84"/>
      <c r="G804" s="84"/>
      <c r="H804" s="84"/>
      <c r="I804" s="84"/>
      <c r="J804" s="84"/>
      <c r="K804" s="84"/>
    </row>
    <row r="805" spans="2:11" x14ac:dyDescent="0.15">
      <c r="B805" s="83"/>
      <c r="C805" s="84"/>
      <c r="D805" s="84"/>
      <c r="E805" s="84"/>
      <c r="F805" s="84"/>
      <c r="G805" s="84"/>
      <c r="H805" s="84"/>
      <c r="I805" s="84"/>
      <c r="J805" s="84"/>
      <c r="K805" s="84"/>
    </row>
    <row r="806" spans="2:11" x14ac:dyDescent="0.15">
      <c r="B806" s="83"/>
      <c r="C806" s="84"/>
      <c r="D806" s="84"/>
      <c r="E806" s="84"/>
      <c r="F806" s="84"/>
      <c r="G806" s="84"/>
      <c r="H806" s="84"/>
      <c r="I806" s="84"/>
      <c r="J806" s="84"/>
      <c r="K806" s="84"/>
    </row>
    <row r="807" spans="2:11" x14ac:dyDescent="0.15">
      <c r="B807" s="83"/>
      <c r="C807" s="84"/>
      <c r="D807" s="84"/>
      <c r="E807" s="84"/>
      <c r="F807" s="84"/>
      <c r="G807" s="84"/>
      <c r="H807" s="84"/>
      <c r="I807" s="84"/>
      <c r="J807" s="84"/>
      <c r="K807" s="84"/>
    </row>
    <row r="808" spans="2:11" x14ac:dyDescent="0.15">
      <c r="B808" s="83"/>
      <c r="C808" s="84"/>
      <c r="D808" s="84"/>
      <c r="E808" s="84"/>
      <c r="F808" s="84"/>
      <c r="G808" s="84"/>
      <c r="H808" s="84"/>
      <c r="I808" s="84"/>
      <c r="J808" s="84"/>
      <c r="K808" s="84"/>
    </row>
    <row r="809" spans="2:11" x14ac:dyDescent="0.15">
      <c r="B809" s="83"/>
      <c r="C809" s="84"/>
      <c r="D809" s="84"/>
      <c r="E809" s="84"/>
      <c r="F809" s="84"/>
      <c r="G809" s="84"/>
      <c r="H809" s="84"/>
      <c r="I809" s="84"/>
      <c r="J809" s="84"/>
      <c r="K809" s="84"/>
    </row>
    <row r="810" spans="2:11" x14ac:dyDescent="0.15">
      <c r="B810" s="83"/>
      <c r="C810" s="84"/>
      <c r="D810" s="84"/>
      <c r="E810" s="84"/>
      <c r="F810" s="84"/>
      <c r="G810" s="84"/>
      <c r="H810" s="84"/>
      <c r="I810" s="84"/>
      <c r="J810" s="84"/>
      <c r="K810" s="84"/>
    </row>
    <row r="811" spans="2:11" x14ac:dyDescent="0.15">
      <c r="B811" s="83"/>
      <c r="C811" s="84"/>
      <c r="D811" s="84"/>
      <c r="E811" s="84"/>
      <c r="F811" s="84"/>
      <c r="G811" s="84"/>
      <c r="H811" s="84"/>
      <c r="I811" s="84"/>
      <c r="J811" s="84"/>
      <c r="K811" s="84"/>
    </row>
    <row r="812" spans="2:11" x14ac:dyDescent="0.15">
      <c r="B812" s="83"/>
      <c r="C812" s="84"/>
      <c r="D812" s="84"/>
      <c r="E812" s="84"/>
      <c r="F812" s="84"/>
      <c r="G812" s="84"/>
      <c r="H812" s="84"/>
      <c r="I812" s="84"/>
      <c r="J812" s="84"/>
      <c r="K812" s="84"/>
    </row>
    <row r="813" spans="2:11" x14ac:dyDescent="0.15">
      <c r="B813" s="83"/>
      <c r="C813" s="84"/>
      <c r="D813" s="84"/>
      <c r="E813" s="84"/>
      <c r="F813" s="84"/>
      <c r="G813" s="84"/>
      <c r="H813" s="84"/>
      <c r="I813" s="84"/>
      <c r="J813" s="84"/>
      <c r="K813" s="84"/>
    </row>
    <row r="814" spans="2:11" x14ac:dyDescent="0.15">
      <c r="B814" s="83"/>
      <c r="C814" s="84"/>
      <c r="D814" s="84"/>
      <c r="E814" s="84"/>
      <c r="F814" s="84"/>
      <c r="G814" s="84"/>
      <c r="H814" s="84"/>
      <c r="I814" s="84"/>
      <c r="J814" s="84"/>
      <c r="K814" s="84"/>
    </row>
    <row r="815" spans="2:11" x14ac:dyDescent="0.15">
      <c r="B815" s="83"/>
      <c r="C815" s="84"/>
      <c r="D815" s="84"/>
      <c r="E815" s="84"/>
      <c r="F815" s="84"/>
      <c r="G815" s="84"/>
      <c r="H815" s="84"/>
      <c r="I815" s="84"/>
      <c r="J815" s="84"/>
      <c r="K815" s="84"/>
    </row>
    <row r="816" spans="2:11" x14ac:dyDescent="0.15">
      <c r="B816" s="83"/>
      <c r="C816" s="84"/>
      <c r="D816" s="84"/>
      <c r="E816" s="84"/>
      <c r="F816" s="84"/>
      <c r="G816" s="84"/>
      <c r="H816" s="84"/>
      <c r="I816" s="84"/>
      <c r="J816" s="84"/>
      <c r="K816" s="84"/>
    </row>
    <row r="817" spans="2:11" x14ac:dyDescent="0.15">
      <c r="B817" s="83"/>
      <c r="C817" s="84"/>
      <c r="D817" s="84"/>
      <c r="E817" s="84"/>
      <c r="F817" s="84"/>
      <c r="G817" s="84"/>
      <c r="H817" s="84"/>
      <c r="I817" s="84"/>
      <c r="J817" s="84"/>
      <c r="K817" s="84"/>
    </row>
    <row r="818" spans="2:11" x14ac:dyDescent="0.15">
      <c r="B818" s="83"/>
      <c r="C818" s="84"/>
      <c r="D818" s="84"/>
      <c r="E818" s="84"/>
      <c r="F818" s="84"/>
      <c r="G818" s="84"/>
      <c r="H818" s="84"/>
      <c r="I818" s="84"/>
      <c r="J818" s="84"/>
      <c r="K818" s="84"/>
    </row>
    <row r="819" spans="2:11" x14ac:dyDescent="0.15">
      <c r="B819" s="83"/>
      <c r="C819" s="84"/>
      <c r="D819" s="84"/>
      <c r="E819" s="84"/>
      <c r="F819" s="84"/>
      <c r="G819" s="84"/>
      <c r="H819" s="84"/>
      <c r="I819" s="84"/>
      <c r="J819" s="84"/>
      <c r="K819" s="84"/>
    </row>
    <row r="820" spans="2:11" x14ac:dyDescent="0.15">
      <c r="B820" s="83"/>
      <c r="C820" s="84"/>
      <c r="D820" s="84"/>
      <c r="E820" s="84"/>
      <c r="F820" s="84"/>
      <c r="G820" s="84"/>
      <c r="H820" s="84"/>
      <c r="I820" s="84"/>
      <c r="J820" s="84"/>
      <c r="K820" s="84"/>
    </row>
    <row r="821" spans="2:11" x14ac:dyDescent="0.15">
      <c r="B821" s="83"/>
      <c r="C821" s="84"/>
      <c r="D821" s="84"/>
      <c r="E821" s="84"/>
      <c r="F821" s="84"/>
      <c r="G821" s="84"/>
      <c r="H821" s="84"/>
      <c r="I821" s="84"/>
      <c r="J821" s="84"/>
      <c r="K821" s="84"/>
    </row>
    <row r="822" spans="2:11" x14ac:dyDescent="0.15">
      <c r="B822" s="83"/>
      <c r="C822" s="84"/>
      <c r="D822" s="84"/>
      <c r="E822" s="84"/>
      <c r="F822" s="84"/>
      <c r="G822" s="84"/>
      <c r="H822" s="84"/>
      <c r="I822" s="84"/>
      <c r="J822" s="84"/>
      <c r="K822" s="84"/>
    </row>
    <row r="823" spans="2:11" x14ac:dyDescent="0.15">
      <c r="B823" s="83"/>
      <c r="C823" s="84"/>
      <c r="D823" s="84"/>
      <c r="E823" s="84"/>
      <c r="F823" s="84"/>
      <c r="G823" s="84"/>
      <c r="H823" s="84"/>
      <c r="I823" s="84"/>
      <c r="J823" s="84"/>
      <c r="K823" s="84"/>
    </row>
    <row r="824" spans="2:11" x14ac:dyDescent="0.15">
      <c r="B824" s="83"/>
      <c r="C824" s="84"/>
      <c r="D824" s="84"/>
      <c r="E824" s="84"/>
      <c r="F824" s="84"/>
      <c r="G824" s="84"/>
      <c r="H824" s="84"/>
      <c r="I824" s="84"/>
      <c r="J824" s="84"/>
      <c r="K824" s="84"/>
    </row>
    <row r="825" spans="2:11" x14ac:dyDescent="0.15">
      <c r="B825" s="83"/>
      <c r="C825" s="84"/>
      <c r="D825" s="84"/>
      <c r="E825" s="84"/>
      <c r="F825" s="84"/>
      <c r="G825" s="84"/>
      <c r="H825" s="84"/>
      <c r="I825" s="84"/>
      <c r="J825" s="84"/>
      <c r="K825" s="84"/>
    </row>
    <row r="826" spans="2:11" x14ac:dyDescent="0.15">
      <c r="B826" s="83"/>
      <c r="C826" s="84"/>
      <c r="D826" s="84"/>
      <c r="E826" s="84"/>
      <c r="F826" s="84"/>
      <c r="G826" s="84"/>
      <c r="H826" s="84"/>
      <c r="I826" s="84"/>
      <c r="J826" s="84"/>
      <c r="K826" s="84"/>
    </row>
    <row r="827" spans="2:11" x14ac:dyDescent="0.15">
      <c r="B827" s="83"/>
      <c r="C827" s="84"/>
      <c r="D827" s="84"/>
      <c r="E827" s="84"/>
      <c r="F827" s="84"/>
      <c r="G827" s="84"/>
      <c r="H827" s="84"/>
      <c r="I827" s="84"/>
      <c r="J827" s="84"/>
      <c r="K827" s="84"/>
    </row>
    <row r="828" spans="2:11" x14ac:dyDescent="0.15">
      <c r="B828" s="83"/>
      <c r="C828" s="84"/>
      <c r="D828" s="84"/>
      <c r="E828" s="84"/>
      <c r="F828" s="84"/>
      <c r="G828" s="84"/>
      <c r="H828" s="84"/>
      <c r="I828" s="84"/>
      <c r="J828" s="84"/>
      <c r="K828" s="84"/>
    </row>
    <row r="829" spans="2:11" x14ac:dyDescent="0.15">
      <c r="B829" s="83"/>
      <c r="C829" s="84"/>
      <c r="D829" s="84"/>
      <c r="E829" s="84"/>
      <c r="F829" s="84"/>
      <c r="G829" s="84"/>
      <c r="H829" s="84"/>
      <c r="I829" s="84"/>
      <c r="J829" s="84"/>
      <c r="K829" s="84"/>
    </row>
    <row r="830" spans="2:11" x14ac:dyDescent="0.15">
      <c r="B830" s="83"/>
      <c r="C830" s="84"/>
      <c r="D830" s="84"/>
      <c r="E830" s="84"/>
      <c r="F830" s="84"/>
      <c r="G830" s="84"/>
      <c r="H830" s="84"/>
      <c r="I830" s="84"/>
      <c r="J830" s="84"/>
      <c r="K830" s="84"/>
    </row>
    <row r="831" spans="2:11" x14ac:dyDescent="0.15">
      <c r="B831" s="83"/>
      <c r="C831" s="84"/>
      <c r="D831" s="84"/>
      <c r="E831" s="84"/>
      <c r="F831" s="84"/>
      <c r="G831" s="84"/>
      <c r="H831" s="84"/>
      <c r="I831" s="84"/>
      <c r="J831" s="84"/>
      <c r="K831" s="84"/>
    </row>
    <row r="832" spans="2:11" x14ac:dyDescent="0.15">
      <c r="B832" s="83"/>
      <c r="C832" s="84"/>
      <c r="D832" s="84"/>
      <c r="E832" s="84"/>
      <c r="F832" s="84"/>
      <c r="G832" s="84"/>
      <c r="H832" s="84"/>
      <c r="I832" s="84"/>
      <c r="J832" s="84"/>
      <c r="K832" s="84"/>
    </row>
    <row r="833" spans="2:11" x14ac:dyDescent="0.15">
      <c r="B833" s="83"/>
      <c r="C833" s="84"/>
      <c r="D833" s="84"/>
      <c r="E833" s="84"/>
      <c r="F833" s="84"/>
      <c r="G833" s="84"/>
      <c r="H833" s="84"/>
      <c r="I833" s="84"/>
      <c r="J833" s="84"/>
      <c r="K833" s="84"/>
    </row>
    <row r="834" spans="2:11" x14ac:dyDescent="0.15">
      <c r="B834" s="83"/>
      <c r="C834" s="84"/>
      <c r="D834" s="84"/>
      <c r="E834" s="84"/>
      <c r="F834" s="84"/>
      <c r="G834" s="84"/>
      <c r="H834" s="84"/>
      <c r="I834" s="84"/>
      <c r="J834" s="84"/>
      <c r="K834" s="84"/>
    </row>
    <row r="835" spans="2:11" x14ac:dyDescent="0.15">
      <c r="B835" s="83"/>
      <c r="C835" s="84"/>
      <c r="D835" s="84"/>
      <c r="E835" s="84"/>
      <c r="F835" s="84"/>
      <c r="G835" s="84"/>
      <c r="H835" s="84"/>
      <c r="I835" s="84"/>
      <c r="J835" s="84"/>
      <c r="K835" s="84"/>
    </row>
    <row r="836" spans="2:11" x14ac:dyDescent="0.15">
      <c r="B836" s="83"/>
      <c r="C836" s="84"/>
      <c r="D836" s="84"/>
      <c r="E836" s="84"/>
      <c r="F836" s="84"/>
      <c r="G836" s="84"/>
      <c r="H836" s="84"/>
      <c r="I836" s="84"/>
      <c r="J836" s="84"/>
      <c r="K836" s="84"/>
    </row>
    <row r="837" spans="2:11" x14ac:dyDescent="0.15">
      <c r="B837" s="83"/>
      <c r="C837" s="84"/>
      <c r="D837" s="84"/>
      <c r="E837" s="84"/>
      <c r="F837" s="84"/>
      <c r="G837" s="84"/>
      <c r="H837" s="84"/>
      <c r="I837" s="84"/>
      <c r="J837" s="84"/>
      <c r="K837" s="84"/>
    </row>
    <row r="838" spans="2:11" x14ac:dyDescent="0.15">
      <c r="B838" s="83"/>
      <c r="C838" s="84"/>
      <c r="D838" s="84"/>
      <c r="E838" s="84"/>
      <c r="F838" s="84"/>
      <c r="G838" s="84"/>
      <c r="H838" s="84"/>
      <c r="I838" s="84"/>
      <c r="J838" s="84"/>
      <c r="K838" s="84"/>
    </row>
    <row r="839" spans="2:11" x14ac:dyDescent="0.15">
      <c r="B839" s="83"/>
      <c r="C839" s="84"/>
      <c r="D839" s="84"/>
      <c r="E839" s="84"/>
      <c r="F839" s="84"/>
      <c r="G839" s="84"/>
      <c r="H839" s="84"/>
      <c r="I839" s="84"/>
      <c r="J839" s="84"/>
      <c r="K839" s="84"/>
    </row>
    <row r="840" spans="2:11" x14ac:dyDescent="0.15">
      <c r="B840" s="83"/>
      <c r="C840" s="84"/>
      <c r="D840" s="84"/>
      <c r="E840" s="84"/>
      <c r="F840" s="84"/>
      <c r="G840" s="84"/>
      <c r="H840" s="84"/>
      <c r="I840" s="84"/>
      <c r="J840" s="84"/>
      <c r="K840" s="84"/>
    </row>
    <row r="841" spans="2:11" x14ac:dyDescent="0.15">
      <c r="B841" s="83"/>
      <c r="C841" s="84"/>
      <c r="D841" s="84"/>
      <c r="E841" s="84"/>
      <c r="F841" s="84"/>
      <c r="G841" s="84"/>
      <c r="H841" s="84"/>
      <c r="I841" s="84"/>
      <c r="J841" s="84"/>
      <c r="K841" s="84"/>
    </row>
    <row r="842" spans="2:11" x14ac:dyDescent="0.15">
      <c r="B842" s="83"/>
      <c r="C842" s="84"/>
      <c r="D842" s="84"/>
      <c r="E842" s="84"/>
      <c r="F842" s="84"/>
      <c r="G842" s="84"/>
      <c r="H842" s="84"/>
      <c r="I842" s="84"/>
      <c r="J842" s="84"/>
      <c r="K842" s="84"/>
    </row>
    <row r="843" spans="2:11" x14ac:dyDescent="0.15">
      <c r="B843" s="83"/>
      <c r="C843" s="84"/>
      <c r="D843" s="84"/>
      <c r="E843" s="84"/>
      <c r="F843" s="84"/>
      <c r="G843" s="84"/>
      <c r="H843" s="84"/>
      <c r="I843" s="84"/>
      <c r="J843" s="84"/>
      <c r="K843" s="84"/>
    </row>
    <row r="844" spans="2:11" x14ac:dyDescent="0.15">
      <c r="B844" s="83"/>
      <c r="C844" s="84"/>
      <c r="D844" s="84"/>
      <c r="E844" s="84"/>
      <c r="F844" s="84"/>
      <c r="G844" s="84"/>
      <c r="H844" s="84"/>
      <c r="I844" s="84"/>
      <c r="J844" s="84"/>
      <c r="K844" s="84"/>
    </row>
    <row r="845" spans="2:11" x14ac:dyDescent="0.15">
      <c r="B845" s="83"/>
      <c r="C845" s="84"/>
      <c r="D845" s="84"/>
      <c r="E845" s="84"/>
      <c r="F845" s="84"/>
      <c r="G845" s="84"/>
      <c r="H845" s="84"/>
      <c r="I845" s="84"/>
      <c r="J845" s="84"/>
      <c r="K845" s="84"/>
    </row>
    <row r="846" spans="2:11" x14ac:dyDescent="0.15">
      <c r="B846" s="83"/>
      <c r="C846" s="84"/>
      <c r="D846" s="84"/>
      <c r="E846" s="84"/>
      <c r="F846" s="84"/>
      <c r="G846" s="84"/>
      <c r="H846" s="84"/>
      <c r="I846" s="84"/>
      <c r="J846" s="84"/>
      <c r="K846" s="84"/>
    </row>
    <row r="847" spans="2:11" x14ac:dyDescent="0.15">
      <c r="B847" s="83"/>
      <c r="C847" s="84"/>
      <c r="D847" s="84"/>
      <c r="E847" s="84"/>
      <c r="F847" s="84"/>
      <c r="G847" s="84"/>
      <c r="H847" s="84"/>
      <c r="I847" s="84"/>
      <c r="J847" s="84"/>
      <c r="K847" s="84"/>
    </row>
    <row r="848" spans="2:11" x14ac:dyDescent="0.15">
      <c r="B848" s="83"/>
      <c r="C848" s="84"/>
      <c r="D848" s="84"/>
      <c r="E848" s="84"/>
      <c r="F848" s="84"/>
      <c r="G848" s="84"/>
      <c r="H848" s="84"/>
      <c r="I848" s="84"/>
      <c r="J848" s="84"/>
      <c r="K848" s="84"/>
    </row>
    <row r="849" spans="2:11" x14ac:dyDescent="0.15">
      <c r="B849" s="83"/>
      <c r="C849" s="84"/>
      <c r="D849" s="84"/>
      <c r="E849" s="84"/>
      <c r="F849" s="84"/>
      <c r="G849" s="84"/>
      <c r="H849" s="84"/>
      <c r="I849" s="84"/>
      <c r="J849" s="84"/>
      <c r="K849" s="84"/>
    </row>
    <row r="850" spans="2:11" x14ac:dyDescent="0.15">
      <c r="B850" s="83"/>
      <c r="C850" s="84"/>
      <c r="D850" s="84"/>
      <c r="E850" s="84"/>
      <c r="F850" s="84"/>
      <c r="G850" s="84"/>
      <c r="H850" s="84"/>
      <c r="I850" s="84"/>
      <c r="J850" s="84"/>
      <c r="K850" s="84"/>
    </row>
    <row r="851" spans="2:11" x14ac:dyDescent="0.15">
      <c r="B851" s="83"/>
      <c r="C851" s="84"/>
      <c r="D851" s="84"/>
      <c r="E851" s="84"/>
      <c r="F851" s="84"/>
      <c r="G851" s="84"/>
      <c r="H851" s="84"/>
      <c r="I851" s="84"/>
      <c r="J851" s="84"/>
      <c r="K851" s="84"/>
    </row>
    <row r="852" spans="2:11" x14ac:dyDescent="0.15">
      <c r="B852" s="83"/>
      <c r="C852" s="84"/>
      <c r="D852" s="84"/>
      <c r="E852" s="84"/>
      <c r="F852" s="84"/>
      <c r="G852" s="84"/>
      <c r="H852" s="84"/>
      <c r="I852" s="84"/>
      <c r="J852" s="84"/>
      <c r="K852" s="84"/>
    </row>
    <row r="853" spans="2:11" x14ac:dyDescent="0.15">
      <c r="B853" s="83"/>
      <c r="C853" s="84"/>
      <c r="D853" s="84"/>
      <c r="E853" s="84"/>
      <c r="F853" s="84"/>
      <c r="G853" s="84"/>
      <c r="H853" s="84"/>
      <c r="I853" s="84"/>
      <c r="J853" s="84"/>
      <c r="K853" s="84"/>
    </row>
    <row r="854" spans="2:11" x14ac:dyDescent="0.15">
      <c r="B854" s="83"/>
      <c r="C854" s="84"/>
      <c r="D854" s="84"/>
      <c r="E854" s="84"/>
      <c r="F854" s="84"/>
      <c r="G854" s="84"/>
      <c r="H854" s="84"/>
      <c r="I854" s="84"/>
      <c r="J854" s="84"/>
      <c r="K854" s="84"/>
    </row>
    <row r="855" spans="2:11" x14ac:dyDescent="0.15">
      <c r="B855" s="83"/>
      <c r="C855" s="84"/>
      <c r="D855" s="84"/>
      <c r="E855" s="84"/>
      <c r="F855" s="84"/>
      <c r="G855" s="84"/>
      <c r="H855" s="84"/>
      <c r="I855" s="84"/>
      <c r="J855" s="84"/>
      <c r="K855" s="84"/>
    </row>
    <row r="856" spans="2:11" x14ac:dyDescent="0.15">
      <c r="B856" s="83"/>
      <c r="C856" s="84"/>
      <c r="D856" s="84"/>
      <c r="E856" s="84"/>
      <c r="F856" s="84"/>
      <c r="G856" s="84"/>
      <c r="H856" s="84"/>
      <c r="I856" s="84"/>
      <c r="J856" s="84"/>
      <c r="K856" s="84"/>
    </row>
    <row r="857" spans="2:11" x14ac:dyDescent="0.15">
      <c r="B857" s="83"/>
      <c r="C857" s="84"/>
      <c r="D857" s="84"/>
      <c r="E857" s="84"/>
      <c r="F857" s="84"/>
      <c r="G857" s="84"/>
      <c r="H857" s="84"/>
      <c r="I857" s="84"/>
      <c r="J857" s="84"/>
      <c r="K857" s="84"/>
    </row>
    <row r="858" spans="2:11" x14ac:dyDescent="0.15">
      <c r="B858" s="83"/>
      <c r="C858" s="84"/>
      <c r="D858" s="84"/>
      <c r="E858" s="84"/>
      <c r="F858" s="84"/>
      <c r="G858" s="84"/>
      <c r="H858" s="84"/>
      <c r="I858" s="84"/>
      <c r="J858" s="84"/>
      <c r="K858" s="84"/>
    </row>
    <row r="859" spans="2:11" x14ac:dyDescent="0.15">
      <c r="B859" s="83"/>
      <c r="C859" s="84"/>
      <c r="D859" s="84"/>
      <c r="E859" s="84"/>
      <c r="F859" s="84"/>
      <c r="G859" s="84"/>
      <c r="H859" s="84"/>
      <c r="I859" s="84"/>
      <c r="J859" s="84"/>
      <c r="K859" s="84"/>
    </row>
    <row r="860" spans="2:11" x14ac:dyDescent="0.15">
      <c r="B860" s="83"/>
      <c r="C860" s="84"/>
      <c r="D860" s="84"/>
      <c r="E860" s="84"/>
      <c r="F860" s="84"/>
      <c r="G860" s="84"/>
      <c r="H860" s="84"/>
      <c r="I860" s="84"/>
      <c r="J860" s="84"/>
      <c r="K860" s="84"/>
    </row>
    <row r="861" spans="2:11" x14ac:dyDescent="0.15">
      <c r="B861" s="83"/>
      <c r="C861" s="84"/>
      <c r="D861" s="84"/>
      <c r="E861" s="84"/>
      <c r="F861" s="84"/>
      <c r="G861" s="84"/>
      <c r="H861" s="84"/>
      <c r="I861" s="84"/>
      <c r="J861" s="84"/>
      <c r="K861" s="84"/>
    </row>
    <row r="862" spans="2:11" x14ac:dyDescent="0.15">
      <c r="B862" s="83"/>
      <c r="C862" s="84"/>
      <c r="D862" s="84"/>
      <c r="E862" s="84"/>
      <c r="F862" s="84"/>
      <c r="G862" s="84"/>
      <c r="H862" s="84"/>
      <c r="I862" s="84"/>
      <c r="J862" s="84"/>
      <c r="K862" s="84"/>
    </row>
    <row r="863" spans="2:11" x14ac:dyDescent="0.15">
      <c r="B863" s="83"/>
      <c r="C863" s="84"/>
      <c r="D863" s="84"/>
      <c r="E863" s="84"/>
      <c r="F863" s="84"/>
      <c r="G863" s="84"/>
      <c r="H863" s="84"/>
      <c r="I863" s="84"/>
      <c r="J863" s="84"/>
      <c r="K863" s="84"/>
    </row>
    <row r="864" spans="2:11" x14ac:dyDescent="0.15">
      <c r="B864" s="83"/>
      <c r="C864" s="84"/>
      <c r="D864" s="84"/>
      <c r="E864" s="84"/>
      <c r="F864" s="84"/>
      <c r="G864" s="84"/>
      <c r="H864" s="84"/>
      <c r="I864" s="84"/>
      <c r="J864" s="84"/>
      <c r="K864" s="84"/>
    </row>
    <row r="865" spans="2:11" x14ac:dyDescent="0.15">
      <c r="B865" s="83"/>
      <c r="C865" s="84"/>
      <c r="D865" s="84"/>
      <c r="E865" s="84"/>
      <c r="F865" s="84"/>
      <c r="G865" s="84"/>
      <c r="H865" s="84"/>
      <c r="I865" s="84"/>
      <c r="J865" s="84"/>
      <c r="K865" s="84"/>
    </row>
    <row r="866" spans="2:11" x14ac:dyDescent="0.15">
      <c r="B866" s="83"/>
      <c r="C866" s="84"/>
      <c r="D866" s="84"/>
      <c r="E866" s="84"/>
      <c r="F866" s="84"/>
      <c r="G866" s="84"/>
      <c r="H866" s="84"/>
      <c r="I866" s="84"/>
      <c r="J866" s="84"/>
      <c r="K866" s="84"/>
    </row>
    <row r="867" spans="2:11" x14ac:dyDescent="0.15">
      <c r="B867" s="83"/>
      <c r="C867" s="84"/>
      <c r="D867" s="84"/>
      <c r="E867" s="84"/>
      <c r="F867" s="84"/>
      <c r="G867" s="84"/>
      <c r="H867" s="84"/>
      <c r="I867" s="84"/>
      <c r="J867" s="84"/>
      <c r="K867" s="84"/>
    </row>
    <row r="868" spans="2:11" x14ac:dyDescent="0.15">
      <c r="B868" s="83"/>
      <c r="C868" s="84"/>
      <c r="D868" s="84"/>
      <c r="E868" s="84"/>
      <c r="F868" s="84"/>
      <c r="G868" s="84"/>
      <c r="H868" s="84"/>
      <c r="I868" s="84"/>
      <c r="J868" s="84"/>
      <c r="K868" s="84"/>
    </row>
    <row r="869" spans="2:11" x14ac:dyDescent="0.15">
      <c r="B869" s="83"/>
      <c r="C869" s="84"/>
      <c r="D869" s="84"/>
      <c r="E869" s="84"/>
      <c r="F869" s="84"/>
      <c r="G869" s="84"/>
      <c r="H869" s="84"/>
      <c r="I869" s="84"/>
      <c r="J869" s="84"/>
      <c r="K869" s="84"/>
    </row>
    <row r="870" spans="2:11" x14ac:dyDescent="0.15">
      <c r="B870" s="83"/>
      <c r="C870" s="84"/>
      <c r="D870" s="84"/>
      <c r="E870" s="84"/>
      <c r="F870" s="84"/>
      <c r="G870" s="84"/>
      <c r="H870" s="84"/>
      <c r="I870" s="84"/>
      <c r="J870" s="84"/>
      <c r="K870" s="84"/>
    </row>
    <row r="871" spans="2:11" x14ac:dyDescent="0.15">
      <c r="B871" s="83"/>
      <c r="C871" s="84"/>
      <c r="D871" s="84"/>
      <c r="E871" s="84"/>
      <c r="F871" s="84"/>
      <c r="G871" s="84"/>
      <c r="H871" s="84"/>
      <c r="I871" s="84"/>
      <c r="J871" s="84"/>
      <c r="K871" s="84"/>
    </row>
    <row r="872" spans="2:11" x14ac:dyDescent="0.15">
      <c r="B872" s="83"/>
      <c r="C872" s="84"/>
      <c r="D872" s="84"/>
      <c r="E872" s="84"/>
      <c r="F872" s="84"/>
      <c r="G872" s="84"/>
      <c r="H872" s="84"/>
      <c r="I872" s="84"/>
      <c r="J872" s="84"/>
      <c r="K872" s="84"/>
    </row>
    <row r="873" spans="2:11" x14ac:dyDescent="0.15">
      <c r="B873" s="83"/>
      <c r="C873" s="84"/>
      <c r="D873" s="84"/>
      <c r="E873" s="84"/>
      <c r="F873" s="84"/>
      <c r="G873" s="84"/>
      <c r="H873" s="84"/>
      <c r="I873" s="84"/>
      <c r="J873" s="84"/>
      <c r="K873" s="84"/>
    </row>
    <row r="874" spans="2:11" x14ac:dyDescent="0.15">
      <c r="B874" s="83"/>
      <c r="C874" s="84"/>
      <c r="D874" s="84"/>
      <c r="E874" s="84"/>
      <c r="F874" s="84"/>
      <c r="G874" s="84"/>
      <c r="H874" s="84"/>
      <c r="I874" s="84"/>
      <c r="J874" s="84"/>
      <c r="K874" s="84"/>
    </row>
    <row r="875" spans="2:11" x14ac:dyDescent="0.15">
      <c r="B875" s="83"/>
      <c r="C875" s="84"/>
      <c r="D875" s="84"/>
      <c r="E875" s="84"/>
      <c r="F875" s="84"/>
      <c r="G875" s="84"/>
      <c r="H875" s="84"/>
      <c r="I875" s="84"/>
      <c r="J875" s="84"/>
      <c r="K875" s="84"/>
    </row>
    <row r="876" spans="2:11" x14ac:dyDescent="0.15">
      <c r="B876" s="83"/>
      <c r="C876" s="84"/>
      <c r="D876" s="84"/>
      <c r="E876" s="84"/>
      <c r="F876" s="84"/>
      <c r="G876" s="84"/>
      <c r="H876" s="84"/>
      <c r="I876" s="84"/>
      <c r="J876" s="84"/>
      <c r="K876" s="84"/>
    </row>
    <row r="877" spans="2:11" x14ac:dyDescent="0.15">
      <c r="B877" s="83"/>
      <c r="C877" s="84"/>
      <c r="D877" s="84"/>
      <c r="E877" s="84"/>
      <c r="F877" s="84"/>
      <c r="G877" s="84"/>
      <c r="H877" s="84"/>
      <c r="I877" s="84"/>
      <c r="J877" s="84"/>
      <c r="K877" s="84"/>
    </row>
    <row r="878" spans="2:11" x14ac:dyDescent="0.15">
      <c r="B878" s="83"/>
      <c r="C878" s="84"/>
      <c r="D878" s="84"/>
      <c r="E878" s="84"/>
      <c r="F878" s="84"/>
      <c r="G878" s="84"/>
      <c r="H878" s="84"/>
      <c r="I878" s="84"/>
      <c r="J878" s="84"/>
      <c r="K878" s="84"/>
    </row>
    <row r="879" spans="2:11" x14ac:dyDescent="0.15">
      <c r="B879" s="83"/>
      <c r="C879" s="84"/>
      <c r="D879" s="84"/>
      <c r="E879" s="84"/>
      <c r="F879" s="84"/>
      <c r="G879" s="84"/>
      <c r="H879" s="84"/>
      <c r="I879" s="84"/>
      <c r="J879" s="84"/>
      <c r="K879" s="84"/>
    </row>
    <row r="880" spans="2:11" x14ac:dyDescent="0.15">
      <c r="B880" s="83"/>
      <c r="C880" s="84"/>
      <c r="D880" s="84"/>
      <c r="E880" s="84"/>
      <c r="F880" s="84"/>
      <c r="G880" s="84"/>
      <c r="H880" s="84"/>
      <c r="I880" s="84"/>
      <c r="J880" s="84"/>
      <c r="K880" s="84"/>
    </row>
    <row r="881" spans="2:11" x14ac:dyDescent="0.15">
      <c r="B881" s="83"/>
      <c r="C881" s="84"/>
      <c r="D881" s="84"/>
      <c r="E881" s="84"/>
      <c r="F881" s="84"/>
      <c r="G881" s="84"/>
      <c r="H881" s="84"/>
      <c r="I881" s="84"/>
      <c r="J881" s="84"/>
      <c r="K881" s="84"/>
    </row>
    <row r="882" spans="2:11" x14ac:dyDescent="0.15">
      <c r="B882" s="83"/>
      <c r="C882" s="84"/>
      <c r="D882" s="84"/>
      <c r="E882" s="84"/>
      <c r="F882" s="84"/>
      <c r="G882" s="84"/>
      <c r="H882" s="84"/>
      <c r="I882" s="84"/>
      <c r="J882" s="84"/>
      <c r="K882" s="84"/>
    </row>
    <row r="883" spans="2:11" x14ac:dyDescent="0.15">
      <c r="B883" s="83"/>
      <c r="C883" s="84"/>
      <c r="D883" s="84"/>
      <c r="E883" s="84"/>
      <c r="F883" s="84"/>
      <c r="G883" s="84"/>
      <c r="H883" s="84"/>
      <c r="I883" s="84"/>
      <c r="J883" s="84"/>
      <c r="K883" s="84"/>
    </row>
    <row r="884" spans="2:11" x14ac:dyDescent="0.15">
      <c r="B884" s="83"/>
      <c r="C884" s="84"/>
      <c r="D884" s="84"/>
      <c r="E884" s="84"/>
      <c r="F884" s="84"/>
      <c r="G884" s="84"/>
      <c r="H884" s="84"/>
      <c r="I884" s="84"/>
      <c r="J884" s="84"/>
      <c r="K884" s="84"/>
    </row>
    <row r="885" spans="2:11" x14ac:dyDescent="0.15">
      <c r="B885" s="83"/>
      <c r="C885" s="84"/>
      <c r="D885" s="84"/>
      <c r="E885" s="84"/>
      <c r="F885" s="84"/>
      <c r="G885" s="84"/>
      <c r="H885" s="84"/>
      <c r="I885" s="84"/>
      <c r="J885" s="84"/>
      <c r="K885" s="84"/>
    </row>
    <row r="886" spans="2:11" x14ac:dyDescent="0.15">
      <c r="B886" s="83"/>
      <c r="C886" s="84"/>
      <c r="D886" s="84"/>
      <c r="E886" s="84"/>
      <c r="F886" s="84"/>
      <c r="G886" s="84"/>
      <c r="H886" s="84"/>
      <c r="I886" s="84"/>
      <c r="J886" s="84"/>
      <c r="K886" s="84"/>
    </row>
    <row r="887" spans="2:11" x14ac:dyDescent="0.15">
      <c r="B887" s="83"/>
      <c r="C887" s="84"/>
      <c r="D887" s="84"/>
      <c r="E887" s="84"/>
      <c r="F887" s="84"/>
      <c r="G887" s="84"/>
      <c r="H887" s="84"/>
      <c r="I887" s="84"/>
      <c r="J887" s="84"/>
      <c r="K887" s="84"/>
    </row>
    <row r="888" spans="2:11" x14ac:dyDescent="0.15">
      <c r="B888" s="83"/>
      <c r="C888" s="84"/>
      <c r="D888" s="84"/>
      <c r="E888" s="84"/>
      <c r="F888" s="84"/>
      <c r="G888" s="84"/>
      <c r="H888" s="84"/>
      <c r="I888" s="84"/>
      <c r="J888" s="84"/>
      <c r="K888" s="84"/>
    </row>
    <row r="889" spans="2:11" x14ac:dyDescent="0.15">
      <c r="B889" s="83"/>
      <c r="C889" s="84"/>
      <c r="D889" s="84"/>
      <c r="E889" s="84"/>
      <c r="F889" s="84"/>
      <c r="G889" s="84"/>
      <c r="H889" s="84"/>
      <c r="I889" s="84"/>
      <c r="J889" s="84"/>
      <c r="K889" s="84"/>
    </row>
    <row r="890" spans="2:11" x14ac:dyDescent="0.15">
      <c r="B890" s="83"/>
      <c r="C890" s="84"/>
      <c r="D890" s="84"/>
      <c r="E890" s="84"/>
      <c r="F890" s="84"/>
      <c r="G890" s="84"/>
      <c r="H890" s="84"/>
      <c r="I890" s="84"/>
      <c r="J890" s="84"/>
      <c r="K890" s="84"/>
    </row>
    <row r="891" spans="2:11" x14ac:dyDescent="0.15">
      <c r="B891" s="83"/>
      <c r="C891" s="84"/>
      <c r="D891" s="84"/>
      <c r="E891" s="84"/>
      <c r="F891" s="84"/>
      <c r="G891" s="84"/>
      <c r="H891" s="84"/>
      <c r="I891" s="84"/>
      <c r="J891" s="84"/>
      <c r="K891" s="84"/>
    </row>
    <row r="892" spans="2:11" x14ac:dyDescent="0.15">
      <c r="B892" s="83"/>
      <c r="C892" s="84"/>
      <c r="D892" s="84"/>
      <c r="E892" s="84"/>
      <c r="F892" s="84"/>
      <c r="G892" s="84"/>
      <c r="H892" s="84"/>
      <c r="I892" s="84"/>
      <c r="J892" s="84"/>
      <c r="K892" s="84"/>
    </row>
    <row r="893" spans="2:11" x14ac:dyDescent="0.15">
      <c r="B893" s="83"/>
      <c r="C893" s="84"/>
      <c r="D893" s="84"/>
      <c r="E893" s="84"/>
      <c r="F893" s="84"/>
      <c r="G893" s="84"/>
      <c r="H893" s="84"/>
      <c r="I893" s="84"/>
      <c r="J893" s="84"/>
      <c r="K893" s="84"/>
    </row>
    <row r="894" spans="2:11" x14ac:dyDescent="0.15">
      <c r="B894" s="83"/>
      <c r="C894" s="84"/>
      <c r="D894" s="84"/>
      <c r="E894" s="84"/>
      <c r="F894" s="84"/>
      <c r="G894" s="84"/>
      <c r="H894" s="84"/>
      <c r="I894" s="84"/>
      <c r="J894" s="84"/>
      <c r="K894" s="84"/>
    </row>
    <row r="895" spans="2:11" x14ac:dyDescent="0.15">
      <c r="B895" s="83"/>
      <c r="C895" s="84"/>
      <c r="D895" s="84"/>
      <c r="E895" s="84"/>
      <c r="F895" s="84"/>
      <c r="G895" s="84"/>
      <c r="H895" s="84"/>
      <c r="I895" s="84"/>
      <c r="J895" s="84"/>
      <c r="K895" s="84"/>
    </row>
    <row r="896" spans="2:11" x14ac:dyDescent="0.15">
      <c r="B896" s="83"/>
      <c r="C896" s="84"/>
      <c r="D896" s="84"/>
      <c r="E896" s="84"/>
      <c r="F896" s="84"/>
      <c r="G896" s="84"/>
      <c r="H896" s="84"/>
      <c r="I896" s="84"/>
      <c r="J896" s="84"/>
      <c r="K896" s="84"/>
    </row>
    <row r="897" spans="2:11" x14ac:dyDescent="0.15">
      <c r="B897" s="83"/>
      <c r="C897" s="84"/>
      <c r="D897" s="84"/>
      <c r="E897" s="84"/>
      <c r="F897" s="84"/>
      <c r="G897" s="84"/>
      <c r="H897" s="84"/>
      <c r="I897" s="84"/>
      <c r="J897" s="84"/>
      <c r="K897" s="84"/>
    </row>
    <row r="898" spans="2:11" x14ac:dyDescent="0.15">
      <c r="B898" s="83"/>
      <c r="C898" s="84"/>
      <c r="D898" s="84"/>
      <c r="E898" s="84"/>
      <c r="F898" s="84"/>
      <c r="G898" s="84"/>
      <c r="H898" s="84"/>
      <c r="I898" s="84"/>
      <c r="J898" s="84"/>
      <c r="K898" s="84"/>
    </row>
    <row r="899" spans="2:11" x14ac:dyDescent="0.15">
      <c r="B899" s="83"/>
      <c r="C899" s="84"/>
      <c r="D899" s="84"/>
      <c r="E899" s="84"/>
      <c r="F899" s="84"/>
      <c r="G899" s="84"/>
      <c r="H899" s="84"/>
      <c r="I899" s="84"/>
      <c r="J899" s="84"/>
      <c r="K899" s="84"/>
    </row>
    <row r="900" spans="2:11" x14ac:dyDescent="0.15">
      <c r="B900" s="83"/>
      <c r="C900" s="84"/>
      <c r="D900" s="84"/>
      <c r="E900" s="84"/>
      <c r="F900" s="84"/>
      <c r="G900" s="84"/>
      <c r="H900" s="84"/>
      <c r="I900" s="84"/>
      <c r="J900" s="84"/>
      <c r="K900" s="84"/>
    </row>
    <row r="901" spans="2:11" x14ac:dyDescent="0.15">
      <c r="B901" s="83"/>
      <c r="C901" s="84"/>
      <c r="D901" s="84"/>
      <c r="E901" s="84"/>
      <c r="F901" s="84"/>
      <c r="G901" s="84"/>
      <c r="H901" s="84"/>
      <c r="I901" s="84"/>
      <c r="J901" s="84"/>
      <c r="K901" s="84"/>
    </row>
    <row r="902" spans="2:11" x14ac:dyDescent="0.15">
      <c r="B902" s="83"/>
      <c r="C902" s="84"/>
      <c r="D902" s="84"/>
      <c r="E902" s="84"/>
      <c r="F902" s="84"/>
      <c r="G902" s="84"/>
      <c r="H902" s="84"/>
      <c r="I902" s="84"/>
      <c r="J902" s="84"/>
      <c r="K902" s="84"/>
    </row>
  </sheetData>
  <sheetProtection password="ABAC" sheet="1" objects="1" scenarios="1"/>
  <mergeCells count="50">
    <mergeCell ref="B66:I66"/>
    <mergeCell ref="J66:K66"/>
    <mergeCell ref="B63:I63"/>
    <mergeCell ref="J63:K63"/>
    <mergeCell ref="B64:I64"/>
    <mergeCell ref="J64:K64"/>
    <mergeCell ref="B65:I65"/>
    <mergeCell ref="J65:K65"/>
    <mergeCell ref="C56:D56"/>
    <mergeCell ref="C57:D57"/>
    <mergeCell ref="B61:I61"/>
    <mergeCell ref="J61:K61"/>
    <mergeCell ref="B62:I62"/>
    <mergeCell ref="J62:K62"/>
    <mergeCell ref="C40:D40"/>
    <mergeCell ref="C41:C44"/>
    <mergeCell ref="C45:C48"/>
    <mergeCell ref="C49:D49"/>
    <mergeCell ref="B52:B55"/>
    <mergeCell ref="C52:C53"/>
    <mergeCell ref="C54:D54"/>
    <mergeCell ref="C55:D55"/>
    <mergeCell ref="C39:D39"/>
    <mergeCell ref="B23:B27"/>
    <mergeCell ref="C23:D23"/>
    <mergeCell ref="C24:D24"/>
    <mergeCell ref="C25:C26"/>
    <mergeCell ref="C27:D27"/>
    <mergeCell ref="B28:B33"/>
    <mergeCell ref="C28:C29"/>
    <mergeCell ref="C30:D30"/>
    <mergeCell ref="C31:D31"/>
    <mergeCell ref="C32:D32"/>
    <mergeCell ref="C33:D33"/>
    <mergeCell ref="C34:D34"/>
    <mergeCell ref="C35:D35"/>
    <mergeCell ref="C36:D36"/>
    <mergeCell ref="C37:D37"/>
    <mergeCell ref="C22:D22"/>
    <mergeCell ref="I2:K2"/>
    <mergeCell ref="I3:K5"/>
    <mergeCell ref="K9:K10"/>
    <mergeCell ref="C11:C12"/>
    <mergeCell ref="C13:D13"/>
    <mergeCell ref="C16:D16"/>
    <mergeCell ref="C17:D17"/>
    <mergeCell ref="C18:D18"/>
    <mergeCell ref="C19:D19"/>
    <mergeCell ref="C20:D20"/>
    <mergeCell ref="C21:D21"/>
  </mergeCells>
  <phoneticPr fontId="1"/>
  <printOptions horizontalCentered="1" verticalCentered="1"/>
  <pageMargins left="0.39370078740157483" right="0.19685039370078741" top="0.19685039370078741" bottom="0.19685039370078741" header="0.51181102362204722" footer="0.51181102362204722"/>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pageSetUpPr fitToPage="1"/>
  </sheetPr>
  <dimension ref="B1:V30"/>
  <sheetViews>
    <sheetView showGridLines="0" zoomScale="80" zoomScaleNormal="80" workbookViewId="0">
      <selection activeCell="J4" sqref="J4"/>
    </sheetView>
  </sheetViews>
  <sheetFormatPr defaultRowHeight="27.75" customHeight="1" x14ac:dyDescent="0.15"/>
  <cols>
    <col min="1" max="1" width="3.375" style="109" customWidth="1"/>
    <col min="2" max="2" width="12.875" style="109" customWidth="1"/>
    <col min="3" max="3" width="15" style="109" customWidth="1"/>
    <col min="4" max="4" width="6" style="108" customWidth="1"/>
    <col min="5" max="5" width="11.25" style="109" customWidth="1"/>
    <col min="6" max="6" width="15.625" style="109" customWidth="1"/>
    <col min="7" max="7" width="26.25" style="109" customWidth="1"/>
    <col min="8" max="11" width="11.25" style="109" customWidth="1"/>
    <col min="12" max="12" width="21.625" style="109" customWidth="1"/>
    <col min="13" max="13" width="12.125" style="109" customWidth="1"/>
    <col min="14" max="16384" width="9" style="109"/>
  </cols>
  <sheetData>
    <row r="1" spans="2:12" ht="27.75" customHeight="1" x14ac:dyDescent="0.15">
      <c r="B1" s="106"/>
      <c r="C1" s="107"/>
      <c r="F1" s="110"/>
      <c r="G1" s="110"/>
      <c r="H1" s="110"/>
      <c r="I1" s="110"/>
      <c r="J1" s="110"/>
      <c r="K1" s="110"/>
    </row>
    <row r="2" spans="2:12" ht="18.75" customHeight="1" x14ac:dyDescent="0.15">
      <c r="B2" s="111" t="s">
        <v>93</v>
      </c>
      <c r="C2" s="112"/>
      <c r="E2" s="113" t="s">
        <v>94</v>
      </c>
      <c r="F2" s="110"/>
      <c r="G2" s="110"/>
      <c r="H2" s="110"/>
      <c r="I2" s="110"/>
      <c r="J2" s="110"/>
      <c r="K2" s="110"/>
    </row>
    <row r="3" spans="2:12" ht="27.75" customHeight="1" thickBot="1" x14ac:dyDescent="0.2">
      <c r="B3" s="112"/>
      <c r="C3" s="112"/>
      <c r="D3" s="110"/>
      <c r="F3" s="110"/>
      <c r="G3" s="110"/>
    </row>
    <row r="4" spans="2:12" ht="27.75" customHeight="1" thickBot="1" x14ac:dyDescent="0.2">
      <c r="B4" s="114" t="s">
        <v>95</v>
      </c>
      <c r="C4" s="115"/>
      <c r="E4" s="116" t="s">
        <v>96</v>
      </c>
      <c r="F4" s="117" t="s">
        <v>97</v>
      </c>
      <c r="G4" s="118"/>
      <c r="K4" s="119"/>
      <c r="L4" s="120" t="str">
        <f>ASC(UPPER(C4&amp;C6&amp;C8))</f>
        <v/>
      </c>
    </row>
    <row r="5" spans="2:12" ht="27.75" customHeight="1" thickBot="1" x14ac:dyDescent="0.2">
      <c r="B5" s="109" t="s">
        <v>2</v>
      </c>
      <c r="C5" s="121" t="str">
        <f>IF(C6="","",IF(ISNA(VLOOKUP(K30,'CODE（削除禁止）'!A:C,3,FALSE))=TRUE,"",VLOOKUP(K30,'CODE（削除禁止）'!A:C,3,FALSE)))</f>
        <v/>
      </c>
      <c r="D5" s="110"/>
      <c r="E5" s="122" t="s">
        <v>98</v>
      </c>
      <c r="F5" s="123" t="s">
        <v>99</v>
      </c>
      <c r="G5" s="124"/>
      <c r="H5" s="110"/>
      <c r="I5" s="110"/>
      <c r="J5" s="110"/>
      <c r="K5" s="110"/>
      <c r="L5" s="110"/>
    </row>
    <row r="6" spans="2:12" ht="27.75" customHeight="1" thickBot="1" x14ac:dyDescent="0.2">
      <c r="B6" s="125" t="s">
        <v>100</v>
      </c>
      <c r="C6" s="115"/>
      <c r="D6" s="110"/>
      <c r="E6" s="126" t="s">
        <v>101</v>
      </c>
      <c r="F6" s="127"/>
      <c r="G6" s="124"/>
      <c r="H6" s="110"/>
      <c r="I6" s="110"/>
      <c r="J6" s="110"/>
      <c r="K6" s="110"/>
      <c r="L6" s="110"/>
    </row>
    <row r="7" spans="2:12" ht="27.75" customHeight="1" thickBot="1" x14ac:dyDescent="0.2">
      <c r="B7" s="109" t="s">
        <v>3</v>
      </c>
      <c r="C7" s="121" t="str">
        <f>IF(C8="","",IF(ISNA(VLOOKUP(M30,'CODE（削除禁止）'!B:D,3,FALSE))=TRUE,"",VLOOKUP(M30,'CODE（削除禁止）'!B:D,3,FALSE)))</f>
        <v/>
      </c>
      <c r="D7" s="110"/>
      <c r="E7" s="128"/>
      <c r="F7" s="117" t="s">
        <v>102</v>
      </c>
      <c r="G7" s="129"/>
      <c r="H7" s="110"/>
      <c r="I7" s="110"/>
      <c r="J7" s="110"/>
      <c r="K7" s="110"/>
      <c r="L7" s="110"/>
    </row>
    <row r="8" spans="2:12" ht="27.75" customHeight="1" thickBot="1" x14ac:dyDescent="0.2">
      <c r="B8" s="130" t="s">
        <v>103</v>
      </c>
      <c r="C8" s="115"/>
      <c r="D8" s="110"/>
      <c r="E8" s="128" t="s">
        <v>104</v>
      </c>
      <c r="F8" s="131" t="s">
        <v>105</v>
      </c>
      <c r="G8" s="129"/>
      <c r="H8" s="110"/>
      <c r="I8" s="110"/>
      <c r="J8" s="110"/>
      <c r="K8" s="110"/>
      <c r="L8" s="110"/>
    </row>
    <row r="9" spans="2:12" ht="27.75" customHeight="1" x14ac:dyDescent="0.15">
      <c r="B9" s="110"/>
      <c r="C9" s="110"/>
      <c r="D9" s="110"/>
      <c r="E9" s="128" t="s">
        <v>106</v>
      </c>
      <c r="F9" s="131" t="s">
        <v>107</v>
      </c>
      <c r="G9" s="129"/>
      <c r="H9" s="110"/>
      <c r="I9" s="110"/>
      <c r="J9" s="110"/>
      <c r="K9" s="110"/>
      <c r="L9" s="110"/>
    </row>
    <row r="10" spans="2:12" ht="27.75" customHeight="1" x14ac:dyDescent="0.15">
      <c r="B10" s="110"/>
      <c r="C10" s="110"/>
      <c r="D10" s="110"/>
      <c r="E10" s="128" t="s">
        <v>108</v>
      </c>
      <c r="F10" s="131" t="s">
        <v>109</v>
      </c>
      <c r="G10" s="129"/>
      <c r="H10" s="110"/>
      <c r="I10" s="110"/>
      <c r="J10" s="110"/>
      <c r="K10" s="110"/>
      <c r="L10" s="110"/>
    </row>
    <row r="11" spans="2:12" ht="27.75" customHeight="1" thickBot="1" x14ac:dyDescent="0.2">
      <c r="B11" s="110"/>
      <c r="C11" s="110"/>
      <c r="D11" s="110"/>
      <c r="E11" s="122"/>
      <c r="F11" s="123" t="s">
        <v>16</v>
      </c>
      <c r="G11" s="132">
        <f>SUM(G7:G10)</f>
        <v>0</v>
      </c>
      <c r="H11" s="110"/>
      <c r="I11" s="110"/>
      <c r="J11" s="110"/>
      <c r="K11" s="110"/>
      <c r="L11" s="110"/>
    </row>
    <row r="12" spans="2:12" ht="27.75" customHeight="1" x14ac:dyDescent="0.15">
      <c r="B12" s="110" t="s">
        <v>110</v>
      </c>
      <c r="C12" s="541" t="s">
        <v>111</v>
      </c>
      <c r="D12" s="541"/>
      <c r="E12" s="541"/>
      <c r="F12" s="541"/>
      <c r="G12" s="541"/>
      <c r="H12" s="110"/>
      <c r="I12" s="110"/>
      <c r="J12" s="110"/>
      <c r="K12" s="110"/>
      <c r="L12" s="110"/>
    </row>
    <row r="13" spans="2:12" ht="27.75" customHeight="1" x14ac:dyDescent="0.15">
      <c r="C13" s="541"/>
      <c r="D13" s="541"/>
      <c r="E13" s="541"/>
      <c r="F13" s="541"/>
      <c r="G13" s="541"/>
      <c r="H13" s="110"/>
      <c r="I13" s="110"/>
    </row>
    <row r="14" spans="2:12" ht="27.75" customHeight="1" x14ac:dyDescent="0.15">
      <c r="C14" s="542" t="s">
        <v>112</v>
      </c>
      <c r="D14" s="542"/>
      <c r="E14" s="542"/>
      <c r="F14" s="542"/>
      <c r="G14" s="542"/>
    </row>
    <row r="15" spans="2:12" ht="27.75" customHeight="1" x14ac:dyDescent="0.15">
      <c r="C15" s="542"/>
      <c r="D15" s="542"/>
      <c r="E15" s="542"/>
      <c r="F15" s="542"/>
      <c r="G15" s="542"/>
    </row>
    <row r="30" spans="8:22" ht="27.75" customHeight="1" x14ac:dyDescent="0.15">
      <c r="H30" s="119" t="s">
        <v>113</v>
      </c>
      <c r="I30" s="133" t="str">
        <f>ASC(UPPER(C4))</f>
        <v/>
      </c>
      <c r="J30" s="133" t="str">
        <f>C5</f>
        <v/>
      </c>
      <c r="K30" s="133" t="str">
        <f>ASC(UPPER(C6))</f>
        <v/>
      </c>
      <c r="L30" s="133" t="str">
        <f>C7</f>
        <v/>
      </c>
      <c r="M30" s="133" t="str">
        <f>ASC(UPPER(C8))</f>
        <v/>
      </c>
      <c r="N30" s="134">
        <f>G4</f>
        <v>0</v>
      </c>
      <c r="O30" s="134">
        <f>G5</f>
        <v>0</v>
      </c>
      <c r="P30" s="134">
        <f>G6</f>
        <v>0</v>
      </c>
      <c r="Q30" s="134">
        <f>G7</f>
        <v>0</v>
      </c>
      <c r="R30" s="134">
        <f>G8</f>
        <v>0</v>
      </c>
      <c r="S30" s="134">
        <f>G9</f>
        <v>0</v>
      </c>
      <c r="T30" s="134">
        <f>G10</f>
        <v>0</v>
      </c>
      <c r="U30" s="134">
        <f>G11</f>
        <v>0</v>
      </c>
      <c r="V30" s="109" t="str">
        <f>L4</f>
        <v/>
      </c>
    </row>
  </sheetData>
  <sheetProtection password="ABAC" sheet="1" objects="1" scenarios="1"/>
  <mergeCells count="2">
    <mergeCell ref="C12:G13"/>
    <mergeCell ref="C14:G15"/>
  </mergeCells>
  <phoneticPr fontId="1"/>
  <printOptions horizontalCentered="1"/>
  <pageMargins left="0.98425196850393704" right="0.98425196850393704" top="0.98425196850393704" bottom="0.98425196850393704" header="0.51181102362204722" footer="0.51181102362204722"/>
  <pageSetup paperSize="9" fitToHeight="0" orientation="landscape" blackAndWhite="1"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B1:M23"/>
  <sheetViews>
    <sheetView topLeftCell="A7" zoomScale="70" workbookViewId="0">
      <selection activeCell="C13" sqref="C13"/>
    </sheetView>
  </sheetViews>
  <sheetFormatPr defaultRowHeight="13.5" x14ac:dyDescent="0.15"/>
  <cols>
    <col min="1" max="1" width="2.75" style="363" customWidth="1"/>
    <col min="2" max="2" width="14.375" style="363" customWidth="1"/>
    <col min="3" max="3" width="15.75" style="363" customWidth="1"/>
    <col min="4" max="4" width="9" style="363"/>
    <col min="5" max="5" width="10.5" style="363" customWidth="1"/>
    <col min="6" max="6" width="15.125" style="363" customWidth="1"/>
    <col min="7" max="16384" width="9" style="363"/>
  </cols>
  <sheetData>
    <row r="1" spans="2:13" ht="21.75" customHeight="1" x14ac:dyDescent="0.15">
      <c r="B1" s="543" t="s">
        <v>774</v>
      </c>
      <c r="C1" s="543"/>
    </row>
    <row r="2" spans="2:13" ht="24" customHeight="1" x14ac:dyDescent="0.15">
      <c r="B2" s="363" t="s">
        <v>712</v>
      </c>
      <c r="I2" s="545" t="s">
        <v>713</v>
      </c>
      <c r="J2" s="545"/>
      <c r="K2" s="545"/>
      <c r="L2" s="545"/>
      <c r="M2" s="545"/>
    </row>
    <row r="3" spans="2:13" ht="13.5" customHeight="1" x14ac:dyDescent="0.15">
      <c r="I3" s="546" t="s">
        <v>714</v>
      </c>
      <c r="J3" s="546"/>
      <c r="K3" s="546"/>
      <c r="L3" s="546"/>
      <c r="M3" s="546"/>
    </row>
    <row r="4" spans="2:13" ht="22.5" customHeight="1" x14ac:dyDescent="0.15">
      <c r="D4" s="364" t="s">
        <v>94</v>
      </c>
      <c r="E4" s="365"/>
      <c r="F4" s="365"/>
      <c r="G4" s="366"/>
      <c r="H4" s="366"/>
      <c r="I4" s="546"/>
      <c r="J4" s="546"/>
      <c r="K4" s="546"/>
      <c r="L4" s="546"/>
      <c r="M4" s="546"/>
    </row>
    <row r="5" spans="2:13" x14ac:dyDescent="0.15">
      <c r="I5" s="546"/>
      <c r="J5" s="546"/>
      <c r="K5" s="546"/>
      <c r="L5" s="546"/>
      <c r="M5" s="546"/>
    </row>
    <row r="6" spans="2:13" ht="30" customHeight="1" x14ac:dyDescent="0.15">
      <c r="B6" s="367"/>
      <c r="C6" s="368"/>
      <c r="I6" s="546"/>
      <c r="J6" s="546"/>
      <c r="K6" s="546"/>
      <c r="L6" s="546"/>
      <c r="M6" s="546"/>
    </row>
    <row r="7" spans="2:13" ht="30" customHeight="1" x14ac:dyDescent="0.15">
      <c r="B7" s="369"/>
      <c r="C7" s="370"/>
      <c r="I7" s="371"/>
      <c r="J7" s="371"/>
      <c r="K7" s="371"/>
    </row>
    <row r="8" spans="2:13" ht="30" customHeight="1" x14ac:dyDescent="0.15">
      <c r="G8" s="547"/>
      <c r="H8" s="548"/>
      <c r="I8" s="369"/>
      <c r="J8" s="369"/>
      <c r="K8" s="369"/>
      <c r="L8" s="372"/>
    </row>
    <row r="9" spans="2:13" ht="8.25" customHeight="1" x14ac:dyDescent="0.15"/>
    <row r="10" spans="2:13" ht="29.25" customHeight="1" x14ac:dyDescent="0.15">
      <c r="F10" s="373"/>
      <c r="G10" s="374"/>
      <c r="H10" s="374"/>
      <c r="I10" s="374"/>
      <c r="J10" s="374"/>
      <c r="K10" s="374"/>
    </row>
    <row r="11" spans="2:13" ht="14.25" thickBot="1" x14ac:dyDescent="0.2"/>
    <row r="12" spans="2:13" ht="30" customHeight="1" thickBot="1" x14ac:dyDescent="0.2">
      <c r="B12" s="114" t="s">
        <v>95</v>
      </c>
      <c r="C12" s="115"/>
      <c r="D12" s="375"/>
      <c r="E12" s="376" t="s">
        <v>715</v>
      </c>
      <c r="F12" s="377" t="s">
        <v>716</v>
      </c>
      <c r="G12" s="378"/>
      <c r="H12" s="378"/>
      <c r="I12" s="378"/>
      <c r="J12" s="378"/>
      <c r="K12" s="379"/>
    </row>
    <row r="13" spans="2:13" ht="30" customHeight="1" thickBot="1" x14ac:dyDescent="0.2">
      <c r="B13" s="109" t="s">
        <v>2</v>
      </c>
      <c r="C13" s="121"/>
      <c r="D13" s="375"/>
      <c r="E13" s="380" t="s">
        <v>717</v>
      </c>
      <c r="F13" s="381" t="s">
        <v>718</v>
      </c>
      <c r="G13" s="382"/>
      <c r="H13" s="382"/>
      <c r="I13" s="382"/>
      <c r="J13" s="382"/>
      <c r="K13" s="383"/>
    </row>
    <row r="14" spans="2:13" ht="30" customHeight="1" thickBot="1" x14ac:dyDescent="0.2">
      <c r="B14" s="125" t="s">
        <v>100</v>
      </c>
      <c r="C14" s="115"/>
      <c r="D14" s="375"/>
      <c r="E14" s="549" t="s">
        <v>719</v>
      </c>
      <c r="F14" s="550"/>
      <c r="G14" s="384"/>
      <c r="H14" s="384"/>
      <c r="I14" s="384"/>
      <c r="J14" s="384"/>
      <c r="K14" s="385"/>
    </row>
    <row r="15" spans="2:13" ht="30" customHeight="1" thickBot="1" x14ac:dyDescent="0.2">
      <c r="B15" s="109" t="s">
        <v>3</v>
      </c>
      <c r="C15" s="121"/>
      <c r="D15" s="375"/>
      <c r="E15" s="551" t="s">
        <v>720</v>
      </c>
      <c r="F15" s="386" t="s">
        <v>721</v>
      </c>
      <c r="G15" s="387"/>
      <c r="H15" s="387"/>
      <c r="I15" s="387"/>
      <c r="J15" s="387"/>
      <c r="K15" s="388"/>
    </row>
    <row r="16" spans="2:13" ht="30" customHeight="1" thickBot="1" x14ac:dyDescent="0.2">
      <c r="B16" s="130" t="s">
        <v>103</v>
      </c>
      <c r="C16" s="115"/>
      <c r="D16" s="375"/>
      <c r="E16" s="552"/>
      <c r="F16" s="389" t="s">
        <v>722</v>
      </c>
      <c r="G16" s="390"/>
      <c r="H16" s="390"/>
      <c r="I16" s="390"/>
      <c r="J16" s="390"/>
      <c r="K16" s="391"/>
    </row>
    <row r="17" spans="2:11" ht="30" customHeight="1" x14ac:dyDescent="0.15">
      <c r="B17" s="375"/>
      <c r="C17" s="392"/>
      <c r="D17" s="375"/>
      <c r="E17" s="552"/>
      <c r="F17" s="389" t="s">
        <v>723</v>
      </c>
      <c r="G17" s="390"/>
      <c r="H17" s="390"/>
      <c r="I17" s="390"/>
      <c r="J17" s="390"/>
      <c r="K17" s="391"/>
    </row>
    <row r="18" spans="2:11" ht="30" customHeight="1" x14ac:dyDescent="0.15">
      <c r="B18" s="375"/>
      <c r="C18" s="392"/>
      <c r="D18" s="375"/>
      <c r="E18" s="552"/>
      <c r="F18" s="389" t="s">
        <v>724</v>
      </c>
      <c r="G18" s="390"/>
      <c r="H18" s="390"/>
      <c r="I18" s="390"/>
      <c r="J18" s="390"/>
      <c r="K18" s="391"/>
    </row>
    <row r="19" spans="2:11" ht="29.25" customHeight="1" thickBot="1" x14ac:dyDescent="0.2">
      <c r="B19" s="375"/>
      <c r="C19" s="392"/>
      <c r="D19" s="375"/>
      <c r="E19" s="553"/>
      <c r="F19" s="381" t="s">
        <v>725</v>
      </c>
      <c r="G19" s="393"/>
      <c r="H19" s="393"/>
      <c r="I19" s="393"/>
      <c r="J19" s="393"/>
      <c r="K19" s="394"/>
    </row>
    <row r="21" spans="2:11" ht="14.25" customHeight="1" x14ac:dyDescent="0.15">
      <c r="B21" s="395" t="s">
        <v>726</v>
      </c>
      <c r="C21" s="554" t="s">
        <v>727</v>
      </c>
      <c r="D21" s="544"/>
      <c r="E21" s="544"/>
      <c r="F21" s="544"/>
      <c r="G21" s="544"/>
      <c r="H21" s="544"/>
      <c r="I21" s="544"/>
      <c r="J21" s="544"/>
      <c r="K21" s="544"/>
    </row>
    <row r="22" spans="2:11" x14ac:dyDescent="0.15">
      <c r="C22" s="544" t="s">
        <v>728</v>
      </c>
      <c r="D22" s="544"/>
      <c r="E22" s="544"/>
      <c r="F22" s="544"/>
      <c r="G22" s="544"/>
      <c r="H22" s="544"/>
      <c r="I22" s="544"/>
      <c r="J22" s="544"/>
      <c r="K22" s="544"/>
    </row>
    <row r="23" spans="2:11" x14ac:dyDescent="0.15">
      <c r="C23" s="363" t="s">
        <v>729</v>
      </c>
    </row>
  </sheetData>
  <sheetProtection password="ABAC" sheet="1" objects="1" scenarios="1"/>
  <mergeCells count="8">
    <mergeCell ref="B1:C1"/>
    <mergeCell ref="C22:K22"/>
    <mergeCell ref="I2:M2"/>
    <mergeCell ref="I3:M6"/>
    <mergeCell ref="G8:H8"/>
    <mergeCell ref="E14:F14"/>
    <mergeCell ref="E15:E19"/>
    <mergeCell ref="C21:K21"/>
  </mergeCells>
  <phoneticPr fontId="1"/>
  <pageMargins left="0.78700000000000003" right="0.78700000000000003" top="0.98399999999999999" bottom="0.98399999999999999" header="0.51200000000000001" footer="0.51200000000000001"/>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B2:HG52"/>
  <sheetViews>
    <sheetView showGridLines="0" topLeftCell="J4" zoomScale="80" zoomScaleNormal="80" workbookViewId="0">
      <selection activeCell="E5" sqref="E5"/>
    </sheetView>
  </sheetViews>
  <sheetFormatPr defaultRowHeight="14.25" x14ac:dyDescent="0.15"/>
  <cols>
    <col min="1" max="1" width="3" style="136" customWidth="1"/>
    <col min="2" max="2" width="4.625" style="136" customWidth="1"/>
    <col min="3" max="3" width="12.75" style="136" customWidth="1"/>
    <col min="4" max="4" width="17.625" style="136" customWidth="1"/>
    <col min="5" max="5" width="12.5" style="136" customWidth="1"/>
    <col min="6" max="14" width="13.625" style="136" customWidth="1"/>
    <col min="15" max="15" width="16.5" style="136" customWidth="1"/>
    <col min="16" max="16" width="23.875" style="136" customWidth="1"/>
    <col min="17" max="16384" width="9" style="136"/>
  </cols>
  <sheetData>
    <row r="2" spans="2:16" ht="20.100000000000001" customHeight="1" x14ac:dyDescent="0.15">
      <c r="B2" s="135" t="s">
        <v>114</v>
      </c>
      <c r="F2" s="137" t="s">
        <v>115</v>
      </c>
    </row>
    <row r="3" spans="2:16" ht="20.100000000000001" customHeight="1" thickBot="1" x14ac:dyDescent="0.2"/>
    <row r="4" spans="2:16" ht="20.100000000000001" customHeight="1" thickBot="1" x14ac:dyDescent="0.2">
      <c r="B4" s="138"/>
      <c r="C4" s="139" t="s">
        <v>95</v>
      </c>
      <c r="D4" s="140"/>
    </row>
    <row r="5" spans="2:16" ht="20.100000000000001" customHeight="1" thickBot="1" x14ac:dyDescent="0.2">
      <c r="B5" s="138"/>
      <c r="C5" s="141" t="s">
        <v>2</v>
      </c>
      <c r="D5" s="142" t="str">
        <f>IF(D6="","",IF(ISNA(VLOOKUP(R51,'CODE（削除禁止）'!A:C,3,FALSE))=TRUE,"",VLOOKUP(R51,'CODE（削除禁止）'!A:C,3,FALSE)))</f>
        <v/>
      </c>
      <c r="P5" s="143" t="str">
        <f>ASC(UPPER(D4&amp;D6&amp;D8))</f>
        <v/>
      </c>
    </row>
    <row r="6" spans="2:16" ht="20.100000000000001" customHeight="1" thickBot="1" x14ac:dyDescent="0.2">
      <c r="B6" s="138"/>
      <c r="C6" s="144" t="s">
        <v>100</v>
      </c>
      <c r="D6" s="140"/>
    </row>
    <row r="7" spans="2:16" ht="20.100000000000001" customHeight="1" thickBot="1" x14ac:dyDescent="0.2">
      <c r="B7" s="138"/>
      <c r="C7" s="141" t="s">
        <v>3</v>
      </c>
      <c r="D7" s="142" t="str">
        <f>IF(D8="","",IF(ISNA(VLOOKUP(T51,'CODE（削除禁止）'!B:D,3,FALSE))=TRUE,"",VLOOKUP(T51,'CODE（削除禁止）'!B:D,3,FALSE)))</f>
        <v/>
      </c>
    </row>
    <row r="8" spans="2:16" ht="20.100000000000001" customHeight="1" thickBot="1" x14ac:dyDescent="0.2">
      <c r="B8" s="138"/>
      <c r="C8" s="145" t="s">
        <v>116</v>
      </c>
      <c r="D8" s="140"/>
      <c r="E8" s="146"/>
      <c r="F8" s="555" t="s">
        <v>117</v>
      </c>
      <c r="G8" s="555"/>
      <c r="H8" s="555"/>
      <c r="I8" s="555"/>
      <c r="J8" s="555"/>
    </row>
    <row r="9" spans="2:16" ht="20.100000000000001" customHeight="1" thickBot="1" x14ac:dyDescent="0.2">
      <c r="F9" s="147" t="str">
        <f>IF(F12*3+SUM(F13:F16)*2+F17-SUM(F22,F26,F30,F34)=0,"OK","NG")</f>
        <v>OK</v>
      </c>
      <c r="G9" s="147" t="str">
        <f>IF(G12*3+SUM(G13:G16)*2+G17-SUM(G22,G26,G30,G34)=0,"OK","NG")</f>
        <v>OK</v>
      </c>
      <c r="H9" s="148"/>
      <c r="I9" s="147" t="str">
        <f>IF(I12*3+SUM(I13:I16)*2+I17-SUM(I22,I26,I30,I34)=0,"OK","NG")</f>
        <v>OK</v>
      </c>
      <c r="J9" s="147" t="str">
        <f>IF(J12*3+SUM(J13:J16)*2+J17-SUM(J22,J26,J30,J34)=0,"OK","NG")</f>
        <v>OK</v>
      </c>
      <c r="N9" s="149" t="s">
        <v>8</v>
      </c>
      <c r="O9" s="147" t="s">
        <v>118</v>
      </c>
    </row>
    <row r="10" spans="2:16" ht="20.100000000000001" customHeight="1" x14ac:dyDescent="0.15">
      <c r="B10" s="150"/>
      <c r="C10" s="151"/>
      <c r="D10" s="151"/>
      <c r="E10" s="152" t="s">
        <v>119</v>
      </c>
      <c r="F10" s="153"/>
      <c r="G10" s="154" t="s">
        <v>120</v>
      </c>
      <c r="H10" s="154"/>
      <c r="I10" s="153"/>
      <c r="J10" s="154" t="s">
        <v>121</v>
      </c>
      <c r="K10" s="154"/>
      <c r="L10" s="153"/>
      <c r="M10" s="154" t="s">
        <v>122</v>
      </c>
      <c r="N10" s="155"/>
      <c r="O10" s="147" t="s">
        <v>123</v>
      </c>
    </row>
    <row r="11" spans="2:16" ht="20.100000000000001" customHeight="1" thickBot="1" x14ac:dyDescent="0.2">
      <c r="B11" s="156" t="s">
        <v>86</v>
      </c>
      <c r="C11" s="157"/>
      <c r="D11" s="157"/>
      <c r="E11" s="158" t="s">
        <v>9</v>
      </c>
      <c r="F11" s="159" t="s">
        <v>124</v>
      </c>
      <c r="G11" s="160" t="s">
        <v>125</v>
      </c>
      <c r="H11" s="160" t="s">
        <v>16</v>
      </c>
      <c r="I11" s="159" t="s">
        <v>124</v>
      </c>
      <c r="J11" s="160" t="s">
        <v>125</v>
      </c>
      <c r="K11" s="160" t="s">
        <v>16</v>
      </c>
      <c r="L11" s="159" t="s">
        <v>124</v>
      </c>
      <c r="M11" s="160" t="s">
        <v>125</v>
      </c>
      <c r="N11" s="161" t="s">
        <v>16</v>
      </c>
      <c r="O11" s="556" t="s">
        <v>126</v>
      </c>
    </row>
    <row r="12" spans="2:16" ht="20.100000000000001" customHeight="1" x14ac:dyDescent="0.15">
      <c r="B12" s="162"/>
      <c r="C12" s="557" t="s">
        <v>127</v>
      </c>
      <c r="D12" s="558"/>
      <c r="E12" s="559"/>
      <c r="F12" s="163"/>
      <c r="G12" s="164"/>
      <c r="H12" s="165">
        <f t="shared" ref="H12:H17" si="0">+F12+G12</f>
        <v>0</v>
      </c>
      <c r="I12" s="163"/>
      <c r="J12" s="164"/>
      <c r="K12" s="165">
        <f t="shared" ref="K12:K17" si="1">+I12+J12</f>
        <v>0</v>
      </c>
      <c r="L12" s="166">
        <f t="shared" ref="L12:N17" si="2">+F12+I12</f>
        <v>0</v>
      </c>
      <c r="M12" s="165">
        <f t="shared" si="2"/>
        <v>0</v>
      </c>
      <c r="N12" s="167">
        <f t="shared" si="2"/>
        <v>0</v>
      </c>
      <c r="O12" s="556"/>
    </row>
    <row r="13" spans="2:16" ht="20.100000000000001" customHeight="1" x14ac:dyDescent="0.15">
      <c r="B13" s="168" t="s">
        <v>128</v>
      </c>
      <c r="C13" s="560" t="s">
        <v>129</v>
      </c>
      <c r="D13" s="561"/>
      <c r="E13" s="562"/>
      <c r="F13" s="163"/>
      <c r="G13" s="164"/>
      <c r="H13" s="165">
        <f t="shared" si="0"/>
        <v>0</v>
      </c>
      <c r="I13" s="163"/>
      <c r="J13" s="164"/>
      <c r="K13" s="165">
        <f t="shared" si="1"/>
        <v>0</v>
      </c>
      <c r="L13" s="166">
        <f t="shared" si="2"/>
        <v>0</v>
      </c>
      <c r="M13" s="165">
        <f t="shared" si="2"/>
        <v>0</v>
      </c>
      <c r="N13" s="167">
        <f t="shared" si="2"/>
        <v>0</v>
      </c>
      <c r="O13" s="556"/>
    </row>
    <row r="14" spans="2:16" ht="20.100000000000001" customHeight="1" x14ac:dyDescent="0.15">
      <c r="B14" s="168" t="s">
        <v>130</v>
      </c>
      <c r="C14" s="560" t="s">
        <v>131</v>
      </c>
      <c r="D14" s="561"/>
      <c r="E14" s="562"/>
      <c r="F14" s="163"/>
      <c r="G14" s="164"/>
      <c r="H14" s="165">
        <f t="shared" si="0"/>
        <v>0</v>
      </c>
      <c r="I14" s="163"/>
      <c r="J14" s="164"/>
      <c r="K14" s="165">
        <f t="shared" si="1"/>
        <v>0</v>
      </c>
      <c r="L14" s="166">
        <f t="shared" si="2"/>
        <v>0</v>
      </c>
      <c r="M14" s="165">
        <f t="shared" si="2"/>
        <v>0</v>
      </c>
      <c r="N14" s="167">
        <f t="shared" si="2"/>
        <v>0</v>
      </c>
      <c r="O14" s="563" t="s">
        <v>132</v>
      </c>
    </row>
    <row r="15" spans="2:16" ht="20.100000000000001" customHeight="1" x14ac:dyDescent="0.15">
      <c r="B15" s="168" t="s">
        <v>133</v>
      </c>
      <c r="C15" s="560" t="s">
        <v>134</v>
      </c>
      <c r="D15" s="561"/>
      <c r="E15" s="562"/>
      <c r="F15" s="163"/>
      <c r="G15" s="164"/>
      <c r="H15" s="165">
        <f t="shared" si="0"/>
        <v>0</v>
      </c>
      <c r="I15" s="163"/>
      <c r="J15" s="164"/>
      <c r="K15" s="165">
        <f t="shared" si="1"/>
        <v>0</v>
      </c>
      <c r="L15" s="166">
        <f t="shared" si="2"/>
        <v>0</v>
      </c>
      <c r="M15" s="165">
        <f t="shared" si="2"/>
        <v>0</v>
      </c>
      <c r="N15" s="167">
        <f t="shared" si="2"/>
        <v>0</v>
      </c>
      <c r="O15" s="563"/>
    </row>
    <row r="16" spans="2:16" ht="20.100000000000001" customHeight="1" x14ac:dyDescent="0.15">
      <c r="B16" s="168" t="s">
        <v>135</v>
      </c>
      <c r="C16" s="560" t="s">
        <v>136</v>
      </c>
      <c r="D16" s="561"/>
      <c r="E16" s="562"/>
      <c r="F16" s="163"/>
      <c r="G16" s="164"/>
      <c r="H16" s="165">
        <f t="shared" si="0"/>
        <v>0</v>
      </c>
      <c r="I16" s="163"/>
      <c r="J16" s="164"/>
      <c r="K16" s="165">
        <f t="shared" si="1"/>
        <v>0</v>
      </c>
      <c r="L16" s="166">
        <f t="shared" si="2"/>
        <v>0</v>
      </c>
      <c r="M16" s="165">
        <f t="shared" si="2"/>
        <v>0</v>
      </c>
      <c r="N16" s="167">
        <f t="shared" si="2"/>
        <v>0</v>
      </c>
      <c r="O16" s="563"/>
    </row>
    <row r="17" spans="2:15" ht="20.100000000000001" customHeight="1" x14ac:dyDescent="0.15">
      <c r="B17" s="168" t="s">
        <v>137</v>
      </c>
      <c r="C17" s="560" t="s">
        <v>138</v>
      </c>
      <c r="D17" s="561"/>
      <c r="E17" s="562"/>
      <c r="F17" s="163"/>
      <c r="G17" s="164"/>
      <c r="H17" s="165">
        <f t="shared" si="0"/>
        <v>0</v>
      </c>
      <c r="I17" s="163"/>
      <c r="J17" s="164"/>
      <c r="K17" s="165">
        <f t="shared" si="1"/>
        <v>0</v>
      </c>
      <c r="L17" s="166">
        <f t="shared" si="2"/>
        <v>0</v>
      </c>
      <c r="M17" s="165">
        <f t="shared" si="2"/>
        <v>0</v>
      </c>
      <c r="N17" s="167">
        <f t="shared" si="2"/>
        <v>0</v>
      </c>
      <c r="O17" s="563"/>
    </row>
    <row r="18" spans="2:15" ht="20.100000000000001" customHeight="1" thickBot="1" x14ac:dyDescent="0.2">
      <c r="B18" s="169"/>
      <c r="C18" s="564" t="s">
        <v>16</v>
      </c>
      <c r="D18" s="565"/>
      <c r="E18" s="566"/>
      <c r="F18" s="170">
        <f t="shared" ref="F18:N18" si="3">SUM(F12:F17)</f>
        <v>0</v>
      </c>
      <c r="G18" s="171">
        <f t="shared" si="3"/>
        <v>0</v>
      </c>
      <c r="H18" s="171">
        <f t="shared" si="3"/>
        <v>0</v>
      </c>
      <c r="I18" s="170">
        <f t="shared" si="3"/>
        <v>0</v>
      </c>
      <c r="J18" s="171">
        <f t="shared" si="3"/>
        <v>0</v>
      </c>
      <c r="K18" s="171">
        <f t="shared" si="3"/>
        <v>0</v>
      </c>
      <c r="L18" s="170">
        <f t="shared" si="3"/>
        <v>0</v>
      </c>
      <c r="M18" s="171">
        <f t="shared" si="3"/>
        <v>0</v>
      </c>
      <c r="N18" s="172">
        <f t="shared" si="3"/>
        <v>0</v>
      </c>
      <c r="O18" s="563"/>
    </row>
    <row r="19" spans="2:15" ht="20.100000000000001" customHeight="1" x14ac:dyDescent="0.15">
      <c r="B19" s="173"/>
      <c r="C19" s="174"/>
      <c r="D19" s="175" t="s">
        <v>139</v>
      </c>
      <c r="E19" s="176"/>
      <c r="F19" s="163"/>
      <c r="G19" s="164"/>
      <c r="H19" s="165">
        <f t="shared" ref="H19:H21" si="4">+F19+G19</f>
        <v>0</v>
      </c>
      <c r="I19" s="163"/>
      <c r="J19" s="164"/>
      <c r="K19" s="165">
        <f t="shared" ref="K19:K21" si="5">+I19+J19</f>
        <v>0</v>
      </c>
      <c r="L19" s="166">
        <f t="shared" ref="L19:N21" si="6">+F19+I19</f>
        <v>0</v>
      </c>
      <c r="M19" s="165">
        <f t="shared" si="6"/>
        <v>0</v>
      </c>
      <c r="N19" s="177">
        <f t="shared" si="6"/>
        <v>0</v>
      </c>
      <c r="O19" s="178" t="s">
        <v>140</v>
      </c>
    </row>
    <row r="20" spans="2:15" ht="20.100000000000001" customHeight="1" x14ac:dyDescent="0.15">
      <c r="B20" s="168"/>
      <c r="C20" s="179" t="s">
        <v>141</v>
      </c>
      <c r="D20" s="174" t="s">
        <v>142</v>
      </c>
      <c r="E20" s="180" t="s">
        <v>143</v>
      </c>
      <c r="F20" s="163"/>
      <c r="G20" s="164"/>
      <c r="H20" s="165">
        <f t="shared" si="4"/>
        <v>0</v>
      </c>
      <c r="I20" s="163"/>
      <c r="J20" s="164"/>
      <c r="K20" s="165">
        <f t="shared" si="5"/>
        <v>0</v>
      </c>
      <c r="L20" s="166">
        <f t="shared" si="6"/>
        <v>0</v>
      </c>
      <c r="M20" s="165">
        <f t="shared" si="6"/>
        <v>0</v>
      </c>
      <c r="N20" s="177">
        <f t="shared" si="6"/>
        <v>0</v>
      </c>
      <c r="O20" s="181" t="str">
        <f>IF($N$22&gt;0,IF(($N$19+$N$20)/$N$22&gt;=0.7,"OK","NG"),"")</f>
        <v/>
      </c>
    </row>
    <row r="21" spans="2:15" ht="20.100000000000001" customHeight="1" x14ac:dyDescent="0.15">
      <c r="B21" s="168"/>
      <c r="C21" s="179"/>
      <c r="D21" s="182"/>
      <c r="E21" s="180" t="s">
        <v>27</v>
      </c>
      <c r="F21" s="163"/>
      <c r="G21" s="164"/>
      <c r="H21" s="165">
        <f t="shared" si="4"/>
        <v>0</v>
      </c>
      <c r="I21" s="163"/>
      <c r="J21" s="164"/>
      <c r="K21" s="165">
        <f t="shared" si="5"/>
        <v>0</v>
      </c>
      <c r="L21" s="166">
        <f t="shared" si="6"/>
        <v>0</v>
      </c>
      <c r="M21" s="165">
        <f t="shared" si="6"/>
        <v>0</v>
      </c>
      <c r="N21" s="177">
        <f t="shared" si="6"/>
        <v>0</v>
      </c>
      <c r="O21" s="183" t="str">
        <f>IF($N$22&gt;0,($N$19+$N$20)/$N$22,"")</f>
        <v/>
      </c>
    </row>
    <row r="22" spans="2:15" ht="20.100000000000001" customHeight="1" thickBot="1" x14ac:dyDescent="0.2">
      <c r="B22" s="168" t="s">
        <v>144</v>
      </c>
      <c r="C22" s="184"/>
      <c r="D22" s="185" t="s">
        <v>16</v>
      </c>
      <c r="E22" s="186"/>
      <c r="F22" s="170">
        <f t="shared" ref="F22:N22" si="7">SUM(F19:F21)</f>
        <v>0</v>
      </c>
      <c r="G22" s="171">
        <f t="shared" si="7"/>
        <v>0</v>
      </c>
      <c r="H22" s="171">
        <f t="shared" si="7"/>
        <v>0</v>
      </c>
      <c r="I22" s="170">
        <f t="shared" si="7"/>
        <v>0</v>
      </c>
      <c r="J22" s="171">
        <f t="shared" si="7"/>
        <v>0</v>
      </c>
      <c r="K22" s="171">
        <f t="shared" si="7"/>
        <v>0</v>
      </c>
      <c r="L22" s="170">
        <f t="shared" si="7"/>
        <v>0</v>
      </c>
      <c r="M22" s="171">
        <f t="shared" si="7"/>
        <v>0</v>
      </c>
      <c r="N22" s="187">
        <f t="shared" si="7"/>
        <v>0</v>
      </c>
      <c r="O22" s="188"/>
    </row>
    <row r="23" spans="2:15" ht="20.100000000000001" customHeight="1" x14ac:dyDescent="0.15">
      <c r="B23" s="168"/>
      <c r="C23" s="174"/>
      <c r="D23" s="175" t="s">
        <v>139</v>
      </c>
      <c r="E23" s="176"/>
      <c r="F23" s="163"/>
      <c r="G23" s="164"/>
      <c r="H23" s="165">
        <f t="shared" ref="H23:H25" si="8">+F23+G23</f>
        <v>0</v>
      </c>
      <c r="I23" s="163"/>
      <c r="J23" s="164"/>
      <c r="K23" s="165">
        <f t="shared" ref="K23:K25" si="9">+I23+J23</f>
        <v>0</v>
      </c>
      <c r="L23" s="166">
        <f t="shared" ref="L23:M25" si="10">+F23+I23</f>
        <v>0</v>
      </c>
      <c r="M23" s="165">
        <f t="shared" si="10"/>
        <v>0</v>
      </c>
      <c r="N23" s="177">
        <f t="shared" ref="N23:N34" si="11">SUM(L23:M23)</f>
        <v>0</v>
      </c>
      <c r="O23" s="178" t="s">
        <v>145</v>
      </c>
    </row>
    <row r="24" spans="2:15" ht="20.100000000000001" customHeight="1" x14ac:dyDescent="0.15">
      <c r="B24" s="168" t="s">
        <v>146</v>
      </c>
      <c r="C24" s="179" t="s">
        <v>147</v>
      </c>
      <c r="D24" s="174" t="s">
        <v>142</v>
      </c>
      <c r="E24" s="180" t="s">
        <v>143</v>
      </c>
      <c r="F24" s="163"/>
      <c r="G24" s="164"/>
      <c r="H24" s="165">
        <f t="shared" si="8"/>
        <v>0</v>
      </c>
      <c r="I24" s="163"/>
      <c r="J24" s="164"/>
      <c r="K24" s="165">
        <f t="shared" si="9"/>
        <v>0</v>
      </c>
      <c r="L24" s="166">
        <f t="shared" si="10"/>
        <v>0</v>
      </c>
      <c r="M24" s="165">
        <f t="shared" si="10"/>
        <v>0</v>
      </c>
      <c r="N24" s="177">
        <f t="shared" si="11"/>
        <v>0</v>
      </c>
      <c r="O24" s="181" t="str">
        <f>IF($N$26&gt;0,IF(($N$23+$N$24)/$N$26&gt;=0.7,"OK","NG"),"")</f>
        <v/>
      </c>
    </row>
    <row r="25" spans="2:15" ht="20.100000000000001" customHeight="1" x14ac:dyDescent="0.15">
      <c r="B25" s="168"/>
      <c r="C25" s="179"/>
      <c r="D25" s="182"/>
      <c r="E25" s="180" t="s">
        <v>27</v>
      </c>
      <c r="F25" s="163"/>
      <c r="G25" s="164"/>
      <c r="H25" s="165">
        <f t="shared" si="8"/>
        <v>0</v>
      </c>
      <c r="I25" s="163"/>
      <c r="J25" s="164"/>
      <c r="K25" s="165">
        <f t="shared" si="9"/>
        <v>0</v>
      </c>
      <c r="L25" s="166">
        <f t="shared" si="10"/>
        <v>0</v>
      </c>
      <c r="M25" s="165">
        <f t="shared" si="10"/>
        <v>0</v>
      </c>
      <c r="N25" s="177">
        <f t="shared" si="11"/>
        <v>0</v>
      </c>
      <c r="O25" s="183" t="str">
        <f>IF($N$26&gt;0,($N$23+$N$24)/$N$26,"")</f>
        <v/>
      </c>
    </row>
    <row r="26" spans="2:15" ht="20.100000000000001" customHeight="1" thickBot="1" x14ac:dyDescent="0.2">
      <c r="B26" s="168" t="s">
        <v>133</v>
      </c>
      <c r="C26" s="184"/>
      <c r="D26" s="189" t="s">
        <v>16</v>
      </c>
      <c r="E26" s="186"/>
      <c r="F26" s="170">
        <f t="shared" ref="F26:M26" si="12">SUM(F23:F25)</f>
        <v>0</v>
      </c>
      <c r="G26" s="171">
        <f t="shared" si="12"/>
        <v>0</v>
      </c>
      <c r="H26" s="171">
        <f t="shared" si="12"/>
        <v>0</v>
      </c>
      <c r="I26" s="170">
        <f t="shared" si="12"/>
        <v>0</v>
      </c>
      <c r="J26" s="171">
        <f t="shared" si="12"/>
        <v>0</v>
      </c>
      <c r="K26" s="171">
        <f t="shared" si="12"/>
        <v>0</v>
      </c>
      <c r="L26" s="170">
        <f t="shared" si="12"/>
        <v>0</v>
      </c>
      <c r="M26" s="171">
        <f t="shared" si="12"/>
        <v>0</v>
      </c>
      <c r="N26" s="187">
        <f t="shared" si="11"/>
        <v>0</v>
      </c>
      <c r="O26" s="190"/>
    </row>
    <row r="27" spans="2:15" ht="20.100000000000001" customHeight="1" x14ac:dyDescent="0.15">
      <c r="B27" s="168"/>
      <c r="C27" s="174"/>
      <c r="D27" s="175" t="s">
        <v>139</v>
      </c>
      <c r="E27" s="176"/>
      <c r="F27" s="163"/>
      <c r="G27" s="164"/>
      <c r="H27" s="165">
        <f t="shared" ref="H27:H29" si="13">+F27+G27</f>
        <v>0</v>
      </c>
      <c r="I27" s="163"/>
      <c r="J27" s="164"/>
      <c r="K27" s="165">
        <f t="shared" ref="K27:K29" si="14">+I27+J27</f>
        <v>0</v>
      </c>
      <c r="L27" s="166">
        <f t="shared" ref="L27:M29" si="15">+F27+I27</f>
        <v>0</v>
      </c>
      <c r="M27" s="165">
        <f t="shared" si="15"/>
        <v>0</v>
      </c>
      <c r="N27" s="177">
        <f t="shared" si="11"/>
        <v>0</v>
      </c>
      <c r="O27" s="178" t="s">
        <v>148</v>
      </c>
    </row>
    <row r="28" spans="2:15" ht="20.100000000000001" customHeight="1" x14ac:dyDescent="0.15">
      <c r="B28" s="168" t="s">
        <v>149</v>
      </c>
      <c r="C28" s="179" t="s">
        <v>150</v>
      </c>
      <c r="D28" s="174" t="s">
        <v>142</v>
      </c>
      <c r="E28" s="180" t="s">
        <v>143</v>
      </c>
      <c r="F28" s="163"/>
      <c r="G28" s="164"/>
      <c r="H28" s="165">
        <f t="shared" si="13"/>
        <v>0</v>
      </c>
      <c r="I28" s="163"/>
      <c r="J28" s="164"/>
      <c r="K28" s="165">
        <f t="shared" si="14"/>
        <v>0</v>
      </c>
      <c r="L28" s="166">
        <f t="shared" si="15"/>
        <v>0</v>
      </c>
      <c r="M28" s="165">
        <f t="shared" si="15"/>
        <v>0</v>
      </c>
      <c r="N28" s="177">
        <f t="shared" si="11"/>
        <v>0</v>
      </c>
      <c r="O28" s="181" t="str">
        <f>IF($N$30&gt;0,IF(($N$27+$N$28)/$N$30&gt;=0.7,"OK","NG"),"")</f>
        <v/>
      </c>
    </row>
    <row r="29" spans="2:15" ht="20.100000000000001" customHeight="1" x14ac:dyDescent="0.15">
      <c r="B29" s="168"/>
      <c r="C29" s="179"/>
      <c r="D29" s="182"/>
      <c r="E29" s="180" t="s">
        <v>27</v>
      </c>
      <c r="F29" s="163"/>
      <c r="G29" s="164"/>
      <c r="H29" s="165">
        <f t="shared" si="13"/>
        <v>0</v>
      </c>
      <c r="I29" s="163"/>
      <c r="J29" s="164"/>
      <c r="K29" s="165">
        <f t="shared" si="14"/>
        <v>0</v>
      </c>
      <c r="L29" s="166">
        <f t="shared" si="15"/>
        <v>0</v>
      </c>
      <c r="M29" s="165">
        <f t="shared" si="15"/>
        <v>0</v>
      </c>
      <c r="N29" s="177">
        <f t="shared" si="11"/>
        <v>0</v>
      </c>
      <c r="O29" s="183" t="str">
        <f>IF($N$30&gt;0,($N$27+$N$28)/$N$30,"")</f>
        <v/>
      </c>
    </row>
    <row r="30" spans="2:15" ht="20.100000000000001" customHeight="1" thickBot="1" x14ac:dyDescent="0.2">
      <c r="B30" s="168" t="s">
        <v>151</v>
      </c>
      <c r="C30" s="184"/>
      <c r="D30" s="189" t="s">
        <v>16</v>
      </c>
      <c r="E30" s="186"/>
      <c r="F30" s="170">
        <f t="shared" ref="F30:M30" si="16">SUM(F27:F29)</f>
        <v>0</v>
      </c>
      <c r="G30" s="171">
        <f t="shared" si="16"/>
        <v>0</v>
      </c>
      <c r="H30" s="171">
        <f t="shared" si="16"/>
        <v>0</v>
      </c>
      <c r="I30" s="170">
        <f t="shared" si="16"/>
        <v>0</v>
      </c>
      <c r="J30" s="171">
        <f t="shared" si="16"/>
        <v>0</v>
      </c>
      <c r="K30" s="171">
        <f t="shared" si="16"/>
        <v>0</v>
      </c>
      <c r="L30" s="170">
        <f t="shared" si="16"/>
        <v>0</v>
      </c>
      <c r="M30" s="171">
        <f t="shared" si="16"/>
        <v>0</v>
      </c>
      <c r="N30" s="187">
        <f t="shared" si="11"/>
        <v>0</v>
      </c>
      <c r="O30" s="190"/>
    </row>
    <row r="31" spans="2:15" ht="20.100000000000001" customHeight="1" x14ac:dyDescent="0.15">
      <c r="B31" s="168"/>
      <c r="C31" s="174"/>
      <c r="D31" s="175" t="s">
        <v>139</v>
      </c>
      <c r="E31" s="176"/>
      <c r="F31" s="163"/>
      <c r="G31" s="164"/>
      <c r="H31" s="165">
        <f t="shared" ref="H31:H33" si="17">+F31+G31</f>
        <v>0</v>
      </c>
      <c r="I31" s="163"/>
      <c r="J31" s="164"/>
      <c r="K31" s="165">
        <f t="shared" ref="K31:K33" si="18">+I31+J31</f>
        <v>0</v>
      </c>
      <c r="L31" s="166">
        <f t="shared" ref="L31:M33" si="19">+F31+I31</f>
        <v>0</v>
      </c>
      <c r="M31" s="165">
        <f t="shared" si="19"/>
        <v>0</v>
      </c>
      <c r="N31" s="177">
        <f t="shared" si="11"/>
        <v>0</v>
      </c>
      <c r="O31" s="178" t="s">
        <v>152</v>
      </c>
    </row>
    <row r="32" spans="2:15" ht="20.100000000000001" customHeight="1" x14ac:dyDescent="0.15">
      <c r="B32" s="168"/>
      <c r="C32" s="179" t="s">
        <v>153</v>
      </c>
      <c r="D32" s="174" t="s">
        <v>142</v>
      </c>
      <c r="E32" s="180" t="s">
        <v>143</v>
      </c>
      <c r="F32" s="163"/>
      <c r="G32" s="164"/>
      <c r="H32" s="165">
        <f t="shared" si="17"/>
        <v>0</v>
      </c>
      <c r="I32" s="163"/>
      <c r="J32" s="164"/>
      <c r="K32" s="165">
        <f t="shared" si="18"/>
        <v>0</v>
      </c>
      <c r="L32" s="166">
        <f t="shared" si="19"/>
        <v>0</v>
      </c>
      <c r="M32" s="165">
        <f t="shared" si="19"/>
        <v>0</v>
      </c>
      <c r="N32" s="177">
        <f t="shared" si="11"/>
        <v>0</v>
      </c>
      <c r="O32" s="181" t="str">
        <f>IF(N34&gt;0,IF(($N$31+$N$32)/$N$34&gt;=0.7,"OK","NG"),"")</f>
        <v/>
      </c>
    </row>
    <row r="33" spans="2:178" ht="20.100000000000001" customHeight="1" x14ac:dyDescent="0.15">
      <c r="B33" s="168"/>
      <c r="C33" s="179"/>
      <c r="D33" s="182"/>
      <c r="E33" s="180" t="s">
        <v>27</v>
      </c>
      <c r="F33" s="163"/>
      <c r="G33" s="164"/>
      <c r="H33" s="165">
        <f t="shared" si="17"/>
        <v>0</v>
      </c>
      <c r="I33" s="163"/>
      <c r="J33" s="164"/>
      <c r="K33" s="165">
        <f t="shared" si="18"/>
        <v>0</v>
      </c>
      <c r="L33" s="166">
        <f t="shared" si="19"/>
        <v>0</v>
      </c>
      <c r="M33" s="165">
        <f t="shared" si="19"/>
        <v>0</v>
      </c>
      <c r="N33" s="177">
        <f t="shared" si="11"/>
        <v>0</v>
      </c>
      <c r="O33" s="183" t="str">
        <f>IF($N$34&gt;0,($N$31+$N$32)/$N$34,"")</f>
        <v/>
      </c>
    </row>
    <row r="34" spans="2:178" ht="20.100000000000001" customHeight="1" thickBot="1" x14ac:dyDescent="0.2">
      <c r="B34" s="169"/>
      <c r="C34" s="184"/>
      <c r="D34" s="189" t="s">
        <v>16</v>
      </c>
      <c r="E34" s="186"/>
      <c r="F34" s="170">
        <f t="shared" ref="F34:M34" si="20">SUM(F31:F33)</f>
        <v>0</v>
      </c>
      <c r="G34" s="171">
        <f t="shared" si="20"/>
        <v>0</v>
      </c>
      <c r="H34" s="171">
        <f t="shared" si="20"/>
        <v>0</v>
      </c>
      <c r="I34" s="170">
        <f t="shared" si="20"/>
        <v>0</v>
      </c>
      <c r="J34" s="171">
        <f t="shared" si="20"/>
        <v>0</v>
      </c>
      <c r="K34" s="171">
        <f t="shared" si="20"/>
        <v>0</v>
      </c>
      <c r="L34" s="170">
        <f t="shared" si="20"/>
        <v>0</v>
      </c>
      <c r="M34" s="171">
        <f t="shared" si="20"/>
        <v>0</v>
      </c>
      <c r="N34" s="187">
        <f t="shared" si="11"/>
        <v>0</v>
      </c>
      <c r="O34" s="190"/>
    </row>
    <row r="35" spans="2:178" ht="20.100000000000001" customHeight="1" x14ac:dyDescent="0.15">
      <c r="B35" s="191" t="s">
        <v>781</v>
      </c>
      <c r="C35" s="192" t="s">
        <v>782</v>
      </c>
      <c r="D35" s="191"/>
      <c r="E35" s="192"/>
      <c r="F35" s="193"/>
      <c r="G35" s="193"/>
      <c r="H35" s="193"/>
      <c r="I35" s="193"/>
      <c r="J35" s="193"/>
      <c r="K35" s="193"/>
      <c r="L35" s="193"/>
      <c r="M35" s="193"/>
      <c r="N35" s="193"/>
    </row>
    <row r="36" spans="2:178" ht="20.100000000000001" customHeight="1" x14ac:dyDescent="0.15">
      <c r="B36" s="191"/>
      <c r="C36" s="192" t="s">
        <v>783</v>
      </c>
      <c r="D36" s="191"/>
      <c r="E36" s="192"/>
      <c r="F36" s="193"/>
      <c r="G36" s="193"/>
      <c r="H36" s="193"/>
      <c r="I36" s="193"/>
      <c r="J36" s="193"/>
      <c r="K36" s="193"/>
      <c r="L36" s="193"/>
      <c r="M36" s="193"/>
      <c r="N36" s="193"/>
    </row>
    <row r="37" spans="2:178" ht="20.100000000000001" customHeight="1" x14ac:dyDescent="0.15">
      <c r="B37" s="191"/>
      <c r="C37" s="192" t="s">
        <v>784</v>
      </c>
      <c r="D37" s="191"/>
      <c r="E37" s="192"/>
      <c r="F37" s="193"/>
      <c r="G37" s="193"/>
      <c r="H37" s="193"/>
      <c r="I37" s="193"/>
      <c r="J37" s="193"/>
      <c r="K37" s="193"/>
      <c r="L37" s="193"/>
      <c r="M37" s="193"/>
      <c r="N37" s="193"/>
    </row>
    <row r="38" spans="2:178" ht="20.100000000000001" customHeight="1" x14ac:dyDescent="0.15">
      <c r="B38" s="191"/>
      <c r="C38" s="192"/>
      <c r="D38" s="191"/>
      <c r="E38" s="192"/>
      <c r="F38" s="193"/>
      <c r="G38" s="193"/>
      <c r="H38" s="193"/>
      <c r="I38" s="193"/>
      <c r="J38" s="193"/>
      <c r="K38" s="193"/>
      <c r="L38" s="193"/>
      <c r="M38" s="193"/>
      <c r="N38" s="193"/>
    </row>
    <row r="39" spans="2:178" ht="20.100000000000001" customHeight="1" x14ac:dyDescent="0.15">
      <c r="B39" s="191"/>
      <c r="C39" s="192"/>
      <c r="D39" s="191"/>
      <c r="E39" s="192"/>
      <c r="F39" s="193"/>
      <c r="G39" s="193"/>
      <c r="H39" s="193"/>
      <c r="I39" s="193"/>
      <c r="J39" s="193"/>
      <c r="K39" s="193"/>
      <c r="L39" s="193"/>
      <c r="M39" s="193"/>
      <c r="N39" s="193"/>
    </row>
    <row r="40" spans="2:178" ht="20.100000000000001" customHeight="1" x14ac:dyDescent="0.15">
      <c r="B40" s="191"/>
      <c r="C40" s="192"/>
      <c r="D40" s="191"/>
      <c r="E40" s="192"/>
      <c r="F40" s="193"/>
      <c r="G40" s="193"/>
      <c r="H40" s="193"/>
      <c r="I40" s="193"/>
      <c r="J40" s="193"/>
      <c r="K40" s="193"/>
      <c r="L40" s="193"/>
      <c r="M40" s="193"/>
      <c r="N40" s="193"/>
    </row>
    <row r="41" spans="2:178" ht="20.100000000000001" customHeight="1" x14ac:dyDescent="0.15">
      <c r="B41" s="191"/>
      <c r="C41" s="192"/>
      <c r="D41" s="191"/>
      <c r="E41" s="192"/>
      <c r="F41" s="193"/>
      <c r="G41" s="193"/>
      <c r="H41" s="193"/>
      <c r="I41" s="193"/>
      <c r="J41" s="193"/>
      <c r="K41" s="193"/>
      <c r="L41" s="193"/>
      <c r="M41" s="193"/>
      <c r="N41" s="193"/>
    </row>
    <row r="42" spans="2:178" ht="20.100000000000001" customHeight="1" x14ac:dyDescent="0.15">
      <c r="B42" s="191"/>
      <c r="C42" s="192"/>
      <c r="D42" s="191"/>
      <c r="E42" s="192"/>
      <c r="F42" s="193"/>
      <c r="G42" s="193"/>
      <c r="H42" s="193"/>
      <c r="I42" s="193"/>
      <c r="J42" s="193"/>
      <c r="K42" s="193"/>
      <c r="L42" s="193"/>
      <c r="M42" s="193"/>
      <c r="N42" s="193"/>
    </row>
    <row r="43" spans="2:178" ht="20.100000000000001" customHeight="1" x14ac:dyDescent="0.15">
      <c r="B43" s="191"/>
      <c r="C43" s="192"/>
      <c r="D43" s="191"/>
      <c r="E43" s="192"/>
      <c r="F43" s="193"/>
      <c r="G43" s="193"/>
      <c r="H43" s="193"/>
      <c r="I43" s="193"/>
      <c r="J43" s="193"/>
      <c r="K43" s="193"/>
      <c r="L43" s="193"/>
      <c r="M43" s="193"/>
      <c r="N43" s="193"/>
    </row>
    <row r="44" spans="2:178" ht="20.100000000000001" customHeight="1" x14ac:dyDescent="0.15">
      <c r="B44" s="191"/>
      <c r="C44" s="192"/>
      <c r="D44" s="191"/>
      <c r="E44" s="192"/>
      <c r="F44" s="193"/>
      <c r="G44" s="193"/>
      <c r="H44" s="193"/>
      <c r="I44" s="193"/>
      <c r="J44" s="193"/>
      <c r="K44" s="193"/>
      <c r="L44" s="193"/>
      <c r="M44" s="193"/>
      <c r="N44" s="193"/>
    </row>
    <row r="45" spans="2:178" ht="20.100000000000001" customHeight="1" x14ac:dyDescent="0.15">
      <c r="B45" s="191"/>
      <c r="C45" s="192"/>
      <c r="D45" s="191"/>
      <c r="E45" s="192"/>
      <c r="F45" s="193"/>
      <c r="G45" s="193"/>
      <c r="H45" s="193"/>
      <c r="I45" s="193"/>
      <c r="J45" s="193"/>
      <c r="K45" s="193"/>
      <c r="L45" s="193"/>
      <c r="M45" s="193"/>
      <c r="N45" s="193"/>
    </row>
    <row r="46" spans="2:178" ht="20.100000000000001" customHeight="1" x14ac:dyDescent="0.15">
      <c r="B46" s="191"/>
      <c r="C46" s="192"/>
      <c r="D46" s="191"/>
      <c r="E46" s="192"/>
      <c r="F46" s="193"/>
      <c r="G46" s="193"/>
      <c r="H46" s="193"/>
      <c r="I46" s="193"/>
      <c r="J46" s="193"/>
      <c r="K46" s="193"/>
      <c r="L46" s="193"/>
      <c r="M46" s="193"/>
      <c r="N46" s="193"/>
    </row>
    <row r="47" spans="2:178" x14ac:dyDescent="0.15">
      <c r="P47" s="136" t="s">
        <v>154</v>
      </c>
      <c r="CO47" s="194"/>
      <c r="CP47" s="194"/>
      <c r="CQ47" s="194"/>
      <c r="CR47" s="194"/>
      <c r="CS47" s="194"/>
      <c r="CT47" s="194"/>
      <c r="CU47" s="194"/>
    </row>
    <row r="48" spans="2:178" x14ac:dyDescent="0.15">
      <c r="P48" s="136" t="str">
        <f>ASC(UPPER(D4))</f>
        <v/>
      </c>
      <c r="Q48" s="136" t="str">
        <f>D5</f>
        <v/>
      </c>
      <c r="R48" s="136" t="str">
        <f>ASC(UPPER(D6))</f>
        <v/>
      </c>
      <c r="S48" s="136" t="str">
        <f>D7</f>
        <v/>
      </c>
      <c r="T48" s="136" t="str">
        <f>ASC(UPPER(D8))</f>
        <v/>
      </c>
      <c r="U48" s="195">
        <f>F12</f>
        <v>0</v>
      </c>
      <c r="V48" s="195">
        <f>F13</f>
        <v>0</v>
      </c>
      <c r="W48" s="195">
        <f>F14</f>
        <v>0</v>
      </c>
      <c r="X48" s="195">
        <f>F15</f>
        <v>0</v>
      </c>
      <c r="Y48" s="195">
        <f>F16</f>
        <v>0</v>
      </c>
      <c r="Z48" s="195">
        <f>F17</f>
        <v>0</v>
      </c>
      <c r="AA48" s="195">
        <f>G12</f>
        <v>0</v>
      </c>
      <c r="AB48" s="195">
        <f>G13</f>
        <v>0</v>
      </c>
      <c r="AC48" s="195">
        <f>G14</f>
        <v>0</v>
      </c>
      <c r="AD48" s="195">
        <f>G15</f>
        <v>0</v>
      </c>
      <c r="AE48" s="195">
        <f>G16</f>
        <v>0</v>
      </c>
      <c r="AF48" s="195">
        <f>G17</f>
        <v>0</v>
      </c>
      <c r="AG48" s="195">
        <f>$I12</f>
        <v>0</v>
      </c>
      <c r="AH48" s="195">
        <f>$I13</f>
        <v>0</v>
      </c>
      <c r="AI48" s="195">
        <f>$I14</f>
        <v>0</v>
      </c>
      <c r="AJ48" s="195">
        <f>$I15</f>
        <v>0</v>
      </c>
      <c r="AK48" s="195">
        <f>$I16</f>
        <v>0</v>
      </c>
      <c r="AL48" s="195">
        <f>$I17</f>
        <v>0</v>
      </c>
      <c r="AM48" s="195">
        <f>$J12</f>
        <v>0</v>
      </c>
      <c r="AN48" s="195">
        <f>$J13</f>
        <v>0</v>
      </c>
      <c r="AO48" s="195">
        <f>$J14</f>
        <v>0</v>
      </c>
      <c r="AP48" s="195">
        <f>$J15</f>
        <v>0</v>
      </c>
      <c r="AQ48" s="195">
        <f>$J16</f>
        <v>0</v>
      </c>
      <c r="AR48" s="195">
        <f>$J17</f>
        <v>0</v>
      </c>
      <c r="AS48" s="195">
        <f>$F19</f>
        <v>0</v>
      </c>
      <c r="AT48" s="195">
        <f>$F20</f>
        <v>0</v>
      </c>
      <c r="AU48" s="195">
        <f>$F21</f>
        <v>0</v>
      </c>
      <c r="AV48" s="195">
        <f>$G19</f>
        <v>0</v>
      </c>
      <c r="AW48" s="195">
        <f>$G20</f>
        <v>0</v>
      </c>
      <c r="AX48" s="195">
        <f>$G21</f>
        <v>0</v>
      </c>
      <c r="AY48" s="195">
        <f>$I19</f>
        <v>0</v>
      </c>
      <c r="AZ48" s="195">
        <f>$I20</f>
        <v>0</v>
      </c>
      <c r="BA48" s="195">
        <f>$I21</f>
        <v>0</v>
      </c>
      <c r="BB48" s="195">
        <f>$J19</f>
        <v>0</v>
      </c>
      <c r="BC48" s="195">
        <f>$J20</f>
        <v>0</v>
      </c>
      <c r="BD48" s="195">
        <f>$J21</f>
        <v>0</v>
      </c>
      <c r="BE48" s="195">
        <f>$F23</f>
        <v>0</v>
      </c>
      <c r="BF48" s="195">
        <f>$F24</f>
        <v>0</v>
      </c>
      <c r="BG48" s="195">
        <f>$F25</f>
        <v>0</v>
      </c>
      <c r="BH48" s="195">
        <f>$G23</f>
        <v>0</v>
      </c>
      <c r="BI48" s="195">
        <f>$G24</f>
        <v>0</v>
      </c>
      <c r="BJ48" s="195">
        <f>$G25</f>
        <v>0</v>
      </c>
      <c r="BK48" s="195">
        <f>$I23</f>
        <v>0</v>
      </c>
      <c r="BL48" s="195">
        <f>$I24</f>
        <v>0</v>
      </c>
      <c r="BM48" s="195">
        <f>$I25</f>
        <v>0</v>
      </c>
      <c r="BN48" s="195">
        <f>$J23</f>
        <v>0</v>
      </c>
      <c r="BO48" s="195">
        <f>$J24</f>
        <v>0</v>
      </c>
      <c r="BP48" s="195">
        <f>$J25</f>
        <v>0</v>
      </c>
      <c r="BQ48" s="195">
        <f>$F27</f>
        <v>0</v>
      </c>
      <c r="BR48" s="195">
        <f>$F28</f>
        <v>0</v>
      </c>
      <c r="BS48" s="195">
        <f>$F29</f>
        <v>0</v>
      </c>
      <c r="BT48" s="195">
        <f>$G27</f>
        <v>0</v>
      </c>
      <c r="BU48" s="195">
        <f>$G28</f>
        <v>0</v>
      </c>
      <c r="BV48" s="195">
        <f>$G29</f>
        <v>0</v>
      </c>
      <c r="BW48" s="195">
        <f>$I27</f>
        <v>0</v>
      </c>
      <c r="BX48" s="195">
        <f>$I28</f>
        <v>0</v>
      </c>
      <c r="BY48" s="195">
        <f>$I29</f>
        <v>0</v>
      </c>
      <c r="BZ48" s="195">
        <f>$J27</f>
        <v>0</v>
      </c>
      <c r="CA48" s="195">
        <f>$J28</f>
        <v>0</v>
      </c>
      <c r="CB48" s="195">
        <f>$J29</f>
        <v>0</v>
      </c>
      <c r="CC48" s="195">
        <f>$F31</f>
        <v>0</v>
      </c>
      <c r="CD48" s="195">
        <f>$F32</f>
        <v>0</v>
      </c>
      <c r="CE48" s="195">
        <f>$F33</f>
        <v>0</v>
      </c>
      <c r="CF48" s="195">
        <f>$G31</f>
        <v>0</v>
      </c>
      <c r="CG48" s="195">
        <f>$G32</f>
        <v>0</v>
      </c>
      <c r="CH48" s="195">
        <f>$G33</f>
        <v>0</v>
      </c>
      <c r="CI48" s="195">
        <f>$I31</f>
        <v>0</v>
      </c>
      <c r="CJ48" s="195">
        <f>$I32</f>
        <v>0</v>
      </c>
      <c r="CK48" s="195">
        <f>$I33</f>
        <v>0</v>
      </c>
      <c r="CL48" s="195">
        <f>$J31</f>
        <v>0</v>
      </c>
      <c r="CM48" s="195">
        <f>$J32</f>
        <v>0</v>
      </c>
      <c r="CN48" s="195">
        <f>$J33</f>
        <v>0</v>
      </c>
      <c r="CO48" s="194" t="str">
        <f>P5</f>
        <v/>
      </c>
      <c r="CP48" s="194"/>
      <c r="CQ48" s="194"/>
      <c r="CR48" s="194"/>
      <c r="CS48" s="194"/>
      <c r="CT48" s="194"/>
      <c r="CU48" s="194"/>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row>
    <row r="49" spans="16:215" x14ac:dyDescent="0.15">
      <c r="CO49" s="194"/>
      <c r="CP49" s="194"/>
      <c r="CQ49" s="194"/>
      <c r="CR49" s="194"/>
      <c r="CS49" s="194"/>
      <c r="CT49" s="194"/>
      <c r="CU49" s="194"/>
    </row>
    <row r="50" spans="16:215" x14ac:dyDescent="0.15">
      <c r="P50" s="136" t="s">
        <v>155</v>
      </c>
      <c r="CO50" s="194"/>
      <c r="CP50" s="194"/>
      <c r="CQ50" s="194"/>
      <c r="CR50" s="194"/>
      <c r="CS50" s="194"/>
      <c r="CT50" s="194"/>
      <c r="CU50" s="194"/>
    </row>
    <row r="51" spans="16:215" x14ac:dyDescent="0.15">
      <c r="P51" s="197" t="str">
        <f t="shared" ref="P51:CA51" si="21">P48</f>
        <v/>
      </c>
      <c r="Q51" s="197" t="str">
        <f t="shared" si="21"/>
        <v/>
      </c>
      <c r="R51" s="197" t="str">
        <f t="shared" si="21"/>
        <v/>
      </c>
      <c r="S51" s="197" t="str">
        <f t="shared" si="21"/>
        <v/>
      </c>
      <c r="T51" s="197" t="str">
        <f t="shared" si="21"/>
        <v/>
      </c>
      <c r="U51" s="197">
        <f t="shared" si="21"/>
        <v>0</v>
      </c>
      <c r="V51" s="197">
        <f t="shared" si="21"/>
        <v>0</v>
      </c>
      <c r="W51" s="197">
        <f t="shared" si="21"/>
        <v>0</v>
      </c>
      <c r="X51" s="197">
        <f t="shared" si="21"/>
        <v>0</v>
      </c>
      <c r="Y51" s="197">
        <f t="shared" si="21"/>
        <v>0</v>
      </c>
      <c r="Z51" s="197">
        <f t="shared" si="21"/>
        <v>0</v>
      </c>
      <c r="AA51" s="197">
        <f t="shared" si="21"/>
        <v>0</v>
      </c>
      <c r="AB51" s="197">
        <f t="shared" si="21"/>
        <v>0</v>
      </c>
      <c r="AC51" s="197">
        <f t="shared" si="21"/>
        <v>0</v>
      </c>
      <c r="AD51" s="197">
        <f t="shared" si="21"/>
        <v>0</v>
      </c>
      <c r="AE51" s="197">
        <f t="shared" si="21"/>
        <v>0</v>
      </c>
      <c r="AF51" s="197">
        <f t="shared" si="21"/>
        <v>0</v>
      </c>
      <c r="AG51" s="197">
        <f t="shared" si="21"/>
        <v>0</v>
      </c>
      <c r="AH51" s="197">
        <f t="shared" si="21"/>
        <v>0</v>
      </c>
      <c r="AI51" s="197">
        <f t="shared" si="21"/>
        <v>0</v>
      </c>
      <c r="AJ51" s="197">
        <f t="shared" si="21"/>
        <v>0</v>
      </c>
      <c r="AK51" s="197">
        <f t="shared" si="21"/>
        <v>0</v>
      </c>
      <c r="AL51" s="197">
        <f t="shared" si="21"/>
        <v>0</v>
      </c>
      <c r="AM51" s="197">
        <f t="shared" si="21"/>
        <v>0</v>
      </c>
      <c r="AN51" s="197">
        <f t="shared" si="21"/>
        <v>0</v>
      </c>
      <c r="AO51" s="197">
        <f t="shared" si="21"/>
        <v>0</v>
      </c>
      <c r="AP51" s="197">
        <f t="shared" si="21"/>
        <v>0</v>
      </c>
      <c r="AQ51" s="197">
        <f t="shared" si="21"/>
        <v>0</v>
      </c>
      <c r="AR51" s="197">
        <f t="shared" si="21"/>
        <v>0</v>
      </c>
      <c r="AS51" s="197">
        <f t="shared" si="21"/>
        <v>0</v>
      </c>
      <c r="AT51" s="197">
        <f t="shared" si="21"/>
        <v>0</v>
      </c>
      <c r="AU51" s="197">
        <f t="shared" si="21"/>
        <v>0</v>
      </c>
      <c r="AV51" s="197">
        <f t="shared" si="21"/>
        <v>0</v>
      </c>
      <c r="AW51" s="197">
        <f t="shared" si="21"/>
        <v>0</v>
      </c>
      <c r="AX51" s="197">
        <f t="shared" si="21"/>
        <v>0</v>
      </c>
      <c r="AY51" s="197">
        <f t="shared" si="21"/>
        <v>0</v>
      </c>
      <c r="AZ51" s="197">
        <f t="shared" si="21"/>
        <v>0</v>
      </c>
      <c r="BA51" s="197">
        <f t="shared" si="21"/>
        <v>0</v>
      </c>
      <c r="BB51" s="197">
        <f t="shared" si="21"/>
        <v>0</v>
      </c>
      <c r="BC51" s="197">
        <f t="shared" si="21"/>
        <v>0</v>
      </c>
      <c r="BD51" s="197">
        <f t="shared" si="21"/>
        <v>0</v>
      </c>
      <c r="BE51" s="197">
        <f t="shared" si="21"/>
        <v>0</v>
      </c>
      <c r="BF51" s="197">
        <f t="shared" si="21"/>
        <v>0</v>
      </c>
      <c r="BG51" s="197">
        <f t="shared" si="21"/>
        <v>0</v>
      </c>
      <c r="BH51" s="197">
        <f t="shared" si="21"/>
        <v>0</v>
      </c>
      <c r="BI51" s="197">
        <f t="shared" si="21"/>
        <v>0</v>
      </c>
      <c r="BJ51" s="197">
        <f t="shared" si="21"/>
        <v>0</v>
      </c>
      <c r="BK51" s="197">
        <f t="shared" si="21"/>
        <v>0</v>
      </c>
      <c r="BL51" s="197">
        <f t="shared" si="21"/>
        <v>0</v>
      </c>
      <c r="BM51" s="197">
        <f t="shared" si="21"/>
        <v>0</v>
      </c>
      <c r="BN51" s="197">
        <f t="shared" si="21"/>
        <v>0</v>
      </c>
      <c r="BO51" s="197">
        <f t="shared" si="21"/>
        <v>0</v>
      </c>
      <c r="BP51" s="197">
        <f t="shared" si="21"/>
        <v>0</v>
      </c>
      <c r="BQ51" s="197">
        <f t="shared" si="21"/>
        <v>0</v>
      </c>
      <c r="BR51" s="197">
        <f t="shared" si="21"/>
        <v>0</v>
      </c>
      <c r="BS51" s="197">
        <f t="shared" si="21"/>
        <v>0</v>
      </c>
      <c r="BT51" s="197">
        <f t="shared" si="21"/>
        <v>0</v>
      </c>
      <c r="BU51" s="197">
        <f t="shared" si="21"/>
        <v>0</v>
      </c>
      <c r="BV51" s="197">
        <f t="shared" si="21"/>
        <v>0</v>
      </c>
      <c r="BW51" s="197">
        <f t="shared" si="21"/>
        <v>0</v>
      </c>
      <c r="BX51" s="197">
        <f t="shared" si="21"/>
        <v>0</v>
      </c>
      <c r="BY51" s="197">
        <f t="shared" si="21"/>
        <v>0</v>
      </c>
      <c r="BZ51" s="197">
        <f t="shared" si="21"/>
        <v>0</v>
      </c>
      <c r="CA51" s="197">
        <f t="shared" si="21"/>
        <v>0</v>
      </c>
      <c r="CB51" s="197">
        <f t="shared" ref="CB51:CN51" si="22">CB48</f>
        <v>0</v>
      </c>
      <c r="CC51" s="197">
        <f t="shared" si="22"/>
        <v>0</v>
      </c>
      <c r="CD51" s="197">
        <f t="shared" si="22"/>
        <v>0</v>
      </c>
      <c r="CE51" s="197">
        <f t="shared" si="22"/>
        <v>0</v>
      </c>
      <c r="CF51" s="197">
        <f t="shared" si="22"/>
        <v>0</v>
      </c>
      <c r="CG51" s="197">
        <f t="shared" si="22"/>
        <v>0</v>
      </c>
      <c r="CH51" s="197">
        <f t="shared" si="22"/>
        <v>0</v>
      </c>
      <c r="CI51" s="197">
        <f t="shared" si="22"/>
        <v>0</v>
      </c>
      <c r="CJ51" s="197">
        <f t="shared" si="22"/>
        <v>0</v>
      </c>
      <c r="CK51" s="197">
        <f t="shared" si="22"/>
        <v>0</v>
      </c>
      <c r="CL51" s="197">
        <f t="shared" si="22"/>
        <v>0</v>
      </c>
      <c r="CM51" s="197">
        <f t="shared" si="22"/>
        <v>0</v>
      </c>
      <c r="CN51" s="197">
        <f t="shared" si="22"/>
        <v>0</v>
      </c>
      <c r="CO51" s="194" t="str">
        <f>CO48</f>
        <v/>
      </c>
      <c r="CP51" s="194"/>
      <c r="CQ51" s="194"/>
      <c r="CR51" s="194"/>
      <c r="CS51" s="194"/>
      <c r="CT51" s="194"/>
      <c r="CU51" s="194"/>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c r="GK51" s="198"/>
      <c r="GL51" s="198"/>
      <c r="GM51" s="198"/>
      <c r="GN51" s="198"/>
      <c r="GO51" s="198"/>
      <c r="GP51" s="198"/>
      <c r="GQ51" s="198"/>
      <c r="GR51" s="198"/>
      <c r="GS51" s="198"/>
      <c r="GT51" s="198"/>
      <c r="GU51" s="198"/>
      <c r="GV51" s="198"/>
      <c r="GW51" s="198"/>
      <c r="GX51" s="198"/>
      <c r="GY51" s="198"/>
      <c r="GZ51" s="198"/>
      <c r="HA51" s="198"/>
      <c r="HB51" s="198"/>
      <c r="HC51" s="198"/>
      <c r="HD51" s="198"/>
      <c r="HE51" s="198"/>
      <c r="HF51" s="198"/>
      <c r="HG51" s="198"/>
    </row>
    <row r="52" spans="16:215" x14ac:dyDescent="0.15">
      <c r="CO52" s="194"/>
      <c r="CP52" s="194"/>
      <c r="CQ52" s="194"/>
      <c r="CR52" s="194"/>
      <c r="CS52" s="194"/>
      <c r="CT52" s="194"/>
      <c r="CU52" s="194"/>
    </row>
  </sheetData>
  <sheetProtection password="ABAC" sheet="1" objects="1" scenarios="1"/>
  <mergeCells count="10">
    <mergeCell ref="F8:J8"/>
    <mergeCell ref="O11:O13"/>
    <mergeCell ref="C12:E12"/>
    <mergeCell ref="C13:E13"/>
    <mergeCell ref="C14:E14"/>
    <mergeCell ref="O14:O18"/>
    <mergeCell ref="C15:E15"/>
    <mergeCell ref="C16:E16"/>
    <mergeCell ref="C17:E17"/>
    <mergeCell ref="C18:E18"/>
  </mergeCells>
  <phoneticPr fontId="1"/>
  <printOptions horizontalCentered="1"/>
  <pageMargins left="0.78740157480314965" right="0.78740157480314965" top="0.98425196850393704" bottom="0.98425196850393704" header="0.51181102362204722" footer="0.51181102362204722"/>
  <pageSetup paperSize="9" scale="65"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pageSetUpPr fitToPage="1"/>
  </sheetPr>
  <dimension ref="B1:HG50"/>
  <sheetViews>
    <sheetView showGridLines="0" zoomScale="70" zoomScaleNormal="70" workbookViewId="0">
      <selection activeCell="E1" sqref="E1"/>
    </sheetView>
  </sheetViews>
  <sheetFormatPr defaultRowHeight="13.5" x14ac:dyDescent="0.15"/>
  <cols>
    <col min="1" max="1" width="3" style="397" customWidth="1"/>
    <col min="2" max="2" width="4.625" style="397" customWidth="1"/>
    <col min="3" max="3" width="12.75" style="397" customWidth="1"/>
    <col min="4" max="4" width="13.5" style="397" customWidth="1"/>
    <col min="5" max="5" width="8.75" style="397" customWidth="1"/>
    <col min="6" max="13" width="13.625" style="397" customWidth="1"/>
    <col min="14" max="14" width="9.75" style="397" customWidth="1"/>
    <col min="15" max="15" width="1.625" style="402" customWidth="1"/>
    <col min="16" max="16" width="4.125" style="397" customWidth="1"/>
    <col min="17" max="17" width="1.625" style="397" customWidth="1"/>
    <col min="18" max="16384" width="9" style="397"/>
  </cols>
  <sheetData>
    <row r="1" spans="2:18" ht="28.5" customHeight="1" x14ac:dyDescent="0.15">
      <c r="C1" s="543" t="s">
        <v>774</v>
      </c>
      <c r="D1" s="543"/>
    </row>
    <row r="2" spans="2:18" ht="20.100000000000001" customHeight="1" x14ac:dyDescent="0.15">
      <c r="B2" s="396" t="s">
        <v>730</v>
      </c>
      <c r="F2" s="398"/>
      <c r="M2" s="399" t="s">
        <v>731</v>
      </c>
      <c r="O2" s="400"/>
      <c r="P2" s="400"/>
      <c r="Q2" s="400"/>
      <c r="R2" s="400"/>
    </row>
    <row r="3" spans="2:18" ht="20.100000000000001" customHeight="1" x14ac:dyDescent="0.15">
      <c r="F3" s="401" t="s">
        <v>732</v>
      </c>
      <c r="N3" s="400"/>
    </row>
    <row r="4" spans="2:18" ht="19.5" customHeight="1" x14ac:dyDescent="0.2">
      <c r="B4" s="570"/>
      <c r="C4" s="571"/>
      <c r="D4" s="571"/>
      <c r="I4" s="316"/>
      <c r="J4" s="403"/>
      <c r="K4" s="318"/>
      <c r="L4" s="404"/>
      <c r="M4" s="405"/>
      <c r="N4" s="405"/>
    </row>
    <row r="5" spans="2:18" ht="28.5" customHeight="1" thickBot="1" x14ac:dyDescent="0.2">
      <c r="B5" s="572"/>
      <c r="C5" s="572"/>
      <c r="D5" s="572"/>
      <c r="I5" s="406"/>
      <c r="J5" s="403"/>
      <c r="K5" s="405"/>
      <c r="L5" s="404"/>
      <c r="M5" s="405"/>
      <c r="N5" s="405"/>
    </row>
    <row r="6" spans="2:18" ht="20.100000000000001" customHeight="1" thickBot="1" x14ac:dyDescent="0.2">
      <c r="B6" s="194"/>
      <c r="C6" s="139" t="s">
        <v>95</v>
      </c>
      <c r="D6" s="140"/>
      <c r="I6" s="65"/>
      <c r="J6" s="65"/>
      <c r="K6" s="407"/>
      <c r="L6" s="408"/>
      <c r="M6" s="409"/>
      <c r="N6" s="410"/>
      <c r="O6" s="411"/>
      <c r="P6" s="412"/>
      <c r="Q6" s="412"/>
      <c r="R6" s="412"/>
    </row>
    <row r="7" spans="2:18" ht="20.100000000000001" customHeight="1" thickBot="1" x14ac:dyDescent="0.2">
      <c r="B7" s="194"/>
      <c r="C7" s="141" t="s">
        <v>2</v>
      </c>
      <c r="D7" s="142"/>
      <c r="I7" s="65"/>
      <c r="J7" s="65"/>
      <c r="K7" s="407"/>
      <c r="L7" s="413"/>
      <c r="M7" s="8"/>
      <c r="N7" s="58"/>
    </row>
    <row r="8" spans="2:18" ht="20.100000000000001" customHeight="1" thickBot="1" x14ac:dyDescent="0.2">
      <c r="C8" s="144" t="s">
        <v>100</v>
      </c>
      <c r="D8" s="140"/>
      <c r="I8" s="22"/>
      <c r="J8" s="322"/>
      <c r="K8" s="322"/>
      <c r="L8" s="322"/>
      <c r="M8" s="322"/>
      <c r="N8" s="573"/>
      <c r="O8" s="544"/>
      <c r="P8" s="544"/>
      <c r="Q8" s="544"/>
    </row>
    <row r="9" spans="2:18" ht="20.100000000000001" customHeight="1" thickBot="1" x14ac:dyDescent="0.2">
      <c r="C9" s="141" t="s">
        <v>3</v>
      </c>
      <c r="D9" s="142"/>
      <c r="I9" s="22"/>
      <c r="J9" s="414"/>
      <c r="K9" s="414"/>
      <c r="L9" s="414"/>
      <c r="M9" s="414"/>
      <c r="N9" s="415"/>
      <c r="O9" s="416"/>
      <c r="P9" s="416"/>
      <c r="Q9" s="416"/>
    </row>
    <row r="10" spans="2:18" ht="20.100000000000001" customHeight="1" thickBot="1" x14ac:dyDescent="0.2">
      <c r="C10" s="145" t="s">
        <v>733</v>
      </c>
      <c r="D10" s="140"/>
      <c r="I10" s="22"/>
      <c r="J10" s="414"/>
      <c r="K10" s="414"/>
      <c r="L10" s="414"/>
      <c r="M10" s="414"/>
      <c r="N10" s="415"/>
      <c r="O10" s="416"/>
      <c r="P10" s="416"/>
      <c r="Q10" s="416"/>
    </row>
    <row r="11" spans="2:18" ht="33" customHeight="1" x14ac:dyDescent="0.15">
      <c r="I11" s="22"/>
      <c r="J11" s="414"/>
      <c r="K11" s="414"/>
      <c r="L11" s="414"/>
      <c r="M11" s="414"/>
      <c r="N11" s="574" t="s">
        <v>192</v>
      </c>
      <c r="O11" s="574"/>
      <c r="P11" s="574"/>
      <c r="Q11" s="574"/>
    </row>
    <row r="12" spans="2:18" ht="6.75" customHeight="1" thickBot="1" x14ac:dyDescent="0.2">
      <c r="I12" s="22"/>
      <c r="J12" s="324"/>
      <c r="K12" s="324"/>
      <c r="L12" s="324"/>
      <c r="M12" s="324"/>
      <c r="N12" s="575"/>
      <c r="O12" s="575"/>
      <c r="P12" s="575"/>
      <c r="Q12" s="575"/>
    </row>
    <row r="13" spans="2:18" ht="20.25" customHeight="1" x14ac:dyDescent="0.15">
      <c r="B13" s="417"/>
      <c r="C13" s="418"/>
      <c r="D13" s="418"/>
      <c r="E13" s="419" t="s">
        <v>119</v>
      </c>
      <c r="F13" s="420"/>
      <c r="G13" s="421" t="s">
        <v>120</v>
      </c>
      <c r="H13" s="421"/>
      <c r="I13" s="420"/>
      <c r="J13" s="421" t="s">
        <v>734</v>
      </c>
      <c r="K13" s="421"/>
      <c r="L13" s="420"/>
      <c r="M13" s="421" t="s">
        <v>122</v>
      </c>
      <c r="N13" s="576"/>
      <c r="O13" s="577"/>
      <c r="P13" s="577"/>
      <c r="Q13" s="578"/>
    </row>
    <row r="14" spans="2:18" ht="19.5" customHeight="1" thickBot="1" x14ac:dyDescent="0.2">
      <c r="B14" s="422" t="s">
        <v>86</v>
      </c>
      <c r="C14" s="423"/>
      <c r="D14" s="423"/>
      <c r="E14" s="424" t="s">
        <v>9</v>
      </c>
      <c r="F14" s="425" t="s">
        <v>735</v>
      </c>
      <c r="G14" s="426" t="s">
        <v>736</v>
      </c>
      <c r="H14" s="426" t="s">
        <v>16</v>
      </c>
      <c r="I14" s="425" t="s">
        <v>735</v>
      </c>
      <c r="J14" s="426" t="s">
        <v>736</v>
      </c>
      <c r="K14" s="426" t="s">
        <v>16</v>
      </c>
      <c r="L14" s="427" t="s">
        <v>735</v>
      </c>
      <c r="M14" s="428" t="s">
        <v>736</v>
      </c>
      <c r="N14" s="567" t="s">
        <v>16</v>
      </c>
      <c r="O14" s="568"/>
      <c r="P14" s="568"/>
      <c r="Q14" s="569"/>
    </row>
    <row r="15" spans="2:18" ht="20.100000000000001" customHeight="1" x14ac:dyDescent="0.15">
      <c r="B15" s="429"/>
      <c r="C15" s="557" t="s">
        <v>127</v>
      </c>
      <c r="D15" s="558"/>
      <c r="E15" s="559"/>
      <c r="F15" s="334"/>
      <c r="G15" s="430"/>
      <c r="H15" s="431" t="str">
        <f>IF(SUM(F15,G15)=0,"",F15+G15)</f>
        <v/>
      </c>
      <c r="I15" s="334"/>
      <c r="J15" s="430"/>
      <c r="K15" s="431" t="str">
        <f t="shared" ref="K15:K20" si="0">IF(SUM(I15,J15)=0,"",I15+J15)</f>
        <v/>
      </c>
      <c r="L15" s="432" t="str">
        <f t="shared" ref="L15:M20" si="1">IF(SUM(F15,I15)=0,"",F15+I15)</f>
        <v/>
      </c>
      <c r="M15" s="433" t="str">
        <f t="shared" si="1"/>
        <v/>
      </c>
      <c r="N15" s="579" t="s">
        <v>737</v>
      </c>
      <c r="O15" s="580"/>
      <c r="P15" s="580"/>
      <c r="Q15" s="581"/>
    </row>
    <row r="16" spans="2:18" ht="20.100000000000001" customHeight="1" x14ac:dyDescent="0.15">
      <c r="B16" s="434" t="s">
        <v>128</v>
      </c>
      <c r="C16" s="560" t="s">
        <v>129</v>
      </c>
      <c r="D16" s="561"/>
      <c r="E16" s="562"/>
      <c r="F16" s="334"/>
      <c r="G16" s="430"/>
      <c r="H16" s="431" t="str">
        <f t="shared" ref="H16:H36" si="2">IF(SUM(F16,G16)=0,"",F16+G16)</f>
        <v/>
      </c>
      <c r="I16" s="334"/>
      <c r="J16" s="430"/>
      <c r="K16" s="431" t="str">
        <f t="shared" si="0"/>
        <v/>
      </c>
      <c r="L16" s="435" t="str">
        <f t="shared" si="1"/>
        <v/>
      </c>
      <c r="M16" s="431" t="str">
        <f t="shared" si="1"/>
        <v/>
      </c>
      <c r="N16" s="582" t="s">
        <v>738</v>
      </c>
      <c r="O16" s="583"/>
      <c r="P16" s="583"/>
      <c r="Q16" s="584"/>
    </row>
    <row r="17" spans="2:17" ht="20.100000000000001" customHeight="1" x14ac:dyDescent="0.15">
      <c r="B17" s="434" t="s">
        <v>130</v>
      </c>
      <c r="C17" s="560" t="s">
        <v>131</v>
      </c>
      <c r="D17" s="561"/>
      <c r="E17" s="562"/>
      <c r="F17" s="334"/>
      <c r="G17" s="430"/>
      <c r="H17" s="431" t="str">
        <f t="shared" si="2"/>
        <v/>
      </c>
      <c r="I17" s="334"/>
      <c r="J17" s="430"/>
      <c r="K17" s="431" t="str">
        <f t="shared" si="0"/>
        <v/>
      </c>
      <c r="L17" s="435" t="str">
        <f t="shared" si="1"/>
        <v/>
      </c>
      <c r="M17" s="431" t="str">
        <f t="shared" si="1"/>
        <v/>
      </c>
      <c r="N17" s="582" t="s">
        <v>739</v>
      </c>
      <c r="O17" s="583"/>
      <c r="P17" s="583"/>
      <c r="Q17" s="584"/>
    </row>
    <row r="18" spans="2:17" ht="20.100000000000001" customHeight="1" x14ac:dyDescent="0.15">
      <c r="B18" s="434" t="s">
        <v>133</v>
      </c>
      <c r="C18" s="560" t="s">
        <v>134</v>
      </c>
      <c r="D18" s="561"/>
      <c r="E18" s="562"/>
      <c r="F18" s="334"/>
      <c r="G18" s="430"/>
      <c r="H18" s="431" t="str">
        <f t="shared" si="2"/>
        <v/>
      </c>
      <c r="I18" s="334"/>
      <c r="J18" s="430"/>
      <c r="K18" s="431" t="str">
        <f t="shared" si="0"/>
        <v/>
      </c>
      <c r="L18" s="435" t="str">
        <f t="shared" si="1"/>
        <v/>
      </c>
      <c r="M18" s="431" t="str">
        <f t="shared" si="1"/>
        <v/>
      </c>
      <c r="N18" s="582" t="s">
        <v>740</v>
      </c>
      <c r="O18" s="583"/>
      <c r="P18" s="583"/>
      <c r="Q18" s="584"/>
    </row>
    <row r="19" spans="2:17" ht="20.100000000000001" customHeight="1" x14ac:dyDescent="0.15">
      <c r="B19" s="434" t="s">
        <v>135</v>
      </c>
      <c r="C19" s="560" t="s">
        <v>136</v>
      </c>
      <c r="D19" s="561"/>
      <c r="E19" s="562"/>
      <c r="F19" s="334"/>
      <c r="G19" s="430"/>
      <c r="H19" s="431" t="str">
        <f t="shared" si="2"/>
        <v/>
      </c>
      <c r="I19" s="334"/>
      <c r="J19" s="430"/>
      <c r="K19" s="431" t="str">
        <f t="shared" si="0"/>
        <v/>
      </c>
      <c r="L19" s="435" t="str">
        <f t="shared" si="1"/>
        <v/>
      </c>
      <c r="M19" s="431" t="str">
        <f t="shared" si="1"/>
        <v/>
      </c>
      <c r="N19" s="582" t="s">
        <v>741</v>
      </c>
      <c r="O19" s="583"/>
      <c r="P19" s="583"/>
      <c r="Q19" s="584"/>
    </row>
    <row r="20" spans="2:17" ht="20.100000000000001" customHeight="1" x14ac:dyDescent="0.15">
      <c r="B20" s="434" t="s">
        <v>137</v>
      </c>
      <c r="C20" s="560" t="s">
        <v>138</v>
      </c>
      <c r="D20" s="561"/>
      <c r="E20" s="562"/>
      <c r="F20" s="436"/>
      <c r="G20" s="437"/>
      <c r="H20" s="438" t="str">
        <f t="shared" si="2"/>
        <v/>
      </c>
      <c r="I20" s="436"/>
      <c r="J20" s="437"/>
      <c r="K20" s="438" t="str">
        <f t="shared" si="0"/>
        <v/>
      </c>
      <c r="L20" s="439" t="str">
        <f t="shared" si="1"/>
        <v/>
      </c>
      <c r="M20" s="438" t="str">
        <f t="shared" si="1"/>
        <v/>
      </c>
      <c r="N20" s="585" t="str">
        <f t="shared" ref="N20" si="3">IF(SUM(IF(L20="",0,L20),IF(M20="",0,M20))=0,"",SUM(IF(L20="",0,L20),IF(M20="",0,M20)))</f>
        <v/>
      </c>
      <c r="O20" s="586"/>
      <c r="P20" s="586"/>
      <c r="Q20" s="587"/>
    </row>
    <row r="21" spans="2:17" ht="20.100000000000001" customHeight="1" thickBot="1" x14ac:dyDescent="0.2">
      <c r="B21" s="440"/>
      <c r="C21" s="564" t="s">
        <v>16</v>
      </c>
      <c r="D21" s="565"/>
      <c r="E21" s="566"/>
      <c r="F21" s="441" t="str">
        <f>IF(SUM(F15:F20)=0,"",SUM(F15:F20))</f>
        <v/>
      </c>
      <c r="G21" s="442" t="str">
        <f>IF(SUM(G15:G20)=0,"",SUM(G15:G20))</f>
        <v/>
      </c>
      <c r="H21" s="442" t="str">
        <f>IF(SUM(F15:F20,G15:G20)=0,"",IF(F21="",0,F21)+IF(G21="",0,G21))</f>
        <v/>
      </c>
      <c r="I21" s="441" t="str">
        <f>IF(SUM(I15:I20)=0,"",SUM(I15:I20))</f>
        <v/>
      </c>
      <c r="J21" s="442" t="str">
        <f>IF(SUM(J15:J20)=0,"",SUM(J15:J20))</f>
        <v/>
      </c>
      <c r="K21" s="442" t="str">
        <f>IF(SUM(I15:I20,J15:J20)=0,"",IF(I21="",0,I21)+IF(J21="",0,J21))</f>
        <v/>
      </c>
      <c r="L21" s="443" t="str">
        <f>IF(SUM(IF(F21="",0,F21),IF(I21="",0,I21))=0,"",SUM(IF(F21="",0,F21),IF(I21="",0,I21)))</f>
        <v/>
      </c>
      <c r="M21" s="444" t="str">
        <f>IF(SUM(IF(G21="",0,G21),IF(J21="",0,J21))=0,"",SUM(IF(G21="",0,G21),IF(J21="",0,J21)))</f>
        <v/>
      </c>
      <c r="N21" s="588" t="s">
        <v>742</v>
      </c>
      <c r="O21" s="589"/>
      <c r="P21" s="589"/>
      <c r="Q21" s="590"/>
    </row>
    <row r="22" spans="2:17" ht="20.100000000000001" customHeight="1" x14ac:dyDescent="0.15">
      <c r="B22" s="445"/>
      <c r="C22" s="591" t="s">
        <v>743</v>
      </c>
      <c r="D22" s="594" t="s">
        <v>744</v>
      </c>
      <c r="E22" s="595"/>
      <c r="F22" s="334"/>
      <c r="G22" s="430"/>
      <c r="H22" s="431" t="str">
        <f t="shared" si="2"/>
        <v/>
      </c>
      <c r="I22" s="334"/>
      <c r="J22" s="430"/>
      <c r="K22" s="431" t="str">
        <f>IF(SUM(I22,J22)=0,"",I22+J22)</f>
        <v/>
      </c>
      <c r="L22" s="432" t="str">
        <f t="shared" ref="L22:M24" si="4">IF(SUM(F22,I22)=0,"",F22+I22)</f>
        <v/>
      </c>
      <c r="M22" s="433" t="str">
        <f t="shared" si="4"/>
        <v/>
      </c>
      <c r="N22" s="596" t="s">
        <v>745</v>
      </c>
      <c r="O22" s="580"/>
      <c r="P22" s="580"/>
      <c r="Q22" s="581"/>
    </row>
    <row r="23" spans="2:17" ht="19.5" customHeight="1" x14ac:dyDescent="0.15">
      <c r="B23" s="434"/>
      <c r="C23" s="592"/>
      <c r="D23" s="597" t="s">
        <v>746</v>
      </c>
      <c r="E23" s="446" t="s">
        <v>143</v>
      </c>
      <c r="F23" s="334"/>
      <c r="G23" s="430"/>
      <c r="H23" s="431" t="str">
        <f t="shared" si="2"/>
        <v/>
      </c>
      <c r="I23" s="334"/>
      <c r="J23" s="430"/>
      <c r="K23" s="431" t="str">
        <f>IF(SUM(I23,J23)=0,"",I23+J23)</f>
        <v/>
      </c>
      <c r="L23" s="435" t="str">
        <f t="shared" si="4"/>
        <v/>
      </c>
      <c r="M23" s="431" t="str">
        <f t="shared" si="4"/>
        <v/>
      </c>
      <c r="N23" s="599" t="str">
        <f t="shared" ref="N23:N36" si="5">IF(SUM(IF(L23="",0,L23),IF(M23="",0,M23))=0,"",SUM(IF(L23="",0,L23),IF(M23="",0,M23)))</f>
        <v/>
      </c>
      <c r="O23" s="600"/>
      <c r="P23" s="600"/>
      <c r="Q23" s="601"/>
    </row>
    <row r="24" spans="2:17" ht="20.100000000000001" customHeight="1" x14ac:dyDescent="0.15">
      <c r="B24" s="434"/>
      <c r="C24" s="592"/>
      <c r="D24" s="598"/>
      <c r="E24" s="446" t="s">
        <v>747</v>
      </c>
      <c r="F24" s="334"/>
      <c r="G24" s="430"/>
      <c r="H24" s="431" t="str">
        <f t="shared" si="2"/>
        <v/>
      </c>
      <c r="I24" s="334"/>
      <c r="J24" s="430"/>
      <c r="K24" s="431" t="str">
        <f>IF(SUM(I24,J24)=0,"",I24+J24)</f>
        <v/>
      </c>
      <c r="L24" s="435" t="str">
        <f t="shared" si="4"/>
        <v/>
      </c>
      <c r="M24" s="431" t="str">
        <f t="shared" si="4"/>
        <v/>
      </c>
      <c r="N24" s="599" t="str">
        <f t="shared" si="5"/>
        <v/>
      </c>
      <c r="O24" s="600"/>
      <c r="P24" s="600"/>
      <c r="Q24" s="601"/>
    </row>
    <row r="25" spans="2:17" ht="20.100000000000001" customHeight="1" thickBot="1" x14ac:dyDescent="0.2">
      <c r="B25" s="434" t="s">
        <v>144</v>
      </c>
      <c r="C25" s="593"/>
      <c r="D25" s="567" t="s">
        <v>16</v>
      </c>
      <c r="E25" s="569"/>
      <c r="F25" s="441" t="str">
        <f>IF(SUM(F22:F24)=0,"",SUM(F22:F24))</f>
        <v/>
      </c>
      <c r="G25" s="442" t="str">
        <f>IF(SUM(G22:G24)=0,"",SUM(G22:G24))</f>
        <v/>
      </c>
      <c r="H25" s="442" t="str">
        <f>IF(SUM(F22:F24,G22:G24)=0,"",IF(F25="",0,F25)+IF(G25="",0,G25))</f>
        <v/>
      </c>
      <c r="I25" s="441" t="str">
        <f>IF(SUM(I22:I24)=0,"",SUM(I22:I24))</f>
        <v/>
      </c>
      <c r="J25" s="442" t="str">
        <f>IF(SUM(J22:J24)=0,"",SUM(J22:J24))</f>
        <v/>
      </c>
      <c r="K25" s="442" t="str">
        <f>IF(SUM(I22:I24,J22:J24)=0,"",IF(I25="",0,I25)+IF(J25="",0,J25))</f>
        <v/>
      </c>
      <c r="L25" s="441" t="str">
        <f>IF(SUM(IF(F25="",0,F25),IF(I25="",0,I25))=0,"",SUM(IF(F25="",0,F25),IF(I25="",0,I25)))</f>
        <v/>
      </c>
      <c r="M25" s="442" t="str">
        <f>IF(SUM(IF(G25="",0,G25),IF(J25="",0,J25))=0,"",SUM(IF(G25="",0,G25),IF(J25="",0,J25)))</f>
        <v/>
      </c>
      <c r="N25" s="602" t="s">
        <v>748</v>
      </c>
      <c r="O25" s="603"/>
      <c r="P25" s="603"/>
      <c r="Q25" s="604"/>
    </row>
    <row r="26" spans="2:17" ht="20.100000000000001" customHeight="1" x14ac:dyDescent="0.15">
      <c r="B26" s="434"/>
      <c r="C26" s="591" t="s">
        <v>147</v>
      </c>
      <c r="D26" s="594" t="s">
        <v>744</v>
      </c>
      <c r="E26" s="595"/>
      <c r="F26" s="334"/>
      <c r="G26" s="430"/>
      <c r="H26" s="431" t="str">
        <f t="shared" si="2"/>
        <v/>
      </c>
      <c r="I26" s="334"/>
      <c r="J26" s="430"/>
      <c r="K26" s="431" t="str">
        <f>IF(SUM(I26,J26)=0,"",I26+J26)</f>
        <v/>
      </c>
      <c r="L26" s="447" t="str">
        <f t="shared" ref="L26:M28" si="6">IF(SUM(F26,I26)=0,"",F26+I26)</f>
        <v/>
      </c>
      <c r="M26" s="448" t="str">
        <f t="shared" si="6"/>
        <v/>
      </c>
      <c r="N26" s="596" t="s">
        <v>749</v>
      </c>
      <c r="O26" s="580"/>
      <c r="P26" s="580"/>
      <c r="Q26" s="581"/>
    </row>
    <row r="27" spans="2:17" ht="20.100000000000001" customHeight="1" x14ac:dyDescent="0.15">
      <c r="B27" s="434" t="s">
        <v>146</v>
      </c>
      <c r="C27" s="592"/>
      <c r="D27" s="597" t="s">
        <v>746</v>
      </c>
      <c r="E27" s="446" t="s">
        <v>143</v>
      </c>
      <c r="F27" s="334"/>
      <c r="G27" s="430"/>
      <c r="H27" s="431" t="str">
        <f t="shared" si="2"/>
        <v/>
      </c>
      <c r="I27" s="334"/>
      <c r="J27" s="430"/>
      <c r="K27" s="431" t="str">
        <f>IF(SUM(I27,J27)=0,"",I27+J27)</f>
        <v/>
      </c>
      <c r="L27" s="435" t="str">
        <f t="shared" si="6"/>
        <v/>
      </c>
      <c r="M27" s="431" t="str">
        <f t="shared" si="6"/>
        <v/>
      </c>
      <c r="N27" s="599" t="str">
        <f t="shared" si="5"/>
        <v/>
      </c>
      <c r="O27" s="600"/>
      <c r="P27" s="600"/>
      <c r="Q27" s="601"/>
    </row>
    <row r="28" spans="2:17" ht="20.100000000000001" customHeight="1" x14ac:dyDescent="0.15">
      <c r="B28" s="434"/>
      <c r="C28" s="592"/>
      <c r="D28" s="598"/>
      <c r="E28" s="446" t="s">
        <v>747</v>
      </c>
      <c r="F28" s="334"/>
      <c r="G28" s="430"/>
      <c r="H28" s="431" t="str">
        <f t="shared" si="2"/>
        <v/>
      </c>
      <c r="I28" s="334"/>
      <c r="J28" s="430"/>
      <c r="K28" s="431" t="str">
        <f>IF(SUM(I28,J28)=0,"",I28+J28)</f>
        <v/>
      </c>
      <c r="L28" s="435" t="str">
        <f t="shared" si="6"/>
        <v/>
      </c>
      <c r="M28" s="431" t="str">
        <f t="shared" si="6"/>
        <v/>
      </c>
      <c r="N28" s="599" t="str">
        <f t="shared" si="5"/>
        <v/>
      </c>
      <c r="O28" s="600"/>
      <c r="P28" s="600"/>
      <c r="Q28" s="601"/>
    </row>
    <row r="29" spans="2:17" ht="20.100000000000001" customHeight="1" thickBot="1" x14ac:dyDescent="0.2">
      <c r="B29" s="434" t="s">
        <v>133</v>
      </c>
      <c r="C29" s="593"/>
      <c r="D29" s="567" t="s">
        <v>16</v>
      </c>
      <c r="E29" s="569"/>
      <c r="F29" s="441" t="str">
        <f>IF(SUM(F26:F28)=0,"",SUM(F26:F28))</f>
        <v/>
      </c>
      <c r="G29" s="442" t="str">
        <f>IF(SUM(G26:G28)=0,"",SUM(G26:G28))</f>
        <v/>
      </c>
      <c r="H29" s="442" t="str">
        <f>IF(SUM(F26:F28,G26:G28)=0,"",IF(F29="",0,F29)+IF(G29="",0,G29))</f>
        <v/>
      </c>
      <c r="I29" s="441" t="str">
        <f>IF(SUM(I26:I28)=0,"",SUM(I26:I28))</f>
        <v/>
      </c>
      <c r="J29" s="442" t="str">
        <f>IF(SUM(J26:J28)=0,"",SUM(J26:J28))</f>
        <v/>
      </c>
      <c r="K29" s="442" t="str">
        <f>IF(SUM(I26:I28,J26:J28)=0,"",IF(I29="",0,I29)+IF(J29="",0,J29))</f>
        <v/>
      </c>
      <c r="L29" s="441" t="str">
        <f>IF(SUM(IF(F29="",0,F29),IF(I29="",0,I29))=0,"",SUM(IF(F29="",0,F29),IF(I29="",0,I29)))</f>
        <v/>
      </c>
      <c r="M29" s="442" t="str">
        <f>IF(SUM(IF(G29="",0,G29),IF(J29="",0,J29))=0,"",SUM(IF(G29="",0,G29),IF(J29="",0,J29)))</f>
        <v/>
      </c>
      <c r="N29" s="605" t="s">
        <v>750</v>
      </c>
      <c r="O29" s="606"/>
      <c r="P29" s="606"/>
      <c r="Q29" s="607"/>
    </row>
    <row r="30" spans="2:17" ht="20.100000000000001" customHeight="1" x14ac:dyDescent="0.15">
      <c r="B30" s="434"/>
      <c r="C30" s="591" t="s">
        <v>751</v>
      </c>
      <c r="D30" s="594" t="s">
        <v>744</v>
      </c>
      <c r="E30" s="595"/>
      <c r="F30" s="334"/>
      <c r="G30" s="430"/>
      <c r="H30" s="431" t="str">
        <f t="shared" si="2"/>
        <v/>
      </c>
      <c r="I30" s="334"/>
      <c r="J30" s="430"/>
      <c r="K30" s="431" t="str">
        <f>IF(SUM(I30,J30)=0,"",I30+J30)</f>
        <v/>
      </c>
      <c r="L30" s="447" t="str">
        <f t="shared" ref="L30:M32" si="7">IF(SUM(F30,I30)=0,"",F30+I30)</f>
        <v/>
      </c>
      <c r="M30" s="448" t="str">
        <f t="shared" si="7"/>
        <v/>
      </c>
      <c r="N30" s="596" t="s">
        <v>752</v>
      </c>
      <c r="O30" s="580"/>
      <c r="P30" s="580"/>
      <c r="Q30" s="581"/>
    </row>
    <row r="31" spans="2:17" ht="20.100000000000001" customHeight="1" x14ac:dyDescent="0.15">
      <c r="B31" s="434"/>
      <c r="C31" s="592"/>
      <c r="D31" s="597" t="s">
        <v>753</v>
      </c>
      <c r="E31" s="446" t="s">
        <v>143</v>
      </c>
      <c r="F31" s="334"/>
      <c r="G31" s="430"/>
      <c r="H31" s="431" t="str">
        <f t="shared" si="2"/>
        <v/>
      </c>
      <c r="I31" s="334"/>
      <c r="J31" s="430"/>
      <c r="K31" s="431" t="str">
        <f>IF(SUM(I31,J31)=0,"",I31+J31)</f>
        <v/>
      </c>
      <c r="L31" s="435" t="str">
        <f t="shared" si="7"/>
        <v/>
      </c>
      <c r="M31" s="431" t="str">
        <f t="shared" si="7"/>
        <v/>
      </c>
      <c r="N31" s="611" t="str">
        <f t="shared" si="5"/>
        <v/>
      </c>
      <c r="O31" s="612"/>
      <c r="P31" s="612"/>
      <c r="Q31" s="613"/>
    </row>
    <row r="32" spans="2:17" ht="20.100000000000001" customHeight="1" x14ac:dyDescent="0.15">
      <c r="B32" s="434" t="s">
        <v>149</v>
      </c>
      <c r="C32" s="592"/>
      <c r="D32" s="598"/>
      <c r="E32" s="446" t="s">
        <v>754</v>
      </c>
      <c r="F32" s="334"/>
      <c r="G32" s="430"/>
      <c r="H32" s="431" t="str">
        <f t="shared" si="2"/>
        <v/>
      </c>
      <c r="I32" s="334"/>
      <c r="J32" s="430"/>
      <c r="K32" s="431"/>
      <c r="L32" s="435" t="str">
        <f t="shared" si="7"/>
        <v/>
      </c>
      <c r="M32" s="431" t="str">
        <f t="shared" si="7"/>
        <v/>
      </c>
      <c r="N32" s="611" t="str">
        <f t="shared" si="5"/>
        <v/>
      </c>
      <c r="O32" s="612"/>
      <c r="P32" s="612"/>
      <c r="Q32" s="613"/>
    </row>
    <row r="33" spans="2:178" ht="20.100000000000001" customHeight="1" thickBot="1" x14ac:dyDescent="0.2">
      <c r="B33" s="434"/>
      <c r="C33" s="593"/>
      <c r="D33" s="567" t="s">
        <v>16</v>
      </c>
      <c r="E33" s="569"/>
      <c r="F33" s="441" t="str">
        <f>IF(SUM(F30:F32)=0,"",SUM(F30:F32))</f>
        <v/>
      </c>
      <c r="G33" s="442" t="str">
        <f>IF(SUM(G30:G32)=0,"",SUM(G30:G32))</f>
        <v/>
      </c>
      <c r="H33" s="442" t="str">
        <f>IF(SUM(F30:F32,G30:G32)=0,"",IF(F33="",0,F33)+IF(G33="",0,G33))</f>
        <v/>
      </c>
      <c r="I33" s="441" t="str">
        <f>IF(SUM(I30:I32)=0,"",SUM(I30:I32))</f>
        <v/>
      </c>
      <c r="J33" s="442" t="str">
        <f>IF(SUM(J30:J32)=0,"",SUM(J30:J32))</f>
        <v/>
      </c>
      <c r="K33" s="442" t="str">
        <f>IF(SUM(I30:I32,J30:J32)=0,"",IF(I33="",0,I33)+IF(J33="",0,J33))</f>
        <v/>
      </c>
      <c r="L33" s="441" t="str">
        <f>IF(SUM(IF(F33="",0,F33),IF(I33="",0,I33))=0,"",SUM(IF(F33="",0,F33),IF(I33="",0,I33)))</f>
        <v/>
      </c>
      <c r="M33" s="442" t="str">
        <f>IF(SUM(IF(G33="",0,G33),IF(J33="",0,J33))=0,"",SUM(IF(G33="",0,G33),IF(J33="",0,J33)))</f>
        <v/>
      </c>
      <c r="N33" s="605" t="s">
        <v>755</v>
      </c>
      <c r="O33" s="606"/>
      <c r="P33" s="606"/>
      <c r="Q33" s="607"/>
    </row>
    <row r="34" spans="2:178" ht="20.100000000000001" customHeight="1" x14ac:dyDescent="0.15">
      <c r="B34" s="434" t="s">
        <v>151</v>
      </c>
      <c r="C34" s="591" t="s">
        <v>153</v>
      </c>
      <c r="D34" s="594" t="s">
        <v>756</v>
      </c>
      <c r="E34" s="595"/>
      <c r="F34" s="334"/>
      <c r="G34" s="430"/>
      <c r="H34" s="431" t="str">
        <f t="shared" si="2"/>
        <v/>
      </c>
      <c r="I34" s="334"/>
      <c r="J34" s="430"/>
      <c r="K34" s="431" t="str">
        <f>IF(SUM(I34,J34)=0,"",I34+J34)</f>
        <v/>
      </c>
      <c r="L34" s="447" t="str">
        <f t="shared" ref="L34:M36" si="8">IF(SUM(F34,I34)=0,"",F34+I34)</f>
        <v/>
      </c>
      <c r="M34" s="448" t="str">
        <f t="shared" si="8"/>
        <v/>
      </c>
      <c r="N34" s="608" t="str">
        <f t="shared" si="5"/>
        <v/>
      </c>
      <c r="O34" s="609"/>
      <c r="P34" s="609"/>
      <c r="Q34" s="610"/>
    </row>
    <row r="35" spans="2:178" ht="20.100000000000001" customHeight="1" x14ac:dyDescent="0.15">
      <c r="B35" s="434"/>
      <c r="C35" s="592"/>
      <c r="D35" s="597" t="s">
        <v>746</v>
      </c>
      <c r="E35" s="446" t="s">
        <v>143</v>
      </c>
      <c r="F35" s="334"/>
      <c r="G35" s="430"/>
      <c r="H35" s="431" t="str">
        <f t="shared" si="2"/>
        <v/>
      </c>
      <c r="I35" s="334"/>
      <c r="J35" s="430"/>
      <c r="K35" s="431" t="str">
        <f>IF(SUM(I35,J35)=0,"",I35+J35)</f>
        <v/>
      </c>
      <c r="L35" s="435" t="str">
        <f t="shared" si="8"/>
        <v/>
      </c>
      <c r="M35" s="431" t="str">
        <f t="shared" si="8"/>
        <v/>
      </c>
      <c r="N35" s="611" t="str">
        <f t="shared" si="5"/>
        <v/>
      </c>
      <c r="O35" s="612"/>
      <c r="P35" s="612"/>
      <c r="Q35" s="613"/>
    </row>
    <row r="36" spans="2:178" ht="20.100000000000001" customHeight="1" x14ac:dyDescent="0.15">
      <c r="B36" s="434"/>
      <c r="C36" s="592"/>
      <c r="D36" s="598"/>
      <c r="E36" s="446" t="s">
        <v>754</v>
      </c>
      <c r="F36" s="334"/>
      <c r="G36" s="430"/>
      <c r="H36" s="431" t="str">
        <f t="shared" si="2"/>
        <v/>
      </c>
      <c r="I36" s="334"/>
      <c r="J36" s="430"/>
      <c r="K36" s="431" t="str">
        <f>IF(SUM(I36,J36)=0,"",I36+J36)</f>
        <v/>
      </c>
      <c r="L36" s="435" t="str">
        <f t="shared" si="8"/>
        <v/>
      </c>
      <c r="M36" s="431" t="str">
        <f t="shared" si="8"/>
        <v/>
      </c>
      <c r="N36" s="611" t="str">
        <f t="shared" si="5"/>
        <v/>
      </c>
      <c r="O36" s="612"/>
      <c r="P36" s="612"/>
      <c r="Q36" s="613"/>
    </row>
    <row r="37" spans="2:178" ht="20.100000000000001" customHeight="1" thickBot="1" x14ac:dyDescent="0.2">
      <c r="B37" s="440"/>
      <c r="C37" s="593"/>
      <c r="D37" s="567" t="s">
        <v>16</v>
      </c>
      <c r="E37" s="569"/>
      <c r="F37" s="441" t="str">
        <f>IF(SUM(F34:F36)=0,"",SUM(F34:F36))</f>
        <v/>
      </c>
      <c r="G37" s="442" t="str">
        <f>IF(SUM(G34:G36)=0,"",SUM(G34:G36))</f>
        <v/>
      </c>
      <c r="H37" s="442" t="str">
        <f>IF(SUM(F34:F36,G34:G36)=0,"",IF(F37="",0,F37)+IF(G37="",0,G37))</f>
        <v/>
      </c>
      <c r="I37" s="441" t="str">
        <f>IF(SUM(I34:I36)=0,"",SUM(I34:I36))</f>
        <v/>
      </c>
      <c r="J37" s="442" t="str">
        <f>IF(SUM(J34:J36)=0,"",SUM(J34:J36))</f>
        <v/>
      </c>
      <c r="K37" s="442" t="str">
        <f>IF(SUM(I34:I36,J34:J36)=0,"",IF(I37="",0,I37)+IF(J37="",0,J37))</f>
        <v/>
      </c>
      <c r="L37" s="441" t="str">
        <f>IF(SUM(IF(F37="",0,F37),IF(I37="",0,I37))=0,"",SUM(IF(F37="",0,F37),IF(I37="",0,I37)))</f>
        <v/>
      </c>
      <c r="M37" s="442" t="str">
        <f>IF(SUM(IF(G37="",0,G37),IF(J37="",0,J37))=0,"",SUM(IF(G37="",0,G37),IF(J37="",0,J37)))</f>
        <v/>
      </c>
      <c r="N37" s="605" t="s">
        <v>757</v>
      </c>
      <c r="O37" s="606"/>
      <c r="P37" s="606"/>
      <c r="Q37" s="607"/>
    </row>
    <row r="38" spans="2:178" ht="17.100000000000001" customHeight="1" x14ac:dyDescent="0.15">
      <c r="B38" s="449" t="s">
        <v>758</v>
      </c>
      <c r="C38" s="450" t="s">
        <v>759</v>
      </c>
      <c r="D38" s="451"/>
      <c r="E38" s="412"/>
      <c r="F38" s="452"/>
      <c r="G38" s="452"/>
      <c r="H38" s="452"/>
      <c r="I38" s="452"/>
      <c r="J38" s="452"/>
      <c r="K38" s="452"/>
      <c r="L38" s="452"/>
      <c r="M38" s="452"/>
      <c r="N38" s="452"/>
    </row>
    <row r="39" spans="2:178" ht="17.100000000000001" customHeight="1" x14ac:dyDescent="0.15">
      <c r="B39" s="449"/>
      <c r="C39" s="450" t="s">
        <v>760</v>
      </c>
      <c r="D39" s="451"/>
      <c r="E39" s="412"/>
      <c r="F39" s="452"/>
      <c r="G39" s="452"/>
      <c r="H39" s="452"/>
      <c r="I39" s="452"/>
      <c r="J39" s="452"/>
      <c r="K39" s="452"/>
      <c r="L39" s="452"/>
      <c r="M39" s="452"/>
      <c r="N39" s="452"/>
    </row>
    <row r="40" spans="2:178" ht="17.100000000000001" customHeight="1" x14ac:dyDescent="0.15">
      <c r="B40" s="449"/>
      <c r="C40" s="450" t="s">
        <v>761</v>
      </c>
      <c r="D40" s="451"/>
      <c r="E40" s="412"/>
      <c r="F40" s="452"/>
      <c r="G40" s="452"/>
      <c r="H40" s="452"/>
      <c r="I40" s="452"/>
      <c r="J40" s="452"/>
      <c r="K40" s="452"/>
      <c r="L40" s="452"/>
      <c r="M40" s="452"/>
      <c r="N40" s="452"/>
    </row>
    <row r="41" spans="2:178" ht="17.100000000000001" customHeight="1" x14ac:dyDescent="0.15">
      <c r="B41" s="449"/>
      <c r="C41" s="450" t="s">
        <v>762</v>
      </c>
      <c r="D41" s="451"/>
      <c r="E41" s="412"/>
      <c r="F41" s="452"/>
      <c r="G41" s="452"/>
      <c r="H41" s="452"/>
      <c r="I41" s="452"/>
      <c r="J41" s="452"/>
      <c r="K41" s="452"/>
      <c r="L41" s="452"/>
      <c r="M41" s="452"/>
      <c r="N41" s="452"/>
    </row>
    <row r="42" spans="2:178" ht="20.100000000000001" customHeight="1" x14ac:dyDescent="0.15">
      <c r="B42" s="451"/>
      <c r="C42" s="412"/>
      <c r="D42" s="451"/>
      <c r="E42" s="412"/>
      <c r="F42" s="353" t="str">
        <f>IF(F15*3+SUM(F16:F19)*2+F20-SUM(F25,F29,F33,F37)=0,"",F15*3+SUM(F16:F19)*2+F20-SUM(F25,F29,F33,F37))</f>
        <v/>
      </c>
      <c r="G42" s="353" t="str">
        <f>IF(G15*3+SUM(G16:G19)*2+G20-SUM(G25,G29,G33,G37)=0,"",G15*3+SUM(G16:G19)*2+G20-SUM(G25,G29,G33,G37))</f>
        <v/>
      </c>
      <c r="H42" s="452"/>
      <c r="I42" s="353" t="str">
        <f>IF(I15*3+SUM(I16:I19)*2+I20-SUM(I25,I29,I33,I37)=0,"",I15*3+SUM(I16:I19)*2+I20-SUM(I25,I29,I33,I37))</f>
        <v/>
      </c>
      <c r="J42" s="353" t="str">
        <f>IF(J15*3+SUM(J16:J19)*2+J20-SUM(J25,J29,J33,J37)=0,"",J15*3+SUM(J16:J19)*2+J20-SUM(J25,J29,J33,J37))</f>
        <v/>
      </c>
      <c r="K42" s="452"/>
      <c r="L42" s="452"/>
      <c r="M42" s="452"/>
      <c r="N42" s="452"/>
    </row>
    <row r="43" spans="2:178" ht="20.100000000000001" customHeight="1" x14ac:dyDescent="0.15">
      <c r="B43" s="451"/>
      <c r="C43" s="412"/>
      <c r="D43" s="451"/>
      <c r="E43" s="412"/>
      <c r="F43" s="452"/>
      <c r="G43" s="452"/>
      <c r="H43" s="452"/>
      <c r="I43" s="452"/>
      <c r="J43" s="452"/>
      <c r="K43" s="452"/>
      <c r="L43" s="452"/>
      <c r="M43" s="452"/>
      <c r="N43" s="452"/>
    </row>
    <row r="44" spans="2:178" ht="20.100000000000001" customHeight="1" x14ac:dyDescent="0.15">
      <c r="B44" s="451"/>
      <c r="C44" s="412"/>
      <c r="D44" s="451"/>
      <c r="E44" s="412"/>
      <c r="F44" s="452"/>
      <c r="G44" s="452"/>
      <c r="H44" s="452"/>
      <c r="I44" s="452"/>
      <c r="J44" s="452"/>
      <c r="K44" s="452"/>
      <c r="L44" s="452"/>
      <c r="M44" s="452"/>
      <c r="N44" s="452"/>
    </row>
    <row r="45" spans="2:178" x14ac:dyDescent="0.15">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53"/>
      <c r="BL45" s="453"/>
      <c r="BM45" s="453"/>
      <c r="BN45" s="453"/>
      <c r="BO45" s="453"/>
      <c r="BP45" s="453"/>
      <c r="BQ45" s="453"/>
      <c r="BR45" s="453"/>
      <c r="BS45" s="453"/>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4"/>
      <c r="CP45" s="194"/>
      <c r="CQ45" s="194"/>
      <c r="CR45" s="194"/>
      <c r="CS45" s="194"/>
      <c r="CT45" s="194"/>
      <c r="CU45" s="194"/>
    </row>
    <row r="46" spans="2:178" x14ac:dyDescent="0.15">
      <c r="P46" s="453"/>
      <c r="Q46" s="453"/>
      <c r="R46" s="453"/>
      <c r="S46" s="453"/>
      <c r="T46" s="453"/>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4"/>
      <c r="CP46" s="194"/>
      <c r="CQ46" s="194"/>
      <c r="CR46" s="194"/>
      <c r="CS46" s="194"/>
      <c r="CT46" s="194"/>
      <c r="CU46" s="194"/>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6"/>
      <c r="DV46" s="456"/>
      <c r="DW46" s="456"/>
      <c r="DX46" s="456"/>
      <c r="DY46" s="456"/>
      <c r="DZ46" s="456"/>
      <c r="EA46" s="456"/>
      <c r="EB46" s="456"/>
      <c r="EC46" s="456"/>
      <c r="ED46" s="456"/>
      <c r="EE46" s="456"/>
      <c r="EF46" s="456"/>
      <c r="EG46" s="456"/>
      <c r="EH46" s="456"/>
      <c r="EI46" s="456"/>
      <c r="EJ46" s="456"/>
      <c r="EK46" s="456"/>
      <c r="EL46" s="456"/>
      <c r="EM46" s="456"/>
      <c r="EN46" s="456"/>
      <c r="EO46" s="456"/>
      <c r="EP46" s="456"/>
      <c r="EQ46" s="456"/>
      <c r="ER46" s="456"/>
      <c r="ES46" s="456"/>
      <c r="ET46" s="456"/>
      <c r="EU46" s="456"/>
      <c r="EV46" s="456"/>
      <c r="EW46" s="456"/>
      <c r="EX46" s="456"/>
      <c r="EY46" s="456"/>
      <c r="EZ46" s="456"/>
      <c r="FA46" s="456"/>
      <c r="FB46" s="456"/>
      <c r="FC46" s="456"/>
      <c r="FD46" s="456"/>
      <c r="FE46" s="456"/>
      <c r="FF46" s="456"/>
      <c r="FG46" s="456"/>
      <c r="FH46" s="456"/>
      <c r="FI46" s="456"/>
      <c r="FJ46" s="456"/>
      <c r="FK46" s="456"/>
      <c r="FL46" s="456"/>
      <c r="FM46" s="456"/>
      <c r="FN46" s="456"/>
      <c r="FO46" s="456"/>
      <c r="FP46" s="456"/>
      <c r="FQ46" s="456"/>
      <c r="FR46" s="456"/>
      <c r="FS46" s="456"/>
      <c r="FT46" s="456"/>
      <c r="FU46" s="456"/>
      <c r="FV46" s="456"/>
    </row>
    <row r="47" spans="2:178" x14ac:dyDescent="0.15">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4"/>
      <c r="CP47" s="194"/>
      <c r="CQ47" s="194"/>
      <c r="CR47" s="194"/>
      <c r="CS47" s="194"/>
      <c r="CT47" s="194"/>
      <c r="CU47" s="194"/>
    </row>
    <row r="48" spans="2:178" x14ac:dyDescent="0.15">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4"/>
      <c r="CP48" s="194"/>
      <c r="CQ48" s="194"/>
      <c r="CR48" s="194"/>
      <c r="CS48" s="194"/>
      <c r="CT48" s="194"/>
      <c r="CU48" s="194"/>
    </row>
    <row r="49" spans="16:215" x14ac:dyDescent="0.15">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3"/>
      <c r="CA49" s="453"/>
      <c r="CB49" s="453"/>
      <c r="CC49" s="453"/>
      <c r="CD49" s="453"/>
      <c r="CE49" s="453"/>
      <c r="CF49" s="453"/>
      <c r="CG49" s="453"/>
      <c r="CH49" s="453"/>
      <c r="CI49" s="453"/>
      <c r="CJ49" s="453"/>
      <c r="CK49" s="453"/>
      <c r="CL49" s="453"/>
      <c r="CM49" s="453"/>
      <c r="CN49" s="453"/>
      <c r="CO49" s="454"/>
      <c r="CP49" s="194"/>
      <c r="CQ49" s="194"/>
      <c r="CR49" s="194"/>
      <c r="CS49" s="194"/>
      <c r="CT49" s="194"/>
      <c r="CU49" s="194"/>
      <c r="CV49" s="453"/>
      <c r="CW49" s="453"/>
      <c r="CX49" s="453"/>
      <c r="CY49" s="453"/>
      <c r="CZ49" s="453"/>
      <c r="DA49" s="453"/>
      <c r="DB49" s="453"/>
      <c r="DC49" s="453"/>
      <c r="DD49" s="453"/>
      <c r="DE49" s="453"/>
      <c r="DF49" s="453"/>
      <c r="DG49" s="453"/>
      <c r="DH49" s="453"/>
      <c r="DI49" s="453"/>
      <c r="DJ49" s="453"/>
      <c r="DK49" s="453"/>
      <c r="DL49" s="453"/>
      <c r="DM49" s="453"/>
      <c r="DN49" s="453"/>
      <c r="DO49" s="453"/>
      <c r="DP49" s="453"/>
      <c r="DQ49" s="453"/>
      <c r="DR49" s="453"/>
      <c r="DS49" s="453"/>
      <c r="DT49" s="453"/>
      <c r="DU49" s="453"/>
      <c r="DV49" s="453"/>
      <c r="DW49" s="453"/>
      <c r="DX49" s="453"/>
      <c r="DY49" s="453"/>
      <c r="DZ49" s="453"/>
      <c r="EA49" s="453"/>
      <c r="EB49" s="453"/>
      <c r="EC49" s="453"/>
      <c r="ED49" s="453"/>
      <c r="EE49" s="453"/>
      <c r="EF49" s="453"/>
      <c r="EG49" s="453"/>
      <c r="EH49" s="453"/>
      <c r="EI49" s="453"/>
      <c r="EJ49" s="453"/>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3"/>
      <c r="FI49" s="453"/>
      <c r="FJ49" s="453"/>
      <c r="FK49" s="453"/>
      <c r="FL49" s="453"/>
      <c r="FM49" s="453"/>
      <c r="FN49" s="453"/>
      <c r="FO49" s="453"/>
      <c r="FP49" s="453"/>
      <c r="FQ49" s="453"/>
      <c r="FR49" s="453"/>
      <c r="FS49" s="453"/>
      <c r="FT49" s="453"/>
      <c r="FU49" s="453"/>
      <c r="FV49" s="453"/>
      <c r="FW49" s="453"/>
      <c r="FX49" s="453"/>
      <c r="FY49" s="453"/>
      <c r="FZ49" s="453"/>
      <c r="GA49" s="453"/>
      <c r="GB49" s="453"/>
      <c r="GC49" s="453"/>
      <c r="GD49" s="453"/>
      <c r="GE49" s="453"/>
      <c r="GF49" s="453"/>
      <c r="GG49" s="453"/>
      <c r="GH49" s="453"/>
      <c r="GI49" s="453"/>
      <c r="GJ49" s="453"/>
      <c r="GK49" s="453"/>
      <c r="GL49" s="453"/>
      <c r="GM49" s="453"/>
      <c r="GN49" s="453"/>
      <c r="GO49" s="453"/>
      <c r="GP49" s="453"/>
      <c r="GQ49" s="453"/>
      <c r="GR49" s="453"/>
      <c r="GS49" s="453"/>
      <c r="GT49" s="453"/>
      <c r="GU49" s="453"/>
      <c r="GV49" s="453"/>
      <c r="GW49" s="453"/>
      <c r="GX49" s="453"/>
      <c r="GY49" s="453"/>
      <c r="GZ49" s="453"/>
      <c r="HA49" s="453"/>
      <c r="HB49" s="453"/>
      <c r="HC49" s="453"/>
      <c r="HD49" s="453"/>
      <c r="HE49" s="453"/>
      <c r="HF49" s="453"/>
      <c r="HG49" s="453"/>
    </row>
    <row r="50" spans="16:215" x14ac:dyDescent="0.15">
      <c r="CO50" s="194"/>
      <c r="CP50" s="194"/>
      <c r="CQ50" s="194"/>
      <c r="CR50" s="194"/>
      <c r="CS50" s="194"/>
      <c r="CT50" s="194"/>
      <c r="CU50" s="194"/>
    </row>
  </sheetData>
  <sheetProtection password="ABAC" sheet="1" objects="1" scenarios="1"/>
  <mergeCells count="53">
    <mergeCell ref="C1:D1"/>
    <mergeCell ref="C34:C37"/>
    <mergeCell ref="D34:E34"/>
    <mergeCell ref="N34:Q34"/>
    <mergeCell ref="D35:D36"/>
    <mergeCell ref="N35:Q35"/>
    <mergeCell ref="N36:Q36"/>
    <mergeCell ref="D37:E37"/>
    <mergeCell ref="N37:Q37"/>
    <mergeCell ref="C30:C33"/>
    <mergeCell ref="D30:E30"/>
    <mergeCell ref="N30:Q30"/>
    <mergeCell ref="D31:D32"/>
    <mergeCell ref="N31:Q31"/>
    <mergeCell ref="N32:Q32"/>
    <mergeCell ref="D33:E33"/>
    <mergeCell ref="N33:Q33"/>
    <mergeCell ref="C26:C29"/>
    <mergeCell ref="D26:E26"/>
    <mergeCell ref="N26:Q26"/>
    <mergeCell ref="D27:D28"/>
    <mergeCell ref="N27:Q27"/>
    <mergeCell ref="N28:Q28"/>
    <mergeCell ref="D29:E29"/>
    <mergeCell ref="N29:Q29"/>
    <mergeCell ref="C21:E21"/>
    <mergeCell ref="N21:Q21"/>
    <mergeCell ref="C22:C25"/>
    <mergeCell ref="D22:E22"/>
    <mergeCell ref="N22:Q22"/>
    <mergeCell ref="D23:D24"/>
    <mergeCell ref="N23:Q23"/>
    <mergeCell ref="N24:Q24"/>
    <mergeCell ref="D25:E25"/>
    <mergeCell ref="N25:Q25"/>
    <mergeCell ref="C18:E18"/>
    <mergeCell ref="N18:Q18"/>
    <mergeCell ref="C19:E19"/>
    <mergeCell ref="N19:Q19"/>
    <mergeCell ref="C20:E20"/>
    <mergeCell ref="N20:Q20"/>
    <mergeCell ref="C15:E15"/>
    <mergeCell ref="N15:Q15"/>
    <mergeCell ref="C16:E16"/>
    <mergeCell ref="N16:Q16"/>
    <mergeCell ref="C17:E17"/>
    <mergeCell ref="N17:Q17"/>
    <mergeCell ref="N14:Q14"/>
    <mergeCell ref="B4:D4"/>
    <mergeCell ref="B5:D5"/>
    <mergeCell ref="N8:Q8"/>
    <mergeCell ref="N11:Q12"/>
    <mergeCell ref="N13:Q13"/>
  </mergeCells>
  <phoneticPr fontId="1"/>
  <printOptions horizontalCentered="1"/>
  <pageMargins left="0.78740157480314965" right="0.59055118110236227" top="0.59055118110236227" bottom="0.59055118110236227" header="0.51181102362204722" footer="0.51181102362204722"/>
  <pageSetup paperSize="9" scale="6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A1:HK44"/>
  <sheetViews>
    <sheetView showGridLines="0" zoomScale="80" zoomScaleNormal="80" workbookViewId="0">
      <selection activeCell="D11" sqref="D11"/>
    </sheetView>
  </sheetViews>
  <sheetFormatPr defaultRowHeight="14.25" x14ac:dyDescent="0.15"/>
  <cols>
    <col min="1" max="1" width="2.5" style="202" customWidth="1"/>
    <col min="2" max="2" width="58.5" style="202" customWidth="1"/>
    <col min="3" max="3" width="16.875" style="202" customWidth="1"/>
    <col min="4" max="4" width="16.75" style="202" customWidth="1"/>
    <col min="5" max="5" width="19.25" style="202" customWidth="1"/>
    <col min="6" max="6" width="17.25" style="202" customWidth="1"/>
    <col min="7" max="7" width="21.375" style="202" customWidth="1"/>
    <col min="8" max="9" width="11.25" style="202" customWidth="1"/>
    <col min="10" max="10" width="12.125" style="202" customWidth="1"/>
    <col min="11" max="16384" width="9" style="202"/>
  </cols>
  <sheetData>
    <row r="1" spans="1:219" ht="39" customHeight="1" x14ac:dyDescent="0.15">
      <c r="A1" s="119"/>
      <c r="B1" s="199" t="s">
        <v>156</v>
      </c>
      <c r="C1" s="200"/>
      <c r="D1" s="201"/>
      <c r="E1" s="200"/>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row>
    <row r="2" spans="1:219" ht="24.75" customHeight="1" x14ac:dyDescent="0.15">
      <c r="A2" s="203"/>
      <c r="B2" s="614" t="s">
        <v>157</v>
      </c>
      <c r="C2" s="614"/>
      <c r="D2" s="614"/>
      <c r="E2" s="614"/>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row>
    <row r="3" spans="1:219" ht="18" thickBot="1" x14ac:dyDescent="0.2">
      <c r="A3" s="203"/>
      <c r="B3" s="204"/>
      <c r="C3" s="200"/>
      <c r="D3" s="201"/>
      <c r="E3" s="200"/>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row>
    <row r="4" spans="1:219" ht="22.5" customHeight="1" thickBot="1" x14ac:dyDescent="0.2">
      <c r="A4" s="205"/>
      <c r="B4" s="206" t="s">
        <v>95</v>
      </c>
      <c r="C4" s="207"/>
      <c r="D4" s="201"/>
      <c r="E4" s="200"/>
      <c r="G4" s="208" t="str">
        <f>ASC(UPPER(C4&amp;C6&amp;C8))</f>
        <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row>
    <row r="5" spans="1:219" ht="22.5" customHeight="1" thickBot="1" x14ac:dyDescent="0.2">
      <c r="A5" s="205"/>
      <c r="B5" s="209" t="s">
        <v>2</v>
      </c>
      <c r="C5" s="210" t="str">
        <f>IF(C6="","",IF(ISNA(VLOOKUP(K43,'CODE（削除禁止）'!A:C,3,FALSE))=TRUE,"",VLOOKUP(K43,'CODE（削除禁止）'!A:C,3,FALSE)))</f>
        <v/>
      </c>
      <c r="D5" s="201"/>
      <c r="E5" s="200"/>
      <c r="F5" s="200"/>
      <c r="G5" s="200"/>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row>
    <row r="6" spans="1:219" ht="22.5" customHeight="1" thickBot="1" x14ac:dyDescent="0.2">
      <c r="A6" s="205"/>
      <c r="B6" s="211" t="s">
        <v>100</v>
      </c>
      <c r="C6" s="207"/>
      <c r="D6" s="201"/>
      <c r="E6" s="200"/>
      <c r="F6" s="200"/>
      <c r="G6" s="200"/>
      <c r="I6" s="200"/>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row>
    <row r="7" spans="1:219" ht="22.5" customHeight="1" thickBot="1" x14ac:dyDescent="0.2">
      <c r="A7" s="205"/>
      <c r="B7" s="209" t="s">
        <v>3</v>
      </c>
      <c r="C7" s="210" t="str">
        <f>IF(C8="","",IF(ISNA(VLOOKUP(M43,'CODE（削除禁止）'!B:D,3,FALSE))=TRUE,"",VLOOKUP(M43,'CODE（削除禁止）'!B:D,3,FALSE)))</f>
        <v/>
      </c>
      <c r="D7" s="201"/>
      <c r="E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row>
    <row r="8" spans="1:219" ht="22.5" customHeight="1" thickBot="1" x14ac:dyDescent="0.2">
      <c r="A8" s="205"/>
      <c r="B8" s="212" t="s">
        <v>103</v>
      </c>
      <c r="C8" s="207"/>
      <c r="E8" s="200"/>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row>
    <row r="9" spans="1:219" ht="27.75" customHeight="1" thickBot="1" x14ac:dyDescent="0.2">
      <c r="A9" s="200"/>
      <c r="B9" s="200"/>
      <c r="C9" s="200"/>
      <c r="D9" s="200"/>
      <c r="E9" s="209" t="s">
        <v>8</v>
      </c>
      <c r="F9" s="200"/>
      <c r="G9" s="200"/>
      <c r="H9" s="200"/>
      <c r="I9" s="200"/>
      <c r="J9" s="200"/>
      <c r="K9" s="200"/>
      <c r="L9" s="200"/>
      <c r="M9" s="200"/>
      <c r="N9" s="200"/>
      <c r="O9" s="200"/>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row>
    <row r="10" spans="1:219" ht="45.75" customHeight="1" thickBot="1" x14ac:dyDescent="0.2">
      <c r="B10" s="213" t="s">
        <v>158</v>
      </c>
      <c r="C10" s="214" t="s">
        <v>10</v>
      </c>
      <c r="D10" s="215" t="s">
        <v>11</v>
      </c>
      <c r="E10" s="216" t="s">
        <v>16</v>
      </c>
      <c r="F10" s="217" t="s">
        <v>665</v>
      </c>
      <c r="G10" s="200"/>
      <c r="H10" s="200"/>
      <c r="I10" s="200"/>
      <c r="J10" s="200"/>
      <c r="K10" s="200"/>
      <c r="L10" s="200"/>
      <c r="M10" s="200"/>
      <c r="N10" s="200"/>
      <c r="O10" s="20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row>
    <row r="11" spans="1:219" ht="45.75" customHeight="1" x14ac:dyDescent="0.15">
      <c r="B11" s="218" t="s">
        <v>159</v>
      </c>
      <c r="C11" s="219"/>
      <c r="D11" s="220"/>
      <c r="E11" s="221">
        <f t="shared" ref="E11:E12" si="0">SUM(C11:D11)</f>
        <v>0</v>
      </c>
      <c r="F11" s="147" t="str">
        <f>IF($E$11&gt;0,IF($E$12/$E$11&gt;=0.5,"OK","NG"),"")</f>
        <v/>
      </c>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row>
    <row r="12" spans="1:219" ht="45.75" customHeight="1" thickBot="1" x14ac:dyDescent="0.2">
      <c r="B12" s="222" t="s">
        <v>160</v>
      </c>
      <c r="C12" s="223"/>
      <c r="D12" s="224"/>
      <c r="E12" s="225">
        <f t="shared" si="0"/>
        <v>0</v>
      </c>
      <c r="F12" s="226" t="str">
        <f>IF($E$11&gt;0,$E$12/$E$11,"")</f>
        <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row>
    <row r="13" spans="1:219" ht="14.25" customHeight="1" x14ac:dyDescent="0.15">
      <c r="A13" s="200"/>
      <c r="B13" s="200"/>
      <c r="C13" s="200"/>
      <c r="D13" s="200"/>
      <c r="F13" s="615" t="s">
        <v>161</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row>
    <row r="14" spans="1:219" x14ac:dyDescent="0.15">
      <c r="A14" s="201"/>
      <c r="B14" s="227" t="s">
        <v>162</v>
      </c>
      <c r="D14" s="227"/>
      <c r="E14" s="227"/>
      <c r="F14" s="615"/>
      <c r="G14" s="227"/>
      <c r="H14" s="227"/>
      <c r="I14" s="227"/>
      <c r="J14" s="227"/>
      <c r="K14" s="227"/>
      <c r="L14" s="227"/>
      <c r="M14" s="227"/>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row>
    <row r="15" spans="1:219" x14ac:dyDescent="0.15">
      <c r="A15" s="201"/>
      <c r="B15" s="227" t="s">
        <v>163</v>
      </c>
      <c r="D15" s="227"/>
      <c r="E15" s="227"/>
      <c r="F15" s="615"/>
      <c r="G15" s="227"/>
      <c r="H15" s="227"/>
      <c r="I15" s="227"/>
      <c r="J15" s="227"/>
      <c r="K15" s="227"/>
      <c r="L15" s="227"/>
      <c r="M15" s="227"/>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row>
    <row r="16" spans="1:219" x14ac:dyDescent="0.15">
      <c r="A16" s="201"/>
      <c r="B16" s="228" t="s">
        <v>164</v>
      </c>
      <c r="D16" s="227"/>
      <c r="E16" s="227"/>
      <c r="F16" s="615"/>
      <c r="G16" s="227"/>
      <c r="H16" s="227"/>
      <c r="I16" s="227"/>
      <c r="J16" s="227"/>
      <c r="K16" s="227"/>
      <c r="L16" s="227"/>
      <c r="M16" s="227"/>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row>
    <row r="17" spans="1:219" x14ac:dyDescent="0.15">
      <c r="A17" s="201"/>
      <c r="B17" s="227" t="s">
        <v>165</v>
      </c>
      <c r="D17" s="227"/>
      <c r="E17" s="227"/>
      <c r="F17" s="615"/>
      <c r="G17" s="227"/>
      <c r="H17" s="227"/>
      <c r="I17" s="227"/>
      <c r="J17" s="227"/>
      <c r="K17" s="227"/>
      <c r="L17" s="227"/>
      <c r="M17" s="229"/>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row>
    <row r="18" spans="1:219" x14ac:dyDescent="0.15">
      <c r="A18" s="201"/>
      <c r="B18" s="227"/>
      <c r="D18" s="227"/>
      <c r="E18" s="227"/>
      <c r="F18" s="615"/>
      <c r="G18" s="227"/>
      <c r="H18" s="227"/>
      <c r="I18" s="227"/>
      <c r="J18" s="227"/>
      <c r="K18" s="227"/>
      <c r="L18" s="227"/>
      <c r="M18" s="227"/>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row>
    <row r="19" spans="1:219" x14ac:dyDescent="0.15">
      <c r="A19" s="201"/>
      <c r="B19" s="201"/>
      <c r="C19" s="201"/>
      <c r="D19" s="201"/>
      <c r="E19" s="201"/>
      <c r="F19" s="615"/>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row>
    <row r="20" spans="1:219" x14ac:dyDescent="0.15">
      <c r="F20" s="230"/>
    </row>
    <row r="21" spans="1:219" x14ac:dyDescent="0.15">
      <c r="F21" s="230"/>
    </row>
    <row r="43" spans="8:20" ht="18" customHeight="1" x14ac:dyDescent="0.15">
      <c r="H43" s="119" t="s">
        <v>113</v>
      </c>
      <c r="I43" s="231" t="str">
        <f>ASC(UPPER(C4))</f>
        <v/>
      </c>
      <c r="J43" s="231" t="str">
        <f>C5</f>
        <v/>
      </c>
      <c r="K43" s="231" t="str">
        <f>ASC(UPPER(C6))</f>
        <v/>
      </c>
      <c r="L43" s="231" t="str">
        <f>C7</f>
        <v/>
      </c>
      <c r="M43" s="231" t="str">
        <f>ASC(UPPER(C8))</f>
        <v/>
      </c>
      <c r="N43" s="232">
        <f>C11</f>
        <v>0</v>
      </c>
      <c r="O43" s="233">
        <f>C12</f>
        <v>0</v>
      </c>
      <c r="P43" s="233">
        <f>D11</f>
        <v>0</v>
      </c>
      <c r="Q43" s="233">
        <f>D12</f>
        <v>0</v>
      </c>
      <c r="R43" s="233">
        <f>E11</f>
        <v>0</v>
      </c>
      <c r="S43" s="233">
        <f>E12</f>
        <v>0</v>
      </c>
      <c r="T43" s="119" t="str">
        <f>G4</f>
        <v/>
      </c>
    </row>
    <row r="44" spans="8:20" x14ac:dyDescent="0.15">
      <c r="T44" s="119"/>
    </row>
  </sheetData>
  <sheetProtection password="ABAC" sheet="1" objects="1" scenarios="1"/>
  <mergeCells count="2">
    <mergeCell ref="B2:E2"/>
    <mergeCell ref="F13:F19"/>
  </mergeCells>
  <phoneticPr fontId="1"/>
  <printOptions horizontalCentered="1"/>
  <pageMargins left="0.78740157480314965" right="0.78740157480314965" top="0.98425196850393704" bottom="0.98425196850393704" header="0.51181102362204722" footer="0.51181102362204722"/>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pageSetUpPr fitToPage="1"/>
  </sheetPr>
  <dimension ref="A1:HK44"/>
  <sheetViews>
    <sheetView showGridLines="0" zoomScale="80" zoomScaleNormal="80" workbookViewId="0">
      <selection activeCell="E12" sqref="E12"/>
    </sheetView>
  </sheetViews>
  <sheetFormatPr defaultRowHeight="14.25" x14ac:dyDescent="0.15"/>
  <cols>
    <col min="1" max="1" width="2.5" style="202" customWidth="1"/>
    <col min="2" max="2" width="58.5" style="202" customWidth="1"/>
    <col min="3" max="4" width="22.25" style="202" customWidth="1"/>
    <col min="5" max="5" width="21.875" style="202" customWidth="1"/>
    <col min="6" max="6" width="17.25" style="202" customWidth="1"/>
    <col min="7" max="7" width="21.375" style="202" customWidth="1"/>
    <col min="8" max="9" width="11.25" style="202" customWidth="1"/>
    <col min="10" max="10" width="12.125" style="202" customWidth="1"/>
    <col min="11" max="16384" width="9" style="202"/>
  </cols>
  <sheetData>
    <row r="1" spans="1:219" ht="18.75" x14ac:dyDescent="0.15">
      <c r="B1" s="617" t="s">
        <v>774</v>
      </c>
      <c r="C1" s="617"/>
    </row>
    <row r="2" spans="1:219" ht="24.75" customHeight="1" x14ac:dyDescent="0.15">
      <c r="A2" s="119"/>
      <c r="B2" s="199" t="s">
        <v>156</v>
      </c>
      <c r="C2" s="200"/>
      <c r="D2" s="616" t="s">
        <v>763</v>
      </c>
      <c r="E2" s="616"/>
      <c r="F2" s="616"/>
      <c r="G2" s="616"/>
      <c r="H2" s="616"/>
      <c r="I2" s="616"/>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row>
    <row r="3" spans="1:219" ht="17.25" x14ac:dyDescent="0.15">
      <c r="A3" s="203"/>
      <c r="B3" s="614" t="s">
        <v>157</v>
      </c>
      <c r="C3" s="614"/>
      <c r="D3" s="614"/>
      <c r="E3" s="614"/>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row>
    <row r="4" spans="1:219" ht="22.5" customHeight="1" thickBot="1" x14ac:dyDescent="0.2">
      <c r="A4" s="203"/>
      <c r="B4" s="204"/>
      <c r="C4" s="200"/>
      <c r="D4" s="201"/>
      <c r="E4" s="200"/>
      <c r="G4" s="208" t="str">
        <f>ASC(UPPER(C5&amp;C7&amp;C9))</f>
        <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row>
    <row r="5" spans="1:219" ht="22.5" customHeight="1" thickBot="1" x14ac:dyDescent="0.2">
      <c r="A5" s="205"/>
      <c r="B5" s="206" t="s">
        <v>95</v>
      </c>
      <c r="C5" s="207"/>
      <c r="D5" s="201"/>
      <c r="E5" s="200"/>
      <c r="G5" s="200"/>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row>
    <row r="6" spans="1:219" ht="22.5" customHeight="1" thickBot="1" x14ac:dyDescent="0.2">
      <c r="A6" s="205"/>
      <c r="B6" s="209" t="s">
        <v>2</v>
      </c>
      <c r="C6" s="210" t="str">
        <f>IF(C7="","",IF(ISNA(VLOOKUP(K43,'CODE（削除禁止）'!A:C,3,FALSE))=TRUE,"",VLOOKUP(K43,'CODE（削除禁止）'!A:C,3,FALSE)))</f>
        <v/>
      </c>
      <c r="D6" s="201"/>
      <c r="E6" s="200"/>
      <c r="F6" s="200"/>
      <c r="G6" s="200"/>
      <c r="I6" s="200"/>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row>
    <row r="7" spans="1:219" ht="22.5" customHeight="1" thickBot="1" x14ac:dyDescent="0.2">
      <c r="A7" s="205"/>
      <c r="B7" s="211" t="s">
        <v>100</v>
      </c>
      <c r="C7" s="207"/>
      <c r="D7" s="201"/>
      <c r="E7" s="200"/>
      <c r="F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row>
    <row r="8" spans="1:219" ht="22.5" customHeight="1" thickBot="1" x14ac:dyDescent="0.2">
      <c r="A8" s="205"/>
      <c r="B8" s="209" t="s">
        <v>3</v>
      </c>
      <c r="C8" s="210" t="str">
        <f>IF(C9="","",IF(ISNA(VLOOKUP(M43,'CODE（削除禁止）'!B:D,3,FALSE))=TRUE,"",VLOOKUP(M43,'CODE（削除禁止）'!B:D,3,FALSE)))</f>
        <v/>
      </c>
      <c r="D8" s="201"/>
      <c r="E8" s="200"/>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row>
    <row r="9" spans="1:219" ht="27.75" customHeight="1" thickBot="1" x14ac:dyDescent="0.2">
      <c r="A9" s="205"/>
      <c r="B9" s="212" t="s">
        <v>103</v>
      </c>
      <c r="C9" s="207"/>
      <c r="E9" s="200"/>
      <c r="G9" s="200"/>
      <c r="H9" s="200"/>
      <c r="I9" s="200"/>
      <c r="J9" s="200"/>
      <c r="K9" s="200"/>
      <c r="L9" s="200"/>
      <c r="M9" s="200"/>
      <c r="N9" s="200"/>
      <c r="O9" s="200"/>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row>
    <row r="10" spans="1:219" ht="45.75" customHeight="1" thickBot="1" x14ac:dyDescent="0.2">
      <c r="A10" s="200"/>
      <c r="B10" s="200"/>
      <c r="C10" s="200"/>
      <c r="D10" s="200"/>
      <c r="E10" s="209" t="s">
        <v>8</v>
      </c>
      <c r="F10" s="200"/>
      <c r="G10" s="200"/>
      <c r="H10" s="200"/>
      <c r="I10" s="200"/>
      <c r="J10" s="200"/>
      <c r="K10" s="200"/>
      <c r="L10" s="200"/>
      <c r="M10" s="200"/>
      <c r="N10" s="200"/>
      <c r="O10" s="200"/>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row>
    <row r="11" spans="1:219" ht="51.75" customHeight="1" thickBot="1" x14ac:dyDescent="0.2">
      <c r="B11" s="213" t="s">
        <v>158</v>
      </c>
      <c r="C11" s="214" t="s">
        <v>10</v>
      </c>
      <c r="D11" s="215" t="s">
        <v>11</v>
      </c>
      <c r="E11" s="216" t="s">
        <v>16</v>
      </c>
      <c r="F11" s="217" t="s">
        <v>665</v>
      </c>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row>
    <row r="12" spans="1:219" ht="51.75" customHeight="1" x14ac:dyDescent="0.15">
      <c r="B12" s="218" t="s">
        <v>159</v>
      </c>
      <c r="C12" s="219"/>
      <c r="D12" s="220"/>
      <c r="E12" s="489" t="s">
        <v>775</v>
      </c>
      <c r="F12" s="484"/>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c r="HJ12" s="201"/>
      <c r="HK12" s="201"/>
    </row>
    <row r="13" spans="1:219" ht="51.75" customHeight="1" thickBot="1" x14ac:dyDescent="0.2">
      <c r="B13" s="222" t="s">
        <v>160</v>
      </c>
      <c r="C13" s="223"/>
      <c r="D13" s="224"/>
      <c r="E13" s="225"/>
      <c r="F13" s="226"/>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c r="HJ13" s="201"/>
      <c r="HK13" s="201"/>
    </row>
    <row r="14" spans="1:219" x14ac:dyDescent="0.15">
      <c r="A14" s="200"/>
      <c r="B14" s="200"/>
      <c r="C14" s="200"/>
      <c r="D14" s="200"/>
      <c r="F14" s="615" t="s">
        <v>161</v>
      </c>
      <c r="G14" s="227"/>
      <c r="H14" s="227"/>
      <c r="I14" s="227"/>
      <c r="J14" s="227"/>
      <c r="K14" s="227"/>
      <c r="L14" s="227"/>
      <c r="M14" s="227"/>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row>
    <row r="15" spans="1:219" x14ac:dyDescent="0.15">
      <c r="A15" s="201"/>
      <c r="B15" s="227" t="s">
        <v>162</v>
      </c>
      <c r="D15" s="227"/>
      <c r="E15" s="227"/>
      <c r="F15" s="615"/>
      <c r="G15" s="227"/>
      <c r="H15" s="227"/>
      <c r="I15" s="227"/>
      <c r="J15" s="227"/>
      <c r="K15" s="227"/>
      <c r="L15" s="227"/>
      <c r="M15" s="227"/>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row>
    <row r="16" spans="1:219" x14ac:dyDescent="0.15">
      <c r="A16" s="201"/>
      <c r="B16" s="227" t="s">
        <v>163</v>
      </c>
      <c r="D16" s="227"/>
      <c r="E16" s="227"/>
      <c r="F16" s="615"/>
      <c r="G16" s="227"/>
      <c r="H16" s="227"/>
      <c r="I16" s="227"/>
      <c r="J16" s="227"/>
      <c r="K16" s="227"/>
      <c r="L16" s="227"/>
      <c r="M16" s="227"/>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row>
    <row r="17" spans="1:219" x14ac:dyDescent="0.15">
      <c r="A17" s="201"/>
      <c r="B17" s="228" t="s">
        <v>164</v>
      </c>
      <c r="D17" s="227"/>
      <c r="E17" s="227"/>
      <c r="F17" s="615"/>
      <c r="G17" s="227"/>
      <c r="H17" s="227"/>
      <c r="I17" s="227"/>
      <c r="J17" s="227"/>
      <c r="K17" s="227"/>
      <c r="L17" s="227"/>
      <c r="M17" s="229"/>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row>
    <row r="18" spans="1:219" x14ac:dyDescent="0.15">
      <c r="A18" s="201"/>
      <c r="B18" s="227" t="s">
        <v>165</v>
      </c>
      <c r="D18" s="227"/>
      <c r="E18" s="227"/>
      <c r="F18" s="615"/>
      <c r="G18" s="227"/>
      <c r="H18" s="227"/>
      <c r="I18" s="227"/>
      <c r="J18" s="227"/>
      <c r="K18" s="227"/>
      <c r="L18" s="227"/>
      <c r="M18" s="227"/>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row>
    <row r="19" spans="1:219" x14ac:dyDescent="0.15">
      <c r="A19" s="201"/>
      <c r="B19" s="227" t="s">
        <v>166</v>
      </c>
      <c r="D19" s="227"/>
      <c r="E19" s="227"/>
      <c r="F19" s="615"/>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row>
    <row r="20" spans="1:219" x14ac:dyDescent="0.15">
      <c r="A20" s="201"/>
      <c r="B20" s="201"/>
      <c r="C20" s="201"/>
      <c r="D20" s="201"/>
      <c r="E20" s="201"/>
      <c r="F20" s="615"/>
    </row>
    <row r="21" spans="1:219" x14ac:dyDescent="0.15">
      <c r="F21" s="230"/>
    </row>
    <row r="22" spans="1:219" x14ac:dyDescent="0.15">
      <c r="F22" s="230"/>
    </row>
    <row r="43" spans="1:20" s="488" customFormat="1" ht="18" customHeight="1" x14ac:dyDescent="0.15">
      <c r="A43" s="202"/>
      <c r="B43" s="202"/>
      <c r="C43" s="202"/>
      <c r="D43" s="202"/>
      <c r="E43" s="202"/>
      <c r="F43" s="202"/>
      <c r="H43" s="239"/>
      <c r="I43" s="485"/>
      <c r="J43" s="485"/>
      <c r="K43" s="485"/>
      <c r="L43" s="485"/>
      <c r="M43" s="485"/>
      <c r="N43" s="486"/>
      <c r="O43" s="487"/>
      <c r="P43" s="487"/>
      <c r="Q43" s="487"/>
      <c r="R43" s="487"/>
      <c r="S43" s="487"/>
      <c r="T43" s="239"/>
    </row>
    <row r="44" spans="1:20" x14ac:dyDescent="0.15">
      <c r="A44" s="488"/>
      <c r="B44" s="488"/>
      <c r="C44" s="488"/>
      <c r="D44" s="488"/>
      <c r="E44" s="488"/>
      <c r="F44" s="488"/>
      <c r="T44" s="119"/>
    </row>
  </sheetData>
  <sheetProtection password="ABAC" sheet="1" objects="1" scenarios="1"/>
  <mergeCells count="4">
    <mergeCell ref="B3:E3"/>
    <mergeCell ref="F14:F20"/>
    <mergeCell ref="D2:I2"/>
    <mergeCell ref="B1:C1"/>
  </mergeCells>
  <phoneticPr fontId="1"/>
  <printOptions horizontalCentered="1"/>
  <pageMargins left="0.78740157480314965" right="0.78740157480314965" top="0.98425196850393704" bottom="0.98425196850393704"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CODE（削除禁止）</vt:lpstr>
      <vt:lpstr>5号様式入力用（旧2号）</vt:lpstr>
      <vt:lpstr>5号様式・記載要領</vt:lpstr>
      <vt:lpstr>6号様式入力用（旧3号）</vt:lpstr>
      <vt:lpstr>6号様式・記載要領</vt:lpstr>
      <vt:lpstr>8号様式入力用（旧5号）</vt:lpstr>
      <vt:lpstr>8号様式・記載要領</vt:lpstr>
      <vt:lpstr>9号様式入力用（旧6号）</vt:lpstr>
      <vt:lpstr>9号様式・記載要領</vt:lpstr>
      <vt:lpstr>10号様式入力用（旧7号）</vt:lpstr>
      <vt:lpstr>10号様式・記載要領</vt:lpstr>
      <vt:lpstr>'10号様式・記載要領'!Print_Area</vt:lpstr>
      <vt:lpstr>'10号様式入力用（旧7号）'!Print_Area</vt:lpstr>
      <vt:lpstr>'5号様式・記載要領'!Print_Area</vt:lpstr>
      <vt:lpstr>'5号様式入力用（旧2号）'!Print_Area</vt:lpstr>
      <vt:lpstr>'6号様式・記載要領'!Print_Area</vt:lpstr>
      <vt:lpstr>'6号様式入力用（旧3号）'!Print_Area</vt:lpstr>
      <vt:lpstr>'8号様式・記載要領'!Print_Area</vt:lpstr>
      <vt:lpstr>'8号様式入力用（旧5号）'!Print_Area</vt:lpstr>
      <vt:lpstr>'9号様式・記載要領'!Print_Area</vt:lpstr>
      <vt:lpstr>'9号様式入力用（旧6号）'!Print_Area</vt:lpstr>
      <vt:lpstr>'CODE（削除禁止）'!Print_Area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2019-10-29T05:25:56Z</dcterms:modified>
</cp:coreProperties>
</file>