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mc:AlternateContent xmlns:mc="http://schemas.openxmlformats.org/markup-compatibility/2006">
    <mc:Choice Requires="x15">
      <x15ac:absPath xmlns:x15ac="http://schemas.microsoft.com/office/spreadsheetml/2010/11/ac" url="\\KKTKINHD58Z\nas2017\05_自動車交通部\00_共通\【旅客】事務改善フォルダ\タクシー\様式等\タクシー申請様式（法人）\新規許可(福祉限定）\"/>
    </mc:Choice>
  </mc:AlternateContent>
  <xr:revisionPtr revIDLastSave="0" documentId="13_ncr:1_{EAA77B1F-2DBA-4FBD-AC31-4753A5D4B6C6}" xr6:coauthVersionLast="47" xr6:coauthVersionMax="47" xr10:uidLastSave="{00000000-0000-0000-0000-000000000000}"/>
  <bookViews>
    <workbookView xWindow="-108" yWindow="-108" windowWidth="23256" windowHeight="12456" xr2:uid="{00000000-000D-0000-FFFF-FFFF00000000}"/>
  </bookViews>
  <sheets>
    <sheet name="手引き表紙" sheetId="1" r:id="rId1"/>
    <sheet name="申請前の留意事項" sheetId="46" r:id="rId2"/>
    <sheet name="添付書類" sheetId="4" r:id="rId3"/>
    <sheet name="申請書表紙" sheetId="2" r:id="rId4"/>
    <sheet name="申請書表紙 (記載例)" sheetId="36" r:id="rId5"/>
    <sheet name="事業計画(別紙①)" sheetId="3" r:id="rId6"/>
    <sheet name="事業計画(別紙①記載例)" sheetId="33" r:id="rId7"/>
    <sheet name="運行管理体制(別紙②)" sheetId="5" r:id="rId8"/>
    <sheet name="運行管理体制 (別紙②記載例)" sheetId="35" r:id="rId9"/>
    <sheet name="各種承諾書（別紙⑦～⑪）" sheetId="6" r:id="rId10"/>
    <sheet name="乗務割表" sheetId="9" r:id="rId11"/>
    <sheet name="所要資金(別紙③)※記載例を必ずご覧ください。" sheetId="8" r:id="rId12"/>
    <sheet name="所要資金(記載例) " sheetId="34" r:id="rId13"/>
    <sheet name="資金調達方法(別紙④)" sheetId="12" r:id="rId14"/>
    <sheet name="資金調達方法(記載例)" sheetId="27" r:id="rId15"/>
    <sheet name="位置図について" sheetId="41" r:id="rId16"/>
    <sheet name="図面例【営業所・休憩仮眠施設】" sheetId="17" r:id="rId17"/>
    <sheet name="図面例【車庫】" sheetId="19" r:id="rId18"/>
    <sheet name="施設の使用権限を証する書面" sheetId="39" r:id="rId19"/>
    <sheet name="宣誓書" sheetId="47" r:id="rId20"/>
    <sheet name="同一地であることの宣誓書" sheetId="45" r:id="rId21"/>
    <sheet name="幅員証明書に代わる書類（前面道路の宣誓書）" sheetId="14" r:id="rId22"/>
    <sheet name="写真・貼付用紙" sheetId="18" r:id="rId23"/>
    <sheet name="車両等について" sheetId="42" r:id="rId24"/>
    <sheet name="各種宣誓書(別紙⑤・⑥・⑥－１・⑥－２・⑥－３)" sheetId="7" r:id="rId25"/>
    <sheet name="役員名簿" sheetId="10" r:id="rId26"/>
    <sheet name="法令試験" sheetId="11" r:id="rId27"/>
  </sheets>
  <definedNames>
    <definedName name="_xlnm.Print_Area" localSheetId="15">位置図について!$A$1:$I$35</definedName>
    <definedName name="_xlnm.Print_Area" localSheetId="9">'各種承諾書（別紙⑦～⑪）'!$A$1:$J$194</definedName>
    <definedName name="_xlnm.Print_Area" localSheetId="24">'各種宣誓書(別紙⑤・⑥・⑥－１・⑥－２・⑥－３)'!$A$1:$J$193</definedName>
    <definedName name="_xlnm.Print_Area" localSheetId="14">'資金調達方法(記載例)'!$A$1:$M$59</definedName>
    <definedName name="_xlnm.Print_Area" localSheetId="13">'資金調達方法(別紙④)'!$A$1:$L$25</definedName>
    <definedName name="_xlnm.Print_Area" localSheetId="6">'事業計画(別紙①記載例)'!$A$1:$J$100</definedName>
    <definedName name="_xlnm.Print_Area" localSheetId="22">写真・貼付用紙!$A$1:$I$195</definedName>
    <definedName name="_xlnm.Print_Area" localSheetId="0">手引き表紙!$A$1:$I$42</definedName>
    <definedName name="_xlnm.Print_Area" localSheetId="12">'所要資金(記載例) '!$A$1:$N$131</definedName>
    <definedName name="_xlnm.Print_Area" localSheetId="11">'所要資金(別紙③)※記載例を必ずご覧ください。'!$A$1:$M$55</definedName>
    <definedName name="_xlnm.Print_Area" localSheetId="3">申請書表紙!$A$1:$I$93</definedName>
    <definedName name="_xlnm.Print_Area" localSheetId="1">申請前の留意事項!$A$1:$J$40</definedName>
    <definedName name="_xlnm.Print_Area" localSheetId="16">図面例【営業所・休憩仮眠施設】!$A$1:$K$59</definedName>
    <definedName name="_xlnm.Print_Area" localSheetId="17">図面例【車庫】!$A$1:$I$49</definedName>
    <definedName name="_xlnm.Print_Area" localSheetId="19">宣誓書!$A$1:$I$59</definedName>
    <definedName name="_xlnm.Print_Area" localSheetId="2">添付書類!$A$1:$M$54</definedName>
    <definedName name="_xlnm.Print_Area" localSheetId="20">同一地であることの宣誓書!$A$1:$I$57</definedName>
    <definedName name="_xlnm.Print_Area" localSheetId="21">'幅員証明書に代わる書類（前面道路の宣誓書）'!$A$1:$I$62</definedName>
    <definedName name="_xlnm.Print_Area" localSheetId="26">法令試験!$A$1:$J$69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8" i="9" l="1"/>
  <c r="H8" i="9"/>
  <c r="G10" i="9"/>
  <c r="E34" i="34" l="1"/>
  <c r="E27" i="34"/>
  <c r="E30" i="8" l="1"/>
  <c r="E32" i="8" s="1"/>
  <c r="E26" i="8" l="1"/>
  <c r="E40" i="8" l="1"/>
  <c r="E39" i="8"/>
  <c r="G52" i="34" l="1"/>
  <c r="E45" i="34"/>
  <c r="G45" i="34" s="1"/>
  <c r="E43" i="34"/>
  <c r="E36" i="34" s="1"/>
  <c r="G12" i="34"/>
  <c r="E14" i="34" l="1"/>
  <c r="E15" i="27"/>
  <c r="E15" i="12"/>
  <c r="F10" i="12"/>
  <c r="C10" i="12"/>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1" i="9" s="1"/>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D29" i="9" s="1"/>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E26" i="9" s="1"/>
  <c r="D25" i="9"/>
  <c r="D26" i="9" s="1"/>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D24" i="9" s="1"/>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D21" i="9"/>
  <c r="E21" i="9" s="1"/>
  <c r="F21" i="9" s="1"/>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D19" i="9" s="1"/>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D16" i="9" s="1"/>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D14" i="9" s="1"/>
  <c r="E10" i="9"/>
  <c r="F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D10" i="9"/>
  <c r="D11" i="9" s="1"/>
  <c r="E11" i="9" s="1"/>
  <c r="F11" i="9" s="1"/>
  <c r="E8" i="9"/>
  <c r="F8" i="9"/>
  <c r="G8" i="9"/>
  <c r="I8" i="9"/>
  <c r="J8" i="9"/>
  <c r="K8" i="9"/>
  <c r="L8" i="9"/>
  <c r="M8" i="9"/>
  <c r="N8" i="9"/>
  <c r="O8" i="9"/>
  <c r="P8" i="9"/>
  <c r="Q8" i="9"/>
  <c r="R8" i="9"/>
  <c r="S8" i="9"/>
  <c r="T8" i="9"/>
  <c r="U8" i="9"/>
  <c r="V8" i="9"/>
  <c r="W8" i="9"/>
  <c r="X8" i="9"/>
  <c r="Y8" i="9"/>
  <c r="Z8" i="9"/>
  <c r="AA8" i="9"/>
  <c r="AB8" i="9"/>
  <c r="AC8" i="9"/>
  <c r="AD8" i="9"/>
  <c r="AE8" i="9"/>
  <c r="AF8" i="9"/>
  <c r="AG8" i="9"/>
  <c r="AH8" i="9"/>
  <c r="D8" i="9"/>
  <c r="D9" i="9" s="1"/>
  <c r="E41" i="8"/>
  <c r="E34" i="8" s="1"/>
  <c r="G10" i="8"/>
  <c r="E43" i="8"/>
  <c r="G43" i="8" s="1"/>
  <c r="G50" i="8"/>
  <c r="E24" i="9"/>
  <c r="F24" i="9" s="1"/>
  <c r="G24" i="9" s="1"/>
  <c r="H24" i="9" s="1"/>
  <c r="I24" i="9" s="1"/>
  <c r="J24" i="9" s="1"/>
  <c r="K24" i="9" s="1"/>
  <c r="L24" i="9" s="1"/>
  <c r="M24" i="9" s="1"/>
  <c r="N24" i="9" s="1"/>
  <c r="O24" i="9" s="1"/>
  <c r="P24" i="9" s="1"/>
  <c r="Q24" i="9" s="1"/>
  <c r="R24" i="9" s="1"/>
  <c r="S24" i="9" s="1"/>
  <c r="T24" i="9" s="1"/>
  <c r="U24" i="9" s="1"/>
  <c r="V24" i="9" s="1"/>
  <c r="W24" i="9" s="1"/>
  <c r="X24" i="9" s="1"/>
  <c r="Y24" i="9" s="1"/>
  <c r="Z24" i="9" s="1"/>
  <c r="AA24" i="9" s="1"/>
  <c r="AB24" i="9" s="1"/>
  <c r="AC24" i="9" s="1"/>
  <c r="AD24" i="9" s="1"/>
  <c r="AE24" i="9" s="1"/>
  <c r="AF24" i="9" s="1"/>
  <c r="AG24" i="9" s="1"/>
  <c r="AH24" i="9" s="1"/>
  <c r="AI23" i="9" s="1"/>
  <c r="E29" i="9"/>
  <c r="F29" i="9" s="1"/>
  <c r="G29" i="9" s="1"/>
  <c r="H29" i="9" s="1"/>
  <c r="I29" i="9" s="1"/>
  <c r="J29" i="9" s="1"/>
  <c r="K29" i="9" s="1"/>
  <c r="L29" i="9" s="1"/>
  <c r="M29" i="9" s="1"/>
  <c r="N29" i="9" s="1"/>
  <c r="O29" i="9" s="1"/>
  <c r="P29" i="9" s="1"/>
  <c r="Q29" i="9" s="1"/>
  <c r="R29" i="9" s="1"/>
  <c r="S29" i="9" s="1"/>
  <c r="T29" i="9" s="1"/>
  <c r="U29" i="9" s="1"/>
  <c r="V29" i="9" s="1"/>
  <c r="W29" i="9" s="1"/>
  <c r="X29" i="9" s="1"/>
  <c r="Y29" i="9" s="1"/>
  <c r="Z29" i="9" s="1"/>
  <c r="AA29" i="9" s="1"/>
  <c r="AB29" i="9" s="1"/>
  <c r="AC29" i="9" s="1"/>
  <c r="AD29" i="9" s="1"/>
  <c r="AE29" i="9" s="1"/>
  <c r="AF29" i="9" s="1"/>
  <c r="AG29" i="9" s="1"/>
  <c r="AH29" i="9" s="1"/>
  <c r="AI28" i="9" s="1"/>
  <c r="E19" i="9" l="1"/>
  <c r="F19" i="9" s="1"/>
  <c r="G19" i="9" s="1"/>
  <c r="H19" i="9" s="1"/>
  <c r="I19" i="9" s="1"/>
  <c r="J19" i="9" s="1"/>
  <c r="K19" i="9" s="1"/>
  <c r="L19" i="9" s="1"/>
  <c r="M19" i="9" s="1"/>
  <c r="N19" i="9" s="1"/>
  <c r="O19" i="9" s="1"/>
  <c r="P19" i="9" s="1"/>
  <c r="Q19" i="9" s="1"/>
  <c r="R19" i="9" s="1"/>
  <c r="S19" i="9" s="1"/>
  <c r="T19" i="9" s="1"/>
  <c r="U19" i="9" s="1"/>
  <c r="V19" i="9" s="1"/>
  <c r="W19" i="9" s="1"/>
  <c r="X19" i="9" s="1"/>
  <c r="Y19" i="9" s="1"/>
  <c r="Z19" i="9" s="1"/>
  <c r="AA19" i="9" s="1"/>
  <c r="AB19" i="9" s="1"/>
  <c r="AC19" i="9" s="1"/>
  <c r="AD19" i="9" s="1"/>
  <c r="AE19" i="9" s="1"/>
  <c r="AF19" i="9" s="1"/>
  <c r="AG19" i="9" s="1"/>
  <c r="AH19" i="9" s="1"/>
  <c r="AI18" i="9" s="1"/>
  <c r="E31" i="9"/>
  <c r="F31" i="9" s="1"/>
  <c r="G21" i="9"/>
  <c r="H21" i="9" s="1"/>
  <c r="I21" i="9" s="1"/>
  <c r="J21" i="9" s="1"/>
  <c r="K21" i="9" s="1"/>
  <c r="L21" i="9" s="1"/>
  <c r="M21" i="9" s="1"/>
  <c r="N21" i="9" s="1"/>
  <c r="O21" i="9" s="1"/>
  <c r="P21" i="9" s="1"/>
  <c r="Q21" i="9" s="1"/>
  <c r="R21" i="9" s="1"/>
  <c r="S21" i="9" s="1"/>
  <c r="T21" i="9" s="1"/>
  <c r="U21" i="9" s="1"/>
  <c r="V21" i="9" s="1"/>
  <c r="W21" i="9" s="1"/>
  <c r="X21" i="9" s="1"/>
  <c r="Y21" i="9" s="1"/>
  <c r="Z21" i="9" s="1"/>
  <c r="AA21" i="9" s="1"/>
  <c r="AB21" i="9" s="1"/>
  <c r="AC21" i="9" s="1"/>
  <c r="AD21" i="9" s="1"/>
  <c r="AE21" i="9" s="1"/>
  <c r="AF21" i="9" s="1"/>
  <c r="AG21" i="9" s="1"/>
  <c r="AH21" i="9" s="1"/>
  <c r="AI20" i="9" s="1"/>
  <c r="E14" i="9"/>
  <c r="F14" i="9" s="1"/>
  <c r="G14" i="9" s="1"/>
  <c r="H14" i="9" s="1"/>
  <c r="I14" i="9" s="1"/>
  <c r="J14" i="9" s="1"/>
  <c r="K14" i="9" s="1"/>
  <c r="L14" i="9" s="1"/>
  <c r="M14" i="9" s="1"/>
  <c r="N14" i="9" s="1"/>
  <c r="O14" i="9" s="1"/>
  <c r="P14" i="9" s="1"/>
  <c r="Q14" i="9" s="1"/>
  <c r="R14" i="9" s="1"/>
  <c r="S14" i="9" s="1"/>
  <c r="T14" i="9" s="1"/>
  <c r="U14" i="9" s="1"/>
  <c r="V14" i="9" s="1"/>
  <c r="W14" i="9" s="1"/>
  <c r="X14" i="9" s="1"/>
  <c r="Y14" i="9" s="1"/>
  <c r="Z14" i="9" s="1"/>
  <c r="AA14" i="9" s="1"/>
  <c r="AB14" i="9" s="1"/>
  <c r="AC14" i="9" s="1"/>
  <c r="AD14" i="9" s="1"/>
  <c r="AE14" i="9" s="1"/>
  <c r="AF14" i="9" s="1"/>
  <c r="AG14" i="9" s="1"/>
  <c r="AH14" i="9" s="1"/>
  <c r="AI13" i="9" s="1"/>
  <c r="F26" i="9"/>
  <c r="G26" i="9" s="1"/>
  <c r="H26" i="9" s="1"/>
  <c r="E9" i="9"/>
  <c r="F9" i="9" s="1"/>
  <c r="G9" i="9" s="1"/>
  <c r="H9" i="9" s="1"/>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H9" i="9" s="1"/>
  <c r="G11" i="9"/>
  <c r="H11" i="9" s="1"/>
  <c r="I11" i="9" s="1"/>
  <c r="J11" i="9" s="1"/>
  <c r="K11" i="9" s="1"/>
  <c r="L11" i="9" s="1"/>
  <c r="M11" i="9" s="1"/>
  <c r="N11" i="9" s="1"/>
  <c r="O11" i="9" s="1"/>
  <c r="P11" i="9" s="1"/>
  <c r="Q11" i="9" s="1"/>
  <c r="R11" i="9" s="1"/>
  <c r="S11" i="9" s="1"/>
  <c r="T11" i="9" s="1"/>
  <c r="U11" i="9" s="1"/>
  <c r="V11" i="9" s="1"/>
  <c r="W11" i="9" s="1"/>
  <c r="X11" i="9" s="1"/>
  <c r="Y11" i="9" s="1"/>
  <c r="Z11" i="9" s="1"/>
  <c r="AA11" i="9" s="1"/>
  <c r="AB11" i="9" s="1"/>
  <c r="AC11" i="9" s="1"/>
  <c r="AD11" i="9" s="1"/>
  <c r="AE11" i="9" s="1"/>
  <c r="AF11" i="9" s="1"/>
  <c r="AG11" i="9" s="1"/>
  <c r="AH11" i="9" s="1"/>
  <c r="AI10" i="9" s="1"/>
  <c r="I26" i="9"/>
  <c r="J26" i="9" s="1"/>
  <c r="K26" i="9" s="1"/>
  <c r="L26" i="9" s="1"/>
  <c r="M26" i="9" s="1"/>
  <c r="N26" i="9" s="1"/>
  <c r="O26" i="9" s="1"/>
  <c r="P26" i="9" s="1"/>
  <c r="Q26" i="9" s="1"/>
  <c r="R26" i="9" s="1"/>
  <c r="S26" i="9" s="1"/>
  <c r="T26" i="9" s="1"/>
  <c r="U26" i="9" s="1"/>
  <c r="V26" i="9" s="1"/>
  <c r="W26" i="9" s="1"/>
  <c r="X26" i="9" s="1"/>
  <c r="Y26" i="9" s="1"/>
  <c r="Z26" i="9" s="1"/>
  <c r="AA26" i="9" s="1"/>
  <c r="AB26" i="9" s="1"/>
  <c r="AC26" i="9" s="1"/>
  <c r="AD26" i="9" s="1"/>
  <c r="AE26" i="9" s="1"/>
  <c r="AF26" i="9" s="1"/>
  <c r="AG26" i="9" s="1"/>
  <c r="AH26" i="9" s="1"/>
  <c r="AI25" i="9" s="1"/>
  <c r="G31" i="9"/>
  <c r="H31" i="9" s="1"/>
  <c r="I31" i="9" s="1"/>
  <c r="J31" i="9" s="1"/>
  <c r="K31" i="9" s="1"/>
  <c r="L31" i="9" s="1"/>
  <c r="M31" i="9" s="1"/>
  <c r="N31" i="9" s="1"/>
  <c r="O31" i="9" s="1"/>
  <c r="P31" i="9" s="1"/>
  <c r="Q31" i="9" s="1"/>
  <c r="R31" i="9" s="1"/>
  <c r="S31" i="9" s="1"/>
  <c r="T31" i="9" s="1"/>
  <c r="U31" i="9" s="1"/>
  <c r="V31" i="9" s="1"/>
  <c r="W31" i="9" s="1"/>
  <c r="X31" i="9" s="1"/>
  <c r="Y31" i="9" s="1"/>
  <c r="Z31" i="9" s="1"/>
  <c r="AA31" i="9" s="1"/>
  <c r="AB31" i="9" s="1"/>
  <c r="AC31" i="9" s="1"/>
  <c r="AD31" i="9" s="1"/>
  <c r="AE31" i="9" s="1"/>
  <c r="AF31" i="9" s="1"/>
  <c r="AG31" i="9" s="1"/>
  <c r="AH31" i="9" s="1"/>
  <c r="AI30" i="9" s="1"/>
  <c r="E16" i="9"/>
  <c r="F16" i="9" s="1"/>
  <c r="G16" i="9" s="1"/>
  <c r="H16" i="9" s="1"/>
  <c r="I16" i="9" s="1"/>
  <c r="J16" i="9" s="1"/>
  <c r="K16" i="9" s="1"/>
  <c r="L16" i="9" s="1"/>
  <c r="M16" i="9" s="1"/>
  <c r="N16" i="9" s="1"/>
  <c r="O16" i="9" s="1"/>
  <c r="P16" i="9" s="1"/>
  <c r="Q16" i="9" s="1"/>
  <c r="R16" i="9" s="1"/>
  <c r="S16" i="9" s="1"/>
  <c r="T16" i="9" s="1"/>
  <c r="U16" i="9" s="1"/>
  <c r="V16" i="9" s="1"/>
  <c r="W16" i="9" s="1"/>
  <c r="X16" i="9" s="1"/>
  <c r="Y16" i="9" s="1"/>
  <c r="Z16" i="9" s="1"/>
  <c r="AA16" i="9" s="1"/>
  <c r="AB16" i="9" s="1"/>
  <c r="AC16" i="9" s="1"/>
  <c r="AD16" i="9" s="1"/>
  <c r="AE16" i="9" s="1"/>
  <c r="AF16" i="9" s="1"/>
  <c r="AG16" i="9" s="1"/>
  <c r="AH16" i="9" s="1"/>
  <c r="AI15" i="9" s="1"/>
  <c r="E13" i="34"/>
  <c r="E53" i="34" s="1"/>
  <c r="E54" i="34" s="1"/>
  <c r="AF3" i="9" l="1"/>
  <c r="G13" i="34"/>
  <c r="G53" i="34" s="1"/>
  <c r="J16" i="8" l="1"/>
  <c r="J14" i="8"/>
  <c r="E16" i="8" s="1"/>
  <c r="E24" i="8" l="1"/>
  <c r="E23" i="8"/>
  <c r="E25" i="8" l="1"/>
  <c r="E12" i="8" s="1"/>
  <c r="E11" i="8" s="1"/>
  <c r="G11" i="8" s="1"/>
  <c r="G51" i="8" s="1"/>
  <c r="E51" i="8" l="1"/>
  <c r="E5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13" authorId="0" shapeId="0" xr:uid="{00000000-0006-0000-0200-000001000000}">
      <text>
        <r>
          <rPr>
            <b/>
            <sz val="9"/>
            <color indexed="81"/>
            <rFont val="ＭＳ Ｐゴシック"/>
            <family val="3"/>
            <charset val="128"/>
          </rPr>
          <t xml:space="preserve">点検清掃施設について
原則車庫に併設。水道（水栓）があるかを確認。
</t>
        </r>
      </text>
    </comment>
    <comment ref="C26" authorId="0" shapeId="0" xr:uid="{00000000-0006-0000-0200-000002000000}">
      <text>
        <r>
          <rPr>
            <b/>
            <sz val="9"/>
            <color indexed="81"/>
            <rFont val="ＭＳ Ｐゴシック"/>
            <family val="3"/>
            <charset val="128"/>
          </rPr>
          <t>事業用の見積りであることが必要。
保険の内容は、
対人：8000万円以上
対物：200万円以上
となっていること。</t>
        </r>
      </text>
    </comment>
    <comment ref="E31" authorId="0" shapeId="0" xr:uid="{00000000-0006-0000-0200-000003000000}">
      <text>
        <r>
          <rPr>
            <b/>
            <sz val="9"/>
            <color indexed="81"/>
            <rFont val="ＭＳ Ｐゴシック"/>
            <family val="3"/>
            <charset val="128"/>
          </rPr>
          <t>履歴書は役員全員分必要</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I41" authorId="0" shapeId="0" xr:uid="{00000000-0006-0000-1700-000001000000}">
      <text>
        <r>
          <rPr>
            <b/>
            <sz val="11"/>
            <color indexed="81"/>
            <rFont val="ＭＳ Ｐゴシック"/>
            <family val="3"/>
            <charset val="128"/>
          </rPr>
          <t>登記事項証明書に登記されている役員全員分必要</t>
        </r>
      </text>
    </comment>
    <comment ref="I118" authorId="0" shapeId="0" xr:uid="{00000000-0006-0000-1700-000002000000}">
      <text>
        <r>
          <rPr>
            <b/>
            <sz val="11"/>
            <color indexed="81"/>
            <rFont val="ＭＳ Ｐゴシック"/>
            <family val="3"/>
            <charset val="128"/>
          </rPr>
          <t>登記事項証明書に登記されている役員全員分必要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7" authorId="0" shapeId="0" xr:uid="{00000000-0006-0000-1800-000001000000}">
      <text>
        <r>
          <rPr>
            <b/>
            <sz val="12"/>
            <color indexed="81"/>
            <rFont val="ＭＳ Ｐゴシック"/>
            <family val="3"/>
            <charset val="128"/>
          </rPr>
          <t>登記事項証明書に登記されて
いる役員全員記載が必要</t>
        </r>
      </text>
    </comment>
    <comment ref="H7" authorId="0" shapeId="0" xr:uid="{00000000-0006-0000-1800-000002000000}">
      <text>
        <r>
          <rPr>
            <b/>
            <sz val="11"/>
            <color indexed="81"/>
            <rFont val="ＭＳ Ｐゴシック"/>
            <family val="3"/>
            <charset val="128"/>
          </rPr>
          <t>「常勤」非常勤」必ずどちらか選択
法令試験受験資格があるのは、
「登記事項証明書に登記されている」「常勤」の役員</t>
        </r>
      </text>
    </comment>
    <comment ref="I7" authorId="0" shapeId="0" xr:uid="{00000000-0006-0000-1800-000003000000}">
      <text>
        <r>
          <rPr>
            <b/>
            <sz val="11"/>
            <color indexed="81"/>
            <rFont val="ＭＳ Ｐゴシック"/>
            <family val="3"/>
            <charset val="128"/>
          </rPr>
          <t>出資額、０ならば０を記載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5" authorId="0" shapeId="0" xr:uid="{00000000-0006-0000-0300-000001000000}">
      <text>
        <r>
          <rPr>
            <b/>
            <sz val="10"/>
            <color indexed="81"/>
            <rFont val="ＭＳ Ｐゴシック"/>
            <family val="3"/>
            <charset val="128"/>
          </rPr>
          <t>郵便番号も記載
してください。</t>
        </r>
      </text>
    </comment>
    <comment ref="E13" authorId="0" shapeId="0" xr:uid="{00000000-0006-0000-0300-000002000000}">
      <text>
        <r>
          <rPr>
            <b/>
            <sz val="9"/>
            <color indexed="81"/>
            <rFont val="ＭＳ Ｐゴシック"/>
            <family val="3"/>
            <charset val="128"/>
          </rPr>
          <t>補正のやり取りに使用するため、可能な限り、電子メールアドレスをご記載ください。</t>
        </r>
      </text>
    </comment>
    <comment ref="A24" authorId="0" shapeId="0" xr:uid="{00000000-0006-0000-0300-000003000000}">
      <text>
        <r>
          <rPr>
            <b/>
            <sz val="9"/>
            <color indexed="81"/>
            <rFont val="ＭＳ Ｐゴシック"/>
            <family val="3"/>
            <charset val="128"/>
          </rPr>
          <t>記載漏れが多いため、忘れないようにご記載ください。</t>
        </r>
        <r>
          <rPr>
            <sz val="9"/>
            <color indexed="81"/>
            <rFont val="ＭＳ Ｐゴシック"/>
            <family val="3"/>
            <charset val="128"/>
          </rPr>
          <t xml:space="preserve">
</t>
        </r>
      </text>
    </comment>
    <comment ref="B32" authorId="0" shapeId="0" xr:uid="{00000000-0006-0000-0300-000004000000}">
      <text>
        <r>
          <rPr>
            <b/>
            <sz val="9"/>
            <color indexed="81"/>
            <rFont val="ＭＳ Ｐゴシック"/>
            <family val="3"/>
            <charset val="128"/>
          </rPr>
          <t>下段の〈別紙〉をご添付ください。</t>
        </r>
        <r>
          <rPr>
            <sz val="9"/>
            <color indexed="81"/>
            <rFont val="ＭＳ Ｐゴシック"/>
            <family val="3"/>
            <charset val="128"/>
          </rPr>
          <t xml:space="preserve">
</t>
        </r>
      </text>
    </comment>
    <comment ref="I45" authorId="0" shapeId="0" xr:uid="{00000000-0006-0000-0300-000005000000}">
      <text>
        <r>
          <rPr>
            <b/>
            <sz val="11"/>
            <color indexed="81"/>
            <rFont val="ＭＳ Ｐゴシック"/>
            <family val="3"/>
            <charset val="128"/>
          </rPr>
          <t>必ず添付してください。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4" authorId="0" shapeId="0" xr:uid="{00000000-0006-0000-0500-000001000000}">
      <text>
        <r>
          <rPr>
            <b/>
            <sz val="9"/>
            <color indexed="81"/>
            <rFont val="ＭＳ Ｐゴシック"/>
            <family val="3"/>
            <charset val="128"/>
          </rPr>
          <t>都道府県単位で記載</t>
        </r>
      </text>
    </comment>
    <comment ref="B23" authorId="0" shapeId="0" xr:uid="{00000000-0006-0000-0500-000002000000}">
      <text>
        <r>
          <rPr>
            <b/>
            <sz val="9"/>
            <color indexed="81"/>
            <rFont val="ＭＳ Ｐゴシック"/>
            <family val="3"/>
            <charset val="128"/>
          </rPr>
          <t>普通
小型
軽自動車　</t>
        </r>
      </text>
    </comment>
    <comment ref="C23" authorId="0" shapeId="0" xr:uid="{00000000-0006-0000-0500-000003000000}">
      <text>
        <r>
          <rPr>
            <b/>
            <sz val="12"/>
            <color indexed="81"/>
            <rFont val="ＭＳ Ｐゴシック"/>
            <family val="3"/>
            <charset val="128"/>
          </rPr>
          <t>会社名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C4" authorId="0" shapeId="0" xr:uid="{00000000-0006-0000-0700-000001000000}">
      <text>
        <r>
          <rPr>
            <b/>
            <sz val="9"/>
            <color indexed="81"/>
            <rFont val="ＭＳ Ｐゴシック"/>
            <family val="3"/>
            <charset val="128"/>
          </rPr>
          <t xml:space="preserve">本社
</t>
        </r>
        <r>
          <rPr>
            <sz val="9"/>
            <color indexed="81"/>
            <rFont val="ＭＳ Ｐゴシック"/>
            <family val="3"/>
            <charset val="128"/>
          </rPr>
          <t>（個人の場合は</t>
        </r>
        <r>
          <rPr>
            <b/>
            <sz val="9"/>
            <color indexed="81"/>
            <rFont val="ＭＳ Ｐゴシック"/>
            <family val="3"/>
            <charset val="128"/>
          </rPr>
          <t>本店</t>
        </r>
        <r>
          <rPr>
            <sz val="9"/>
            <color indexed="81"/>
            <rFont val="ＭＳ Ｐゴシック"/>
            <family val="3"/>
            <charset val="128"/>
          </rPr>
          <t xml:space="preserve">）
</t>
        </r>
      </text>
    </comment>
    <comment ref="P29" authorId="0" shapeId="0" xr:uid="{00000000-0006-0000-0700-000002000000}">
      <text>
        <r>
          <rPr>
            <b/>
            <sz val="11"/>
            <color indexed="81"/>
            <rFont val="ＭＳ Ｐゴシック"/>
            <family val="3"/>
            <charset val="128"/>
          </rPr>
          <t>距離と連絡方法を記載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11" authorId="0" shapeId="0" xr:uid="{00000000-0006-0000-1900-000001000000}">
      <text>
        <r>
          <rPr>
            <sz val="9"/>
            <color indexed="81"/>
            <rFont val="ＭＳ Ｐゴシック"/>
            <family val="3"/>
            <charset val="128"/>
          </rPr>
          <t xml:space="preserve">
</t>
        </r>
        <r>
          <rPr>
            <b/>
            <sz val="9"/>
            <color indexed="81"/>
            <rFont val="ＭＳ Ｐゴシック"/>
            <family val="3"/>
            <charset val="128"/>
          </rPr>
          <t>申請者が法人の場合は法人名、
個人の場合は氏名を記載下さい。
以下、同様。</t>
        </r>
      </text>
    </comment>
    <comment ref="B17" authorId="0" shapeId="0" xr:uid="{00000000-0006-0000-1900-000002000000}">
      <text>
        <r>
          <rPr>
            <b/>
            <sz val="10"/>
            <color indexed="81"/>
            <rFont val="ＭＳ Ｐゴシック"/>
            <family val="3"/>
            <charset val="128"/>
          </rPr>
          <t>会社・営業所の住所ではなく、住民票上の住所</t>
        </r>
      </text>
    </comment>
    <comment ref="E57" authorId="0" shapeId="0" xr:uid="{00000000-0006-0000-1900-000003000000}">
      <text>
        <r>
          <rPr>
            <b/>
            <sz val="9"/>
            <color indexed="81"/>
            <rFont val="ＭＳ Ｐゴシック"/>
            <family val="3"/>
            <charset val="128"/>
          </rPr>
          <t>会社・営業所の住所ではなく
住民票上の住所</t>
        </r>
      </text>
    </comment>
    <comment ref="E59" authorId="0" shapeId="0" xr:uid="{00000000-0006-0000-1900-000004000000}">
      <text>
        <r>
          <rPr>
            <b/>
            <sz val="11"/>
            <color indexed="81"/>
            <rFont val="ＭＳ Ｐゴシック"/>
            <family val="3"/>
            <charset val="128"/>
          </rPr>
          <t>運転者と兼任不可</t>
        </r>
      </text>
    </comment>
    <comment ref="E98" authorId="0" shapeId="0" xr:uid="{00000000-0006-0000-1900-000005000000}">
      <text>
        <r>
          <rPr>
            <b/>
            <sz val="9"/>
            <color indexed="81"/>
            <rFont val="ＭＳ Ｐゴシック"/>
            <family val="3"/>
            <charset val="128"/>
          </rPr>
          <t>会社・営業所の住所ではなく
住民票上の住所</t>
        </r>
      </text>
    </comment>
    <comment ref="I116" authorId="0" shapeId="0" xr:uid="{00000000-0006-0000-1900-000006000000}">
      <text>
        <r>
          <rPr>
            <b/>
            <sz val="18"/>
            <color indexed="81"/>
            <rFont val="ＭＳ Ｐゴシック"/>
            <family val="3"/>
            <charset val="128"/>
          </rPr>
          <t xml:space="preserve"> 【別紙⑩】
 原則不要</t>
        </r>
      </text>
    </comment>
    <comment ref="E175" authorId="0" shapeId="0" xr:uid="{00000000-0006-0000-1900-000007000000}">
      <text>
        <r>
          <rPr>
            <b/>
            <sz val="9"/>
            <color indexed="81"/>
            <rFont val="ＭＳ Ｐゴシック"/>
            <family val="3"/>
            <charset val="128"/>
          </rPr>
          <t>会社・営業所の住所ではなく
住民票上の住所</t>
        </r>
      </text>
    </comment>
    <comment ref="E177" authorId="0" shapeId="0" xr:uid="{00000000-0006-0000-1900-000008000000}">
      <text>
        <r>
          <rPr>
            <b/>
            <sz val="11"/>
            <color indexed="81"/>
            <rFont val="ＭＳ Ｐゴシック"/>
            <family val="3"/>
            <charset val="128"/>
          </rPr>
          <t>運転者と兼任不可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 xml:space="preserve"> </author>
  </authors>
  <commentList>
    <comment ref="D3" authorId="0" shapeId="0" xr:uid="{00000000-0006-0000-0900-000001000000}">
      <text>
        <r>
          <rPr>
            <sz val="12"/>
            <color indexed="81"/>
            <rFont val="ＭＳ Ｐゴシック"/>
            <family val="3"/>
            <charset val="128"/>
          </rPr>
          <t xml:space="preserve">基準となる時間を入力しています。
</t>
        </r>
        <r>
          <rPr>
            <u/>
            <sz val="12"/>
            <color indexed="81"/>
            <rFont val="ＭＳ Ｐゴシック"/>
            <family val="3"/>
            <charset val="128"/>
          </rPr>
          <t>地域の最低賃金のみの入力で
乗務割表は完成します。</t>
        </r>
      </text>
    </comment>
    <comment ref="AB3" authorId="0" shapeId="0" xr:uid="{00000000-0006-0000-0900-000002000000}">
      <text>
        <r>
          <rPr>
            <b/>
            <u/>
            <sz val="18"/>
            <color indexed="81"/>
            <rFont val="ＭＳ Ｐゴシック"/>
            <family val="3"/>
            <charset val="128"/>
          </rPr>
          <t>この1カ所のみ入力してください。</t>
        </r>
        <r>
          <rPr>
            <sz val="16"/>
            <color indexed="81"/>
            <rFont val="ＭＳ Ｐゴシック"/>
            <family val="3"/>
            <charset val="128"/>
          </rPr>
          <t xml:space="preserve">
営業所所在地の「最低賃金」を入力</t>
        </r>
      </text>
    </comment>
    <comment ref="B7" authorId="1" shapeId="0" xr:uid="{D9E16C77-A465-4DE1-B3AE-CC5CB6EF3EEF}">
      <text>
        <r>
          <rPr>
            <b/>
            <sz val="9"/>
            <color indexed="81"/>
            <rFont val="MS P ゴシック"/>
            <family val="3"/>
            <charset val="128"/>
          </rPr>
          <t>氏名記載してください。</t>
        </r>
      </text>
    </comment>
    <comment ref="AI8" authorId="0" shapeId="0" xr:uid="{00000000-0006-0000-0900-000003000000}">
      <text>
        <r>
          <rPr>
            <sz val="16"/>
            <color indexed="81"/>
            <rFont val="ＭＳ Ｐゴシック"/>
            <family val="3"/>
            <charset val="128"/>
          </rPr>
          <t>基準時間を下回ることは原則不可となっております。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A00-000001000000}">
      <text>
        <r>
          <rPr>
            <b/>
            <u/>
            <sz val="12"/>
            <color indexed="81"/>
            <rFont val="ＭＳ Ｐゴシック"/>
            <family val="3"/>
            <charset val="128"/>
          </rPr>
          <t>黄色のセルをすべて入力してください</t>
        </r>
        <r>
          <rPr>
            <sz val="12"/>
            <color indexed="81"/>
            <rFont val="ＭＳ Ｐゴシック"/>
            <family val="3"/>
            <charset val="128"/>
          </rPr>
          <t>。</t>
        </r>
        <r>
          <rPr>
            <sz val="9"/>
            <color indexed="81"/>
            <rFont val="ＭＳ Ｐゴシック"/>
            <family val="3"/>
            <charset val="128"/>
          </rPr>
          <t xml:space="preserve">
（入力するとセルの色が黄色から白に変わります。）
該当がない箇所には0を入力してください。
</t>
        </r>
      </text>
    </comment>
    <comment ref="E10" authorId="0" shapeId="0" xr:uid="{00000000-0006-0000-0A00-000002000000}">
      <text>
        <r>
          <rPr>
            <sz val="9"/>
            <color indexed="81"/>
            <rFont val="ＭＳ Ｐゴシック"/>
            <family val="3"/>
            <charset val="128"/>
          </rPr>
          <t xml:space="preserve">漏れが多いので注意
</t>
        </r>
      </text>
    </comment>
    <comment ref="G10" authorId="0" shapeId="0" xr:uid="{00000000-0006-0000-0A00-000003000000}">
      <text>
        <r>
          <rPr>
            <b/>
            <sz val="11"/>
            <color indexed="81"/>
            <rFont val="ＭＳ Ｐゴシック"/>
            <family val="3"/>
            <charset val="128"/>
          </rPr>
          <t>ピンクのセル</t>
        </r>
        <r>
          <rPr>
            <sz val="11"/>
            <color indexed="81"/>
            <rFont val="ＭＳ Ｐゴシック"/>
            <family val="3"/>
            <charset val="128"/>
          </rPr>
          <t>は数式が
入っているので</t>
        </r>
        <r>
          <rPr>
            <b/>
            <u/>
            <sz val="11"/>
            <color indexed="81"/>
            <rFont val="ＭＳ Ｐゴシック"/>
            <family val="3"/>
            <charset val="128"/>
          </rPr>
          <t>入力不要</t>
        </r>
        <r>
          <rPr>
            <sz val="11"/>
            <color indexed="81"/>
            <rFont val="ＭＳ Ｐゴシック"/>
            <family val="3"/>
            <charset val="128"/>
          </rPr>
          <t>。</t>
        </r>
      </text>
    </comment>
    <comment ref="L14" authorId="0" shapeId="0" xr:uid="{00000000-0006-0000-0A00-000004000000}">
      <text>
        <r>
          <rPr>
            <b/>
            <sz val="9"/>
            <color indexed="81"/>
            <rFont val="ＭＳ Ｐゴシック"/>
            <family val="3"/>
            <charset val="128"/>
          </rPr>
          <t>数字のみ</t>
        </r>
      </text>
    </comment>
    <comment ref="E16" authorId="0" shapeId="0" xr:uid="{00000000-0006-0000-0A00-000005000000}">
      <text>
        <r>
          <rPr>
            <b/>
            <sz val="9"/>
            <color indexed="81"/>
            <rFont val="ＭＳ Ｐゴシック"/>
            <family val="3"/>
            <charset val="128"/>
          </rPr>
          <t>「乗務割表」</t>
        </r>
        <r>
          <rPr>
            <sz val="9"/>
            <color indexed="81"/>
            <rFont val="ＭＳ Ｐゴシック"/>
            <family val="3"/>
            <charset val="128"/>
          </rPr>
          <t>を先に完成させると、人数の入力のみで自動計算になります。</t>
        </r>
      </text>
    </comment>
    <comment ref="L16" authorId="0" shapeId="0" xr:uid="{00000000-0006-0000-0A00-000006000000}">
      <text>
        <r>
          <rPr>
            <b/>
            <sz val="9"/>
            <color indexed="81"/>
            <rFont val="ＭＳ Ｐゴシック"/>
            <family val="3"/>
            <charset val="128"/>
          </rPr>
          <t>数字のみ</t>
        </r>
      </text>
    </comment>
    <comment ref="J18" authorId="0" shapeId="0" xr:uid="{00000000-0006-0000-0A00-000007000000}">
      <text>
        <r>
          <rPr>
            <b/>
            <sz val="9"/>
            <color indexed="81"/>
            <rFont val="ＭＳ Ｐゴシック"/>
            <family val="3"/>
            <charset val="128"/>
          </rPr>
          <t>整備管理者は月額、
人数共に必要があれば入力してください。</t>
        </r>
      </text>
    </comment>
    <comment ref="J27" authorId="0" shapeId="0" xr:uid="{00000000-0006-0000-0A00-000008000000}">
      <text>
        <r>
          <rPr>
            <b/>
            <sz val="9"/>
            <color indexed="81"/>
            <rFont val="ＭＳ Ｐゴシック"/>
            <family val="3"/>
            <charset val="128"/>
          </rPr>
          <t>燃料費のみ</t>
        </r>
        <r>
          <rPr>
            <sz val="9"/>
            <color indexed="81"/>
            <rFont val="ＭＳ Ｐゴシック"/>
            <family val="3"/>
            <charset val="128"/>
          </rPr>
          <t xml:space="preserve">
</t>
        </r>
        <r>
          <rPr>
            <sz val="8"/>
            <color indexed="81"/>
            <rFont val="ＭＳ Ｐゴシック"/>
            <family val="3"/>
            <charset val="128"/>
          </rPr>
          <t>油脂費は合計で
自動計算されます</t>
        </r>
      </text>
    </comment>
    <comment ref="I31" authorId="0" shapeId="0" xr:uid="{00000000-0006-0000-0A00-000009000000}">
      <text>
        <r>
          <rPr>
            <sz val="9"/>
            <color indexed="81"/>
            <rFont val="ＭＳ Ｐゴシック"/>
            <family val="3"/>
            <charset val="128"/>
          </rPr>
          <t>１本あたりの値段</t>
        </r>
      </text>
    </comment>
    <comment ref="K31" authorId="0" shapeId="0" xr:uid="{00000000-0006-0000-0A00-00000A000000}">
      <text>
        <r>
          <rPr>
            <sz val="9"/>
            <color indexed="81"/>
            <rFont val="ＭＳ Ｐゴシック"/>
            <family val="3"/>
            <charset val="128"/>
          </rPr>
          <t>年間使用本数</t>
        </r>
      </text>
    </comment>
    <comment ref="E33" authorId="0" shapeId="0" xr:uid="{00000000-0006-0000-0A00-00000B000000}">
      <text>
        <r>
          <rPr>
            <sz val="9"/>
            <color indexed="81"/>
            <rFont val="ＭＳ Ｐゴシック"/>
            <family val="3"/>
            <charset val="128"/>
          </rPr>
          <t>漏れが多いので注意</t>
        </r>
      </text>
    </comment>
    <comment ref="E42" authorId="0" shapeId="0" xr:uid="{00000000-0006-0000-0A00-00000C000000}">
      <text>
        <r>
          <rPr>
            <sz val="9"/>
            <color indexed="81"/>
            <rFont val="ＭＳ Ｐゴシック"/>
            <family val="3"/>
            <charset val="128"/>
          </rPr>
          <t>漏れが多いので注意</t>
        </r>
      </text>
    </comment>
    <comment ref="E49" authorId="0" shapeId="0" xr:uid="{00000000-0006-0000-0A00-00000D000000}">
      <text>
        <r>
          <rPr>
            <sz val="9"/>
            <color indexed="81"/>
            <rFont val="ＭＳ Ｐゴシック"/>
            <family val="3"/>
            <charset val="128"/>
          </rPr>
          <t>許可後に登録免許税を30,000円納付いただく必要があります。
（許可後に納付方法等ご案内します。）</t>
        </r>
      </text>
    </comment>
    <comment ref="E50" authorId="0" shapeId="0" xr:uid="{00000000-0006-0000-0A00-00000E000000}">
      <text>
        <r>
          <rPr>
            <sz val="9"/>
            <color indexed="81"/>
            <rFont val="ＭＳ Ｐゴシック"/>
            <family val="3"/>
            <charset val="128"/>
          </rPr>
          <t>漏れが多いので注意</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10" authorId="0" shapeId="0" xr:uid="{00000000-0006-0000-1200-000001000000}">
      <text>
        <r>
          <rPr>
            <b/>
            <sz val="12"/>
            <color indexed="81"/>
            <rFont val="ＭＳ Ｐゴシック"/>
            <family val="3"/>
            <charset val="128"/>
          </rPr>
          <t>施設の使用権限の宣誓書となります。
契約書のみでは不十分な場合は必要事項をご確認の上、ご提出ください。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10" authorId="0" shapeId="0" xr:uid="{00000000-0006-0000-1300-000001000000}">
      <text>
        <r>
          <rPr>
            <b/>
            <sz val="12"/>
            <color indexed="81"/>
            <rFont val="ＭＳ Ｐゴシック"/>
            <family val="3"/>
            <charset val="128"/>
          </rPr>
          <t>登記事項証明書の表示と住居表示が異なる場合に必要となります。</t>
        </r>
      </text>
    </comment>
  </commentList>
</comments>
</file>

<file path=xl/sharedStrings.xml><?xml version="1.0" encoding="utf-8"?>
<sst xmlns="http://schemas.openxmlformats.org/spreadsheetml/2006/main" count="1649" uniqueCount="1005">
  <si>
    <t>修</t>
    <rPh sb="0" eb="1">
      <t>オサム</t>
    </rPh>
    <phoneticPr fontId="13"/>
  </si>
  <si>
    <t>繕</t>
    <rPh sb="0" eb="1">
      <t>ツクロ</t>
    </rPh>
    <phoneticPr fontId="13"/>
  </si>
  <si>
    <t xml:space="preserve">  　絡がとれる具体的方法を記入して下さい。（例：一般電話・携帯電話等）</t>
    <rPh sb="3" eb="4">
      <t>ラク</t>
    </rPh>
    <phoneticPr fontId="5"/>
  </si>
  <si>
    <t>一般乗用旅客自動車運送事業</t>
  </si>
  <si>
    <t>経営許可申請書作成の手引き</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</si>
  <si>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</si>
  <si>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</si>
  <si>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</si>
  <si>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</si>
  <si>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</si>
  <si>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</si>
  <si>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（申請者用として１部）</t>
    <phoneticPr fontId="5"/>
  </si>
  <si>
    <t>【別紙①】</t>
    <rPh sb="1" eb="2">
      <t>ベツ</t>
    </rPh>
    <rPh sb="2" eb="3">
      <t>カミ</t>
    </rPh>
    <phoneticPr fontId="13"/>
  </si>
  <si>
    <t>事　　　業　　　計　　　画　　　等</t>
    <rPh sb="0" eb="1">
      <t>コト</t>
    </rPh>
    <rPh sb="4" eb="5">
      <t>ギョウ</t>
    </rPh>
    <rPh sb="8" eb="9">
      <t>ケイ</t>
    </rPh>
    <rPh sb="12" eb="13">
      <t>ガ</t>
    </rPh>
    <rPh sb="16" eb="17">
      <t>トウ</t>
    </rPh>
    <phoneticPr fontId="13"/>
  </si>
  <si>
    <t>１　営業区域</t>
    <rPh sb="2" eb="4">
      <t>エイギョウ</t>
    </rPh>
    <rPh sb="4" eb="6">
      <t>クイキ</t>
    </rPh>
    <phoneticPr fontId="1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</si>
  <si>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3"/>
  </si>
  <si>
    <t>　①　主たる事務所</t>
    <rPh sb="3" eb="4">
      <t>シュ</t>
    </rPh>
    <rPh sb="6" eb="9">
      <t>ジムショ</t>
    </rPh>
    <phoneticPr fontId="13"/>
  </si>
  <si>
    <t>位　　　　　　　　　　　　置</t>
    <rPh sb="0" eb="1">
      <t>クライ</t>
    </rPh>
    <rPh sb="13" eb="14">
      <t>チ</t>
    </rPh>
    <phoneticPr fontId="13"/>
  </si>
  <si>
    <t>　②　営業所</t>
    <rPh sb="3" eb="6">
      <t>エイギョウショ</t>
    </rPh>
    <phoneticPr fontId="13"/>
  </si>
  <si>
    <t>自己所有・　　借入の別</t>
    <rPh sb="0" eb="2">
      <t>ジコ</t>
    </rPh>
    <rPh sb="2" eb="4">
      <t>ショユウ</t>
    </rPh>
    <rPh sb="7" eb="9">
      <t>カリイレ</t>
    </rPh>
    <rPh sb="10" eb="11">
      <t>ベツ</t>
    </rPh>
    <phoneticPr fontId="13"/>
  </si>
  <si>
    <t>営業所</t>
    <rPh sb="0" eb="3">
      <t>エイギョウショ</t>
    </rPh>
    <phoneticPr fontId="13"/>
  </si>
  <si>
    <t>所有・借入</t>
    <rPh sb="0" eb="2">
      <t>ショユウ</t>
    </rPh>
    <rPh sb="3" eb="5">
      <t>カリイレ</t>
    </rPh>
    <phoneticPr fontId="13"/>
  </si>
  <si>
    <t>３　営業所ごとに配置する事業用自動車の数及びその種類ごとの数並びにタクシー及びハイヤーの別ごとの数</t>
    <rPh sb="2" eb="5">
      <t>エイギョウショ</t>
    </rPh>
    <rPh sb="8" eb="10">
      <t>ハイチ</t>
    </rPh>
    <rPh sb="12" eb="15">
      <t>ジギョウヨウ</t>
    </rPh>
    <rPh sb="15" eb="18">
      <t>ジドウシャ</t>
    </rPh>
    <rPh sb="19" eb="20">
      <t>スウ</t>
    </rPh>
    <rPh sb="20" eb="21">
      <t>オヨ</t>
    </rPh>
    <rPh sb="24" eb="26">
      <t>シュルイ</t>
    </rPh>
    <rPh sb="29" eb="30">
      <t>スウ</t>
    </rPh>
    <rPh sb="30" eb="31">
      <t>ナラ</t>
    </rPh>
    <rPh sb="37" eb="38">
      <t>オヨ</t>
    </rPh>
    <rPh sb="44" eb="45">
      <t>ベツ</t>
    </rPh>
    <rPh sb="48" eb="49">
      <t>スウ</t>
    </rPh>
    <phoneticPr fontId="13"/>
  </si>
  <si>
    <t>営業所名</t>
    <rPh sb="0" eb="3">
      <t>エイギョウショ</t>
    </rPh>
    <rPh sb="3" eb="4">
      <t>メイ</t>
    </rPh>
    <phoneticPr fontId="13"/>
  </si>
  <si>
    <t>事業用自動車の数</t>
    <rPh sb="0" eb="3">
      <t>ジギョウヨウ</t>
    </rPh>
    <rPh sb="3" eb="6">
      <t>ジドウシャ</t>
    </rPh>
    <rPh sb="7" eb="8">
      <t>スウ</t>
    </rPh>
    <phoneticPr fontId="13"/>
  </si>
  <si>
    <r>
      <t>その種類　　　</t>
    </r>
    <r>
      <rPr>
        <sz val="6"/>
        <rFont val="ＭＳ Ｐゴシック"/>
        <family val="3"/>
        <charset val="128"/>
      </rPr>
      <t>（普通）ﾀｸｼｰ</t>
    </r>
    <rPh sb="2" eb="4">
      <t>シュルイ</t>
    </rPh>
    <rPh sb="8" eb="10">
      <t>フツウ</t>
    </rPh>
    <phoneticPr fontId="13"/>
  </si>
  <si>
    <r>
      <t>その種類　　　</t>
    </r>
    <r>
      <rPr>
        <sz val="6"/>
        <rFont val="ＭＳ Ｐゴシック"/>
        <family val="3"/>
        <charset val="128"/>
      </rPr>
      <t>（小型）ﾀｸｼｰ</t>
    </r>
    <rPh sb="2" eb="4">
      <t>シュルイ</t>
    </rPh>
    <rPh sb="8" eb="10">
      <t>コガタ</t>
    </rPh>
    <phoneticPr fontId="13"/>
  </si>
  <si>
    <r>
      <t>その種類　　　</t>
    </r>
    <r>
      <rPr>
        <sz val="6"/>
        <rFont val="ＭＳ Ｐゴシック"/>
        <family val="3"/>
        <charset val="128"/>
      </rPr>
      <t>（合計）ﾀｸｼｰ</t>
    </r>
    <rPh sb="2" eb="4">
      <t>シュルイ</t>
    </rPh>
    <rPh sb="8" eb="10">
      <t>ゴウケイ</t>
    </rPh>
    <phoneticPr fontId="13"/>
  </si>
  <si>
    <r>
      <t>その種類　　　</t>
    </r>
    <r>
      <rPr>
        <sz val="6"/>
        <rFont val="ＭＳ Ｐゴシック"/>
        <family val="3"/>
        <charset val="128"/>
      </rPr>
      <t>（普通）ﾊｲﾔｰ</t>
    </r>
    <rPh sb="2" eb="4">
      <t>シュルイ</t>
    </rPh>
    <rPh sb="8" eb="10">
      <t>フツウ</t>
    </rPh>
    <phoneticPr fontId="13"/>
  </si>
  <si>
    <r>
      <t>その種類　　　</t>
    </r>
    <r>
      <rPr>
        <sz val="6"/>
        <rFont val="ＭＳ Ｐゴシック"/>
        <family val="3"/>
        <charset val="128"/>
      </rPr>
      <t>（小型）ﾊｲﾔｰ</t>
    </r>
    <rPh sb="2" eb="4">
      <t>シュルイ</t>
    </rPh>
    <rPh sb="8" eb="10">
      <t>コガタ</t>
    </rPh>
    <phoneticPr fontId="13"/>
  </si>
  <si>
    <r>
      <t>その種類　　　</t>
    </r>
    <r>
      <rPr>
        <sz val="6"/>
        <rFont val="ＭＳ Ｐゴシック"/>
        <family val="3"/>
        <charset val="128"/>
      </rPr>
      <t>（合計）ﾊｲﾔｰ</t>
    </r>
    <rPh sb="2" eb="4">
      <t>シュルイ</t>
    </rPh>
    <rPh sb="8" eb="10">
      <t>ゴウケイ</t>
    </rPh>
    <phoneticPr fontId="13"/>
  </si>
  <si>
    <t>注意：リフト付きタクシー等特殊な設備を有する車両は、〔　〕付き数字（内数）で記入してください。</t>
    <rPh sb="0" eb="2">
      <t>チュウイ</t>
    </rPh>
    <rPh sb="6" eb="7">
      <t>ツ</t>
    </rPh>
    <rPh sb="12" eb="13">
      <t>トウ</t>
    </rPh>
    <rPh sb="13" eb="15">
      <t>トクシュ</t>
    </rPh>
    <rPh sb="16" eb="18">
      <t>セツビ</t>
    </rPh>
    <rPh sb="19" eb="20">
      <t>ユウ</t>
    </rPh>
    <rPh sb="22" eb="24">
      <t>シャリョウ</t>
    </rPh>
    <rPh sb="29" eb="30">
      <t>ツ</t>
    </rPh>
    <rPh sb="31" eb="33">
      <t>スウジ</t>
    </rPh>
    <rPh sb="34" eb="35">
      <t>ウチ</t>
    </rPh>
    <rPh sb="35" eb="36">
      <t>スウ</t>
    </rPh>
    <rPh sb="38" eb="40">
      <t>キニュウ</t>
    </rPh>
    <phoneticPr fontId="13"/>
  </si>
  <si>
    <t>主な事業用自動車の明細</t>
    <rPh sb="0" eb="1">
      <t>オモ</t>
    </rPh>
    <rPh sb="2" eb="5">
      <t>ジギョウヨウ</t>
    </rPh>
    <rPh sb="5" eb="8">
      <t>ジドウシャ</t>
    </rPh>
    <rPh sb="9" eb="11">
      <t>メイサイ</t>
    </rPh>
    <phoneticPr fontId="13"/>
  </si>
  <si>
    <t>両数</t>
    <rPh sb="0" eb="1">
      <t>リョウ</t>
    </rPh>
    <rPh sb="1" eb="2">
      <t>スウ</t>
    </rPh>
    <phoneticPr fontId="13"/>
  </si>
  <si>
    <t>種類</t>
    <rPh sb="0" eb="2">
      <t>シュルイ</t>
    </rPh>
    <phoneticPr fontId="13"/>
  </si>
  <si>
    <t>車名</t>
    <rPh sb="0" eb="2">
      <t>シャメイ</t>
    </rPh>
    <phoneticPr fontId="13"/>
  </si>
  <si>
    <t>型式</t>
    <rPh sb="0" eb="2">
      <t>カタシキ</t>
    </rPh>
    <phoneticPr fontId="13"/>
  </si>
  <si>
    <t>乗車定員</t>
    <rPh sb="0" eb="2">
      <t>ジョウシャ</t>
    </rPh>
    <rPh sb="2" eb="4">
      <t>テイイン</t>
    </rPh>
    <phoneticPr fontId="13"/>
  </si>
  <si>
    <t>長さ</t>
    <rPh sb="0" eb="1">
      <t>ナガ</t>
    </rPh>
    <phoneticPr fontId="13"/>
  </si>
  <si>
    <t>幅</t>
    <rPh sb="0" eb="1">
      <t>ハバ</t>
    </rPh>
    <phoneticPr fontId="13"/>
  </si>
  <si>
    <t>高さ</t>
    <rPh sb="0" eb="1">
      <t>タカ</t>
    </rPh>
    <phoneticPr fontId="13"/>
  </si>
  <si>
    <t>人</t>
    <rPh sb="0" eb="1">
      <t>ニン</t>
    </rPh>
    <phoneticPr fontId="13"/>
  </si>
  <si>
    <t>４　自動車車庫の位置及び収容能力</t>
    <rPh sb="2" eb="5">
      <t>ジドウシャ</t>
    </rPh>
    <rPh sb="5" eb="7">
      <t>シャコ</t>
    </rPh>
    <rPh sb="8" eb="10">
      <t>イチ</t>
    </rPh>
    <rPh sb="10" eb="11">
      <t>オヨ</t>
    </rPh>
    <rPh sb="12" eb="14">
      <t>シュウヨウ</t>
    </rPh>
    <rPh sb="14" eb="16">
      <t>ノウリョク</t>
    </rPh>
    <phoneticPr fontId="13"/>
  </si>
  <si>
    <t>収容能力</t>
    <rPh sb="0" eb="2">
      <t>シュウヨウ</t>
    </rPh>
    <rPh sb="2" eb="4">
      <t>ノウリョク</t>
    </rPh>
    <phoneticPr fontId="13"/>
  </si>
  <si>
    <t>両</t>
    <rPh sb="0" eb="1">
      <t>リョウ</t>
    </rPh>
    <phoneticPr fontId="1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</si>
  <si>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3"/>
  </si>
  <si>
    <t>名　　　　称</t>
    <rPh sb="0" eb="1">
      <t>メイ</t>
    </rPh>
    <rPh sb="5" eb="6">
      <t>ショウ</t>
    </rPh>
    <phoneticPr fontId="13"/>
  </si>
  <si>
    <t>ｍ</t>
    <phoneticPr fontId="13"/>
  </si>
  <si>
    <t>㎡</t>
    <phoneticPr fontId="13"/>
  </si>
  <si>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</si>
  <si>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</si>
  <si>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</si>
  <si>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</si>
  <si>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</si>
  <si>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</si>
  <si>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</si>
  <si>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</si>
  <si>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</si>
  <si>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</si>
  <si>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</si>
  <si>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添　　付　　書　　類</t>
  </si>
  <si>
    <t>〈作成にあたっての留意点〉</t>
  </si>
  <si>
    <t>１．申請書の次に添付書類を綴じていく際に、この目次の順番に従ってください。</t>
  </si>
  <si>
    <t>□</t>
    <phoneticPr fontId="5"/>
  </si>
  <si>
    <t>〈事業用自動車の運行管理等の体制【別紙②】の作成にあたっての留意点〉</t>
  </si>
  <si>
    <t>４．乗務割の計画</t>
  </si>
  <si>
    <t xml:space="preserve">    １カ月の乗務割表を作成し添付してください。</t>
  </si>
  <si>
    <t>　　(1)交通安全等の研修・講習会等の開催予定回数を記入して下さい。</t>
  </si>
  <si>
    <t>　　(2)旅客サービス等の研修・講習会等の開催予定回数を記入して下さい。</t>
  </si>
  <si>
    <t>７．苦情処理については、苦情処理責任者・担当者名を記入して下さい。</t>
  </si>
  <si>
    <t>　　　　主たる事務所の位置は、住所（法人にあっては登記簿謄本上の本社所在地、個人の場合は住民票</t>
    <phoneticPr fontId="5"/>
  </si>
  <si>
    <t>　　　上の住所）と同一である必要はありません。通常営業所が１ヵ所の場合は、主たる事務所と営業所は</t>
    <phoneticPr fontId="5"/>
  </si>
  <si>
    <t>　　　所の位置となります。</t>
    <phoneticPr fontId="5"/>
  </si>
  <si>
    <t>　　　同一ですが、営業所とは別に運送事業の経営管理を行う場所がある場合は、その場所が主たる事務</t>
    <phoneticPr fontId="5"/>
  </si>
  <si>
    <t>　 なりません。</t>
    <phoneticPr fontId="5"/>
  </si>
  <si>
    <t>　 記入すること。</t>
    <phoneticPr fontId="5"/>
  </si>
  <si>
    <t xml:space="preserve">   のであること。</t>
    <phoneticPr fontId="5"/>
  </si>
  <si>
    <t xml:space="preserve">  （通常は乗務員への点呼実施者は、運行管理者で実施場所は、営業所となり、自動車の点検</t>
    <rPh sb="41" eb="43">
      <t>テンケン</t>
    </rPh>
    <phoneticPr fontId="5"/>
  </si>
  <si>
    <t>【別紙⑦】</t>
  </si>
  <si>
    <t>運転者　就任承諾書</t>
  </si>
  <si>
    <t>経営許可申請が許可になったときは、その運転者として就任することを承諾致します。</t>
    <phoneticPr fontId="5"/>
  </si>
  <si>
    <t>　申請者</t>
    <phoneticPr fontId="5"/>
  </si>
  <si>
    <t>住　　　　　所</t>
    <rPh sb="0" eb="1">
      <t>ジュウ</t>
    </rPh>
    <rPh sb="6" eb="7">
      <t>トコロ</t>
    </rPh>
    <phoneticPr fontId="5"/>
  </si>
  <si>
    <t>氏　　　名</t>
    <rPh sb="0" eb="1">
      <t>シ</t>
    </rPh>
    <rPh sb="4" eb="5">
      <t>メイ</t>
    </rPh>
    <phoneticPr fontId="5"/>
  </si>
  <si>
    <t>　　が近畿運輸局に提出した一般乗用旅客自動車運送事業の</t>
    <phoneticPr fontId="5"/>
  </si>
  <si>
    <t>添付書類</t>
  </si>
  <si>
    <t>　・運転免許証（写）</t>
  </si>
  <si>
    <t>【別紙⑧】</t>
  </si>
  <si>
    <t>運行管理者　就任承諾書</t>
  </si>
  <si>
    <t>〔配置する事業用自動車の数が５両以上の場合〕</t>
  </si>
  <si>
    <t xml:space="preserve">  ・一般乗用旅客自動車運送事業の運行管理者資格者証（写）</t>
  </si>
  <si>
    <t>【別紙⑨】</t>
  </si>
  <si>
    <t>整備管理者　就任承諾書</t>
  </si>
  <si>
    <t xml:space="preserve">  ・資格を証する書面（写）</t>
  </si>
  <si>
    <t>【別紙⑩】</t>
  </si>
  <si>
    <t>整備管理者　委嘱承諾書</t>
  </si>
  <si>
    <t>【別紙⑪】</t>
  </si>
  <si>
    <t>指導主任者　就任承諾書</t>
  </si>
  <si>
    <t>経営許可申請が許可になったときは、その運行管理者として就任することを承諾致します。</t>
    <phoneticPr fontId="5"/>
  </si>
  <si>
    <t>住　所</t>
    <phoneticPr fontId="5"/>
  </si>
  <si>
    <t>氏　名</t>
    <phoneticPr fontId="5"/>
  </si>
  <si>
    <t>経営許可申請が許可になったときは、その整備管理者として就任することを承諾致します。</t>
    <phoneticPr fontId="5"/>
  </si>
  <si>
    <t>経営許可申請が許可になったときは、その整備管理者として</t>
    <phoneticPr fontId="5"/>
  </si>
  <si>
    <t xml:space="preserve"> の就任</t>
    <rPh sb="2" eb="4">
      <t>シュウニン</t>
    </rPh>
    <phoneticPr fontId="5"/>
  </si>
  <si>
    <t>を承諾致します。</t>
    <phoneticPr fontId="5"/>
  </si>
  <si>
    <t>住 　所</t>
    <phoneticPr fontId="5"/>
  </si>
  <si>
    <t>名 　称</t>
    <phoneticPr fontId="5"/>
  </si>
  <si>
    <t>代表者</t>
    <phoneticPr fontId="5"/>
  </si>
  <si>
    <t>経営許可申請が許可になったときは、その指導主任者として就任することを承諾致します。</t>
    <phoneticPr fontId="5"/>
  </si>
  <si>
    <t>【別紙⑤】</t>
  </si>
  <si>
    <t>宣　　　誓　　　書</t>
  </si>
  <si>
    <t>　なお、万一事実と相違したときは、何時許可の取消処分を受けても異議を申しません。</t>
  </si>
  <si>
    <t>【別紙⑥】</t>
  </si>
  <si>
    <t>氏　　名</t>
    <rPh sb="0" eb="1">
      <t>シ</t>
    </rPh>
    <rPh sb="3" eb="4">
      <t>メイ</t>
    </rPh>
    <phoneticPr fontId="5"/>
  </si>
  <si>
    <t>【別紙⑥－１】</t>
  </si>
  <si>
    <t>【別紙⑥－２】</t>
  </si>
  <si>
    <t>事業の種別：</t>
    <rPh sb="3" eb="5">
      <t>シュベツ</t>
    </rPh>
    <phoneticPr fontId="5"/>
  </si>
  <si>
    <t>事業用自動車の運行管理等の体制</t>
  </si>
  <si>
    <t>６．事故防止及び旅客サービス等に対する指導教育及び事故処理の体制</t>
  </si>
  <si>
    <t>７．苦情処理体制</t>
  </si>
  <si>
    <t>【別紙②】</t>
    <phoneticPr fontId="5"/>
  </si>
  <si>
    <t>営業所名）</t>
    <phoneticPr fontId="5"/>
  </si>
  <si>
    <t>人</t>
    <rPh sb="0" eb="1">
      <t>ヒト</t>
    </rPh>
    <phoneticPr fontId="5"/>
  </si>
  <si>
    <t>＊添付書類・・・運転者就任承諾書【別紙⑦】、運転免許証（写）</t>
    <phoneticPr fontId="5"/>
  </si>
  <si>
    <t>１．事業計画を遂行するに足りる有資格者の運転者を確保する計画 ・・・</t>
    <phoneticPr fontId="5"/>
  </si>
  <si>
    <t>⑦運転者</t>
    <phoneticPr fontId="5"/>
  </si>
  <si>
    <t>⑧運行管理者</t>
    <phoneticPr fontId="5"/>
  </si>
  <si>
    <t>代表者</t>
    <phoneticPr fontId="5"/>
  </si>
  <si>
    <t>専従する役員等</t>
    <phoneticPr fontId="5"/>
  </si>
  <si>
    <t>氏名</t>
    <phoneticPr fontId="5"/>
  </si>
  <si>
    <t>運行管理規程</t>
    <phoneticPr fontId="5"/>
  </si>
  <si>
    <t xml:space="preserve">就業規則  </t>
    <phoneticPr fontId="5"/>
  </si>
  <si>
    <t>⑨整備管理者</t>
    <phoneticPr fontId="5"/>
  </si>
  <si>
    <t xml:space="preserve">名称 </t>
    <phoneticPr fontId="5"/>
  </si>
  <si>
    <t>⑪指導主任者</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</si>
  <si>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</si>
  <si>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</si>
  <si>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</si>
  <si>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</si>
  <si>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</si>
  <si>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</si>
  <si>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</si>
  <si>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</si>
  <si>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</si>
  <si>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</si>
  <si>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</si>
  <si>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</si>
  <si>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</si>
  <si>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</si>
  <si>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氏名</t>
    <phoneticPr fontId="5"/>
  </si>
  <si>
    <t>点呼実施者</t>
    <phoneticPr fontId="5"/>
  </si>
  <si>
    <t>日常点検の実施場所</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</si>
  <si>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</si>
  <si>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</si>
  <si>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</si>
  <si>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</si>
  <si>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</si>
  <si>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</si>
  <si>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</si>
  <si>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</si>
  <si>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</si>
  <si>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</si>
  <si>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</si>
  <si>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</si>
  <si>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</si>
  <si>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</si>
  <si>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【別紙③】</t>
    <rPh sb="1" eb="3">
      <t>ベッシ</t>
    </rPh>
    <phoneticPr fontId="1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</si>
  <si>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3"/>
  </si>
  <si>
    <t>項　　　　　　目</t>
    <rPh sb="0" eb="1">
      <t>コウ</t>
    </rPh>
    <rPh sb="7" eb="8">
      <t>メ</t>
    </rPh>
    <phoneticPr fontId="13"/>
  </si>
  <si>
    <t>所　要　資　金　額</t>
    <rPh sb="0" eb="1">
      <t>トコロ</t>
    </rPh>
    <rPh sb="2" eb="3">
      <t>ヨウ</t>
    </rPh>
    <rPh sb="4" eb="5">
      <t>シ</t>
    </rPh>
    <rPh sb="6" eb="7">
      <t>カネ</t>
    </rPh>
    <rPh sb="8" eb="9">
      <t>ガク</t>
    </rPh>
    <phoneticPr fontId="13"/>
  </si>
  <si>
    <t>事業開始当初に要する資金</t>
    <rPh sb="0" eb="2">
      <t>ジギョウ</t>
    </rPh>
    <rPh sb="2" eb="4">
      <t>カイシ</t>
    </rPh>
    <rPh sb="4" eb="6">
      <t>トウショ</t>
    </rPh>
    <rPh sb="7" eb="8">
      <t>ヨウ</t>
    </rPh>
    <rPh sb="10" eb="12">
      <t>シキン</t>
    </rPh>
    <phoneticPr fontId="13"/>
  </si>
  <si>
    <t>備　　　　　　　　　　　　考</t>
    <rPh sb="0" eb="1">
      <t>ビ</t>
    </rPh>
    <rPh sb="13" eb="14">
      <t>コウ</t>
    </rPh>
    <phoneticPr fontId="13"/>
  </si>
  <si>
    <t>取得価格（含む未払金）</t>
    <phoneticPr fontId="13"/>
  </si>
  <si>
    <t>（１年分）</t>
    <rPh sb="2" eb="4">
      <t>ネンブン</t>
    </rPh>
    <phoneticPr fontId="13"/>
  </si>
  <si>
    <t>（２カ月分）〔一括の場合は左欄と同額〕</t>
    <rPh sb="3" eb="4">
      <t>ゲツ</t>
    </rPh>
    <rPh sb="4" eb="5">
      <t>ブン</t>
    </rPh>
    <rPh sb="7" eb="9">
      <t>イッカツ</t>
    </rPh>
    <rPh sb="10" eb="12">
      <t>バアイ</t>
    </rPh>
    <rPh sb="13" eb="14">
      <t>サ</t>
    </rPh>
    <rPh sb="14" eb="15">
      <t>ラン</t>
    </rPh>
    <rPh sb="16" eb="18">
      <t>ドウガク</t>
    </rPh>
    <phoneticPr fontId="13"/>
  </si>
  <si>
    <t>（イ）</t>
    <phoneticPr fontId="13"/>
  </si>
  <si>
    <t>車両費</t>
    <rPh sb="0" eb="2">
      <t>シャリョウ</t>
    </rPh>
    <rPh sb="2" eb="3">
      <t>ヒ</t>
    </rPh>
    <phoneticPr fontId="13"/>
  </si>
  <si>
    <t>または、頭金とリース料</t>
    <rPh sb="4" eb="6">
      <t>アタマキン</t>
    </rPh>
    <rPh sb="10" eb="11">
      <t>リョウ</t>
    </rPh>
    <phoneticPr fontId="13"/>
  </si>
  <si>
    <t>円</t>
    <rPh sb="0" eb="1">
      <t>エン</t>
    </rPh>
    <phoneticPr fontId="13"/>
  </si>
  <si>
    <t>（ロ）</t>
    <phoneticPr fontId="13"/>
  </si>
  <si>
    <t>土地費</t>
    <rPh sb="0" eb="2">
      <t>トチ</t>
    </rPh>
    <rPh sb="2" eb="3">
      <t>ヒ</t>
    </rPh>
    <phoneticPr fontId="13"/>
  </si>
  <si>
    <t>取得価格（含む未払金）</t>
    <phoneticPr fontId="13"/>
  </si>
  <si>
    <t>または、敷金と賃借料</t>
    <rPh sb="4" eb="6">
      <t>シキキン</t>
    </rPh>
    <rPh sb="7" eb="10">
      <t>チンシャクリョウ</t>
    </rPh>
    <phoneticPr fontId="13"/>
  </si>
  <si>
    <t>（ハ）</t>
    <phoneticPr fontId="13"/>
  </si>
  <si>
    <t>建物費</t>
    <rPh sb="0" eb="2">
      <t>タテモノ</t>
    </rPh>
    <rPh sb="2" eb="3">
      <t>ヒ</t>
    </rPh>
    <phoneticPr fontId="13"/>
  </si>
  <si>
    <t>取得価格（含む未払金）</t>
    <phoneticPr fontId="13"/>
  </si>
  <si>
    <t>（ニ）</t>
    <phoneticPr fontId="13"/>
  </si>
  <si>
    <t>機械器具及び什器備品</t>
    <rPh sb="0" eb="2">
      <t>キカイ</t>
    </rPh>
    <rPh sb="2" eb="4">
      <t>キグ</t>
    </rPh>
    <rPh sb="4" eb="5">
      <t>オヨ</t>
    </rPh>
    <rPh sb="6" eb="8">
      <t>ジュウキ</t>
    </rPh>
    <rPh sb="8" eb="10">
      <t>ビヒン</t>
    </rPh>
    <phoneticPr fontId="13"/>
  </si>
  <si>
    <t>（ホ）</t>
    <phoneticPr fontId="13"/>
  </si>
  <si>
    <t>運転資金</t>
    <rPh sb="0" eb="2">
      <t>ウンテン</t>
    </rPh>
    <rPh sb="2" eb="4">
      <t>シキン</t>
    </rPh>
    <phoneticPr fontId="13"/>
  </si>
  <si>
    <t>運送費</t>
    <rPh sb="0" eb="3">
      <t>ウンソウヒ</t>
    </rPh>
    <phoneticPr fontId="13"/>
  </si>
  <si>
    <t>人</t>
    <rPh sb="0" eb="1">
      <t>ヒト</t>
    </rPh>
    <phoneticPr fontId="13"/>
  </si>
  <si>
    <t>給　　与</t>
    <rPh sb="0" eb="1">
      <t>キュウ</t>
    </rPh>
    <rPh sb="3" eb="4">
      <t>クミ</t>
    </rPh>
    <phoneticPr fontId="13"/>
  </si>
  <si>
    <t>件</t>
    <rPh sb="0" eb="1">
      <t>ケン</t>
    </rPh>
    <phoneticPr fontId="13"/>
  </si>
  <si>
    <t>手　　当</t>
    <rPh sb="0" eb="1">
      <t>テ</t>
    </rPh>
    <rPh sb="3" eb="4">
      <t>トウ</t>
    </rPh>
    <phoneticPr fontId="13"/>
  </si>
  <si>
    <t>賞　　与</t>
    <rPh sb="0" eb="1">
      <t>ショウ</t>
    </rPh>
    <rPh sb="3" eb="4">
      <t>クミ</t>
    </rPh>
    <phoneticPr fontId="13"/>
  </si>
  <si>
    <t>費</t>
    <rPh sb="0" eb="1">
      <t>ヒ</t>
    </rPh>
    <phoneticPr fontId="13"/>
  </si>
  <si>
    <t>法定福利費</t>
    <rPh sb="0" eb="2">
      <t>ホウテイ</t>
    </rPh>
    <rPh sb="2" eb="4">
      <t>フクリ</t>
    </rPh>
    <rPh sb="4" eb="5">
      <t>ヒ</t>
    </rPh>
    <phoneticPr fontId="13"/>
  </si>
  <si>
    <t>厚生福利費</t>
    <rPh sb="0" eb="2">
      <t>コウセイ</t>
    </rPh>
    <rPh sb="2" eb="4">
      <t>フクリ</t>
    </rPh>
    <rPh sb="4" eb="5">
      <t>ヒ</t>
    </rPh>
    <phoneticPr fontId="13"/>
  </si>
  <si>
    <t>計</t>
    <rPh sb="0" eb="1">
      <t>ケイ</t>
    </rPh>
    <phoneticPr fontId="13"/>
  </si>
  <si>
    <t>燃料油脂費</t>
    <rPh sb="0" eb="2">
      <t>ネンリョウ</t>
    </rPh>
    <rPh sb="2" eb="4">
      <t>ユシ</t>
    </rPh>
    <rPh sb="4" eb="5">
      <t>ヒ</t>
    </rPh>
    <phoneticPr fontId="13"/>
  </si>
  <si>
    <t>外注修繕費</t>
    <rPh sb="0" eb="2">
      <t>ガイチュウ</t>
    </rPh>
    <rPh sb="2" eb="5">
      <t>シュウゼンヒ</t>
    </rPh>
    <phoneticPr fontId="13"/>
  </si>
  <si>
    <t>自家修繕・部品費</t>
    <rPh sb="0" eb="2">
      <t>ジカ</t>
    </rPh>
    <rPh sb="2" eb="4">
      <t>シュウゼン</t>
    </rPh>
    <rPh sb="5" eb="7">
      <t>ブヒン</t>
    </rPh>
    <rPh sb="7" eb="8">
      <t>ヒ</t>
    </rPh>
    <phoneticPr fontId="13"/>
  </si>
  <si>
    <t>ﾀｲﾔﾁｭｰﾌﾞ費</t>
    <rPh sb="8" eb="9">
      <t>ヒ</t>
    </rPh>
    <phoneticPr fontId="13"/>
  </si>
  <si>
    <t>その他経費</t>
    <rPh sb="2" eb="3">
      <t>タ</t>
    </rPh>
    <rPh sb="3" eb="5">
      <t>ケイヒ</t>
    </rPh>
    <phoneticPr fontId="13"/>
  </si>
  <si>
    <t>管理経費</t>
    <rPh sb="0" eb="2">
      <t>カンリ</t>
    </rPh>
    <rPh sb="2" eb="4">
      <t>ケイヒ</t>
    </rPh>
    <phoneticPr fontId="13"/>
  </si>
  <si>
    <t>役員報酬</t>
    <rPh sb="0" eb="2">
      <t>ヤクイン</t>
    </rPh>
    <rPh sb="2" eb="4">
      <t>ホウシュウ</t>
    </rPh>
    <phoneticPr fontId="13"/>
  </si>
  <si>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13"/>
  </si>
  <si>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13"/>
  </si>
  <si>
    <t>（ヘ）</t>
    <phoneticPr fontId="13"/>
  </si>
  <si>
    <t>保険料等</t>
    <rPh sb="0" eb="3">
      <t>ホケンリョウ</t>
    </rPh>
    <rPh sb="3" eb="4">
      <t>トウ</t>
    </rPh>
    <phoneticPr fontId="13"/>
  </si>
  <si>
    <t>自賠責保険料</t>
    <rPh sb="0" eb="3">
      <t>ジバイセキ</t>
    </rPh>
    <rPh sb="3" eb="6">
      <t>ホケンリョウ</t>
    </rPh>
    <phoneticPr fontId="13"/>
  </si>
  <si>
    <t>任意保険料</t>
    <rPh sb="0" eb="2">
      <t>ニンイ</t>
    </rPh>
    <rPh sb="2" eb="5">
      <t>ホケンリョウ</t>
    </rPh>
    <phoneticPr fontId="13"/>
  </si>
  <si>
    <t>自動車重量税</t>
    <rPh sb="0" eb="3">
      <t>ジドウシャ</t>
    </rPh>
    <rPh sb="3" eb="6">
      <t>ジュウリョウゼイ</t>
    </rPh>
    <phoneticPr fontId="13"/>
  </si>
  <si>
    <t>自動車税</t>
    <rPh sb="0" eb="4">
      <t>ジドウシャゼイ</t>
    </rPh>
    <phoneticPr fontId="13"/>
  </si>
  <si>
    <t>登録免許税</t>
    <rPh sb="0" eb="2">
      <t>トウロク</t>
    </rPh>
    <rPh sb="2" eb="5">
      <t>メンキョゼイ</t>
    </rPh>
    <phoneticPr fontId="13"/>
  </si>
  <si>
    <t>（ト）</t>
    <phoneticPr fontId="13"/>
  </si>
  <si>
    <t>その他創業費等</t>
    <rPh sb="2" eb="3">
      <t>タ</t>
    </rPh>
    <rPh sb="3" eb="6">
      <t>ソウギョウヒ</t>
    </rPh>
    <rPh sb="6" eb="7">
      <t>トウ</t>
    </rPh>
    <phoneticPr fontId="13"/>
  </si>
  <si>
    <t>５０％相当額</t>
    <rPh sb="3" eb="6">
      <t>ソウトウガク</t>
    </rPh>
    <phoneticPr fontId="13"/>
  </si>
  <si>
    <t>自己資金額</t>
    <rPh sb="0" eb="2">
      <t>ジコ</t>
    </rPh>
    <rPh sb="2" eb="5">
      <t>シキンガク</t>
    </rPh>
    <phoneticPr fontId="13"/>
  </si>
  <si>
    <t>※備考欄には、内訳等を適宜記載すること。</t>
    <rPh sb="1" eb="4">
      <t>ビコウラン</t>
    </rPh>
    <rPh sb="7" eb="9">
      <t>ウチワケ</t>
    </rPh>
    <rPh sb="9" eb="10">
      <t>トウ</t>
    </rPh>
    <rPh sb="11" eb="13">
      <t>テキギ</t>
    </rPh>
    <rPh sb="13" eb="15">
      <t>キサイ</t>
    </rPh>
    <phoneticPr fontId="13"/>
  </si>
  <si>
    <t>木</t>
  </si>
  <si>
    <t>金</t>
  </si>
  <si>
    <t>土</t>
  </si>
  <si>
    <t>日</t>
  </si>
  <si>
    <t>月</t>
  </si>
  <si>
    <t>火</t>
  </si>
  <si>
    <t>水</t>
  </si>
  <si>
    <t>勤務形態</t>
    <rPh sb="0" eb="2">
      <t>キンム</t>
    </rPh>
    <rPh sb="2" eb="4">
      <t>ケイタイ</t>
    </rPh>
    <phoneticPr fontId="13"/>
  </si>
  <si>
    <t>①</t>
    <phoneticPr fontId="13"/>
  </si>
  <si>
    <t>②</t>
    <phoneticPr fontId="13"/>
  </si>
  <si>
    <t>③</t>
    <phoneticPr fontId="13"/>
  </si>
  <si>
    <t>④</t>
    <phoneticPr fontId="13"/>
  </si>
  <si>
    <t>⑤</t>
    <phoneticPr fontId="13"/>
  </si>
  <si>
    <t>乗　　務　　割　　表</t>
    <rPh sb="0" eb="1">
      <t>ジョウ</t>
    </rPh>
    <rPh sb="3" eb="4">
      <t>ツトム</t>
    </rPh>
    <rPh sb="6" eb="7">
      <t>ワリ</t>
    </rPh>
    <rPh sb="9" eb="10">
      <t>ヒョウ</t>
    </rPh>
    <phoneticPr fontId="13"/>
  </si>
  <si>
    <t>拘束時間</t>
    <rPh sb="0" eb="2">
      <t>コウソク</t>
    </rPh>
    <rPh sb="2" eb="4">
      <t>ジカン</t>
    </rPh>
    <phoneticPr fontId="13"/>
  </si>
  <si>
    <t>運転時間</t>
    <rPh sb="0" eb="2">
      <t>ウンテン</t>
    </rPh>
    <rPh sb="2" eb="4">
      <t>ジカン</t>
    </rPh>
    <phoneticPr fontId="13"/>
  </si>
  <si>
    <t>日</t>
    <rPh sb="0" eb="1">
      <t>ヒ</t>
    </rPh>
    <phoneticPr fontId="13"/>
  </si>
  <si>
    <t>合　計</t>
    <rPh sb="0" eb="1">
      <t>ゴウ</t>
    </rPh>
    <rPh sb="2" eb="3">
      <t>ケイ</t>
    </rPh>
    <phoneticPr fontId="13"/>
  </si>
  <si>
    <t>項目</t>
    <rPh sb="0" eb="2">
      <t>コウモク</t>
    </rPh>
    <phoneticPr fontId="13"/>
  </si>
  <si>
    <t>月</t>
    <rPh sb="0" eb="1">
      <t>ツキ</t>
    </rPh>
    <phoneticPr fontId="13"/>
  </si>
  <si>
    <t>火</t>
    <rPh sb="0" eb="1">
      <t>カ</t>
    </rPh>
    <phoneticPr fontId="13"/>
  </si>
  <si>
    <t>水</t>
    <rPh sb="0" eb="1">
      <t>スイ</t>
    </rPh>
    <phoneticPr fontId="13"/>
  </si>
  <si>
    <t>（累計）</t>
    <rPh sb="1" eb="3">
      <t>ルイケイ</t>
    </rPh>
    <phoneticPr fontId="13"/>
  </si>
  <si>
    <t>住　所：</t>
    <rPh sb="0" eb="1">
      <t>ジュウ</t>
    </rPh>
    <rPh sb="2" eb="3">
      <t>トコロ</t>
    </rPh>
    <phoneticPr fontId="13"/>
  </si>
  <si>
    <t>名　称：</t>
    <rPh sb="0" eb="1">
      <t>メイ</t>
    </rPh>
    <rPh sb="2" eb="3">
      <t>ショウ</t>
    </rPh>
    <phoneticPr fontId="13"/>
  </si>
  <si>
    <t>代表者：</t>
    <rPh sb="0" eb="3">
      <t>ダイヒョウシャ</t>
    </rPh>
    <phoneticPr fontId="13"/>
  </si>
  <si>
    <t>役員名簿</t>
    <rPh sb="0" eb="2">
      <t>ヤクイン</t>
    </rPh>
    <rPh sb="2" eb="4">
      <t>メイボ</t>
    </rPh>
    <phoneticPr fontId="13"/>
  </si>
  <si>
    <t>役　職　名</t>
    <rPh sb="0" eb="1">
      <t>ヤク</t>
    </rPh>
    <rPh sb="2" eb="3">
      <t>ショク</t>
    </rPh>
    <rPh sb="4" eb="5">
      <t>メイ</t>
    </rPh>
    <phoneticPr fontId="13"/>
  </si>
  <si>
    <t>氏　　　名</t>
    <rPh sb="0" eb="1">
      <t>シ</t>
    </rPh>
    <rPh sb="4" eb="5">
      <t>メイ</t>
    </rPh>
    <phoneticPr fontId="13"/>
  </si>
  <si>
    <t>住　　　　　　　　　　所</t>
    <rPh sb="0" eb="1">
      <t>ジュウ</t>
    </rPh>
    <rPh sb="11" eb="12">
      <t>トコロ</t>
    </rPh>
    <phoneticPr fontId="13"/>
  </si>
  <si>
    <t>常勤・非常勤の別（ﾀｸｼｰ部門）</t>
    <rPh sb="0" eb="2">
      <t>ジョウキン</t>
    </rPh>
    <rPh sb="3" eb="6">
      <t>ヒジョウキン</t>
    </rPh>
    <rPh sb="7" eb="8">
      <t>ベツ</t>
    </rPh>
    <rPh sb="13" eb="15">
      <t>ブモン</t>
    </rPh>
    <phoneticPr fontId="13"/>
  </si>
  <si>
    <t>出資の額　　　（千円）</t>
    <rPh sb="0" eb="2">
      <t>シュッシ</t>
    </rPh>
    <rPh sb="3" eb="4">
      <t>ガク</t>
    </rPh>
    <rPh sb="8" eb="10">
      <t>センエン</t>
    </rPh>
    <phoneticPr fontId="13"/>
  </si>
  <si>
    <t>常勤・非常勤</t>
    <rPh sb="0" eb="2">
      <t>ジョウキン</t>
    </rPh>
    <rPh sb="3" eb="6">
      <t>ヒジョウキン</t>
    </rPh>
    <phoneticPr fontId="13"/>
  </si>
  <si>
    <t>氏　名</t>
    <rPh sb="0" eb="1">
      <t>シ</t>
    </rPh>
    <rPh sb="2" eb="3">
      <t>メイ</t>
    </rPh>
    <phoneticPr fontId="13"/>
  </si>
  <si>
    <t>合　　計</t>
    <rPh sb="0" eb="1">
      <t>ゴウ</t>
    </rPh>
    <rPh sb="3" eb="4">
      <t>ケイ</t>
    </rPh>
    <phoneticPr fontId="13"/>
  </si>
  <si>
    <t>営業所と車庫間の距離及び連絡方法</t>
    <phoneticPr fontId="5"/>
  </si>
  <si>
    <t>留意点３．参照</t>
    <phoneticPr fontId="5"/>
  </si>
  <si>
    <t>└→</t>
    <phoneticPr fontId="5"/>
  </si>
  <si>
    <t>１．出題範囲及び設問形式等</t>
  </si>
  <si>
    <t>　(1)試験の出題範囲</t>
  </si>
  <si>
    <t>　　　①道路運送法</t>
  </si>
  <si>
    <t>　　　②道路運送法施行令</t>
  </si>
  <si>
    <t>　　　③道路運送法施行規則</t>
  </si>
  <si>
    <t>　　　④旅客自動車運送事業運輸規則</t>
  </si>
  <si>
    <t>　　　⑤旅客自動車運送事業等報告規則</t>
  </si>
  <si>
    <t>　　　⑥自動車事故報告規則</t>
  </si>
  <si>
    <t>　　　⑦その他一般旅客自動車運送事業の遂行に必要な法令等</t>
  </si>
  <si>
    <t>　(2)試験の設問方法</t>
  </si>
  <si>
    <t xml:space="preserve">      ○×方式</t>
  </si>
  <si>
    <t>　(3)試験の出題数</t>
  </si>
  <si>
    <t>　　　３０問</t>
  </si>
  <si>
    <t>　(4)試験の時間</t>
  </si>
  <si>
    <t>　　　４０分</t>
  </si>
  <si>
    <t>　(5)試験の合格基準点</t>
  </si>
  <si>
    <t>　　　８０％（２４問）以上の正解</t>
  </si>
  <si>
    <t>　(6)その他</t>
  </si>
  <si>
    <t>２．受験者の確認等</t>
  </si>
  <si>
    <t>３．試験場所及び日時</t>
  </si>
  <si>
    <t xml:space="preserve"> 法　令　試　験　に　つ　い　て </t>
    <phoneticPr fontId="5"/>
  </si>
  <si>
    <t>　　当該申請に係る受験者が申請者本人（申請者が既存の法人である場合は、許可後申請する</t>
    <phoneticPr fontId="5"/>
  </si>
  <si>
    <t>大阪市中央区大手前４丁目１番７６号（大阪合同庁舎　第４号館）</t>
    <phoneticPr fontId="5"/>
  </si>
  <si>
    <t>　　場所 ：</t>
    <phoneticPr fontId="5"/>
  </si>
  <si>
    <t>日時 ：</t>
    <phoneticPr fontId="5"/>
  </si>
  <si>
    <t>近畿運輸局</t>
    <rPh sb="0" eb="2">
      <t>キンキ</t>
    </rPh>
    <rPh sb="2" eb="5">
      <t>ウンユキョク</t>
    </rPh>
    <phoneticPr fontId="5"/>
  </si>
  <si>
    <t>　法　令　試　験　の　受　験　者　名　簿　</t>
    <rPh sb="1" eb="2">
      <t>ホウ</t>
    </rPh>
    <rPh sb="3" eb="4">
      <t>レイ</t>
    </rPh>
    <rPh sb="5" eb="6">
      <t>タメシ</t>
    </rPh>
    <rPh sb="7" eb="8">
      <t>シルシ</t>
    </rPh>
    <rPh sb="11" eb="12">
      <t>ウケ</t>
    </rPh>
    <rPh sb="13" eb="14">
      <t>シルシ</t>
    </rPh>
    <rPh sb="15" eb="16">
      <t>モノ</t>
    </rPh>
    <rPh sb="17" eb="18">
      <t>ナ</t>
    </rPh>
    <rPh sb="19" eb="20">
      <t>ボ</t>
    </rPh>
    <phoneticPr fontId="5"/>
  </si>
  <si>
    <t>申請者名：</t>
    <rPh sb="0" eb="3">
      <t>シンセイシャ</t>
    </rPh>
    <rPh sb="3" eb="4">
      <t>メイ</t>
    </rPh>
    <phoneticPr fontId="5"/>
  </si>
  <si>
    <t>事業の種別：　一般乗用旅客自動車運送事業</t>
    <rPh sb="0" eb="2">
      <t>ジギョウ</t>
    </rPh>
    <rPh sb="3" eb="5">
      <t>シュベツ</t>
    </rPh>
    <rPh sb="7" eb="9">
      <t>イッパン</t>
    </rPh>
    <rPh sb="9" eb="11">
      <t>ジョウヨウ</t>
    </rPh>
    <rPh sb="11" eb="13">
      <t>リョカク</t>
    </rPh>
    <rPh sb="13" eb="16">
      <t>ジドウシャ</t>
    </rPh>
    <rPh sb="16" eb="18">
      <t>ウンソウ</t>
    </rPh>
    <rPh sb="18" eb="20">
      <t>ジギョウ</t>
    </rPh>
    <phoneticPr fontId="5"/>
  </si>
  <si>
    <t>予定する役職</t>
    <rPh sb="0" eb="2">
      <t>ヨテイ</t>
    </rPh>
    <rPh sb="4" eb="6">
      <t>ヤクショク</t>
    </rPh>
    <phoneticPr fontId="5"/>
  </si>
  <si>
    <t>（住所）</t>
    <rPh sb="1" eb="3">
      <t>ジュウショ</t>
    </rPh>
    <phoneticPr fontId="5"/>
  </si>
  <si>
    <t>（氏名）</t>
    <rPh sb="1" eb="3">
      <t>シメイ</t>
    </rPh>
    <phoneticPr fontId="5"/>
  </si>
  <si>
    <t>年</t>
    <rPh sb="0" eb="1">
      <t>ネン</t>
    </rPh>
    <phoneticPr fontId="5"/>
  </si>
  <si>
    <t>月</t>
    <rPh sb="0" eb="1">
      <t>ツキ</t>
    </rPh>
    <phoneticPr fontId="5"/>
  </si>
  <si>
    <t>日生</t>
    <rPh sb="0" eb="1">
      <t>ニチ</t>
    </rPh>
    <rPh sb="1" eb="2">
      <t>セイ</t>
    </rPh>
    <phoneticPr fontId="5"/>
  </si>
  <si>
    <t>確認欄※</t>
    <rPh sb="0" eb="2">
      <t>カクニン</t>
    </rPh>
    <rPh sb="2" eb="3">
      <t>ラン</t>
    </rPh>
    <phoneticPr fontId="5"/>
  </si>
  <si>
    <t>※欄は記入しないで下さい。</t>
    <rPh sb="1" eb="2">
      <t>ラン</t>
    </rPh>
    <rPh sb="3" eb="5">
      <t>キニュウ</t>
    </rPh>
    <rPh sb="9" eb="10">
      <t>クダ</t>
    </rPh>
    <phoneticPr fontId="5"/>
  </si>
  <si>
    <t>　〒540-8558　大阪市中央区大手前４丁目１－７６　大阪合同庁舎第４号館</t>
    <rPh sb="11" eb="14">
      <t>オオサカシ</t>
    </rPh>
    <rPh sb="14" eb="17">
      <t>チュウオウク</t>
    </rPh>
    <rPh sb="17" eb="20">
      <t>オオテマエ</t>
    </rPh>
    <rPh sb="21" eb="23">
      <t>チョウメ</t>
    </rPh>
    <rPh sb="28" eb="30">
      <t>オオサカ</t>
    </rPh>
    <rPh sb="30" eb="32">
      <t>ゴウドウ</t>
    </rPh>
    <rPh sb="32" eb="34">
      <t>チョウシャ</t>
    </rPh>
    <rPh sb="34" eb="35">
      <t>ダイ</t>
    </rPh>
    <rPh sb="36" eb="38">
      <t>ゴウカン</t>
    </rPh>
    <phoneticPr fontId="5"/>
  </si>
  <si>
    <t>　　近畿運輸局 自動車交通部 旅客第二課　</t>
    <rPh sb="2" eb="4">
      <t>キンキ</t>
    </rPh>
    <rPh sb="4" eb="7">
      <t>ウンユキョク</t>
    </rPh>
    <rPh sb="8" eb="11">
      <t>ジドウシャ</t>
    </rPh>
    <rPh sb="11" eb="13">
      <t>コウツウ</t>
    </rPh>
    <rPh sb="13" eb="14">
      <t>ブ</t>
    </rPh>
    <rPh sb="15" eb="17">
      <t>リョカク</t>
    </rPh>
    <rPh sb="17" eb="19">
      <t>ダイニ</t>
    </rPh>
    <rPh sb="19" eb="20">
      <t>カ</t>
    </rPh>
    <phoneticPr fontId="5"/>
  </si>
  <si>
    <t>TEL 06-6949-6446</t>
    <phoneticPr fontId="5"/>
  </si>
  <si>
    <t>４．その他</t>
    <rPh sb="4" eb="5">
      <t>タ</t>
    </rPh>
    <phoneticPr fontId="5"/>
  </si>
  <si>
    <t>　下さい。</t>
    <rPh sb="1" eb="2">
      <t>クダ</t>
    </rPh>
    <phoneticPr fontId="5"/>
  </si>
  <si>
    <t>　　「法令試験の受験者名簿」に所要事項を記入して、許可申請提出時に併せて窓口へ提出して</t>
    <rPh sb="3" eb="5">
      <t>ホウレイ</t>
    </rPh>
    <rPh sb="5" eb="7">
      <t>シケン</t>
    </rPh>
    <rPh sb="8" eb="11">
      <t>ジュケンシャ</t>
    </rPh>
    <rPh sb="11" eb="13">
      <t>メイボ</t>
    </rPh>
    <rPh sb="15" eb="17">
      <t>ショヨウ</t>
    </rPh>
    <rPh sb="17" eb="19">
      <t>ジコウ</t>
    </rPh>
    <rPh sb="20" eb="22">
      <t>キニュウ</t>
    </rPh>
    <rPh sb="25" eb="27">
      <t>キョカ</t>
    </rPh>
    <rPh sb="27" eb="29">
      <t>シンセイ</t>
    </rPh>
    <rPh sb="29" eb="31">
      <t>テイシュツ</t>
    </rPh>
    <rPh sb="31" eb="32">
      <t>ジ</t>
    </rPh>
    <rPh sb="33" eb="34">
      <t>アワ</t>
    </rPh>
    <rPh sb="36" eb="38">
      <t>マドグチ</t>
    </rPh>
    <rPh sb="39" eb="41">
      <t>テイシュツ</t>
    </rPh>
    <phoneticPr fontId="5"/>
  </si>
  <si>
    <t>備　　　考</t>
    <rPh sb="0" eb="1">
      <t>ビ</t>
    </rPh>
    <rPh sb="4" eb="5">
      <t>コウ</t>
    </rPh>
    <phoneticPr fontId="5"/>
  </si>
  <si>
    <t>１．専従を予定する役員 （申請者が法人の場合に記入）</t>
    <rPh sb="2" eb="4">
      <t>センジュウ</t>
    </rPh>
    <rPh sb="5" eb="7">
      <t>ヨテイ</t>
    </rPh>
    <rPh sb="9" eb="11">
      <t>ヤクイン</t>
    </rPh>
    <rPh sb="13" eb="16">
      <t>シンセイシャ</t>
    </rPh>
    <rPh sb="17" eb="19">
      <t>ホウジン</t>
    </rPh>
    <rPh sb="20" eb="22">
      <t>バアイ</t>
    </rPh>
    <rPh sb="23" eb="25">
      <t>キニュウ</t>
    </rPh>
    <phoneticPr fontId="5"/>
  </si>
  <si>
    <t>保 ・ 他</t>
    <rPh sb="0" eb="1">
      <t>ホ</t>
    </rPh>
    <rPh sb="4" eb="5">
      <t>ホカ</t>
    </rPh>
    <phoneticPr fontId="5"/>
  </si>
  <si>
    <t>生 年 月 日</t>
    <rPh sb="0" eb="1">
      <t>ショウ</t>
    </rPh>
    <rPh sb="2" eb="3">
      <t>トシ</t>
    </rPh>
    <rPh sb="4" eb="5">
      <t>ツキ</t>
    </rPh>
    <rPh sb="6" eb="7">
      <t>ヒ</t>
    </rPh>
    <phoneticPr fontId="5"/>
  </si>
  <si>
    <t>２．受験予定者 （法人の場合は、上記１．の役員の内）</t>
    <rPh sb="2" eb="4">
      <t>ジュケン</t>
    </rPh>
    <rPh sb="4" eb="7">
      <t>ヨテイシャ</t>
    </rPh>
    <rPh sb="9" eb="11">
      <t>ホウジン</t>
    </rPh>
    <rPh sb="12" eb="14">
      <t>バアイ</t>
    </rPh>
    <rPh sb="16" eb="18">
      <t>ジョウキ</t>
    </rPh>
    <rPh sb="21" eb="23">
      <t>ヤクイン</t>
    </rPh>
    <rPh sb="24" eb="25">
      <t>ウチ</t>
    </rPh>
    <phoneticPr fontId="5"/>
  </si>
  <si>
    <t xml:space="preserve"> 《送付先》</t>
    <rPh sb="2" eb="4">
      <t>ソウフ</t>
    </rPh>
    <rPh sb="4" eb="5">
      <t>サキ</t>
    </rPh>
    <phoneticPr fontId="5"/>
  </si>
  <si>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</si>
  <si>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</si>
  <si>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</si>
  <si>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</si>
  <si>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</si>
  <si>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</si>
  <si>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</si>
  <si>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</si>
  <si>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</si>
  <si>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</si>
  <si>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</si>
  <si>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</si>
  <si>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</si>
  <si>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</si>
  <si>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</si>
  <si>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</si>
  <si>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</si>
  <si>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</si>
  <si>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</si>
  <si>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</si>
  <si>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</si>
  <si>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【別紙④】</t>
    <rPh sb="1" eb="3">
      <t>ベッシ</t>
    </rPh>
    <phoneticPr fontId="13"/>
  </si>
  <si>
    <t>氏名又は名称</t>
  </si>
  <si>
    <t>代表者氏名</t>
  </si>
  <si>
    <t xml:space="preserve"> 　経　営　許　可　申　請　書　 </t>
  </si>
  <si>
    <t>　この度、下記のとおり一般乗用旅客自動車運送事業（１人１車制個人タクシーを除く。)を経営</t>
  </si>
  <si>
    <t>したいので、許可願いたく道路運送法第５条の規定により、関係書類を添えて申請致します。</t>
  </si>
  <si>
    <t xml:space="preserve">    １．氏名又は名称及び住所並びに法人にあっては、その代表者の氏名</t>
  </si>
  <si>
    <t xml:space="preserve">    ２．経営しようとする事業の種別</t>
  </si>
  <si>
    <t>申請時、運輸支局窓口にて通知します。</t>
    <rPh sb="2" eb="3">
      <t>ジ</t>
    </rPh>
    <rPh sb="4" eb="6">
      <t>ウンユ</t>
    </rPh>
    <rPh sb="6" eb="8">
      <t>シキョク</t>
    </rPh>
    <rPh sb="8" eb="10">
      <t>マドグチ</t>
    </rPh>
    <phoneticPr fontId="5"/>
  </si>
  <si>
    <t>　　　　　　設けた自動車、又は回転シート、リフトアップシート等の乗降を容易にするための</t>
    <rPh sb="6" eb="7">
      <t>モウ</t>
    </rPh>
    <rPh sb="9" eb="12">
      <t>ジドウシャ</t>
    </rPh>
    <rPh sb="13" eb="14">
      <t>マタ</t>
    </rPh>
    <rPh sb="15" eb="17">
      <t>カイテン</t>
    </rPh>
    <rPh sb="30" eb="31">
      <t>トウ</t>
    </rPh>
    <rPh sb="32" eb="34">
      <t>ジョウコウ</t>
    </rPh>
    <rPh sb="35" eb="37">
      <t>ヨウイ</t>
    </rPh>
    <phoneticPr fontId="5"/>
  </si>
  <si>
    <t>　　　　　　装置を設けた自動車</t>
    <rPh sb="6" eb="8">
      <t>ソウチ</t>
    </rPh>
    <rPh sb="9" eb="10">
      <t>モウ</t>
    </rPh>
    <rPh sb="12" eb="15">
      <t>ジドウシャ</t>
    </rPh>
    <phoneticPr fontId="5"/>
  </si>
  <si>
    <t>　　　　①　車いす若しくはストレッチャーのためのリフト、スロープ、寝台等の特殊な設備を</t>
    <rPh sb="6" eb="7">
      <t>クルマ</t>
    </rPh>
    <rPh sb="9" eb="10">
      <t>モ</t>
    </rPh>
    <rPh sb="33" eb="35">
      <t>シンダイ</t>
    </rPh>
    <rPh sb="35" eb="36">
      <t>トウ</t>
    </rPh>
    <rPh sb="37" eb="39">
      <t>トクシュ</t>
    </rPh>
    <rPh sb="40" eb="42">
      <t>セツビ</t>
    </rPh>
    <phoneticPr fontId="5"/>
  </si>
  <si>
    <t>　　　以下に掲げる者及びその付添人の輸送に限る。</t>
    <rPh sb="3" eb="5">
      <t>イカ</t>
    </rPh>
    <rPh sb="6" eb="7">
      <t>カカ</t>
    </rPh>
    <rPh sb="9" eb="10">
      <t>モノ</t>
    </rPh>
    <rPh sb="10" eb="11">
      <t>オヨ</t>
    </rPh>
    <rPh sb="14" eb="16">
      <t>ツキソイ</t>
    </rPh>
    <rPh sb="16" eb="17">
      <t>ニン</t>
    </rPh>
    <rPh sb="18" eb="20">
      <t>ユソウ</t>
    </rPh>
    <rPh sb="21" eb="22">
      <t>カギ</t>
    </rPh>
    <phoneticPr fontId="5"/>
  </si>
  <si>
    <t>　　３．事業計画　等</t>
    <rPh sb="4" eb="6">
      <t>ジギョウ</t>
    </rPh>
    <rPh sb="6" eb="8">
      <t>ケイカク</t>
    </rPh>
    <rPh sb="9" eb="10">
      <t>トウ</t>
    </rPh>
    <phoneticPr fontId="5"/>
  </si>
  <si>
    <t>　　　　　　　【別紙①】のとおり</t>
    <rPh sb="8" eb="10">
      <t>ベッシ</t>
    </rPh>
    <phoneticPr fontId="5"/>
  </si>
  <si>
    <t>(2)使用する事業用自動車</t>
    <rPh sb="3" eb="5">
      <t>シヨウ</t>
    </rPh>
    <rPh sb="7" eb="10">
      <t>ジギョウヨウ</t>
    </rPh>
    <rPh sb="10" eb="12">
      <t>ジドウ</t>
    </rPh>
    <rPh sb="12" eb="13">
      <t>シャ</t>
    </rPh>
    <phoneticPr fontId="5"/>
  </si>
  <si>
    <t>(1)業務の範囲</t>
    <rPh sb="3" eb="5">
      <t>ギョウム</t>
    </rPh>
    <rPh sb="6" eb="8">
      <t>ハンイ</t>
    </rPh>
    <phoneticPr fontId="5"/>
  </si>
  <si>
    <t>(3)運送の引受を営業所のみにおいて行う輸送に限る。</t>
    <rPh sb="3" eb="5">
      <t>ウンソウ</t>
    </rPh>
    <rPh sb="6" eb="8">
      <t>ヒキウケ</t>
    </rPh>
    <rPh sb="9" eb="12">
      <t>エイギョウショ</t>
    </rPh>
    <rPh sb="18" eb="19">
      <t>オコナ</t>
    </rPh>
    <rPh sb="20" eb="22">
      <t>ユソウ</t>
    </rPh>
    <rPh sb="23" eb="24">
      <t>カギ</t>
    </rPh>
    <phoneticPr fontId="5"/>
  </si>
  <si>
    <t>　　なお、運行管理者については、運転者とは別人で営業所ごとに配置する事業用自動車の数</t>
    <phoneticPr fontId="5"/>
  </si>
  <si>
    <t>　 より義務づけられる常勤の有資格（配置する事業用自動車の数が５両以上の場合）の運行</t>
    <phoneticPr fontId="5"/>
  </si>
  <si>
    <t>　 管理者（事業用自動車の数に４０で除して得た数（１未満の端数があるときは、これを切り捨</t>
    <phoneticPr fontId="5"/>
  </si>
  <si>
    <t>　 てるものとする。）に１を加算して得た数）を選任しなければなりません。</t>
    <phoneticPr fontId="5"/>
  </si>
  <si>
    <t>　　また、整備管理者についても、同様に営業所ごとに有資格の整備管理者を選任しなければ</t>
    <phoneticPr fontId="5"/>
  </si>
  <si>
    <t>　　また、指導教育期間は、旅客自動車運送事業運輸規則第３６条を参考に、１０日間以上を</t>
    <phoneticPr fontId="5"/>
  </si>
  <si>
    <t>　　ただし、乗務割表は、「旅客自動車運送事業運輸規則第21条第１項の規定に基づく事業用</t>
    <phoneticPr fontId="5"/>
  </si>
  <si>
    <t>　 自動車の運転者の勤務時間及び乗務時間に係る基準」（平成13年国土交通省告示第1675</t>
    <phoneticPr fontId="5"/>
  </si>
  <si>
    <t>　 号）のほか、「一般乗用旅客自動車運送事業以外の事業に従事する自動車運転者の特例</t>
    <phoneticPr fontId="5"/>
  </si>
  <si>
    <t>　 について」（平成元年３月１日付け基発第92号）及び「自動車運転者の労働時間等の改善の</t>
    <phoneticPr fontId="5"/>
  </si>
  <si>
    <t xml:space="preserve">   ための基準について」（平成元年３月１日付け基発第93号）の具体的な基準により定めたも</t>
    <phoneticPr fontId="5"/>
  </si>
  <si>
    <t>５．点呼等の体制については、点呼・点検の実施者及び場所をそれぞれの欄に記入して下さい。</t>
    <phoneticPr fontId="5"/>
  </si>
  <si>
    <t xml:space="preserve">  　は、自動車車庫で運転者が行います。）連絡方法欄に営業所と車庫が併設されている場合</t>
    <phoneticPr fontId="5"/>
  </si>
  <si>
    <t xml:space="preserve">  　は「併設」と、併設されていない場合は、営業所と車庫の直線距離を記載し、常時密接な連</t>
    <phoneticPr fontId="5"/>
  </si>
  <si>
    <t>６．事故防止等の体制については、次により記入して下さい。</t>
  </si>
  <si>
    <t>（　福　祉　輸　送　事　業　）</t>
    <rPh sb="2" eb="3">
      <t>フク</t>
    </rPh>
    <rPh sb="4" eb="5">
      <t>サイワイ</t>
    </rPh>
    <rPh sb="6" eb="7">
      <t>ユ</t>
    </rPh>
    <rPh sb="8" eb="9">
      <t>ソウ</t>
    </rPh>
    <rPh sb="10" eb="11">
      <t>コト</t>
    </rPh>
    <rPh sb="12" eb="13">
      <t>ギョウ</t>
    </rPh>
    <phoneticPr fontId="5"/>
  </si>
  <si>
    <t>　　　　（　福　祉　輸　送　事　業　）</t>
    <rPh sb="6" eb="7">
      <t>フク</t>
    </rPh>
    <rPh sb="8" eb="9">
      <t>サイワイ</t>
    </rPh>
    <rPh sb="10" eb="11">
      <t>ユ</t>
    </rPh>
    <rPh sb="12" eb="13">
      <t>ソウ</t>
    </rPh>
    <rPh sb="14" eb="15">
      <t>コト</t>
    </rPh>
    <rPh sb="16" eb="17">
      <t>ギョウ</t>
    </rPh>
    <phoneticPr fontId="5"/>
  </si>
  <si>
    <t>　　営業所を設置する府県名を記載して下さい。</t>
    <rPh sb="10" eb="12">
      <t>フケン</t>
    </rPh>
    <rPh sb="12" eb="13">
      <t>ナ</t>
    </rPh>
    <phoneticPr fontId="5"/>
  </si>
  <si>
    <t>　　なお、複数の府県を設定する場合は　「・・・審査基準について」（公示）を確認して下さい。</t>
    <rPh sb="8" eb="10">
      <t>フケン</t>
    </rPh>
    <phoneticPr fontId="5"/>
  </si>
  <si>
    <t>　　　種類欄には、普通・小型・軽自動車を記入して下さい。</t>
    <rPh sb="16" eb="19">
      <t>ジドウシャ</t>
    </rPh>
    <phoneticPr fontId="5"/>
  </si>
  <si>
    <t>＊添付書類・・・運行管理者・整備管理者就任承諾書【別紙⑧、⑨】、資格を証する書類（写）、</t>
    <phoneticPr fontId="5"/>
  </si>
  <si>
    <t>＊添付書類・・・指導主任者就任承諾書【別紙⑪】</t>
    <phoneticPr fontId="5"/>
  </si>
  <si>
    <t>近畿運輸局長　殿</t>
    <phoneticPr fontId="5"/>
  </si>
  <si>
    <t>現 住 所 ：</t>
    <phoneticPr fontId="5"/>
  </si>
  <si>
    <t>氏　　  名：</t>
    <phoneticPr fontId="5"/>
  </si>
  <si>
    <t>生年月日：</t>
    <phoneticPr fontId="5"/>
  </si>
  <si>
    <t xml:space="preserve">  大正・昭和・平成　　　　年　　　　月　　　　日生</t>
    <phoneticPr fontId="5"/>
  </si>
  <si>
    <t>　 しません。</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</si>
  <si>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</si>
  <si>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</si>
  <si>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</si>
  <si>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</si>
  <si>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</si>
  <si>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t>
    <phoneticPr fontId="5"/>
  </si>
  <si>
    <t>自動車運送事業を営んでいる他の会社の役員として就任している。</t>
    <phoneticPr fontId="5"/>
  </si>
  <si>
    <t>会 　社 　名：</t>
    <phoneticPr fontId="5"/>
  </si>
  <si>
    <t>※ 業務を執行する常勤の役員で　（ ある ・ ない ）。</t>
    <phoneticPr fontId="5"/>
  </si>
  <si>
    <t>□</t>
    <phoneticPr fontId="5"/>
  </si>
  <si>
    <t>自動車運送事業を営んでいる他の会社の役員として就任していません。</t>
    <phoneticPr fontId="5"/>
  </si>
  <si>
    <t>２．万一上記と相違した事実が判明したときは、何時許可の取消処分を受けても異議を申しませ</t>
    <phoneticPr fontId="5"/>
  </si>
  <si>
    <t>　ん。</t>
    <phoneticPr fontId="5"/>
  </si>
  <si>
    <t>現住所 ：</t>
    <phoneticPr fontId="5"/>
  </si>
  <si>
    <t>氏　 名 ：</t>
    <phoneticPr fontId="5"/>
  </si>
  <si>
    <t>　　　　　　交付を受けている者</t>
    <rPh sb="6" eb="8">
      <t>コウフ</t>
    </rPh>
    <rPh sb="9" eb="10">
      <t>ウ</t>
    </rPh>
    <rPh sb="14" eb="15">
      <t>モノ</t>
    </rPh>
    <phoneticPr fontId="5"/>
  </si>
  <si>
    <t>　　　　①　身体障害者福祉法（昭和24年法律第283号）第４条に規定する身体障害者手帳の</t>
    <rPh sb="6" eb="8">
      <t>シンタイ</t>
    </rPh>
    <rPh sb="8" eb="11">
      <t>ショウガイシャ</t>
    </rPh>
    <rPh sb="11" eb="14">
      <t>フクシホウ</t>
    </rPh>
    <rPh sb="15" eb="17">
      <t>ショウワ</t>
    </rPh>
    <rPh sb="19" eb="20">
      <t>ネン</t>
    </rPh>
    <rPh sb="20" eb="22">
      <t>ホウリツ</t>
    </rPh>
    <rPh sb="22" eb="23">
      <t>ダイ</t>
    </rPh>
    <rPh sb="26" eb="27">
      <t>ゴウ</t>
    </rPh>
    <rPh sb="28" eb="29">
      <t>ダイ</t>
    </rPh>
    <rPh sb="30" eb="31">
      <t>ジョウ</t>
    </rPh>
    <rPh sb="32" eb="34">
      <t>キテイ</t>
    </rPh>
    <rPh sb="36" eb="38">
      <t>シンタイ</t>
    </rPh>
    <rPh sb="38" eb="41">
      <t>ショウガイシャ</t>
    </rPh>
    <rPh sb="41" eb="43">
      <t>テチョウ</t>
    </rPh>
    <phoneticPr fontId="5"/>
  </si>
  <si>
    <t>　　　　　　受けている者</t>
    <rPh sb="6" eb="7">
      <t>ウ</t>
    </rPh>
    <rPh sb="11" eb="12">
      <t>モノ</t>
    </rPh>
    <phoneticPr fontId="5"/>
  </si>
  <si>
    <t>　　　　②　介護保険法（平成９年法律第123号）第19条第１項に規定する要介護認定を</t>
    <rPh sb="6" eb="8">
      <t>カイゴ</t>
    </rPh>
    <rPh sb="8" eb="11">
      <t>ホケンホウ</t>
    </rPh>
    <rPh sb="12" eb="14">
      <t>ヘイセイ</t>
    </rPh>
    <rPh sb="15" eb="16">
      <t>ネン</t>
    </rPh>
    <rPh sb="16" eb="18">
      <t>ホウリツ</t>
    </rPh>
    <rPh sb="18" eb="19">
      <t>ダイ</t>
    </rPh>
    <rPh sb="22" eb="23">
      <t>ゴウ</t>
    </rPh>
    <rPh sb="24" eb="25">
      <t>ダイ</t>
    </rPh>
    <rPh sb="27" eb="28">
      <t>ジョウ</t>
    </rPh>
    <rPh sb="28" eb="29">
      <t>ダイ</t>
    </rPh>
    <rPh sb="30" eb="31">
      <t>コウ</t>
    </rPh>
    <rPh sb="32" eb="34">
      <t>キテイ</t>
    </rPh>
    <rPh sb="36" eb="39">
      <t>ヨウカイゴ</t>
    </rPh>
    <rPh sb="39" eb="41">
      <t>ニンテイ</t>
    </rPh>
    <phoneticPr fontId="5"/>
  </si>
  <si>
    <t>　　　　③　介護保険法第19条第２項に規定する要支援認定を受けている者</t>
    <rPh sb="6" eb="8">
      <t>カイゴ</t>
    </rPh>
    <rPh sb="8" eb="11">
      <t>ホケンホウ</t>
    </rPh>
    <rPh sb="11" eb="12">
      <t>ダイ</t>
    </rPh>
    <rPh sb="14" eb="15">
      <t>ジョウ</t>
    </rPh>
    <rPh sb="15" eb="16">
      <t>ダイ</t>
    </rPh>
    <rPh sb="17" eb="18">
      <t>コウ</t>
    </rPh>
    <rPh sb="19" eb="21">
      <t>キテイ</t>
    </rPh>
    <rPh sb="23" eb="26">
      <t>ヨウシエン</t>
    </rPh>
    <rPh sb="26" eb="28">
      <t>ニンテイ</t>
    </rPh>
    <rPh sb="29" eb="30">
      <t>ウ</t>
    </rPh>
    <rPh sb="34" eb="35">
      <t>モノ</t>
    </rPh>
    <phoneticPr fontId="5"/>
  </si>
  <si>
    <t>　　　　④　①～③に該当する者のほか、肢体不自由、内部障害、知的障害及び精神障害</t>
    <rPh sb="10" eb="12">
      <t>ガイトウ</t>
    </rPh>
    <rPh sb="14" eb="15">
      <t>モノ</t>
    </rPh>
    <rPh sb="19" eb="21">
      <t>シタイ</t>
    </rPh>
    <rPh sb="21" eb="24">
      <t>フジユウ</t>
    </rPh>
    <rPh sb="25" eb="27">
      <t>ナイブ</t>
    </rPh>
    <rPh sb="27" eb="29">
      <t>ショウガイ</t>
    </rPh>
    <rPh sb="30" eb="32">
      <t>チテキ</t>
    </rPh>
    <rPh sb="32" eb="34">
      <t>ショウガイ</t>
    </rPh>
    <rPh sb="34" eb="35">
      <t>オヨ</t>
    </rPh>
    <rPh sb="36" eb="38">
      <t>セイシン</t>
    </rPh>
    <rPh sb="38" eb="40">
      <t>ショウガイ</t>
    </rPh>
    <phoneticPr fontId="5"/>
  </si>
  <si>
    <t>　　　　　　その他の公共交通機関を利用することが困難な者</t>
    <rPh sb="8" eb="9">
      <t>タ</t>
    </rPh>
    <rPh sb="10" eb="12">
      <t>コウキョウ</t>
    </rPh>
    <rPh sb="12" eb="14">
      <t>コウツウ</t>
    </rPh>
    <rPh sb="14" eb="16">
      <t>キカン</t>
    </rPh>
    <rPh sb="17" eb="19">
      <t>リヨウ</t>
    </rPh>
    <rPh sb="24" eb="26">
      <t>コンナン</t>
    </rPh>
    <rPh sb="27" eb="28">
      <t>モノ</t>
    </rPh>
    <phoneticPr fontId="5"/>
  </si>
  <si>
    <t>　　　　⑤　消防機関又は消防機関と連携するコールセンターを介して、患者等搬送事業者</t>
    <rPh sb="6" eb="8">
      <t>ショウボウ</t>
    </rPh>
    <rPh sb="8" eb="10">
      <t>キカン</t>
    </rPh>
    <rPh sb="10" eb="11">
      <t>マタ</t>
    </rPh>
    <rPh sb="12" eb="14">
      <t>ショウボウ</t>
    </rPh>
    <rPh sb="14" eb="16">
      <t>キカン</t>
    </rPh>
    <rPh sb="17" eb="19">
      <t>レンケイ</t>
    </rPh>
    <rPh sb="29" eb="30">
      <t>カイ</t>
    </rPh>
    <rPh sb="33" eb="35">
      <t>カンジャ</t>
    </rPh>
    <rPh sb="35" eb="36">
      <t>トウ</t>
    </rPh>
    <rPh sb="36" eb="38">
      <t>ハンソウ</t>
    </rPh>
    <rPh sb="38" eb="41">
      <t>ジギョウシャ</t>
    </rPh>
    <phoneticPr fontId="5"/>
  </si>
  <si>
    <t>　　　　　　による搬送サービスの提供を受ける患者</t>
    <rPh sb="9" eb="11">
      <t>ハンソウ</t>
    </rPh>
    <rPh sb="16" eb="18">
      <t>テイキョウ</t>
    </rPh>
    <rPh sb="19" eb="20">
      <t>ウ</t>
    </rPh>
    <rPh sb="22" eb="24">
      <t>カンジャ</t>
    </rPh>
    <phoneticPr fontId="5"/>
  </si>
  <si>
    <t>　　　　　①の自動車に乗務する者は以下のいずれかの要件を満たすよう努めなければ</t>
    <rPh sb="7" eb="10">
      <t>ジドウシャ</t>
    </rPh>
    <rPh sb="11" eb="13">
      <t>ジョウム</t>
    </rPh>
    <rPh sb="15" eb="16">
      <t>モノ</t>
    </rPh>
    <rPh sb="17" eb="19">
      <t>イカ</t>
    </rPh>
    <rPh sb="25" eb="27">
      <t>ヨウケン</t>
    </rPh>
    <rPh sb="28" eb="29">
      <t>ミ</t>
    </rPh>
    <rPh sb="33" eb="34">
      <t>ツト</t>
    </rPh>
    <phoneticPr fontId="5"/>
  </si>
  <si>
    <t>　　　　　　ならない。</t>
    <phoneticPr fontId="5"/>
  </si>
  <si>
    <t>　　　　　　　　を修了していること。</t>
    <rPh sb="9" eb="11">
      <t>シュウリョウ</t>
    </rPh>
    <phoneticPr fontId="5"/>
  </si>
  <si>
    <t>　　　　〈別紙〉のとおり</t>
    <rPh sb="5" eb="7">
      <t>ベッシ</t>
    </rPh>
    <phoneticPr fontId="5"/>
  </si>
  <si>
    <t>〈別　　紙〉</t>
    <rPh sb="1" eb="2">
      <t>ベツ</t>
    </rPh>
    <rPh sb="4" eb="5">
      <t>カミ</t>
    </rPh>
    <phoneticPr fontId="5"/>
  </si>
  <si>
    <t>　　　　②　①によらず、セダン型等の一般自動車</t>
    <rPh sb="15" eb="16">
      <t>ガタ</t>
    </rPh>
    <rPh sb="16" eb="17">
      <t>トウ</t>
    </rPh>
    <rPh sb="18" eb="20">
      <t>イッパン</t>
    </rPh>
    <rPh sb="20" eb="23">
      <t>ジドウシャ</t>
    </rPh>
    <phoneticPr fontId="5"/>
  </si>
  <si>
    <t>　　　　　②の自動車に乗務する者は以下の要件のいずれかを満たした者に限る。</t>
    <rPh sb="7" eb="10">
      <t>ジドウシャ</t>
    </rPh>
    <rPh sb="11" eb="13">
      <t>ジョウム</t>
    </rPh>
    <rPh sb="15" eb="16">
      <t>モノ</t>
    </rPh>
    <rPh sb="17" eb="19">
      <t>イカ</t>
    </rPh>
    <rPh sb="20" eb="22">
      <t>ヨウケン</t>
    </rPh>
    <rPh sb="28" eb="29">
      <t>ミ</t>
    </rPh>
    <rPh sb="32" eb="33">
      <t>モノ</t>
    </rPh>
    <rPh sb="34" eb="35">
      <t>カギ</t>
    </rPh>
    <phoneticPr fontId="5"/>
  </si>
  <si>
    <t>　　　　　　その他の障害を有する等により単独での移動が困難な者であって、単独でタクシー</t>
    <rPh sb="8" eb="9">
      <t>タ</t>
    </rPh>
    <rPh sb="10" eb="12">
      <t>ショウガイ</t>
    </rPh>
    <rPh sb="13" eb="14">
      <t>ユウ</t>
    </rPh>
    <rPh sb="16" eb="17">
      <t>トウ</t>
    </rPh>
    <rPh sb="20" eb="22">
      <t>タンドク</t>
    </rPh>
    <rPh sb="24" eb="26">
      <t>イドウ</t>
    </rPh>
    <rPh sb="27" eb="29">
      <t>コンナン</t>
    </rPh>
    <rPh sb="30" eb="31">
      <t>モノ</t>
    </rPh>
    <rPh sb="36" eb="38">
      <t>タンドク</t>
    </rPh>
    <phoneticPr fontId="5"/>
  </si>
  <si>
    <t xml:space="preserve">補助者  </t>
    <rPh sb="0" eb="2">
      <t>ホジョ</t>
    </rPh>
    <phoneticPr fontId="5"/>
  </si>
  <si>
    <t>※常勤・非常勤の別の欄には、必ずどちらかに○をすること。</t>
    <rPh sb="1" eb="3">
      <t>ジョウキン</t>
    </rPh>
    <rPh sb="4" eb="7">
      <t>ヒジョウキン</t>
    </rPh>
    <rPh sb="8" eb="9">
      <t>ベツ</t>
    </rPh>
    <rPh sb="10" eb="11">
      <t>ラン</t>
    </rPh>
    <rPh sb="14" eb="15">
      <t>カナラ</t>
    </rPh>
    <phoneticPr fontId="13"/>
  </si>
  <si>
    <t xml:space="preserve">  ・グループ企業を証する書類</t>
    <rPh sb="7" eb="9">
      <t>キギョウ</t>
    </rPh>
    <rPh sb="10" eb="11">
      <t>ショウ</t>
    </rPh>
    <rPh sb="13" eb="15">
      <t>ショルイ</t>
    </rPh>
    <phoneticPr fontId="5"/>
  </si>
  <si>
    <t>　『一般乗用旅客自動車運送事業（福祉輸送事業）の許可の申請に関する審査基準について』</t>
    <rPh sb="16" eb="18">
      <t>フクシ</t>
    </rPh>
    <rPh sb="18" eb="20">
      <t>ユソウ</t>
    </rPh>
    <rPh sb="20" eb="22">
      <t>ジギョウ</t>
    </rPh>
    <rPh sb="30" eb="31">
      <t>カン</t>
    </rPh>
    <rPh sb="33" eb="35">
      <t>シンサ</t>
    </rPh>
    <rPh sb="35" eb="37">
      <t>キジュン</t>
    </rPh>
    <phoneticPr fontId="5"/>
  </si>
  <si>
    <t>　一般乗用旅客自動車運送事業の許可は、道路運送法第６条の許可基準並びに各地方運輸局</t>
    <phoneticPr fontId="5"/>
  </si>
  <si>
    <t xml:space="preserve">               近畿運輸局　自動車交通部　旅客第二課　監理第一係</t>
    <phoneticPr fontId="5"/>
  </si>
  <si>
    <t xml:space="preserve">               〒５４０－８５５８</t>
    <phoneticPr fontId="5"/>
  </si>
  <si>
    <t xml:space="preserve">               大阪市中央区大手前４丁目１番７６号</t>
    <phoneticPr fontId="5"/>
  </si>
  <si>
    <t>大阪合同庁舎　第４号館（１３階）</t>
    <phoneticPr fontId="5"/>
  </si>
  <si>
    <t xml:space="preserve">               （地下鉄　谷町線・中央線　谷町４丁目駅　下車　⑤出口すぐ）</t>
    <phoneticPr fontId="5"/>
  </si>
  <si>
    <t>℡０７２－８２２－６７３３</t>
    <phoneticPr fontId="5"/>
  </si>
  <si>
    <t xml:space="preserve">          【添付書類については、本通を近畿運輸局にその写しを関係運輸支局（陸運部）・申請者用に添付してください。】</t>
    <phoneticPr fontId="5"/>
  </si>
  <si>
    <t xml:space="preserve">  ・旅客自動車運送事業運輸規則第２２条第１項に基づき、近畿運輸局長が指定する地域であって</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5"/>
  </si>
  <si>
    <t xml:space="preserve">    法第２３条の２第１項第２号おいては、職務経歴書</t>
    <rPh sb="4" eb="5">
      <t>ホウ</t>
    </rPh>
    <rPh sb="5" eb="6">
      <t>ダイ</t>
    </rPh>
    <rPh sb="8" eb="9">
      <t>ジョウ</t>
    </rPh>
    <rPh sb="11" eb="12">
      <t>ダイ</t>
    </rPh>
    <rPh sb="13" eb="14">
      <t>コウ</t>
    </rPh>
    <rPh sb="14" eb="15">
      <t>ダイ</t>
    </rPh>
    <rPh sb="16" eb="17">
      <t>ゴウ</t>
    </rPh>
    <phoneticPr fontId="5"/>
  </si>
  <si>
    <t>ｍ</t>
    <phoneticPr fontId="5"/>
  </si>
  <si>
    <t>大   阪　運 輸 支 局</t>
    <phoneticPr fontId="5"/>
  </si>
  <si>
    <t>輸送部門</t>
    <phoneticPr fontId="5"/>
  </si>
  <si>
    <t>京   都　運 輸 支 局</t>
    <phoneticPr fontId="5"/>
  </si>
  <si>
    <t>輸送・監査部門</t>
    <phoneticPr fontId="5"/>
  </si>
  <si>
    <t>℡０７５－６８１－９７６５</t>
    <phoneticPr fontId="5"/>
  </si>
  <si>
    <t>輸送部門</t>
    <phoneticPr fontId="5"/>
  </si>
  <si>
    <t>℡０７８－４５３－１１０４</t>
    <phoneticPr fontId="5"/>
  </si>
  <si>
    <t>奈   良　運 輸 支 局</t>
    <phoneticPr fontId="5"/>
  </si>
  <si>
    <t>企画輸送・監査部門</t>
    <phoneticPr fontId="5"/>
  </si>
  <si>
    <t>℡０７４３－５９－２１５１</t>
    <phoneticPr fontId="5"/>
  </si>
  <si>
    <t>滋   賀　運 輸 支 局</t>
    <phoneticPr fontId="5"/>
  </si>
  <si>
    <t>℡０７７－５８５－７２５３</t>
    <phoneticPr fontId="5"/>
  </si>
  <si>
    <t>和歌山　運 輸 支 局</t>
    <phoneticPr fontId="5"/>
  </si>
  <si>
    <t>℡０７３－４２２－２１３８</t>
    <phoneticPr fontId="5"/>
  </si>
  <si>
    <t>　　　　認証を必要とする場合には、認証のある定款）又は寄附行為の謄本</t>
    <rPh sb="4" eb="6">
      <t>ニンショウ</t>
    </rPh>
    <phoneticPr fontId="5"/>
  </si>
  <si>
    <t>　　　　記載した書類</t>
    <phoneticPr fontId="5"/>
  </si>
  <si>
    <t>⑩グループ企業</t>
    <rPh sb="5" eb="7">
      <t>キギョウ</t>
    </rPh>
    <phoneticPr fontId="5"/>
  </si>
  <si>
    <t xml:space="preserve">   整備管理者委嘱承諾書（グループ企業）【別紙⑩】、グループ企業を証する書類</t>
    <rPh sb="18" eb="20">
      <t>キギョウ</t>
    </rPh>
    <rPh sb="31" eb="33">
      <t>キギョウ</t>
    </rPh>
    <rPh sb="34" eb="35">
      <t>ショウ</t>
    </rPh>
    <rPh sb="37" eb="39">
      <t>ショルイ</t>
    </rPh>
    <phoneticPr fontId="5"/>
  </si>
  <si>
    <t>【別紙⑥－３】</t>
    <phoneticPr fontId="5"/>
  </si>
  <si>
    <t>　の１１．法令遵守（２）に規定する健康保険法、厚生年金法、労働者災害補償保険法、雇用保険</t>
    <rPh sb="5" eb="7">
      <t>ホウレイ</t>
    </rPh>
    <rPh sb="7" eb="9">
      <t>ジュンシュ</t>
    </rPh>
    <rPh sb="13" eb="15">
      <t>キテイ</t>
    </rPh>
    <phoneticPr fontId="5"/>
  </si>
  <si>
    <t>　　　す。</t>
    <phoneticPr fontId="5"/>
  </si>
  <si>
    <t>　　　(ｲ)名称は、一般的に営業所が１ヵ所であれば本社（個人の場合、本店)営業所と記入することとなりま</t>
    <phoneticPr fontId="5"/>
  </si>
  <si>
    <t>　　①名称は、一般的に車庫が１ヵ所であれば本社（個人の場合、本店）車庫と記入することとなります。</t>
    <phoneticPr fontId="5"/>
  </si>
  <si>
    <t>　　①名称は、一般的に休憩仮眠施設が１ヵ所であれば本社（個人の場合、本店）休憩・仮眠施設と記入す</t>
    <phoneticPr fontId="5"/>
  </si>
  <si>
    <t>　　  ることとなります。</t>
    <phoneticPr fontId="5"/>
  </si>
  <si>
    <t xml:space="preserve"> 大正・昭和・平成</t>
    <rPh sb="1" eb="3">
      <t>タイショウ</t>
    </rPh>
    <rPh sb="4" eb="6">
      <t>ショウワ</t>
    </rPh>
    <rPh sb="7" eb="9">
      <t>ヘイセイ</t>
    </rPh>
    <phoneticPr fontId="5"/>
  </si>
  <si>
    <t xml:space="preserve">住 所 、氏 名及び郵 便 番 号 </t>
    <rPh sb="0" eb="1">
      <t>ジュウ</t>
    </rPh>
    <rPh sb="2" eb="3">
      <t>トコロ</t>
    </rPh>
    <rPh sb="5" eb="6">
      <t>シ</t>
    </rPh>
    <rPh sb="7" eb="8">
      <t>メイ</t>
    </rPh>
    <rPh sb="8" eb="9">
      <t>オヨ</t>
    </rPh>
    <rPh sb="10" eb="11">
      <t>ユウ</t>
    </rPh>
    <rPh sb="12" eb="13">
      <t>ビン</t>
    </rPh>
    <rPh sb="14" eb="15">
      <t>バン</t>
    </rPh>
    <rPh sb="16" eb="17">
      <t>ゴウ</t>
    </rPh>
    <phoneticPr fontId="5"/>
  </si>
  <si>
    <r>
      <t xml:space="preserve">連絡先 </t>
    </r>
    <r>
      <rPr>
        <sz val="8"/>
        <rFont val="ＭＳ Ｐゴシック"/>
        <family val="3"/>
        <charset val="128"/>
      </rPr>
      <t>　</t>
    </r>
    <r>
      <rPr>
        <sz val="11"/>
        <rFont val="ＭＳ Ｐゴシック"/>
        <family val="3"/>
        <charset val="128"/>
      </rPr>
      <t>電話</t>
    </r>
    <phoneticPr fontId="5"/>
  </si>
  <si>
    <t>　</t>
    <phoneticPr fontId="5"/>
  </si>
  <si>
    <t>住　　所　　　　　</t>
    <phoneticPr fontId="5"/>
  </si>
  <si>
    <t>郵便番号</t>
    <rPh sb="0" eb="2">
      <t>ユウビン</t>
    </rPh>
    <rPh sb="2" eb="4">
      <t>バンゴウ</t>
    </rPh>
    <phoneticPr fontId="5"/>
  </si>
  <si>
    <t>２．その他道路運送法に違反する行為はいたしません。</t>
    <phoneticPr fontId="5"/>
  </si>
  <si>
    <t>　万一事実と相違又は道路運送法に違反したときは、何時許可の取消処分を受けても異議を申</t>
    <phoneticPr fontId="5"/>
  </si>
  <si>
    <t>をよく読んで以下に注意して記入してください。</t>
    <rPh sb="3" eb="4">
      <t>ヨ</t>
    </rPh>
    <rPh sb="6" eb="8">
      <t>イカ</t>
    </rPh>
    <phoneticPr fontId="5"/>
  </si>
  <si>
    <t>１．「一般乗用旅客自動車運送事業（福祉輸送事業）の許可等の申請に関する審査基準について」</t>
    <rPh sb="17" eb="19">
      <t>フクシ</t>
    </rPh>
    <rPh sb="19" eb="21">
      <t>ユソウ</t>
    </rPh>
    <rPh sb="21" eb="23">
      <t>ジギョウ</t>
    </rPh>
    <rPh sb="27" eb="28">
      <t>トウ</t>
    </rPh>
    <rPh sb="32" eb="33">
      <t>カン</t>
    </rPh>
    <rPh sb="35" eb="37">
      <t>シンサ</t>
    </rPh>
    <rPh sb="37" eb="39">
      <t>キジュン</t>
    </rPh>
    <phoneticPr fontId="5"/>
  </si>
  <si>
    <t>兵   庫　　陸  運  部</t>
    <phoneticPr fontId="5"/>
  </si>
  <si>
    <t>において示している「一般乗用旅客自動車運送事業（福祉輸送事業）の許可等の申請に関する</t>
    <rPh sb="24" eb="26">
      <t>フクシ</t>
    </rPh>
    <rPh sb="26" eb="28">
      <t>ユソウ</t>
    </rPh>
    <rPh sb="28" eb="30">
      <t>ジギョウ</t>
    </rPh>
    <rPh sb="34" eb="35">
      <t>トウ</t>
    </rPh>
    <rPh sb="36" eb="38">
      <t>シンセイ</t>
    </rPh>
    <rPh sb="39" eb="40">
      <t>カン</t>
    </rPh>
    <phoneticPr fontId="5"/>
  </si>
  <si>
    <t>審査基準について」（公示）の要件に適合していることが必要です。</t>
    <phoneticPr fontId="5"/>
  </si>
  <si>
    <t>１．勤務形態ごとに車両数・運転者数を記入して下さい。</t>
  </si>
  <si>
    <t>２．運行管理者等の氏名を申請者の事業運営の実状に見合うように指揮命令系統図に記入し</t>
    <phoneticPr fontId="5"/>
  </si>
  <si>
    <t xml:space="preserve">   て下さい。（運行管理規程を定めてください。）</t>
    <phoneticPr fontId="5"/>
  </si>
  <si>
    <t>３．指導主任者等の氏名を申請者の事業運営の実状に見合うように指揮命令系統図に記入</t>
    <phoneticPr fontId="5"/>
  </si>
  <si>
    <t xml:space="preserve">   して下さい。（指導要領を定めてください。）</t>
    <phoneticPr fontId="5"/>
  </si>
  <si>
    <t xml:space="preserve">               TEL０６-６９４９－６４４６／ＦＡＸ０６-６９４９－６５３１</t>
    <phoneticPr fontId="5"/>
  </si>
  <si>
    <t>宣誓いたします。</t>
  </si>
  <si>
    <t>１．道路運送法　第７条（欠格事由）各号の規定に該当いたしません。</t>
  </si>
  <si>
    <t>上記に相違ないことを宣誓いたします。</t>
  </si>
  <si>
    <t>　法に基づく社会保険等に加入することを宣誓いたします。</t>
    <rPh sb="1" eb="2">
      <t>ホウ</t>
    </rPh>
    <rPh sb="3" eb="4">
      <t>モト</t>
    </rPh>
    <rPh sb="6" eb="8">
      <t>シャカイ</t>
    </rPh>
    <rPh sb="8" eb="10">
      <t>ホケン</t>
    </rPh>
    <rPh sb="10" eb="11">
      <t>トウ</t>
    </rPh>
    <rPh sb="19" eb="21">
      <t>センセイ</t>
    </rPh>
    <phoneticPr fontId="5"/>
  </si>
  <si>
    <t>令和　　　年　　　月　　　日</t>
    <rPh sb="0" eb="2">
      <t>レイワ</t>
    </rPh>
    <phoneticPr fontId="5"/>
  </si>
  <si>
    <t>令和　　　年　　　月　　　日現在</t>
    <rPh sb="0" eb="2">
      <t>レイワ</t>
    </rPh>
    <rPh sb="5" eb="6">
      <t>ネン</t>
    </rPh>
    <rPh sb="9" eb="10">
      <t>ツキ</t>
    </rPh>
    <rPh sb="13" eb="14">
      <t>ヒ</t>
    </rPh>
    <rPh sb="14" eb="16">
      <t>ゲンザイ</t>
    </rPh>
    <phoneticPr fontId="13"/>
  </si>
  <si>
    <t>環境性能割</t>
    <rPh sb="0" eb="2">
      <t>カンキョウ</t>
    </rPh>
    <rPh sb="2" eb="4">
      <t>セイノウ</t>
    </rPh>
    <rPh sb="4" eb="5">
      <t>ワ</t>
    </rPh>
    <phoneticPr fontId="13"/>
  </si>
  <si>
    <t>　の１１．法令遵守（３）　(ｲ)･(ﾛ)･(ﾊ)･(ﾆ)･(ﾎ)･(ﾍ)・(ﾄ)・(ﾁ)・（ﾘ）の規定に抵触いたしません。</t>
    <rPh sb="5" eb="7">
      <t>ホウレイ</t>
    </rPh>
    <rPh sb="7" eb="9">
      <t>ジュンシュ</t>
    </rPh>
    <rPh sb="49" eb="50">
      <t>キ</t>
    </rPh>
    <rPh sb="50" eb="51">
      <t>テイ</t>
    </rPh>
    <rPh sb="52" eb="54">
      <t>テイショク</t>
    </rPh>
    <phoneticPr fontId="5"/>
  </si>
  <si>
    <t>　　　自動車六法、運行管理者用基礎講習テキスト旅客編、旅客自動車運送事業等通達集の</t>
    <rPh sb="9" eb="11">
      <t>ウンコウ</t>
    </rPh>
    <rPh sb="11" eb="14">
      <t>カンリシャ</t>
    </rPh>
    <rPh sb="14" eb="15">
      <t>ヨウ</t>
    </rPh>
    <rPh sb="15" eb="17">
      <t>キソ</t>
    </rPh>
    <rPh sb="17" eb="19">
      <t>コウシュウ</t>
    </rPh>
    <rPh sb="23" eb="25">
      <t>リョカク</t>
    </rPh>
    <rPh sb="25" eb="26">
      <t>ヘン</t>
    </rPh>
    <rPh sb="27" eb="29">
      <t>リョカク</t>
    </rPh>
    <rPh sb="29" eb="32">
      <t>ジドウシャ</t>
    </rPh>
    <rPh sb="32" eb="34">
      <t>ウンソウ</t>
    </rPh>
    <rPh sb="34" eb="36">
      <t>ジギョウ</t>
    </rPh>
    <rPh sb="36" eb="37">
      <t>トウ</t>
    </rPh>
    <rPh sb="37" eb="39">
      <t>ツウタツ</t>
    </rPh>
    <rPh sb="39" eb="40">
      <t>シュウ</t>
    </rPh>
    <phoneticPr fontId="5"/>
  </si>
  <si>
    <t>　　　冊子のみ持込可</t>
    <phoneticPr fontId="5"/>
  </si>
  <si>
    <t>幅員証明書に代わる添付書類</t>
  </si>
  <si>
    <t>道路のみ使用できます。</t>
  </si>
  <si>
    <t>近畿運輸局長　　殿</t>
  </si>
  <si>
    <t>令和　　年　　月　　日</t>
  </si>
  <si>
    <t>代表者名　　　　　　　　　　</t>
  </si>
  <si>
    <t>前面道路に関する概要</t>
  </si>
  <si>
    <t>道路の状況</t>
  </si>
  <si>
    <t>道路の種類</t>
  </si>
  <si>
    <t>国道・府県道・市町村道・私道</t>
  </si>
  <si>
    <t>路　線　名</t>
  </si>
  <si>
    <t>歩道の有無</t>
  </si>
  <si>
    <t>交　通　量</t>
  </si>
  <si>
    <t>一方通行指定の有無</t>
  </si>
  <si>
    <t>道路運送法第５条第１項第３号に規定する事業計画のうち、自動車車庫の前面道路</t>
    <phoneticPr fontId="5"/>
  </si>
  <si>
    <t>については、下記の内容に相違ないことを宣誓します。</t>
    <phoneticPr fontId="5"/>
  </si>
  <si>
    <t>有　・　無</t>
    <phoneticPr fontId="5"/>
  </si>
  <si>
    <t>多い　・　少ない</t>
    <phoneticPr fontId="5"/>
  </si>
  <si>
    <t>有　・　無</t>
    <phoneticPr fontId="5"/>
  </si>
  <si>
    <t>自動車車庫の前面道路</t>
    <phoneticPr fontId="5"/>
  </si>
  <si>
    <t>申請車庫</t>
    <rPh sb="0" eb="2">
      <t>シンセイ</t>
    </rPh>
    <rPh sb="2" eb="4">
      <t>シャコ</t>
    </rPh>
    <phoneticPr fontId="13"/>
  </si>
  <si>
    <t>前面道路</t>
    <rPh sb="0" eb="2">
      <t>ゼンメン</t>
    </rPh>
    <rPh sb="2" eb="4">
      <t>ドウロ</t>
    </rPh>
    <phoneticPr fontId="13"/>
  </si>
  <si>
    <t>【車庫平面図　作成例】</t>
    <rPh sb="1" eb="3">
      <t>シャコ</t>
    </rPh>
    <rPh sb="3" eb="6">
      <t>ヘイメンズ</t>
    </rPh>
    <rPh sb="7" eb="10">
      <t>サクセイレイ</t>
    </rPh>
    <phoneticPr fontId="13"/>
  </si>
  <si>
    <t>※あくまでも一例です。申請する車庫の形状により、図面、求積方法が異なる場合があります。</t>
    <rPh sb="6" eb="8">
      <t>イチレイ</t>
    </rPh>
    <rPh sb="11" eb="13">
      <t>シンセイ</t>
    </rPh>
    <rPh sb="15" eb="17">
      <t>シャコ</t>
    </rPh>
    <rPh sb="18" eb="20">
      <t>ケイジョウ</t>
    </rPh>
    <rPh sb="24" eb="26">
      <t>ズメン</t>
    </rPh>
    <rPh sb="27" eb="28">
      <t>モト</t>
    </rPh>
    <rPh sb="28" eb="29">
      <t>セキ</t>
    </rPh>
    <rPh sb="29" eb="31">
      <t>ホウホウ</t>
    </rPh>
    <rPh sb="32" eb="33">
      <t>コト</t>
    </rPh>
    <rPh sb="35" eb="37">
      <t>バアイ</t>
    </rPh>
    <phoneticPr fontId="13"/>
  </si>
  <si>
    <t>【車庫写真撮影図　作成例】</t>
    <rPh sb="1" eb="3">
      <t>シャコ</t>
    </rPh>
    <rPh sb="3" eb="5">
      <t>シャシン</t>
    </rPh>
    <rPh sb="5" eb="7">
      <t>サツエイ</t>
    </rPh>
    <rPh sb="7" eb="8">
      <t>ズ</t>
    </rPh>
    <rPh sb="9" eb="12">
      <t>サクセイレイ</t>
    </rPh>
    <phoneticPr fontId="13"/>
  </si>
  <si>
    <t>※あくまでも一例です。申請車庫の形状等により、写真の撮影方向、枚数等が異なる場合があります。</t>
    <rPh sb="6" eb="8">
      <t>イチレイ</t>
    </rPh>
    <rPh sb="11" eb="13">
      <t>シンセイ</t>
    </rPh>
    <rPh sb="13" eb="15">
      <t>シャコ</t>
    </rPh>
    <rPh sb="16" eb="18">
      <t>ケイジョウ</t>
    </rPh>
    <rPh sb="18" eb="19">
      <t>トウ</t>
    </rPh>
    <rPh sb="23" eb="25">
      <t>シャシン</t>
    </rPh>
    <rPh sb="26" eb="28">
      <t>サツエイ</t>
    </rPh>
    <rPh sb="28" eb="30">
      <t>ホウコウ</t>
    </rPh>
    <rPh sb="31" eb="33">
      <t>マイスウ</t>
    </rPh>
    <rPh sb="33" eb="34">
      <t>トウ</t>
    </rPh>
    <rPh sb="35" eb="36">
      <t>コト</t>
    </rPh>
    <rPh sb="38" eb="40">
      <t>バアイ</t>
    </rPh>
    <phoneticPr fontId="13"/>
  </si>
  <si>
    <t>事業開始に要する資金</t>
    <rPh sb="0" eb="2">
      <t>ジギョウ</t>
    </rPh>
    <rPh sb="2" eb="4">
      <t>カイシ</t>
    </rPh>
    <rPh sb="5" eb="6">
      <t>ヨウ</t>
    </rPh>
    <rPh sb="8" eb="10">
      <t>シキン</t>
    </rPh>
    <phoneticPr fontId="13"/>
  </si>
  <si>
    <t>資本金、剰余金等を記載してください。</t>
    <rPh sb="0" eb="3">
      <t>シホンキン</t>
    </rPh>
    <rPh sb="4" eb="7">
      <t>ジョウヨキン</t>
    </rPh>
    <rPh sb="7" eb="8">
      <t>トウ</t>
    </rPh>
    <rPh sb="9" eb="11">
      <t>キサイ</t>
    </rPh>
    <phoneticPr fontId="13"/>
  </si>
  <si>
    <t>直近の貸借対照表を参考に記載してください。</t>
    <rPh sb="0" eb="2">
      <t>チョッキン</t>
    </rPh>
    <rPh sb="3" eb="5">
      <t>タイシャク</t>
    </rPh>
    <rPh sb="5" eb="8">
      <t>タイショウヒョウ</t>
    </rPh>
    <rPh sb="9" eb="11">
      <t>サンコウ</t>
    </rPh>
    <rPh sb="12" eb="14">
      <t>キサイ</t>
    </rPh>
    <phoneticPr fontId="13"/>
  </si>
  <si>
    <t>「（２）申請人が個人の場合」の表に資産目録の預貯金等に係るものを記載してください。</t>
    <rPh sb="4" eb="7">
      <t>シンセイニン</t>
    </rPh>
    <rPh sb="8" eb="10">
      <t>コジン</t>
    </rPh>
    <rPh sb="11" eb="13">
      <t>バアイ</t>
    </rPh>
    <rPh sb="15" eb="16">
      <t>ヒョウ</t>
    </rPh>
    <rPh sb="17" eb="19">
      <t>シサン</t>
    </rPh>
    <rPh sb="19" eb="21">
      <t>モクロク</t>
    </rPh>
    <rPh sb="22" eb="25">
      <t>ヨチョキン</t>
    </rPh>
    <rPh sb="25" eb="26">
      <t>トウ</t>
    </rPh>
    <rPh sb="27" eb="28">
      <t>カカ</t>
    </rPh>
    <rPh sb="32" eb="34">
      <t>キサイ</t>
    </rPh>
    <phoneticPr fontId="13"/>
  </si>
  <si>
    <t>申請時の残高証明による預貯金の額を記載してください。</t>
    <rPh sb="0" eb="3">
      <t>シンセイジ</t>
    </rPh>
    <rPh sb="4" eb="6">
      <t>ザンダカ</t>
    </rPh>
    <rPh sb="6" eb="8">
      <t>ショウメイ</t>
    </rPh>
    <rPh sb="11" eb="14">
      <t>ヨチョキン</t>
    </rPh>
    <rPh sb="15" eb="16">
      <t>ガク</t>
    </rPh>
    <rPh sb="17" eb="19">
      <t>キサイ</t>
    </rPh>
    <phoneticPr fontId="13"/>
  </si>
  <si>
    <t>なお、同金額は申請時時点及び処分までの適宜の時点で確保されていることが必要です。</t>
    <rPh sb="3" eb="6">
      <t>ドウキンガク</t>
    </rPh>
    <rPh sb="7" eb="10">
      <t>シンセイジ</t>
    </rPh>
    <rPh sb="10" eb="12">
      <t>ジテン</t>
    </rPh>
    <rPh sb="12" eb="13">
      <t>オヨ</t>
    </rPh>
    <rPh sb="14" eb="16">
      <t>ショブン</t>
    </rPh>
    <rPh sb="19" eb="21">
      <t>テキギ</t>
    </rPh>
    <rPh sb="22" eb="24">
      <t>ジテン</t>
    </rPh>
    <rPh sb="25" eb="27">
      <t>カクホ</t>
    </rPh>
    <rPh sb="35" eb="37">
      <t>ヒツヨウ</t>
    </rPh>
    <phoneticPr fontId="13"/>
  </si>
  <si>
    <t>申請日直近の見込み貸借対照表を添付することにより、「資産の部」の中の「その他流動資産（現金預金</t>
    <rPh sb="0" eb="2">
      <t>シンセイ</t>
    </rPh>
    <rPh sb="1" eb="2">
      <t>ショウ</t>
    </rPh>
    <rPh sb="2" eb="4">
      <t>ニッチョク</t>
    </rPh>
    <phoneticPr fontId="13"/>
  </si>
  <si>
    <t>を除く）」を計上することが出来ます。</t>
    <rPh sb="1" eb="2">
      <t>ノゾ</t>
    </rPh>
    <phoneticPr fontId="13"/>
  </si>
  <si>
    <t>所要資金</t>
    <rPh sb="0" eb="2">
      <t>ショヨウ</t>
    </rPh>
    <rPh sb="2" eb="4">
      <t>シキン</t>
    </rPh>
    <phoneticPr fontId="13"/>
  </si>
  <si>
    <t>事業開始当初資金</t>
    <rPh sb="0" eb="2">
      <t>ジギョウ</t>
    </rPh>
    <rPh sb="2" eb="4">
      <t>カイシ</t>
    </rPh>
    <rPh sb="4" eb="6">
      <t>トウショ</t>
    </rPh>
    <rPh sb="6" eb="8">
      <t>シキン</t>
    </rPh>
    <phoneticPr fontId="13"/>
  </si>
  <si>
    <t>市道○○号線</t>
    <rPh sb="0" eb="2">
      <t>シドウ</t>
    </rPh>
    <rPh sb="4" eb="6">
      <t>ゴウセン</t>
    </rPh>
    <phoneticPr fontId="5"/>
  </si>
  <si>
    <t>前面道路</t>
    <rPh sb="0" eb="2">
      <t>ゼンメン</t>
    </rPh>
    <rPh sb="2" eb="4">
      <t>ドウロ</t>
    </rPh>
    <phoneticPr fontId="5"/>
  </si>
  <si>
    <t>幅員６．０ｍ</t>
    <rPh sb="0" eb="2">
      <t>フクイン</t>
    </rPh>
    <phoneticPr fontId="5"/>
  </si>
  <si>
    <t>　　　　（それぞれの施設が併設でない場合、施設間の直線距離を記載したもの）</t>
    <rPh sb="30" eb="32">
      <t>キサイ</t>
    </rPh>
    <phoneticPr fontId="5"/>
  </si>
  <si>
    <t>携帯電話</t>
    <rPh sb="0" eb="2">
      <t>ケイタイ</t>
    </rPh>
    <rPh sb="2" eb="4">
      <t>デンワ</t>
    </rPh>
    <phoneticPr fontId="5"/>
  </si>
  <si>
    <t>営業所</t>
    <rPh sb="0" eb="3">
      <t>エイギョウショ</t>
    </rPh>
    <phoneticPr fontId="5"/>
  </si>
  <si>
    <t>運行管理者</t>
    <rPh sb="0" eb="2">
      <t>ウンコウ</t>
    </rPh>
    <rPh sb="2" eb="4">
      <t>カンリ</t>
    </rPh>
    <rPh sb="4" eb="5">
      <t>シャ</t>
    </rPh>
    <phoneticPr fontId="5"/>
  </si>
  <si>
    <t>車庫</t>
    <rPh sb="0" eb="2">
      <t>シャコ</t>
    </rPh>
    <phoneticPr fontId="5"/>
  </si>
  <si>
    <t>運転者</t>
    <rPh sb="0" eb="3">
      <t>ウンテンシャ</t>
    </rPh>
    <phoneticPr fontId="5"/>
  </si>
  <si>
    <t>大阪府</t>
    <rPh sb="0" eb="3">
      <t>オオサカフ</t>
    </rPh>
    <phoneticPr fontId="5"/>
  </si>
  <si>
    <t>小型</t>
    <rPh sb="0" eb="2">
      <t>コガタ</t>
    </rPh>
    <phoneticPr fontId="5"/>
  </si>
  <si>
    <t>１（１）</t>
    <phoneticPr fontId="5"/>
  </si>
  <si>
    <t>１両</t>
    <rPh sb="1" eb="2">
      <t>リョウ</t>
    </rPh>
    <phoneticPr fontId="13"/>
  </si>
  <si>
    <t>借入</t>
    <rPh sb="0" eb="2">
      <t>カリイレ</t>
    </rPh>
    <phoneticPr fontId="13"/>
  </si>
  <si>
    <t>○○府○○市○○区○－○－○</t>
    <rPh sb="2" eb="3">
      <t>フ</t>
    </rPh>
    <phoneticPr fontId="5"/>
  </si>
  <si>
    <t>○○府○○市○○区○－○－○</t>
    <phoneticPr fontId="5"/>
  </si>
  <si>
    <t>〈２．資金の調達方法【別紙④】の作成にあたっての留意点〉</t>
    <rPh sb="3" eb="5">
      <t>シキン</t>
    </rPh>
    <rPh sb="6" eb="8">
      <t>チョウタツ</t>
    </rPh>
    <rPh sb="8" eb="10">
      <t>ホウホウ</t>
    </rPh>
    <phoneticPr fontId="5"/>
  </si>
  <si>
    <t>○</t>
  </si>
  <si>
    <t>・現金預金</t>
    <rPh sb="1" eb="3">
      <t>ゲンキン</t>
    </rPh>
    <rPh sb="3" eb="5">
      <t>ヨキン</t>
    </rPh>
    <phoneticPr fontId="5"/>
  </si>
  <si>
    <t>その他流動資産を自己資金として充当する場合には、通常決算期における貸借対照表を添付する他に、</t>
    <rPh sb="2" eb="3">
      <t>タ</t>
    </rPh>
    <rPh sb="3" eb="5">
      <t>リュウドウ</t>
    </rPh>
    <rPh sb="5" eb="7">
      <t>シサン</t>
    </rPh>
    <rPh sb="8" eb="10">
      <t>ジコ</t>
    </rPh>
    <rPh sb="10" eb="12">
      <t>シキン</t>
    </rPh>
    <rPh sb="15" eb="17">
      <t>ジュウトウ</t>
    </rPh>
    <rPh sb="19" eb="21">
      <t>バアイ</t>
    </rPh>
    <rPh sb="24" eb="26">
      <t>ツウジョウ</t>
    </rPh>
    <rPh sb="26" eb="29">
      <t>ケッサンキ</t>
    </rPh>
    <rPh sb="33" eb="35">
      <t>タイシャク</t>
    </rPh>
    <rPh sb="35" eb="38">
      <t>タイショウヒョウ</t>
    </rPh>
    <rPh sb="39" eb="41">
      <t>テンプ</t>
    </rPh>
    <rPh sb="43" eb="44">
      <t>ホカ</t>
    </rPh>
    <phoneticPr fontId="13"/>
  </si>
  <si>
    <t>※自己資金額は、別紙③の事業開始に要する資金「所要資金額合計」の５０％以上、かつ</t>
    <rPh sb="8" eb="10">
      <t>ベッシ</t>
    </rPh>
    <phoneticPr fontId="5"/>
  </si>
  <si>
    <t>〈１．所要資金及び事業開始に要する資金の内訳【別紙③】の作成にあたっての留意点〉</t>
    <rPh sb="20" eb="22">
      <t>ウチワケ</t>
    </rPh>
    <phoneticPr fontId="5"/>
  </si>
  <si>
    <t>１．</t>
  </si>
  <si>
    <t>（ヘ）</t>
  </si>
  <si>
    <t>（ト）</t>
  </si>
  <si>
    <t>（イ）車両費</t>
    <rPh sb="3" eb="5">
      <t>シャリョウ</t>
    </rPh>
    <rPh sb="5" eb="6">
      <t>ヒ</t>
    </rPh>
    <phoneticPr fontId="13"/>
  </si>
  <si>
    <t>（ロ）土地費</t>
    <rPh sb="3" eb="5">
      <t>トチ</t>
    </rPh>
    <rPh sb="5" eb="6">
      <t>ヒ</t>
    </rPh>
    <phoneticPr fontId="13"/>
  </si>
  <si>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13"/>
  </si>
  <si>
    <t>・所有している場合、０円と記入してください。</t>
    <rPh sb="1" eb="3">
      <t>ショユウ</t>
    </rPh>
    <rPh sb="7" eb="9">
      <t>バアイ</t>
    </rPh>
    <rPh sb="11" eb="12">
      <t>エン</t>
    </rPh>
    <rPh sb="13" eb="15">
      <t>キニュウ</t>
    </rPh>
    <phoneticPr fontId="13"/>
  </si>
  <si>
    <t>・タクシーメーターの価格も併せて、計上してください。</t>
    <rPh sb="10" eb="12">
      <t>カカク</t>
    </rPh>
    <rPh sb="13" eb="14">
      <t>アワ</t>
    </rPh>
    <rPh sb="17" eb="19">
      <t>ケイジョウ</t>
    </rPh>
    <phoneticPr fontId="5"/>
  </si>
  <si>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13"/>
  </si>
  <si>
    <t>　取得の場合は取得価格、賃借の場合は１カ年分の賃貸料及び敷金等を計上してください。</t>
    <phoneticPr fontId="13"/>
  </si>
  <si>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13"/>
  </si>
  <si>
    <t>　取得の場合は取得価格、賃借の場合は１カ年分の賃貸料及び敷金等を計上してください。</t>
    <phoneticPr fontId="13"/>
  </si>
  <si>
    <t>（ハ）建物費</t>
    <rPh sb="3" eb="5">
      <t>タテモノ</t>
    </rPh>
    <rPh sb="5" eb="6">
      <t>ヒ</t>
    </rPh>
    <phoneticPr fontId="13"/>
  </si>
  <si>
    <t>（ニ）機械器具及び什器備品</t>
    <rPh sb="3" eb="5">
      <t>キカイ</t>
    </rPh>
    <rPh sb="5" eb="7">
      <t>キグ</t>
    </rPh>
    <rPh sb="7" eb="8">
      <t>オヨ</t>
    </rPh>
    <rPh sb="9" eb="11">
      <t>ジュウキ</t>
    </rPh>
    <rPh sb="11" eb="13">
      <t>ビヒン</t>
    </rPh>
    <phoneticPr fontId="13"/>
  </si>
  <si>
    <t>（ホ）運転資金</t>
    <rPh sb="3" eb="5">
      <t>ウンテン</t>
    </rPh>
    <rPh sb="5" eb="7">
      <t>シキン</t>
    </rPh>
    <phoneticPr fontId="13"/>
  </si>
  <si>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13"/>
  </si>
  <si>
    <t>・各項目ごとに２ヶ月分を計上してください。</t>
    <rPh sb="1" eb="4">
      <t>カクコウモク</t>
    </rPh>
    <rPh sb="9" eb="10">
      <t>ゲツ</t>
    </rPh>
    <rPh sb="10" eb="11">
      <t>ブン</t>
    </rPh>
    <rPh sb="12" eb="14">
      <t>ケイジョウ</t>
    </rPh>
    <phoneticPr fontId="13"/>
  </si>
  <si>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13"/>
  </si>
  <si>
    <t>・許可後必要となるであろう費用を計上してください。</t>
    <rPh sb="1" eb="3">
      <t>キョカ</t>
    </rPh>
    <rPh sb="3" eb="4">
      <t>ゴ</t>
    </rPh>
    <rPh sb="4" eb="6">
      <t>ヒツヨウ</t>
    </rPh>
    <rPh sb="13" eb="15">
      <t>ヒヨウ</t>
    </rPh>
    <rPh sb="16" eb="18">
      <t>ケイジョウ</t>
    </rPh>
    <phoneticPr fontId="13"/>
  </si>
  <si>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13"/>
  </si>
  <si>
    <t>（ヘ）保険料等</t>
    <rPh sb="3" eb="6">
      <t>ホケンリョウ</t>
    </rPh>
    <rPh sb="6" eb="7">
      <t>トウ</t>
    </rPh>
    <phoneticPr fontId="13"/>
  </si>
  <si>
    <t>（ト）その他</t>
    <rPh sb="5" eb="6">
      <t>タ</t>
    </rPh>
    <phoneticPr fontId="13"/>
  </si>
  <si>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13"/>
  </si>
  <si>
    <t>・所要資金と同額を計上してください。</t>
    <rPh sb="1" eb="3">
      <t>ショヨウ</t>
    </rPh>
    <rPh sb="3" eb="5">
      <t>シキン</t>
    </rPh>
    <rPh sb="6" eb="8">
      <t>ドウガク</t>
    </rPh>
    <rPh sb="9" eb="11">
      <t>ケイジョウ</t>
    </rPh>
    <phoneticPr fontId="13"/>
  </si>
  <si>
    <t>・一括購入の場合は、全額を計上してください。</t>
    <rPh sb="13" eb="15">
      <t>ケイジョウ</t>
    </rPh>
    <phoneticPr fontId="13"/>
  </si>
  <si>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13"/>
  </si>
  <si>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13"/>
  </si>
  <si>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13"/>
  </si>
  <si>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13"/>
  </si>
  <si>
    <t>連絡先　電話</t>
    <rPh sb="0" eb="3">
      <t>レンラクサキ</t>
    </rPh>
    <rPh sb="4" eb="6">
      <t>デンワ</t>
    </rPh>
    <phoneticPr fontId="5"/>
  </si>
  <si>
    <t>担当者：</t>
    <rPh sb="0" eb="3">
      <t>タントウシャ</t>
    </rPh>
    <phoneticPr fontId="5"/>
  </si>
  <si>
    <t>　　　　（それぞれの施設の縦・横寸法と面積を記載したもの）</t>
    <rPh sb="13" eb="14">
      <t>タテ</t>
    </rPh>
    <rPh sb="15" eb="16">
      <t>ヨコ</t>
    </rPh>
    <rPh sb="16" eb="18">
      <t>スンポウ</t>
    </rPh>
    <rPh sb="19" eb="21">
      <t>メンセキ</t>
    </rPh>
    <rPh sb="22" eb="24">
      <t>キサイ</t>
    </rPh>
    <phoneticPr fontId="5"/>
  </si>
  <si>
    <t>（２カ月分）燃料費＋油脂費〔燃料費の３％〕</t>
    <rPh sb="3" eb="4">
      <t>ゲツ</t>
    </rPh>
    <rPh sb="4" eb="5">
      <t>ブン</t>
    </rPh>
    <rPh sb="6" eb="9">
      <t>ネンリョウヒ</t>
    </rPh>
    <rPh sb="10" eb="12">
      <t>ユシ</t>
    </rPh>
    <rPh sb="12" eb="13">
      <t>ヒ</t>
    </rPh>
    <rPh sb="14" eb="17">
      <t>ネンリョウヒ</t>
    </rPh>
    <phoneticPr fontId="13"/>
  </si>
  <si>
    <t>１両月額×２カ月×申請車両数</t>
    <rPh sb="1" eb="2">
      <t>リョウ</t>
    </rPh>
    <rPh sb="2" eb="4">
      <t>ゲツガク</t>
    </rPh>
    <rPh sb="7" eb="8">
      <t>ゲツ</t>
    </rPh>
    <rPh sb="9" eb="11">
      <t>シンセイ</t>
    </rPh>
    <rPh sb="11" eb="13">
      <t>シャリョウ</t>
    </rPh>
    <rPh sb="13" eb="14">
      <t>スウ</t>
    </rPh>
    <phoneticPr fontId="13"/>
  </si>
  <si>
    <t>年額×２／１２カ月分</t>
    <rPh sb="0" eb="2">
      <t>ネンガク</t>
    </rPh>
    <rPh sb="8" eb="9">
      <t>ゲツ</t>
    </rPh>
    <rPh sb="9" eb="10">
      <t>ブン</t>
    </rPh>
    <phoneticPr fontId="13"/>
  </si>
  <si>
    <t>年額×２／１２カ月分</t>
    <rPh sb="0" eb="2">
      <t>ネンガク</t>
    </rPh>
    <rPh sb="8" eb="10">
      <t>ゲツブン</t>
    </rPh>
    <phoneticPr fontId="13"/>
  </si>
  <si>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13"/>
  </si>
  <si>
    <t>（１年分）年額×申請車両数</t>
  </si>
  <si>
    <t>（１年分）年額×申請車両数</t>
    <rPh sb="2" eb="4">
      <t>ネンブン</t>
    </rPh>
    <rPh sb="5" eb="7">
      <t>ネンガク</t>
    </rPh>
    <rPh sb="8" eb="10">
      <t>シンセイ</t>
    </rPh>
    <rPh sb="10" eb="12">
      <t>シャリョウ</t>
    </rPh>
    <rPh sb="12" eb="13">
      <t>スウ</t>
    </rPh>
    <phoneticPr fontId="13"/>
  </si>
  <si>
    <t>（全額）看板、広告宣伝費　等</t>
    <rPh sb="1" eb="3">
      <t>ゼンガク</t>
    </rPh>
    <rPh sb="4" eb="6">
      <t>カンバン</t>
    </rPh>
    <rPh sb="7" eb="9">
      <t>コウコク</t>
    </rPh>
    <rPh sb="9" eb="12">
      <t>センデンヒ</t>
    </rPh>
    <rPh sb="13" eb="14">
      <t>ナド</t>
    </rPh>
    <phoneticPr fontId="13"/>
  </si>
  <si>
    <t>税額×申請車両数</t>
    <rPh sb="0" eb="2">
      <t>ゼイガク</t>
    </rPh>
    <rPh sb="3" eb="5">
      <t>シンセイ</t>
    </rPh>
    <rPh sb="5" eb="7">
      <t>シャリョウ</t>
    </rPh>
    <rPh sb="7" eb="8">
      <t>スウ</t>
    </rPh>
    <phoneticPr fontId="13"/>
  </si>
  <si>
    <t>〔運転者〕　月額×２カ月×運転者数</t>
    <rPh sb="1" eb="2">
      <t>ウン</t>
    </rPh>
    <rPh sb="2" eb="3">
      <t>テン</t>
    </rPh>
    <rPh sb="3" eb="4">
      <t>シャ</t>
    </rPh>
    <rPh sb="6" eb="8">
      <t>ゲツガク</t>
    </rPh>
    <rPh sb="11" eb="12">
      <t>ゲツ</t>
    </rPh>
    <rPh sb="13" eb="16">
      <t>ウンテンシャ</t>
    </rPh>
    <rPh sb="16" eb="17">
      <t>スウ</t>
    </rPh>
    <phoneticPr fontId="13"/>
  </si>
  <si>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13"/>
  </si>
  <si>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13"/>
  </si>
  <si>
    <t>月額×２カ月</t>
    <rPh sb="0" eb="2">
      <t>ゲツガク</t>
    </rPh>
    <rPh sb="5" eb="6">
      <t>ゲツ</t>
    </rPh>
    <phoneticPr fontId="13"/>
  </si>
  <si>
    <t>〔事務員〕　月額×２カ月×事務員人</t>
    <rPh sb="1" eb="4">
      <t>ジムイン</t>
    </rPh>
    <rPh sb="6" eb="8">
      <t>ゲツガク</t>
    </rPh>
    <rPh sb="11" eb="12">
      <t>ゲツ</t>
    </rPh>
    <rPh sb="13" eb="16">
      <t>ジムイン</t>
    </rPh>
    <rPh sb="16" eb="17">
      <t>ニン</t>
    </rPh>
    <phoneticPr fontId="13"/>
  </si>
  <si>
    <t>普通</t>
    <rPh sb="0" eb="2">
      <t>フツウ</t>
    </rPh>
    <phoneticPr fontId="5"/>
  </si>
  <si>
    <t>○○銀行</t>
    <rPh sb="2" eb="4">
      <t>ギンコウ</t>
    </rPh>
    <phoneticPr fontId="5"/>
  </si>
  <si>
    <t>　事業に専従する役員、設立法人にあっては専従役員に予定する者）であることを</t>
    <phoneticPr fontId="5"/>
  </si>
  <si>
    <t>　運転免許証、個人番号カード等により確認致します。</t>
    <phoneticPr fontId="5"/>
  </si>
  <si>
    <t>免 ・ 個</t>
    <rPh sb="0" eb="1">
      <t>メン</t>
    </rPh>
    <rPh sb="4" eb="5">
      <t>コ</t>
    </rPh>
    <phoneticPr fontId="5"/>
  </si>
  <si>
    <t>（定額）30,000円</t>
    <rPh sb="1" eb="3">
      <t>テイガク</t>
    </rPh>
    <rPh sb="10" eb="11">
      <t>エン</t>
    </rPh>
    <phoneticPr fontId="13"/>
  </si>
  <si>
    <t>（定額）30,000円</t>
    <rPh sb="1" eb="3">
      <t>テイガク</t>
    </rPh>
    <rPh sb="10" eb="11">
      <t>エン</t>
    </rPh>
    <phoneticPr fontId="5"/>
  </si>
  <si>
    <t>メールアドレス</t>
    <phoneticPr fontId="5"/>
  </si>
  <si>
    <t>幅員証明事務を廃止した自治体の管理する</t>
    <phoneticPr fontId="5"/>
  </si>
  <si>
    <t>ｍ</t>
    <phoneticPr fontId="5"/>
  </si>
  <si>
    <t>道路の幅員</t>
    <rPh sb="0" eb="2">
      <t>ドウロ</t>
    </rPh>
    <rPh sb="3" eb="5">
      <t>フクイン</t>
    </rPh>
    <phoneticPr fontId="5"/>
  </si>
  <si>
    <t>号線</t>
    <rPh sb="0" eb="2">
      <t>ゴウセン</t>
    </rPh>
    <phoneticPr fontId="5"/>
  </si>
  <si>
    <t>住　　所</t>
    <phoneticPr fontId="5"/>
  </si>
  <si>
    <t>名　　称</t>
    <phoneticPr fontId="5"/>
  </si>
  <si>
    <t>前面道路の宣誓書</t>
    <rPh sb="5" eb="8">
      <t>センセイショ</t>
    </rPh>
    <phoneticPr fontId="5"/>
  </si>
  <si>
    <t>日間】</t>
    <rPh sb="0" eb="1">
      <t>ニチ</t>
    </rPh>
    <rPh sb="1" eb="2">
      <t>カン</t>
    </rPh>
    <phoneticPr fontId="5"/>
  </si>
  <si>
    <t>【</t>
    <phoneticPr fontId="5"/>
  </si>
  <si>
    <t>□ﾘﾌﾄ □ｽﾛｰﾌﾟ □回転ｼｰﾄ □兼用
□ストレッチャー□ｾﾀﾞﾝ</t>
    <rPh sb="20" eb="22">
      <t>ケンヨウ</t>
    </rPh>
    <phoneticPr fontId="5"/>
  </si>
  <si>
    <t>車両の形状</t>
    <rPh sb="0" eb="2">
      <t>シャリョウ</t>
    </rPh>
    <rPh sb="3" eb="5">
      <t>ケイジョウ</t>
    </rPh>
    <phoneticPr fontId="5"/>
  </si>
  <si>
    <t>面　　　積</t>
    <rPh sb="0" eb="1">
      <t>メン</t>
    </rPh>
    <rPh sb="4" eb="5">
      <t>セキ</t>
    </rPh>
    <phoneticPr fontId="13"/>
  </si>
  <si>
    <t>㎡</t>
    <phoneticPr fontId="5"/>
  </si>
  <si>
    <t>１（１）</t>
    <phoneticPr fontId="5"/>
  </si>
  <si>
    <t>トヨタ</t>
    <phoneticPr fontId="13"/>
  </si>
  <si>
    <t>DBA-
ZRR70G</t>
    <phoneticPr fontId="5"/>
  </si>
  <si>
    <t>7人</t>
    <rPh sb="1" eb="2">
      <t>ニン</t>
    </rPh>
    <phoneticPr fontId="13"/>
  </si>
  <si>
    <t>4.59ｍ</t>
    <phoneticPr fontId="13"/>
  </si>
  <si>
    <t>1.69ｍ</t>
    <phoneticPr fontId="13"/>
  </si>
  <si>
    <t>1.85ｍ</t>
    <phoneticPr fontId="13"/>
  </si>
  <si>
    <r>
      <t xml:space="preserve">□ﾘﾌﾄ </t>
    </r>
    <r>
      <rPr>
        <sz val="7"/>
        <color rgb="FFFF0000"/>
        <rFont val="ＭＳ Ｐゴシック"/>
        <family val="3"/>
        <charset val="128"/>
      </rPr>
      <t>■</t>
    </r>
    <r>
      <rPr>
        <sz val="7"/>
        <rFont val="ＭＳ Ｐゴシック"/>
        <family val="3"/>
        <charset val="128"/>
      </rPr>
      <t>ｽﾛｰﾌﾟ □回転ｼｰﾄ □兼用
□ストレッチャー□ｾﾀﾞﾝ</t>
    </r>
    <rPh sb="20" eb="22">
      <t>ケンヨウ</t>
    </rPh>
    <phoneticPr fontId="5"/>
  </si>
  <si>
    <t>１８㎡</t>
    <phoneticPr fontId="13"/>
  </si>
  <si>
    <t>○○府○○市○○区○－○－○</t>
    <phoneticPr fontId="5"/>
  </si>
  <si>
    <t>10.8㎡</t>
    <phoneticPr fontId="5"/>
  </si>
  <si>
    <t xml:space="preserve">     記入してください。</t>
    <phoneticPr fontId="5"/>
  </si>
  <si>
    <t>　　 営業所ごとに事業用自動車の数及びその種類（道路運送車両法第３条（自動車の種別））ごとの数を</t>
    <phoneticPr fontId="5"/>
  </si>
  <si>
    <t>５．事業用自動車の乗務員の休憩・仮眠施設の名称及び位置</t>
    <phoneticPr fontId="5"/>
  </si>
  <si>
    <t>道路総幅員</t>
    <rPh sb="0" eb="2">
      <t>ドウロ</t>
    </rPh>
    <rPh sb="2" eb="3">
      <t>ソウ</t>
    </rPh>
    <rPh sb="3" eb="5">
      <t>フクイン</t>
    </rPh>
    <phoneticPr fontId="5"/>
  </si>
  <si>
    <t>車道幅員</t>
    <phoneticPr fontId="5"/>
  </si>
  <si>
    <t>（イ）</t>
    <phoneticPr fontId="13"/>
  </si>
  <si>
    <t>取得価格（含む未払金）</t>
    <phoneticPr fontId="13"/>
  </si>
  <si>
    <t>（ロ）</t>
    <phoneticPr fontId="13"/>
  </si>
  <si>
    <t>取得価格（含む未払金）</t>
    <phoneticPr fontId="13"/>
  </si>
  <si>
    <t>（ハ）</t>
    <phoneticPr fontId="13"/>
  </si>
  <si>
    <t>（ニ）</t>
    <phoneticPr fontId="13"/>
  </si>
  <si>
    <t>（ホ）</t>
    <phoneticPr fontId="13"/>
  </si>
  <si>
    <t>（ヘ）</t>
    <phoneticPr fontId="13"/>
  </si>
  <si>
    <t>（ト）</t>
    <phoneticPr fontId="13"/>
  </si>
  <si>
    <t>【別紙②】</t>
    <phoneticPr fontId="5"/>
  </si>
  <si>
    <t>営業所名）</t>
    <phoneticPr fontId="5"/>
  </si>
  <si>
    <t>１．事業計画を遂行するに足りる有資格者の運転者を確保する計画 ・・・</t>
    <phoneticPr fontId="5"/>
  </si>
  <si>
    <t>＊添付書類・・・運転者就任承諾書【別紙⑦】、運転免許証（写）</t>
    <phoneticPr fontId="5"/>
  </si>
  <si>
    <t>２．適切な運行管理者及び整備管理者の選任計画並びに指揮命令系統</t>
    <phoneticPr fontId="5"/>
  </si>
  <si>
    <t>⑧運行管理者</t>
    <phoneticPr fontId="5"/>
  </si>
  <si>
    <t>⑦運転者</t>
    <phoneticPr fontId="5"/>
  </si>
  <si>
    <t>代表者</t>
    <phoneticPr fontId="5"/>
  </si>
  <si>
    <t>専従する役員等</t>
    <phoneticPr fontId="5"/>
  </si>
  <si>
    <t>氏名</t>
    <phoneticPr fontId="5"/>
  </si>
  <si>
    <t>氏名</t>
    <phoneticPr fontId="5"/>
  </si>
  <si>
    <t>運行管理規程</t>
    <phoneticPr fontId="5"/>
  </si>
  <si>
    <t xml:space="preserve">就業規則  </t>
    <phoneticPr fontId="5"/>
  </si>
  <si>
    <t>⑨整備管理者</t>
    <phoneticPr fontId="5"/>
  </si>
  <si>
    <t xml:space="preserve">名称 </t>
    <phoneticPr fontId="5"/>
  </si>
  <si>
    <t>＊添付書類・・・運行管理者・整備管理者就任承諾書【別紙⑧、⑨】、資格を証する書類（写）、</t>
    <phoneticPr fontId="5"/>
  </si>
  <si>
    <t>３．適切な指導主任者の選任計画並びに指揮命令系統</t>
    <phoneticPr fontId="5"/>
  </si>
  <si>
    <t>代表者</t>
    <phoneticPr fontId="5"/>
  </si>
  <si>
    <t>⑪指導主任者</t>
    <phoneticPr fontId="5"/>
  </si>
  <si>
    <t>指導教育期間</t>
    <phoneticPr fontId="5"/>
  </si>
  <si>
    <t>運転者</t>
    <phoneticPr fontId="5"/>
  </si>
  <si>
    <r>
      <t>【</t>
    </r>
    <r>
      <rPr>
        <sz val="11"/>
        <color indexed="10"/>
        <rFont val="ＭＳ Ｐゴシック"/>
        <family val="3"/>
        <charset val="128"/>
      </rPr>
      <t>１０</t>
    </r>
    <r>
      <rPr>
        <sz val="11"/>
        <color indexed="8"/>
        <rFont val="ＭＳ Ｐゴシック"/>
        <family val="3"/>
        <charset val="128"/>
      </rPr>
      <t>日間】</t>
    </r>
    <phoneticPr fontId="5"/>
  </si>
  <si>
    <t>指導要領</t>
    <phoneticPr fontId="5"/>
  </si>
  <si>
    <t>└→</t>
    <phoneticPr fontId="5"/>
  </si>
  <si>
    <t>留意点３．参照</t>
    <phoneticPr fontId="5"/>
  </si>
  <si>
    <t>＊添付書類・・・指導主任者就任承諾書【別紙⑪】</t>
    <phoneticPr fontId="5"/>
  </si>
  <si>
    <t>別添「乗務割表」のとおり</t>
    <phoneticPr fontId="5"/>
  </si>
  <si>
    <t>＊添付書類・・・乗務割表</t>
    <phoneticPr fontId="5"/>
  </si>
  <si>
    <t>５．点呼等が確実に実施できる体制</t>
    <phoneticPr fontId="5"/>
  </si>
  <si>
    <t>点呼場所</t>
    <phoneticPr fontId="5"/>
  </si>
  <si>
    <t>点呼実施者</t>
    <phoneticPr fontId="5"/>
  </si>
  <si>
    <t>日常点検の実施場所</t>
    <phoneticPr fontId="5"/>
  </si>
  <si>
    <t>日常点検の実施者</t>
    <phoneticPr fontId="5"/>
  </si>
  <si>
    <t>営業所と車庫間の距離及び連絡方法</t>
    <phoneticPr fontId="5"/>
  </si>
  <si>
    <t>ｍ</t>
    <phoneticPr fontId="5"/>
  </si>
  <si>
    <t>(1)旅客サービス・事故防止に関する指導教育方法及び計画</t>
    <phoneticPr fontId="5"/>
  </si>
  <si>
    <t>研修・講習会等の開催予定</t>
    <phoneticPr fontId="5"/>
  </si>
  <si>
    <t>年間</t>
    <phoneticPr fontId="5"/>
  </si>
  <si>
    <t>回</t>
    <phoneticPr fontId="5"/>
  </si>
  <si>
    <t>(2)事故処理連絡体制</t>
    <phoneticPr fontId="5"/>
  </si>
  <si>
    <t>運転者</t>
    <phoneticPr fontId="5"/>
  </si>
  <si>
    <t>→</t>
    <phoneticPr fontId="5"/>
  </si>
  <si>
    <t xml:space="preserve"> 運行管理者</t>
    <phoneticPr fontId="5"/>
  </si>
  <si>
    <t xml:space="preserve"> 代  表  者</t>
    <phoneticPr fontId="5"/>
  </si>
  <si>
    <t>↓</t>
    <phoneticPr fontId="5"/>
  </si>
  <si>
    <t>↓</t>
    <phoneticPr fontId="5"/>
  </si>
  <si>
    <t>┌</t>
    <phoneticPr fontId="5"/>
  </si>
  <si>
    <t>－←－</t>
    <phoneticPr fontId="5"/>
  </si>
  <si>
    <t>┘</t>
    <phoneticPr fontId="5"/>
  </si>
  <si>
    <t>警察署</t>
    <phoneticPr fontId="5"/>
  </si>
  <si>
    <t>運輸支局（陸運部）</t>
    <phoneticPr fontId="5"/>
  </si>
  <si>
    <t>苦情処理　責任者</t>
    <phoneticPr fontId="5"/>
  </si>
  <si>
    <t>苦情処理　担当者</t>
    <phoneticPr fontId="5"/>
  </si>
  <si>
    <r>
      <t>　　　　</t>
    </r>
    <r>
      <rPr>
        <u/>
        <sz val="11"/>
        <rFont val="ＭＳ Ｐゴシック"/>
        <family val="3"/>
        <charset val="128"/>
      </rPr>
      <t>※幅員証明事務を廃止している自治体等については「前面道路の宣誓書」</t>
    </r>
    <rPh sb="5" eb="7">
      <t>フクイン</t>
    </rPh>
    <rPh sb="7" eb="9">
      <t>ショウメイ</t>
    </rPh>
    <rPh sb="9" eb="11">
      <t>ジム</t>
    </rPh>
    <rPh sb="12" eb="14">
      <t>ハイシ</t>
    </rPh>
    <rPh sb="18" eb="21">
      <t>ジチタイ</t>
    </rPh>
    <rPh sb="21" eb="22">
      <t>トウ</t>
    </rPh>
    <rPh sb="28" eb="30">
      <t>ゼンメン</t>
    </rPh>
    <rPh sb="30" eb="32">
      <t>ドウロ</t>
    </rPh>
    <rPh sb="33" eb="36">
      <t>センセイショ</t>
    </rPh>
    <phoneticPr fontId="5"/>
  </si>
  <si>
    <r>
      <t>※申請者が、</t>
    </r>
    <r>
      <rPr>
        <b/>
        <u/>
        <sz val="10.5"/>
        <rFont val="ＭＳ Ｐゴシック"/>
        <family val="3"/>
        <charset val="128"/>
      </rPr>
      <t>個人</t>
    </r>
    <r>
      <rPr>
        <b/>
        <sz val="10.5"/>
        <rFont val="ＭＳ Ｐゴシック"/>
        <family val="3"/>
        <charset val="128"/>
      </rPr>
      <t>又は法人である場合のその</t>
    </r>
    <r>
      <rPr>
        <b/>
        <u/>
        <sz val="10.5"/>
        <rFont val="ＭＳ Ｐゴシック"/>
        <family val="3"/>
        <charset val="128"/>
      </rPr>
      <t>法人の役員</t>
    </r>
    <r>
      <rPr>
        <b/>
        <sz val="10.5"/>
        <rFont val="ＭＳ Ｐゴシック"/>
        <family val="3"/>
        <charset val="128"/>
      </rPr>
      <t>用（</t>
    </r>
    <r>
      <rPr>
        <b/>
        <u/>
        <sz val="10.5"/>
        <rFont val="ＭＳ Ｐゴシック"/>
        <family val="3"/>
        <charset val="128"/>
      </rPr>
      <t>登記されている役員全員分が必要</t>
    </r>
    <r>
      <rPr>
        <b/>
        <sz val="10.5"/>
        <rFont val="ＭＳ Ｐゴシック"/>
        <family val="3"/>
        <charset val="128"/>
      </rPr>
      <t>）</t>
    </r>
    <rPh sb="27" eb="29">
      <t>トウキ</t>
    </rPh>
    <rPh sb="34" eb="36">
      <t>ヤクイン</t>
    </rPh>
    <rPh sb="36" eb="38">
      <t>ゼンイン</t>
    </rPh>
    <rPh sb="38" eb="39">
      <t>ブン</t>
    </rPh>
    <rPh sb="40" eb="42">
      <t>ヒツヨウ</t>
    </rPh>
    <phoneticPr fontId="5"/>
  </si>
  <si>
    <r>
      <t>※申請者が、</t>
    </r>
    <r>
      <rPr>
        <b/>
        <u/>
        <sz val="10"/>
        <rFont val="ＭＳ Ｐゴシック"/>
        <family val="3"/>
        <charset val="128"/>
      </rPr>
      <t>個人</t>
    </r>
    <r>
      <rPr>
        <b/>
        <sz val="10"/>
        <rFont val="ＭＳ Ｐゴシック"/>
        <family val="3"/>
        <charset val="128"/>
      </rPr>
      <t>又は法人である場合のその</t>
    </r>
    <r>
      <rPr>
        <b/>
        <u/>
        <sz val="10"/>
        <rFont val="ＭＳ Ｐゴシック"/>
        <family val="3"/>
        <charset val="128"/>
      </rPr>
      <t>法人の役員</t>
    </r>
    <r>
      <rPr>
        <b/>
        <sz val="10"/>
        <rFont val="ＭＳ Ｐゴシック"/>
        <family val="3"/>
        <charset val="128"/>
      </rPr>
      <t>用（</t>
    </r>
    <r>
      <rPr>
        <b/>
        <u/>
        <sz val="10"/>
        <rFont val="ＭＳ Ｐゴシック"/>
        <family val="3"/>
        <charset val="128"/>
      </rPr>
      <t>登記されている役員全員分が必要</t>
    </r>
    <r>
      <rPr>
        <b/>
        <sz val="10"/>
        <rFont val="ＭＳ Ｐゴシック"/>
        <family val="3"/>
        <charset val="128"/>
      </rPr>
      <t>）</t>
    </r>
    <rPh sb="27" eb="29">
      <t>トウキ</t>
    </rPh>
    <rPh sb="34" eb="36">
      <t>ヤクイン</t>
    </rPh>
    <rPh sb="36" eb="38">
      <t>ゼンイン</t>
    </rPh>
    <rPh sb="38" eb="39">
      <t>ブン</t>
    </rPh>
    <rPh sb="40" eb="42">
      <t>ヒツヨウ</t>
    </rPh>
    <phoneticPr fontId="5"/>
  </si>
  <si>
    <t>ふりがな</t>
    <phoneticPr fontId="5"/>
  </si>
  <si>
    <t>一般乗用旅客自動車運送事業</t>
    <rPh sb="0" eb="2">
      <t>イッパン</t>
    </rPh>
    <rPh sb="2" eb="4">
      <t>ジョウヨウ</t>
    </rPh>
    <rPh sb="4" eb="6">
      <t>リョカク</t>
    </rPh>
    <rPh sb="6" eb="9">
      <t>ジドウシャ</t>
    </rPh>
    <rPh sb="9" eb="11">
      <t>ウンソウ</t>
    </rPh>
    <rPh sb="11" eb="13">
      <t>ジギョウ</t>
    </rPh>
    <phoneticPr fontId="5"/>
  </si>
  <si>
    <t>住　所：</t>
    <rPh sb="0" eb="1">
      <t>ジュウ</t>
    </rPh>
    <rPh sb="2" eb="3">
      <t>トコロ</t>
    </rPh>
    <phoneticPr fontId="5"/>
  </si>
  <si>
    <t>名　称：</t>
    <rPh sb="0" eb="1">
      <t>メイ</t>
    </rPh>
    <rPh sb="2" eb="3">
      <t>ショウ</t>
    </rPh>
    <phoneticPr fontId="5"/>
  </si>
  <si>
    <t>代表者：</t>
    <rPh sb="0" eb="3">
      <t>ダイヒョウシャ</t>
    </rPh>
    <phoneticPr fontId="5"/>
  </si>
  <si>
    <t>※毎月末日までの申請者に対し、翌月１０日頃に法令試験を実施し、</t>
    <rPh sb="1" eb="3">
      <t>マイツキ</t>
    </rPh>
    <rPh sb="3" eb="5">
      <t>マツジツ</t>
    </rPh>
    <rPh sb="8" eb="10">
      <t>シンセイ</t>
    </rPh>
    <rPh sb="10" eb="11">
      <t>シャ</t>
    </rPh>
    <rPh sb="12" eb="13">
      <t>タイ</t>
    </rPh>
    <rPh sb="15" eb="17">
      <t>ヨクゲツ</t>
    </rPh>
    <rPh sb="19" eb="20">
      <t>ニチ</t>
    </rPh>
    <rPh sb="20" eb="21">
      <t>コロ</t>
    </rPh>
    <rPh sb="22" eb="24">
      <t>ホウレイ</t>
    </rPh>
    <rPh sb="24" eb="26">
      <t>シケン</t>
    </rPh>
    <rPh sb="27" eb="29">
      <t>ジッシ</t>
    </rPh>
    <phoneticPr fontId="5"/>
  </si>
  <si>
    <t xml:space="preserve"> 　その合格申請者を取りまとめて処理いたします。</t>
    <rPh sb="4" eb="6">
      <t>ゴウカク</t>
    </rPh>
    <rPh sb="6" eb="8">
      <t>シンセイ</t>
    </rPh>
    <rPh sb="8" eb="9">
      <t>シャ</t>
    </rPh>
    <rPh sb="10" eb="11">
      <t>ト</t>
    </rPh>
    <rPh sb="16" eb="18">
      <t>ショリ</t>
    </rPh>
    <phoneticPr fontId="5"/>
  </si>
  <si>
    <t>近畿運輸局長　殿</t>
    <phoneticPr fontId="5"/>
  </si>
  <si>
    <t>住 　所 ：</t>
    <phoneticPr fontId="5"/>
  </si>
  <si>
    <t>名 　称 ：</t>
    <phoneticPr fontId="5"/>
  </si>
  <si>
    <t>代表者 ：</t>
    <phoneticPr fontId="5"/>
  </si>
  <si>
    <t>　道路運送法第５条第１項第３号に規定する事業計画のうち営業所・自動車車庫・休憩仮眠施設</t>
    <phoneticPr fontId="5"/>
  </si>
  <si>
    <t>については、建築基準法（昭和25年法律第201号）、都市計画法（昭和43年法律第100号）、消防</t>
    <phoneticPr fontId="5"/>
  </si>
  <si>
    <t>法（昭和23年法律第186号）、農地法（昭和27年法律第229号）等の関係法令に抵触しないことを</t>
    <phoneticPr fontId="5"/>
  </si>
  <si>
    <t>〈申請書の作成にあたっての留意点〉</t>
  </si>
  <si>
    <t>１．申請者の概要欄（申請書　上段）の記載について</t>
  </si>
  <si>
    <t>　　(1)申請者住所</t>
  </si>
  <si>
    <t>　　　　既存法人の場合は登記簿謄本上の本社所在地を、設立法人の場合は定款上の本社</t>
    <rPh sb="38" eb="40">
      <t>ホンシャ</t>
    </rPh>
    <phoneticPr fontId="5"/>
  </si>
  <si>
    <t>　　　所在地を、個人の場合は住民票上の住所を記入して下さい。</t>
    <rPh sb="3" eb="5">
      <t>ショザイ</t>
    </rPh>
    <phoneticPr fontId="5"/>
  </si>
  <si>
    <t>　　(2)申請者名・代表者名</t>
  </si>
  <si>
    <t>　　　　法人の場合は商号（法人名）及びその代表者名（設立法人の場合は設立発起人等の</t>
    <rPh sb="39" eb="40">
      <t>トウ</t>
    </rPh>
    <phoneticPr fontId="5"/>
  </si>
  <si>
    <t>　　　氏名）を、個人の場合は氏名及び屋号を記入して下さい。</t>
    <phoneticPr fontId="5"/>
  </si>
  <si>
    <t>２．事業の種別</t>
  </si>
  <si>
    <t>　　「一般　乗用　旅客自動車運送事業」</t>
  </si>
  <si>
    <t>　　許可に際しては、以下のとおり業務の範囲を当該事業に限定する旨の条件を付される</t>
    <phoneticPr fontId="5"/>
  </si>
  <si>
    <t>　　こととなります。</t>
  </si>
  <si>
    <t>　　　　　①の自動車に乗務する者は以下のいずれかの要件を満たすよう努めなければならない。</t>
    <rPh sb="7" eb="10">
      <t>ジドウシャ</t>
    </rPh>
    <rPh sb="11" eb="13">
      <t>ジョウム</t>
    </rPh>
    <rPh sb="15" eb="16">
      <t>モノ</t>
    </rPh>
    <rPh sb="17" eb="19">
      <t>イカ</t>
    </rPh>
    <rPh sb="25" eb="27">
      <t>ヨウケン</t>
    </rPh>
    <rPh sb="28" eb="29">
      <t>ミ</t>
    </rPh>
    <rPh sb="33" eb="34">
      <t>ツト</t>
    </rPh>
    <phoneticPr fontId="5"/>
  </si>
  <si>
    <t>　</t>
    <phoneticPr fontId="13"/>
  </si>
  <si>
    <t>メーター代 ：</t>
    <rPh sb="4" eb="5">
      <t>ダイ</t>
    </rPh>
    <phoneticPr fontId="5"/>
  </si>
  <si>
    <t>（2ヶ月の燃料費）</t>
    <rPh sb="3" eb="4">
      <t>ゲツ</t>
    </rPh>
    <rPh sb="5" eb="8">
      <t>ネンリョウヒ</t>
    </rPh>
    <phoneticPr fontId="13"/>
  </si>
  <si>
    <r>
      <t>（2ヶ月の</t>
    </r>
    <r>
      <rPr>
        <b/>
        <sz val="8"/>
        <rFont val="ＭＳ Ｐゴシック"/>
        <family val="3"/>
        <charset val="128"/>
      </rPr>
      <t>燃料費</t>
    </r>
    <r>
      <rPr>
        <sz val="8"/>
        <rFont val="ＭＳ Ｐゴシック"/>
        <family val="3"/>
        <charset val="128"/>
      </rPr>
      <t>）</t>
    </r>
    <rPh sb="3" eb="4">
      <t>ゲツ</t>
    </rPh>
    <rPh sb="5" eb="8">
      <t>ネンリョウヒ</t>
    </rPh>
    <phoneticPr fontId="13"/>
  </si>
  <si>
    <r>
      <t>円 ※燃料費</t>
    </r>
    <r>
      <rPr>
        <u/>
        <sz val="8"/>
        <rFont val="ＭＳ Ｐゴシック"/>
        <family val="3"/>
        <charset val="128"/>
      </rPr>
      <t>のみ</t>
    </r>
    <rPh sb="0" eb="1">
      <t>エン</t>
    </rPh>
    <rPh sb="3" eb="6">
      <t>ネンリョウヒ</t>
    </rPh>
    <phoneticPr fontId="13"/>
  </si>
  <si>
    <t>・車両費に加え、タクシーメーターの価格も併せて、計上してください。</t>
    <rPh sb="1" eb="3">
      <t>シャリョウ</t>
    </rPh>
    <rPh sb="3" eb="4">
      <t>ヒ</t>
    </rPh>
    <rPh sb="5" eb="6">
      <t>クワ</t>
    </rPh>
    <rPh sb="17" eb="19">
      <t>カカク</t>
    </rPh>
    <rPh sb="20" eb="21">
      <t>アワ</t>
    </rPh>
    <rPh sb="24" eb="26">
      <t>ケイジョウ</t>
    </rPh>
    <phoneticPr fontId="5"/>
  </si>
  <si>
    <t>本人確認欄</t>
    <rPh sb="0" eb="2">
      <t>ホンニン</t>
    </rPh>
    <rPh sb="2" eb="4">
      <t>カクニン</t>
    </rPh>
    <rPh sb="4" eb="5">
      <t>ラン</t>
    </rPh>
    <phoneticPr fontId="13"/>
  </si>
  <si>
    <t>確認済み</t>
  </si>
  <si>
    <t>「５０％相当額」を超える残高が
申請者名義の口座に入っているか</t>
    <rPh sb="4" eb="7">
      <t>ソウトウガク</t>
    </rPh>
    <rPh sb="9" eb="10">
      <t>コ</t>
    </rPh>
    <rPh sb="12" eb="14">
      <t>ザンダカ</t>
    </rPh>
    <rPh sb="16" eb="19">
      <t>シンセイシャ</t>
    </rPh>
    <rPh sb="19" eb="21">
      <t>メイギ</t>
    </rPh>
    <rPh sb="22" eb="24">
      <t>コウザ</t>
    </rPh>
    <rPh sb="25" eb="26">
      <t>ハイ</t>
    </rPh>
    <phoneticPr fontId="13"/>
  </si>
  <si>
    <t>「合計」額を超える残高が
申請者名義の口座に入っているか</t>
    <rPh sb="13" eb="16">
      <t>シンセイシャ</t>
    </rPh>
    <rPh sb="16" eb="18">
      <t>メイギ</t>
    </rPh>
    <phoneticPr fontId="13"/>
  </si>
  <si>
    <t>←必ず確認</t>
    <rPh sb="1" eb="2">
      <t>カナラ</t>
    </rPh>
    <rPh sb="3" eb="5">
      <t>カクニン</t>
    </rPh>
    <phoneticPr fontId="13"/>
  </si>
  <si>
    <t>タクシーメーターを</t>
  </si>
  <si>
    <t>タクシーメーターを</t>
    <phoneticPr fontId="5"/>
  </si>
  <si>
    <t>つける</t>
    <phoneticPr fontId="5"/>
  </si>
  <si>
    <t>修
繕
費</t>
    <rPh sb="0" eb="1">
      <t>オサム</t>
    </rPh>
    <rPh sb="3" eb="4">
      <t>ゼン</t>
    </rPh>
    <rPh sb="6" eb="7">
      <t>ヒ</t>
    </rPh>
    <phoneticPr fontId="13"/>
  </si>
  <si>
    <t>円</t>
    <rPh sb="0" eb="1">
      <t>エン</t>
    </rPh>
    <phoneticPr fontId="13"/>
  </si>
  <si>
    <t>１本当たりの値段×年間使用本数÷６ （２／１２カ月分）</t>
    <rPh sb="1" eb="2">
      <t>ホン</t>
    </rPh>
    <rPh sb="2" eb="3">
      <t>ア</t>
    </rPh>
    <rPh sb="6" eb="8">
      <t>ネダン</t>
    </rPh>
    <rPh sb="9" eb="11">
      <t>ネンカン</t>
    </rPh>
    <rPh sb="11" eb="13">
      <t>シヨウ</t>
    </rPh>
    <rPh sb="13" eb="15">
      <t>ホンスウ</t>
    </rPh>
    <phoneticPr fontId="13"/>
  </si>
  <si>
    <t>　 円</t>
    <rPh sb="2" eb="3">
      <t>エン</t>
    </rPh>
    <phoneticPr fontId="13"/>
  </si>
  <si>
    <t xml:space="preserve">    本</t>
    <rPh sb="4" eb="5">
      <t>ホン</t>
    </rPh>
    <phoneticPr fontId="13"/>
  </si>
  <si>
    <t xml:space="preserve">　円 </t>
    <rPh sb="1" eb="2">
      <t>エン</t>
    </rPh>
    <phoneticPr fontId="13"/>
  </si>
  <si>
    <t>　　　6,000　　　円</t>
    <rPh sb="11" eb="12">
      <t>エン</t>
    </rPh>
    <phoneticPr fontId="5"/>
  </si>
  <si>
    <t>　　　　　4　　本</t>
    <rPh sb="8" eb="9">
      <t>ホン</t>
    </rPh>
    <phoneticPr fontId="5"/>
  </si>
  <si>
    <t>※ 2日分の残高証明書のうち
　　どちらか一方でも青塗部分の金額を
　　下回ってしまうと取り下げとなります。</t>
    <phoneticPr fontId="13"/>
  </si>
  <si>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5"/>
  </si>
  <si>
    <t>※ 計測中の写真の添付が必要です。</t>
    <rPh sb="2" eb="4">
      <t>ケイソク</t>
    </rPh>
    <rPh sb="4" eb="5">
      <t>チュウ</t>
    </rPh>
    <rPh sb="6" eb="8">
      <t>シャシン</t>
    </rPh>
    <rPh sb="9" eb="11">
      <t>テンプ</t>
    </rPh>
    <rPh sb="12" eb="14">
      <t>ヒツヨウ</t>
    </rPh>
    <phoneticPr fontId="5"/>
  </si>
  <si>
    <t>※ 幅員証明書が発行される自治体については、宣誓書は使用できません。</t>
    <phoneticPr fontId="5"/>
  </si>
  <si>
    <t>　※ 幅員証明書が発行されるかどうかは、各自治体にお問い合わせください。</t>
    <phoneticPr fontId="5"/>
  </si>
  <si>
    <t>※ 注意 ※</t>
    <phoneticPr fontId="5"/>
  </si>
  <si>
    <r>
      <rPr>
        <b/>
        <sz val="14"/>
        <rFont val="ＭＳ Ｐゴシック"/>
        <family val="3"/>
        <charset val="128"/>
      </rPr>
      <t xml:space="preserve">　※ </t>
    </r>
    <r>
      <rPr>
        <b/>
        <u/>
        <sz val="14"/>
        <rFont val="ＭＳ Ｐゴシック"/>
        <family val="3"/>
        <charset val="128"/>
      </rPr>
      <t>縦・横の寸法と面積（求積）は必須</t>
    </r>
    <rPh sb="3" eb="4">
      <t>タテ</t>
    </rPh>
    <rPh sb="5" eb="6">
      <t>ヨコ</t>
    </rPh>
    <rPh sb="7" eb="9">
      <t>スンポウ</t>
    </rPh>
    <rPh sb="10" eb="12">
      <t>メンセキ</t>
    </rPh>
    <rPh sb="13" eb="14">
      <t>モト</t>
    </rPh>
    <rPh sb="14" eb="15">
      <t>セキ</t>
    </rPh>
    <rPh sb="17" eb="19">
      <t>ヒッス</t>
    </rPh>
    <phoneticPr fontId="5"/>
  </si>
  <si>
    <t>休憩仮眠施設</t>
  </si>
  <si>
    <t>休憩仮眠施設</t>
    <rPh sb="0" eb="2">
      <t>キュウケイ</t>
    </rPh>
    <rPh sb="2" eb="4">
      <t>カミン</t>
    </rPh>
    <rPh sb="4" eb="6">
      <t>シセツ</t>
    </rPh>
    <phoneticPr fontId="13"/>
  </si>
  <si>
    <t>【営業所・休憩仮眠施設平面図　作成例】</t>
    <rPh sb="1" eb="4">
      <t>エイギョウショ</t>
    </rPh>
    <rPh sb="5" eb="7">
      <t>キュウケイ</t>
    </rPh>
    <rPh sb="7" eb="9">
      <t>カミン</t>
    </rPh>
    <rPh sb="9" eb="11">
      <t>シセツ</t>
    </rPh>
    <rPh sb="11" eb="14">
      <t>ヘイメンズ</t>
    </rPh>
    <rPh sb="15" eb="18">
      <t>サクセイレイ</t>
    </rPh>
    <phoneticPr fontId="13"/>
  </si>
  <si>
    <t>※あくまでも一例です。申請する営業所・休憩仮眠施設の形状により、図面、求積方法が異なる場合があります。</t>
    <rPh sb="6" eb="8">
      <t>イチレイ</t>
    </rPh>
    <rPh sb="11" eb="13">
      <t>シンセイ</t>
    </rPh>
    <rPh sb="15" eb="18">
      <t>エイギョウショ</t>
    </rPh>
    <rPh sb="19" eb="21">
      <t>キュウケイ</t>
    </rPh>
    <rPh sb="21" eb="23">
      <t>カミン</t>
    </rPh>
    <rPh sb="23" eb="25">
      <t>シセツ</t>
    </rPh>
    <rPh sb="26" eb="28">
      <t>ケイジョウ</t>
    </rPh>
    <rPh sb="32" eb="34">
      <t>ズメン</t>
    </rPh>
    <rPh sb="35" eb="36">
      <t>モト</t>
    </rPh>
    <rPh sb="36" eb="37">
      <t>セキ</t>
    </rPh>
    <rPh sb="37" eb="39">
      <t>ホウホウ</t>
    </rPh>
    <rPh sb="40" eb="41">
      <t>コト</t>
    </rPh>
    <rPh sb="43" eb="45">
      <t>バアイ</t>
    </rPh>
    <phoneticPr fontId="13"/>
  </si>
  <si>
    <t>【営業所・休憩仮眠施設写真撮影図　作成例】</t>
    <rPh sb="1" eb="4">
      <t>エイギョウショ</t>
    </rPh>
    <rPh sb="5" eb="7">
      <t>キュウケイ</t>
    </rPh>
    <rPh sb="7" eb="9">
      <t>カミン</t>
    </rPh>
    <rPh sb="9" eb="11">
      <t>シセツ</t>
    </rPh>
    <rPh sb="11" eb="13">
      <t>シャシン</t>
    </rPh>
    <rPh sb="13" eb="15">
      <t>サツエイ</t>
    </rPh>
    <rPh sb="15" eb="16">
      <t>ズ</t>
    </rPh>
    <rPh sb="17" eb="20">
      <t>サクセイレイ</t>
    </rPh>
    <phoneticPr fontId="13"/>
  </si>
  <si>
    <t>※あくまでも一例です。申請する営業所・休憩仮眠施設の形状等により、写真の撮影方向、枚数等が異なる場合があります。</t>
    <rPh sb="6" eb="8">
      <t>イチレイ</t>
    </rPh>
    <rPh sb="11" eb="13">
      <t>シンセイ</t>
    </rPh>
    <rPh sb="26" eb="28">
      <t>ケイジョウ</t>
    </rPh>
    <rPh sb="28" eb="29">
      <t>トウ</t>
    </rPh>
    <rPh sb="33" eb="35">
      <t>シャシン</t>
    </rPh>
    <rPh sb="36" eb="38">
      <t>サツエイ</t>
    </rPh>
    <rPh sb="38" eb="40">
      <t>ホウコウ</t>
    </rPh>
    <rPh sb="41" eb="43">
      <t>マイスウ</t>
    </rPh>
    <rPh sb="43" eb="44">
      <t>トウ</t>
    </rPh>
    <rPh sb="45" eb="46">
      <t>コト</t>
    </rPh>
    <rPh sb="48" eb="50">
      <t>バアイ</t>
    </rPh>
    <phoneticPr fontId="13"/>
  </si>
  <si>
    <t>　※ 営業所・休憩仮眠施設ともに一部の拡大写真だけではなく全体を広く捉えた写真も必要です。</t>
    <rPh sb="3" eb="6">
      <t>エイギョウショ</t>
    </rPh>
    <rPh sb="7" eb="13">
      <t>キュウケイカミンシセツ</t>
    </rPh>
    <rPh sb="16" eb="18">
      <t>イチブ</t>
    </rPh>
    <rPh sb="19" eb="21">
      <t>カクダイ</t>
    </rPh>
    <rPh sb="21" eb="23">
      <t>シャシン</t>
    </rPh>
    <rPh sb="29" eb="31">
      <t>ゼンタイ</t>
    </rPh>
    <rPh sb="32" eb="33">
      <t>ヒロ</t>
    </rPh>
    <rPh sb="34" eb="35">
      <t>トラ</t>
    </rPh>
    <rPh sb="37" eb="39">
      <t>シャシン</t>
    </rPh>
    <rPh sb="40" eb="42">
      <t>ヒツヨウ</t>
    </rPh>
    <phoneticPr fontId="5"/>
  </si>
  <si>
    <t>～最低限必要な写真～</t>
    <rPh sb="1" eb="4">
      <t>サイテイゲン</t>
    </rPh>
    <rPh sb="4" eb="6">
      <t>ヒツヨウ</t>
    </rPh>
    <rPh sb="7" eb="9">
      <t>シャシン</t>
    </rPh>
    <phoneticPr fontId="5"/>
  </si>
  <si>
    <t>　　（ない場合は同等幅の車もしくはメジャー等で車両幅を代用し、置いた状態で撮影）</t>
    <phoneticPr fontId="5"/>
  </si>
  <si>
    <r>
      <t>・</t>
    </r>
    <r>
      <rPr>
        <b/>
        <sz val="14"/>
        <rFont val="ＭＳ Ｐ明朝"/>
        <family val="1"/>
        <charset val="128"/>
      </rPr>
      <t>営業所</t>
    </r>
    <rPh sb="1" eb="4">
      <t>エイギョウショ</t>
    </rPh>
    <phoneticPr fontId="5"/>
  </si>
  <si>
    <r>
      <t>・</t>
    </r>
    <r>
      <rPr>
        <b/>
        <sz val="14"/>
        <rFont val="ＭＳ Ｐ明朝"/>
        <family val="1"/>
        <charset val="128"/>
      </rPr>
      <t>点呼場所</t>
    </r>
    <rPh sb="1" eb="3">
      <t>テンコ</t>
    </rPh>
    <rPh sb="3" eb="5">
      <t>バショ</t>
    </rPh>
    <phoneticPr fontId="5"/>
  </si>
  <si>
    <r>
      <t>・</t>
    </r>
    <r>
      <rPr>
        <b/>
        <sz val="14"/>
        <rFont val="ＭＳ Ｐ明朝"/>
        <family val="1"/>
        <charset val="128"/>
      </rPr>
      <t>休憩仮眠施設</t>
    </r>
    <rPh sb="1" eb="3">
      <t>キュウケイ</t>
    </rPh>
    <rPh sb="3" eb="7">
      <t>カミンシセツ</t>
    </rPh>
    <phoneticPr fontId="5"/>
  </si>
  <si>
    <r>
      <t>・</t>
    </r>
    <r>
      <rPr>
        <b/>
        <sz val="14"/>
        <rFont val="ＭＳ Ｐ明朝"/>
        <family val="1"/>
        <charset val="128"/>
      </rPr>
      <t>車庫に使用予定車を格納した写真</t>
    </r>
    <rPh sb="1" eb="3">
      <t>シャコ</t>
    </rPh>
    <rPh sb="4" eb="6">
      <t>シヨウ</t>
    </rPh>
    <rPh sb="6" eb="8">
      <t>ヨテイ</t>
    </rPh>
    <rPh sb="8" eb="9">
      <t>クルマ</t>
    </rPh>
    <rPh sb="10" eb="12">
      <t>カクノウ</t>
    </rPh>
    <rPh sb="14" eb="16">
      <t>シャシン</t>
    </rPh>
    <phoneticPr fontId="5"/>
  </si>
  <si>
    <r>
      <t>・</t>
    </r>
    <r>
      <rPr>
        <b/>
        <sz val="14"/>
        <rFont val="ＭＳ Ｐ明朝"/>
        <family val="1"/>
        <charset val="128"/>
      </rPr>
      <t>前面道路　</t>
    </r>
    <rPh sb="1" eb="3">
      <t>ゼンメン</t>
    </rPh>
    <rPh sb="3" eb="5">
      <t>ドウロ</t>
    </rPh>
    <phoneticPr fontId="5"/>
  </si>
  <si>
    <r>
      <t>・</t>
    </r>
    <r>
      <rPr>
        <b/>
        <sz val="14"/>
        <rFont val="ＭＳ Ｐ明朝"/>
        <family val="1"/>
        <charset val="128"/>
      </rPr>
      <t>車庫全景</t>
    </r>
    <r>
      <rPr>
        <sz val="14"/>
        <rFont val="ＭＳ Ｐ明朝"/>
        <family val="1"/>
        <charset val="128"/>
      </rPr>
      <t>　　</t>
    </r>
    <r>
      <rPr>
        <sz val="12"/>
        <rFont val="ＭＳ Ｐ明朝"/>
        <family val="1"/>
        <charset val="128"/>
      </rPr>
      <t>※ どのスペースのに駐車するのかきちんと分かるもの</t>
    </r>
    <rPh sb="1" eb="3">
      <t>シャコ</t>
    </rPh>
    <rPh sb="3" eb="5">
      <t>ゼンケイ</t>
    </rPh>
    <phoneticPr fontId="5"/>
  </si>
  <si>
    <t>　　　　　　　 　　 　（区切られていない場合はマーカー等で枠線を記載）</t>
    <phoneticPr fontId="5"/>
  </si>
  <si>
    <t>【写真貼り付け用紙】（参考）</t>
    <rPh sb="1" eb="3">
      <t>シャシン</t>
    </rPh>
    <rPh sb="3" eb="4">
      <t>ハ</t>
    </rPh>
    <rPh sb="5" eb="6">
      <t>ツ</t>
    </rPh>
    <rPh sb="7" eb="9">
      <t>ヨウシ</t>
    </rPh>
    <rPh sb="11" eb="13">
      <t>サンコウ</t>
    </rPh>
    <phoneticPr fontId="5"/>
  </si>
  <si>
    <t>写真①</t>
    <rPh sb="0" eb="2">
      <t>シャシン</t>
    </rPh>
    <phoneticPr fontId="5"/>
  </si>
  <si>
    <t>写真②</t>
    <rPh sb="0" eb="2">
      <t>シャシン</t>
    </rPh>
    <phoneticPr fontId="5"/>
  </si>
  <si>
    <t>写真③</t>
    <rPh sb="0" eb="2">
      <t>シャシン</t>
    </rPh>
    <phoneticPr fontId="5"/>
  </si>
  <si>
    <t>写真④</t>
    <rPh sb="0" eb="2">
      <t>シャシン</t>
    </rPh>
    <phoneticPr fontId="5"/>
  </si>
  <si>
    <t>写真⑤</t>
    <rPh sb="0" eb="2">
      <t>シャシン</t>
    </rPh>
    <phoneticPr fontId="5"/>
  </si>
  <si>
    <t>写真⑥</t>
    <rPh sb="0" eb="2">
      <t>シャシン</t>
    </rPh>
    <phoneticPr fontId="5"/>
  </si>
  <si>
    <t>写真⑦</t>
    <rPh sb="0" eb="2">
      <t>シャシン</t>
    </rPh>
    <phoneticPr fontId="5"/>
  </si>
  <si>
    <t>写真⑧</t>
    <rPh sb="0" eb="2">
      <t>シャシン</t>
    </rPh>
    <phoneticPr fontId="5"/>
  </si>
  <si>
    <t>写真⑨</t>
    <rPh sb="0" eb="2">
      <t>シャシン</t>
    </rPh>
    <phoneticPr fontId="5"/>
  </si>
  <si>
    <t>写真⑩</t>
    <rPh sb="0" eb="2">
      <t>シャシン</t>
    </rPh>
    <phoneticPr fontId="5"/>
  </si>
  <si>
    <t>　　　　自己所有 ： 不動産登記簿謄本等</t>
    <rPh sb="4" eb="6">
      <t>ジコ</t>
    </rPh>
    <rPh sb="6" eb="8">
      <t>ショユウ</t>
    </rPh>
    <rPh sb="11" eb="14">
      <t>フドウサン</t>
    </rPh>
    <rPh sb="14" eb="17">
      <t>トウキボ</t>
    </rPh>
    <rPh sb="17" eb="19">
      <t>トウホン</t>
    </rPh>
    <rPh sb="19" eb="20">
      <t>トウ</t>
    </rPh>
    <phoneticPr fontId="5"/>
  </si>
  <si>
    <t>　　　　　　　借入 ： 賃貸借契約書(写)等</t>
    <rPh sb="7" eb="9">
      <t>カリイレ</t>
    </rPh>
    <rPh sb="12" eb="15">
      <t>チンタイシャク</t>
    </rPh>
    <rPh sb="15" eb="18">
      <t>ケイヤクショ</t>
    </rPh>
    <rPh sb="17" eb="18">
      <t>ショ</t>
    </rPh>
    <rPh sb="19" eb="20">
      <t>ウツ</t>
    </rPh>
    <rPh sb="21" eb="22">
      <t>トウ</t>
    </rPh>
    <phoneticPr fontId="5"/>
  </si>
  <si>
    <t>□</t>
    <phoneticPr fontId="5"/>
  </si>
  <si>
    <t>□　　ロ．施設（営業所・車庫・休憩仮眠施設・点検清掃施設等）の見取り図・平面図（求積図）</t>
    <rPh sb="22" eb="24">
      <t>テンケン</t>
    </rPh>
    <rPh sb="24" eb="26">
      <t>セイソウ</t>
    </rPh>
    <rPh sb="26" eb="28">
      <t>シセツ</t>
    </rPh>
    <rPh sb="28" eb="29">
      <t>トウ</t>
    </rPh>
    <rPh sb="40" eb="43">
      <t>キュウセキズ</t>
    </rPh>
    <phoneticPr fontId="5"/>
  </si>
  <si>
    <t>□    ハ．営業所・車庫・休憩仮眠施設の使用権原を証する書面</t>
    <rPh sb="21" eb="23">
      <t>シヨウ</t>
    </rPh>
    <rPh sb="23" eb="25">
      <t>ケンゲン</t>
    </rPh>
    <rPh sb="26" eb="27">
      <t>ショウ</t>
    </rPh>
    <rPh sb="29" eb="31">
      <t>ショメン</t>
    </rPh>
    <phoneticPr fontId="5"/>
  </si>
  <si>
    <t>□　　ニ．都市計画法等関係法令に抵触しない旨の宣誓書【別紙⑤】</t>
    <phoneticPr fontId="5"/>
  </si>
  <si>
    <t>□　　ホ．車庫前面道路の道路幅員証明書（前面道路が国道の場合は幅員証明は不要。前面道路の宣誓書を提出）</t>
    <rPh sb="31" eb="35">
      <t>フクインショウメイ</t>
    </rPh>
    <rPh sb="36" eb="38">
      <t>フヨウ</t>
    </rPh>
    <rPh sb="39" eb="43">
      <t>ゼンメンドウロ</t>
    </rPh>
    <rPh sb="44" eb="47">
      <t>センセイショ</t>
    </rPh>
    <rPh sb="48" eb="50">
      <t>テイシュツ</t>
    </rPh>
    <phoneticPr fontId="5"/>
  </si>
  <si>
    <t>□    ヘ．写真（営業所全景、営業所・・休憩仮眠施設・車庫・車を格納した状態の車庫・車両点検清掃施設（水道等）・前面道路）</t>
    <rPh sb="10" eb="13">
      <t>エイギョウショ</t>
    </rPh>
    <rPh sb="13" eb="15">
      <t>ゼンケイ</t>
    </rPh>
    <rPh sb="31" eb="32">
      <t>クルマ</t>
    </rPh>
    <rPh sb="33" eb="35">
      <t>カクノウ</t>
    </rPh>
    <rPh sb="37" eb="39">
      <t>ジョウタイ</t>
    </rPh>
    <rPh sb="40" eb="42">
      <t>シャコ</t>
    </rPh>
    <rPh sb="43" eb="45">
      <t>シャリョウ</t>
    </rPh>
    <phoneticPr fontId="5"/>
  </si>
  <si>
    <t>□　　イ．定款又は寄附行為</t>
    <phoneticPr fontId="5"/>
  </si>
  <si>
    <t>□　　ハ．最近の事業年度における貸借対照表</t>
    <phoneticPr fontId="5"/>
  </si>
  <si>
    <t>□　　ニ．役員又は社員の名簿及び履歴書</t>
    <phoneticPr fontId="5"/>
  </si>
  <si>
    <t>□　　イ．定款（会社法（平成十七年法律第八十六号）第三十条第一項及びその準用規定により</t>
    <rPh sb="8" eb="10">
      <t>カイシャ</t>
    </rPh>
    <rPh sb="12" eb="14">
      <t>ヘイセイ</t>
    </rPh>
    <rPh sb="14" eb="16">
      <t>17</t>
    </rPh>
    <rPh sb="20" eb="23">
      <t>86</t>
    </rPh>
    <rPh sb="26" eb="28">
      <t>30</t>
    </rPh>
    <rPh sb="29" eb="30">
      <t>ダイ</t>
    </rPh>
    <rPh sb="30" eb="31">
      <t>1</t>
    </rPh>
    <rPh sb="31" eb="32">
      <t>コウ</t>
    </rPh>
    <phoneticPr fontId="5"/>
  </si>
  <si>
    <t>□　　ロ．発起人・社員又は設立者の名簿及び履歴書</t>
    <phoneticPr fontId="5"/>
  </si>
  <si>
    <t>□　　ハ．設立しようとする法人が株式会社であるときは、株式の引受けの状況及び見込みを</t>
    <rPh sb="27" eb="29">
      <t>カブシキ</t>
    </rPh>
    <rPh sb="30" eb="32">
      <t>ヒキウ</t>
    </rPh>
    <rPh sb="34" eb="36">
      <t>ジョウキョウ</t>
    </rPh>
    <rPh sb="36" eb="37">
      <t>オヨ</t>
    </rPh>
    <rPh sb="38" eb="40">
      <t>ミコ</t>
    </rPh>
    <phoneticPr fontId="5"/>
  </si>
  <si>
    <t>□　　イ．組合契約書の写し</t>
    <phoneticPr fontId="5"/>
  </si>
  <si>
    <t>□　　ロ．組合員の資産目録</t>
    <phoneticPr fontId="5"/>
  </si>
  <si>
    <t>□　　ハ．組合員の履歴書</t>
    <phoneticPr fontId="5"/>
  </si>
  <si>
    <t>□　　イ．資産目録</t>
    <phoneticPr fontId="5"/>
  </si>
  <si>
    <t>□　　ハ．履歴書</t>
    <phoneticPr fontId="5"/>
  </si>
  <si>
    <r>
      <t>　※ 営業所と休憩仮眠施設は原則</t>
    </r>
    <r>
      <rPr>
        <b/>
        <u/>
        <sz val="14"/>
        <rFont val="ＭＳ Ｐゴシック"/>
        <family val="3"/>
        <charset val="128"/>
      </rPr>
      <t>別室</t>
    </r>
    <rPh sb="3" eb="6">
      <t>エイギョウショ</t>
    </rPh>
    <rPh sb="7" eb="13">
      <t>キュウケイカミンシセツ</t>
    </rPh>
    <rPh sb="14" eb="16">
      <t>ゲンソク</t>
    </rPh>
    <rPh sb="16" eb="18">
      <t>ベッシツ</t>
    </rPh>
    <phoneticPr fontId="5"/>
  </si>
  <si>
    <t>（・前面道路の宣誓書に係る写真）</t>
    <rPh sb="2" eb="6">
      <t>ゼンメンドウロ</t>
    </rPh>
    <rPh sb="7" eb="10">
      <t>センセイショ</t>
    </rPh>
    <rPh sb="11" eb="12">
      <t>カカ</t>
    </rPh>
    <rPh sb="13" eb="15">
      <t>シャシン</t>
    </rPh>
    <phoneticPr fontId="5"/>
  </si>
  <si>
    <r>
      <t>・水道施設　　</t>
    </r>
    <r>
      <rPr>
        <sz val="12"/>
        <rFont val="ＭＳ Ｐ明朝"/>
        <family val="1"/>
        <charset val="128"/>
      </rPr>
      <t>　（車両の点検・清掃・整備の水道となります）</t>
    </r>
    <rPh sb="1" eb="3">
      <t>スイドウ</t>
    </rPh>
    <rPh sb="3" eb="5">
      <t>シセツ</t>
    </rPh>
    <phoneticPr fontId="5"/>
  </si>
  <si>
    <t>拘束時間</t>
    <rPh sb="0" eb="2">
      <t>コウソク</t>
    </rPh>
    <rPh sb="2" eb="4">
      <t>ジカン</t>
    </rPh>
    <phoneticPr fontId="13"/>
  </si>
  <si>
    <t>×</t>
    <phoneticPr fontId="13"/>
  </si>
  <si>
    <t>地域の最低賃金</t>
    <rPh sb="0" eb="2">
      <t>チイキ</t>
    </rPh>
    <rPh sb="3" eb="5">
      <t>サイテイ</t>
    </rPh>
    <rPh sb="5" eb="7">
      <t>チンギン</t>
    </rPh>
    <phoneticPr fontId="13"/>
  </si>
  <si>
    <t>＝</t>
    <phoneticPr fontId="13"/>
  </si>
  <si>
    <t>1人1ヶ月に必要な最低賃金</t>
    <rPh sb="0" eb="2">
      <t>ヒトリ</t>
    </rPh>
    <rPh sb="4" eb="5">
      <t>ゲツ</t>
    </rPh>
    <rPh sb="6" eb="8">
      <t>ヒツヨウ</t>
    </rPh>
    <rPh sb="9" eb="11">
      <t>サイテイ</t>
    </rPh>
    <rPh sb="11" eb="13">
      <t>チンギン</t>
    </rPh>
    <phoneticPr fontId="13"/>
  </si>
  <si>
    <t>営業所・休憩仮眠施設・車庫の使用権限について</t>
    <rPh sb="0" eb="3">
      <t>エイギョウショ</t>
    </rPh>
    <rPh sb="4" eb="10">
      <t>キュウケイカミンシセツ</t>
    </rPh>
    <rPh sb="11" eb="13">
      <t>シャコ</t>
    </rPh>
    <rPh sb="14" eb="16">
      <t>シヨウ</t>
    </rPh>
    <rPh sb="16" eb="18">
      <t>ケンゲン</t>
    </rPh>
    <phoneticPr fontId="5"/>
  </si>
  <si>
    <t>◎自己所有　・・・　登記簿謄本</t>
    <rPh sb="1" eb="3">
      <t>ジコ</t>
    </rPh>
    <rPh sb="3" eb="5">
      <t>ショユウ</t>
    </rPh>
    <phoneticPr fontId="5"/>
  </si>
  <si>
    <t>　・使用目的</t>
    <rPh sb="2" eb="4">
      <t>シヨウ</t>
    </rPh>
    <rPh sb="4" eb="6">
      <t>モクテキ</t>
    </rPh>
    <phoneticPr fontId="5"/>
  </si>
  <si>
    <t>　・契約期間</t>
    <rPh sb="2" eb="4">
      <t>ケイヤク</t>
    </rPh>
    <rPh sb="4" eb="6">
      <t>キカン</t>
    </rPh>
    <phoneticPr fontId="5"/>
  </si>
  <si>
    <r>
      <t>　</t>
    </r>
    <r>
      <rPr>
        <b/>
        <sz val="12"/>
        <rFont val="ＭＳ Ｐ明朝"/>
        <family val="1"/>
        <charset val="128"/>
      </rPr>
      <t>・料金</t>
    </r>
    <rPh sb="2" eb="4">
      <t>リョウキン</t>
    </rPh>
    <phoneticPr fontId="5"/>
  </si>
  <si>
    <t>　・駐車場の契約書で駐車車両が限定されている場合</t>
    <rPh sb="2" eb="5">
      <t>チュウシャジョウ</t>
    </rPh>
    <rPh sb="6" eb="9">
      <t>ケイヤクショ</t>
    </rPh>
    <rPh sb="10" eb="12">
      <t>チュウシャ</t>
    </rPh>
    <rPh sb="12" eb="14">
      <t>シャリョウ</t>
    </rPh>
    <rPh sb="15" eb="17">
      <t>ゲンテイ</t>
    </rPh>
    <rPh sb="22" eb="24">
      <t>バアイ</t>
    </rPh>
    <phoneticPr fontId="5"/>
  </si>
  <si>
    <r>
      <t xml:space="preserve">　　　 </t>
    </r>
    <r>
      <rPr>
        <b/>
        <sz val="11"/>
        <rFont val="ＭＳ Ｐ明朝"/>
        <family val="1"/>
        <charset val="128"/>
      </rPr>
      <t>○</t>
    </r>
    <r>
      <rPr>
        <sz val="11"/>
        <rFont val="ＭＳ Ｐ明朝"/>
        <family val="1"/>
        <charset val="128"/>
      </rPr>
      <t xml:space="preserve"> 「双方の意義なき （双方の申し出がない） 場合は自動に更新する」等。 　</t>
    </r>
    <rPh sb="7" eb="9">
      <t>ソウホウ</t>
    </rPh>
    <rPh sb="10" eb="12">
      <t>イギ</t>
    </rPh>
    <rPh sb="16" eb="18">
      <t>ソウホウ</t>
    </rPh>
    <rPh sb="19" eb="20">
      <t>モウ</t>
    </rPh>
    <rPh sb="21" eb="22">
      <t>デ</t>
    </rPh>
    <rPh sb="30" eb="32">
      <t>ジドウ</t>
    </rPh>
    <rPh sb="33" eb="35">
      <t>コウシン</t>
    </rPh>
    <rPh sb="38" eb="39">
      <t>トウ</t>
    </rPh>
    <phoneticPr fontId="5"/>
  </si>
  <si>
    <r>
      <t xml:space="preserve">　　　 </t>
    </r>
    <r>
      <rPr>
        <b/>
        <sz val="11"/>
        <rFont val="ＭＳ Ｐ明朝"/>
        <family val="1"/>
        <charset val="128"/>
      </rPr>
      <t>×</t>
    </r>
    <r>
      <rPr>
        <sz val="11"/>
        <rFont val="ＭＳ Ｐ明朝"/>
        <family val="1"/>
        <charset val="128"/>
      </rPr>
      <t xml:space="preserve"> 「協議 (合意) の上更新する」等。</t>
    </r>
    <phoneticPr fontId="5"/>
  </si>
  <si>
    <t>　　　ナンバーや車体番号の記載がある場合、事業用ナンバーにも変わりますし、車両変更をする</t>
    <rPh sb="8" eb="10">
      <t>シャタイ</t>
    </rPh>
    <rPh sb="10" eb="12">
      <t>バンゴウ</t>
    </rPh>
    <rPh sb="13" eb="15">
      <t>キサイ</t>
    </rPh>
    <rPh sb="18" eb="20">
      <t>バアイ</t>
    </rPh>
    <rPh sb="21" eb="24">
      <t>ジギョウヨウ</t>
    </rPh>
    <rPh sb="30" eb="31">
      <t>カ</t>
    </rPh>
    <rPh sb="37" eb="39">
      <t>シャリョウ</t>
    </rPh>
    <rPh sb="39" eb="41">
      <t>ヘンコウ</t>
    </rPh>
    <phoneticPr fontId="5"/>
  </si>
  <si>
    <t>　　　ことも考えられますので、車両の変更が可能かも確認が必要です。</t>
    <phoneticPr fontId="5"/>
  </si>
  <si>
    <t>　　　営業所・休憩仮眠施設・車庫の目的で使用することの文言があるか</t>
    <rPh sb="27" eb="29">
      <t>モンゴン</t>
    </rPh>
    <phoneticPr fontId="5"/>
  </si>
  <si>
    <t>　令和　　年　　月　　日</t>
  </si>
  <si>
    <r>
      <t>　　　営業所・休憩仮眠施設・車庫を　</t>
    </r>
    <r>
      <rPr>
        <b/>
        <sz val="11"/>
        <rFont val="ＭＳ Ｐ明朝"/>
        <family val="1"/>
        <charset val="128"/>
      </rPr>
      <t>「一般乗用旅客自動車運送事業」</t>
    </r>
    <r>
      <rPr>
        <sz val="11"/>
        <rFont val="ＭＳ Ｐ明朝"/>
        <family val="1"/>
        <charset val="128"/>
      </rPr>
      <t>　の</t>
    </r>
    <phoneticPr fontId="5"/>
  </si>
  <si>
    <t xml:space="preserve">  　　(介護事業や訪問介護事業所では不可。)</t>
    <rPh sb="5" eb="7">
      <t>カイゴ</t>
    </rPh>
    <rPh sb="7" eb="9">
      <t>ジギョウ</t>
    </rPh>
    <rPh sb="10" eb="12">
      <t>ホウモン</t>
    </rPh>
    <rPh sb="12" eb="14">
      <t>カイゴ</t>
    </rPh>
    <rPh sb="14" eb="17">
      <t>ジギョウショ</t>
    </rPh>
    <rPh sb="19" eb="21">
      <t>フカ</t>
    </rPh>
    <phoneticPr fontId="5"/>
  </si>
  <si>
    <t>位置図について</t>
    <rPh sb="0" eb="3">
      <t>イチズ</t>
    </rPh>
    <phoneticPr fontId="5"/>
  </si>
  <si>
    <t>・ 地図は各自で用意してください</t>
    <rPh sb="2" eb="4">
      <t>チズ</t>
    </rPh>
    <rPh sb="5" eb="7">
      <t>カクジ</t>
    </rPh>
    <rPh sb="8" eb="10">
      <t>ヨウイ</t>
    </rPh>
    <phoneticPr fontId="5"/>
  </si>
  <si>
    <t>運転者月額：</t>
  </si>
  <si>
    <t>運転者月額：</t>
    <rPh sb="0" eb="3">
      <t>ウンテンシャ</t>
    </rPh>
    <rPh sb="3" eb="5">
      <t>ゲツガク</t>
    </rPh>
    <phoneticPr fontId="13"/>
  </si>
  <si>
    <t>運転者数：</t>
    <rPh sb="0" eb="3">
      <t>ウンテンシャ</t>
    </rPh>
    <rPh sb="3" eb="4">
      <t>スウ</t>
    </rPh>
    <phoneticPr fontId="13"/>
  </si>
  <si>
    <t>運行管理者月額：</t>
    <rPh sb="0" eb="2">
      <t>ウンコウ</t>
    </rPh>
    <rPh sb="2" eb="5">
      <t>カンリシャ</t>
    </rPh>
    <rPh sb="4" eb="5">
      <t>シャ</t>
    </rPh>
    <rPh sb="5" eb="7">
      <t>ゲツガク</t>
    </rPh>
    <phoneticPr fontId="13"/>
  </si>
  <si>
    <t>運行管理者数：</t>
    <rPh sb="0" eb="2">
      <t>ウンコウ</t>
    </rPh>
    <rPh sb="2" eb="4">
      <t>カンリ</t>
    </rPh>
    <rPh sb="4" eb="5">
      <t>シャ</t>
    </rPh>
    <rPh sb="5" eb="6">
      <t>スウ</t>
    </rPh>
    <phoneticPr fontId="13"/>
  </si>
  <si>
    <t>整備管理者月額：</t>
    <rPh sb="0" eb="2">
      <t>セイビ</t>
    </rPh>
    <rPh sb="2" eb="5">
      <t>カンリシャ</t>
    </rPh>
    <rPh sb="4" eb="5">
      <t>シャ</t>
    </rPh>
    <rPh sb="5" eb="7">
      <t>ゲツガク</t>
    </rPh>
    <phoneticPr fontId="13"/>
  </si>
  <si>
    <t>整備管理者数：</t>
    <rPh sb="0" eb="2">
      <t>セイビ</t>
    </rPh>
    <rPh sb="2" eb="4">
      <t>カンリ</t>
    </rPh>
    <rPh sb="4" eb="5">
      <t>シャ</t>
    </rPh>
    <rPh sb="5" eb="6">
      <t>スウ</t>
    </rPh>
    <phoneticPr fontId="13"/>
  </si>
  <si>
    <t>〔整備管理者〕　月額×２カ月×運行管理者数</t>
    <rPh sb="1" eb="3">
      <t>セイビ</t>
    </rPh>
    <rPh sb="3" eb="6">
      <t>カンリシャ</t>
    </rPh>
    <rPh sb="8" eb="10">
      <t>ゲツガク</t>
    </rPh>
    <rPh sb="13" eb="14">
      <t>ゲツ</t>
    </rPh>
    <rPh sb="15" eb="17">
      <t>ウンコウ</t>
    </rPh>
    <rPh sb="17" eb="19">
      <t>カンリ</t>
    </rPh>
    <rPh sb="19" eb="20">
      <t>シャ</t>
    </rPh>
    <rPh sb="20" eb="21">
      <t>スウ</t>
    </rPh>
    <phoneticPr fontId="13"/>
  </si>
  <si>
    <t>運行管理者月額：</t>
    <rPh sb="0" eb="2">
      <t>ウンコウ</t>
    </rPh>
    <rPh sb="2" eb="5">
      <t>カンリシャ</t>
    </rPh>
    <rPh sb="5" eb="7">
      <t>ゲツガク</t>
    </rPh>
    <phoneticPr fontId="5"/>
  </si>
  <si>
    <t>整備管理者月額：</t>
    <rPh sb="0" eb="2">
      <t>セイビ</t>
    </rPh>
    <rPh sb="2" eb="5">
      <t>カンリシャ</t>
    </rPh>
    <rPh sb="5" eb="7">
      <t>ゲツガク</t>
    </rPh>
    <phoneticPr fontId="5"/>
  </si>
  <si>
    <t>※ 2回分の残高証明書のうち
　  どちらか一方でも青塗部分の金額を
　  下回ってしまうと取り下げとなります。</t>
    <rPh sb="3" eb="4">
      <t>カイ</t>
    </rPh>
    <phoneticPr fontId="13"/>
  </si>
  <si>
    <t>同一地であることの宣誓書</t>
    <rPh sb="0" eb="2">
      <t>ドウイツ</t>
    </rPh>
    <rPh sb="2" eb="3">
      <t>チ</t>
    </rPh>
    <rPh sb="9" eb="12">
      <t>センセイショ</t>
    </rPh>
    <phoneticPr fontId="5"/>
  </si>
  <si>
    <t>住所：</t>
    <rPh sb="0" eb="2">
      <t>ジュウショ</t>
    </rPh>
    <phoneticPr fontId="5"/>
  </si>
  <si>
    <t>法律に基づいて定められた建物土地の所在地が同一地であることを宣誓いたします。</t>
    <phoneticPr fontId="5"/>
  </si>
  <si>
    <t>１．と ２．が同一地であることをここに宣誓いたします。</t>
    <phoneticPr fontId="5"/>
  </si>
  <si>
    <t>　上記　１． と  ２．の住所については関連性を証明する官公庁の文書がありませんが、</t>
    <rPh sb="13" eb="15">
      <t>ジュウショ</t>
    </rPh>
    <phoneticPr fontId="5"/>
  </si>
  <si>
    <t>　　　　　　　　　　　　　　　　　　　　　　　　　　　　　　</t>
    <phoneticPr fontId="5"/>
  </si>
  <si>
    <t>（ 住　所 ）</t>
    <rPh sb="2" eb="3">
      <t>ジュウ</t>
    </rPh>
    <rPh sb="4" eb="5">
      <t>ショ</t>
    </rPh>
    <phoneticPr fontId="5"/>
  </si>
  <si>
    <t>（ 名　称 ）</t>
    <rPh sb="2" eb="3">
      <t>ナ</t>
    </rPh>
    <rPh sb="4" eb="5">
      <t>ショウ</t>
    </rPh>
    <phoneticPr fontId="5"/>
  </si>
  <si>
    <t>～必ず確認が必要な事項～</t>
    <rPh sb="1" eb="2">
      <t>カナラ</t>
    </rPh>
    <rPh sb="3" eb="5">
      <t>カクニン</t>
    </rPh>
    <rPh sb="6" eb="8">
      <t>ヒツヨウ</t>
    </rPh>
    <rPh sb="9" eb="11">
      <t>ジコウ</t>
    </rPh>
    <phoneticPr fontId="5"/>
  </si>
  <si>
    <t>車両について</t>
    <rPh sb="0" eb="2">
      <t>シャリョウ</t>
    </rPh>
    <phoneticPr fontId="5"/>
  </si>
  <si>
    <t>◎自己所有</t>
    <rPh sb="1" eb="3">
      <t>ジコ</t>
    </rPh>
    <rPh sb="3" eb="5">
      <t>ショユウ</t>
    </rPh>
    <phoneticPr fontId="5"/>
  </si>
  <si>
    <t>◎車両新車購入</t>
    <rPh sb="1" eb="3">
      <t>シャリョウ</t>
    </rPh>
    <rPh sb="3" eb="5">
      <t>シンシャ</t>
    </rPh>
    <rPh sb="5" eb="7">
      <t>コウニュウ</t>
    </rPh>
    <phoneticPr fontId="5"/>
  </si>
  <si>
    <t>◎中古車購入</t>
    <rPh sb="1" eb="3">
      <t>チュウコ</t>
    </rPh>
    <rPh sb="3" eb="4">
      <t>シャ</t>
    </rPh>
    <rPh sb="4" eb="6">
      <t>コウニュウ</t>
    </rPh>
    <phoneticPr fontId="5"/>
  </si>
  <si>
    <t>◎リース車両の場合</t>
    <rPh sb="4" eb="6">
      <t>シャリョウ</t>
    </rPh>
    <rPh sb="7" eb="9">
      <t>バアイ</t>
    </rPh>
    <phoneticPr fontId="5"/>
  </si>
  <si>
    <t>　所有権が申請者にあるか確認</t>
    <rPh sb="1" eb="4">
      <t>ショユウケン</t>
    </rPh>
    <rPh sb="5" eb="8">
      <t>シンセイシャ</t>
    </rPh>
    <rPh sb="12" eb="14">
      <t>カクニン</t>
    </rPh>
    <phoneticPr fontId="5"/>
  </si>
  <si>
    <t>本社（個人の場合は本店）</t>
    <rPh sb="0" eb="2">
      <t>ホンシャ</t>
    </rPh>
    <rPh sb="3" eb="5">
      <t>コジン</t>
    </rPh>
    <rPh sb="6" eb="8">
      <t>バアイ</t>
    </rPh>
    <rPh sb="9" eb="11">
      <t>ホンテン</t>
    </rPh>
    <phoneticPr fontId="5"/>
  </si>
  <si>
    <r>
      <rPr>
        <b/>
        <sz val="10"/>
        <color rgb="FFFF0000"/>
        <rFont val="ＭＳ Ｐゴシック"/>
        <family val="3"/>
        <charset val="128"/>
      </rPr>
      <t>本社</t>
    </r>
    <r>
      <rPr>
        <sz val="8"/>
        <color rgb="FFFF0000"/>
        <rFont val="ＭＳ Ｐゴシック"/>
        <family val="3"/>
        <charset val="128"/>
      </rPr>
      <t>（個人の場合は</t>
    </r>
    <r>
      <rPr>
        <b/>
        <sz val="10"/>
        <color rgb="FFFF0000"/>
        <rFont val="ＭＳ Ｐゴシック"/>
        <family val="3"/>
        <charset val="128"/>
      </rPr>
      <t>本店</t>
    </r>
    <r>
      <rPr>
        <sz val="10"/>
        <color rgb="FFFF0000"/>
        <rFont val="ＭＳ Ｐゴシック"/>
        <family val="3"/>
        <charset val="128"/>
      </rPr>
      <t>）</t>
    </r>
    <rPh sb="0" eb="2">
      <t>ホンシャ</t>
    </rPh>
    <rPh sb="3" eb="5">
      <t>コジン</t>
    </rPh>
    <rPh sb="6" eb="8">
      <t>バアイ</t>
    </rPh>
    <rPh sb="9" eb="11">
      <t>ホンテン</t>
    </rPh>
    <phoneticPr fontId="5"/>
  </si>
  <si>
    <t>本社（本店）</t>
    <rPh sb="0" eb="2">
      <t>ホンシャ</t>
    </rPh>
    <rPh sb="3" eb="5">
      <t>ホンテン</t>
    </rPh>
    <phoneticPr fontId="5"/>
  </si>
  <si>
    <t>(１)法人の場合</t>
    <rPh sb="3" eb="5">
      <t>ホウジン</t>
    </rPh>
    <rPh sb="6" eb="8">
      <t>バアイ</t>
    </rPh>
    <phoneticPr fontId="5"/>
  </si>
  <si>
    <t>(２)個人の場合</t>
    <rPh sb="3" eb="5">
      <t>コジン</t>
    </rPh>
    <rPh sb="6" eb="8">
      <t>バアイ</t>
    </rPh>
    <phoneticPr fontId="5"/>
  </si>
  <si>
    <t>・その他流動資産（法人の場合に限る。）</t>
    <phoneticPr fontId="5"/>
  </si>
  <si>
    <t>　「事業開始当初資金」の１００％以上が必要です。</t>
    <phoneticPr fontId="5"/>
  </si>
  <si>
    <t>タクシーメーターについて</t>
    <phoneticPr fontId="5"/>
  </si>
  <si>
    <r>
      <t>　　 ・リース</t>
    </r>
    <r>
      <rPr>
        <b/>
        <sz val="14"/>
        <rFont val="ＭＳ Ｐ明朝"/>
        <family val="1"/>
        <charset val="128"/>
      </rPr>
      <t>契約書</t>
    </r>
    <r>
      <rPr>
        <sz val="14"/>
        <rFont val="ＭＳ Ｐ明朝"/>
        <family val="1"/>
        <charset val="128"/>
      </rPr>
      <t>もしくは</t>
    </r>
    <r>
      <rPr>
        <b/>
        <sz val="14"/>
        <rFont val="ＭＳ Ｐ明朝"/>
        <family val="1"/>
        <charset val="128"/>
      </rPr>
      <t>申込書</t>
    </r>
    <r>
      <rPr>
        <sz val="14"/>
        <rFont val="ＭＳ Ｐ明朝"/>
        <family val="1"/>
        <charset val="128"/>
      </rPr>
      <t>等 (契約が分かる書面)</t>
    </r>
    <rPh sb="7" eb="10">
      <t>ケイヤクショ</t>
    </rPh>
    <rPh sb="14" eb="15">
      <t>モウ</t>
    </rPh>
    <rPh sb="15" eb="16">
      <t>コ</t>
    </rPh>
    <rPh sb="16" eb="17">
      <t>ショ</t>
    </rPh>
    <rPh sb="17" eb="18">
      <t>トウ</t>
    </rPh>
    <rPh sb="20" eb="22">
      <t>ケイヤク</t>
    </rPh>
    <rPh sb="23" eb="24">
      <t>ワ</t>
    </rPh>
    <rPh sb="26" eb="28">
      <t>ショメン</t>
    </rPh>
    <phoneticPr fontId="5"/>
  </si>
  <si>
    <t>　　　※カタログの場合、型式等、どれなのかを付箋やマーカーで特定してください。</t>
    <rPh sb="9" eb="11">
      <t>バアイ</t>
    </rPh>
    <rPh sb="12" eb="14">
      <t>カタシキ</t>
    </rPh>
    <rPh sb="14" eb="15">
      <t>トウ</t>
    </rPh>
    <rPh sb="22" eb="24">
      <t>フセン</t>
    </rPh>
    <rPh sb="30" eb="32">
      <t>トクテイ</t>
    </rPh>
    <phoneticPr fontId="5"/>
  </si>
  <si>
    <t>□　　イ．施設（営業所・車庫・休憩仮眠施設等）の位置図</t>
    <rPh sb="24" eb="27">
      <t>イチズ</t>
    </rPh>
    <phoneticPr fontId="5"/>
  </si>
  <si>
    <t xml:space="preserve"> □　　イ． 車両購入：売買契約書（写）又は見積書等 及び車両カタログ</t>
    <rPh sb="7" eb="9">
      <t>シャリョウ</t>
    </rPh>
    <rPh sb="9" eb="11">
      <t>コウニュウ</t>
    </rPh>
    <rPh sb="12" eb="14">
      <t>バイバイ</t>
    </rPh>
    <rPh sb="14" eb="17">
      <t>ケイヤクショ</t>
    </rPh>
    <rPh sb="18" eb="19">
      <t>ウツ</t>
    </rPh>
    <rPh sb="20" eb="21">
      <t>マタ</t>
    </rPh>
    <rPh sb="22" eb="25">
      <t>ミツモリショ</t>
    </rPh>
    <rPh sb="25" eb="26">
      <t>トウ</t>
    </rPh>
    <rPh sb="27" eb="28">
      <t>オヨ</t>
    </rPh>
    <rPh sb="29" eb="31">
      <t>シャリョウ</t>
    </rPh>
    <phoneticPr fontId="5"/>
  </si>
  <si>
    <t>　　　　　　　リース　　：自動車リース契約書（写）及び車両カタログ</t>
    <rPh sb="13" eb="15">
      <t>ジドウ</t>
    </rPh>
    <rPh sb="15" eb="16">
      <t>クルマ</t>
    </rPh>
    <rPh sb="19" eb="22">
      <t>ケイヤクショ</t>
    </rPh>
    <rPh sb="23" eb="24">
      <t>ウツ</t>
    </rPh>
    <rPh sb="25" eb="26">
      <t>オヨ</t>
    </rPh>
    <rPh sb="27" eb="29">
      <t>シャリョウ</t>
    </rPh>
    <phoneticPr fontId="5"/>
  </si>
  <si>
    <t>　　　　　　　自己所有：自動車車検証（写）</t>
    <rPh sb="7" eb="9">
      <t>ジコ</t>
    </rPh>
    <rPh sb="9" eb="11">
      <t>ショユウ</t>
    </rPh>
    <rPh sb="12" eb="15">
      <t>ジドウシャ</t>
    </rPh>
    <rPh sb="15" eb="18">
      <t>シャケンショウ</t>
    </rPh>
    <rPh sb="19" eb="20">
      <t>ウツ</t>
    </rPh>
    <phoneticPr fontId="5"/>
  </si>
  <si>
    <t>□  　ロ．ﾀｸｼｰﾒｰﾀｰ見積書（時間制運賃のみで設定する場合は不要）</t>
    <rPh sb="18" eb="20">
      <t>ジカン</t>
    </rPh>
    <rPh sb="20" eb="21">
      <t>セイ</t>
    </rPh>
    <rPh sb="21" eb="23">
      <t>ウンチン</t>
    </rPh>
    <rPh sb="26" eb="28">
      <t>セッテイ</t>
    </rPh>
    <rPh sb="30" eb="32">
      <t>バアイ</t>
    </rPh>
    <rPh sb="33" eb="35">
      <t>フヨウ</t>
    </rPh>
    <phoneticPr fontId="5"/>
  </si>
  <si>
    <t>□  　ハ．任意保険見積書</t>
    <phoneticPr fontId="5"/>
  </si>
  <si>
    <t>□　　ロ．登記事項証明書　【本通】</t>
    <rPh sb="5" eb="7">
      <t>トウキ</t>
    </rPh>
    <rPh sb="7" eb="9">
      <t>ジコウ</t>
    </rPh>
    <rPh sb="9" eb="12">
      <t>ショウメイショ</t>
    </rPh>
    <rPh sb="14" eb="15">
      <t>ホン</t>
    </rPh>
    <rPh sb="15" eb="16">
      <t>ツウ</t>
    </rPh>
    <phoneticPr fontId="5"/>
  </si>
  <si>
    <t>□　　ロ．戸籍抄本　【本通】</t>
    <rPh sb="11" eb="12">
      <t>ホン</t>
    </rPh>
    <rPh sb="12" eb="13">
      <t>ツウ</t>
    </rPh>
    <phoneticPr fontId="5"/>
  </si>
  <si>
    <t>その他（法令試験受験者名簿）</t>
    <rPh sb="4" eb="6">
      <t>ホウレイ</t>
    </rPh>
    <rPh sb="6" eb="8">
      <t>シケン</t>
    </rPh>
    <rPh sb="8" eb="11">
      <t>ジュケンシャ</t>
    </rPh>
    <rPh sb="11" eb="13">
      <t>メイボ</t>
    </rPh>
    <phoneticPr fontId="5"/>
  </si>
  <si>
    <t>※申請受付・処理について申請受付は、随時とします。</t>
    <rPh sb="1" eb="3">
      <t>シンセイ</t>
    </rPh>
    <rPh sb="3" eb="5">
      <t>ウケツケ</t>
    </rPh>
    <rPh sb="6" eb="8">
      <t>ショリ</t>
    </rPh>
    <phoneticPr fontId="5"/>
  </si>
  <si>
    <t>経営許可申請書の資金審査については残高証明書の確認にて行います。</t>
    <rPh sb="0" eb="2">
      <t>ケイエイ</t>
    </rPh>
    <rPh sb="2" eb="4">
      <t>キョカ</t>
    </rPh>
    <rPh sb="4" eb="7">
      <t>シンセイショ</t>
    </rPh>
    <rPh sb="8" eb="10">
      <t>シキン</t>
    </rPh>
    <rPh sb="10" eb="12">
      <t>シンサ</t>
    </rPh>
    <rPh sb="17" eb="19">
      <t>ザンダカ</t>
    </rPh>
    <rPh sb="19" eb="22">
      <t>ショウメイショ</t>
    </rPh>
    <rPh sb="23" eb="25">
      <t>カクニン</t>
    </rPh>
    <rPh sb="27" eb="28">
      <t>オコナ</t>
    </rPh>
    <phoneticPr fontId="5"/>
  </si>
  <si>
    <t>氏名又は名称</t>
    <phoneticPr fontId="5"/>
  </si>
  <si>
    <t>担当者：連絡先 、電話</t>
    <rPh sb="0" eb="3">
      <t>タントウシャ</t>
    </rPh>
    <phoneticPr fontId="5"/>
  </si>
  <si>
    <t>　　　　　メールアドレス</t>
    <phoneticPr fontId="5"/>
  </si>
  <si>
    <t>（例）　位置図</t>
    <rPh sb="1" eb="2">
      <t>レイ</t>
    </rPh>
    <rPh sb="4" eb="6">
      <t>イチ</t>
    </rPh>
    <rPh sb="6" eb="7">
      <t>ズ</t>
    </rPh>
    <phoneticPr fontId="5"/>
  </si>
  <si>
    <t>◎借入　・・・　賃貸借契約書（写）</t>
    <rPh sb="1" eb="3">
      <t>カリイレ</t>
    </rPh>
    <rPh sb="8" eb="11">
      <t>チンタイシャク</t>
    </rPh>
    <rPh sb="11" eb="14">
      <t>ケイヤクショ</t>
    </rPh>
    <rPh sb="15" eb="16">
      <t>ウツ</t>
    </rPh>
    <phoneticPr fontId="5"/>
  </si>
  <si>
    <t>①</t>
    <phoneticPr fontId="13"/>
  </si>
  <si>
    <t>　 ただし、交通量が多く計測が不可能な道路については、通行している</t>
    <phoneticPr fontId="5"/>
  </si>
  <si>
    <t>・確認した自治体名</t>
    <rPh sb="1" eb="3">
      <t>カクニン</t>
    </rPh>
    <rPh sb="5" eb="8">
      <t>ジチタイ</t>
    </rPh>
    <rPh sb="8" eb="9">
      <t>メイ</t>
    </rPh>
    <phoneticPr fontId="5"/>
  </si>
  <si>
    <t>・課名</t>
    <rPh sb="1" eb="3">
      <t>カメイ</t>
    </rPh>
    <phoneticPr fontId="5"/>
  </si>
  <si>
    <t>・担当者名</t>
    <rPh sb="1" eb="4">
      <t>タントウシャ</t>
    </rPh>
    <rPh sb="4" eb="5">
      <t>メイ</t>
    </rPh>
    <phoneticPr fontId="5"/>
  </si>
  <si>
    <t>・課の連絡先</t>
    <rPh sb="1" eb="2">
      <t>カ</t>
    </rPh>
    <rPh sb="3" eb="5">
      <t>レンラク</t>
    </rPh>
    <rPh sb="5" eb="6">
      <t>サキ</t>
    </rPh>
    <phoneticPr fontId="5"/>
  </si>
  <si>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5"/>
  </si>
  <si>
    <r>
      <t>・</t>
    </r>
    <r>
      <rPr>
        <b/>
        <sz val="14"/>
        <rFont val="ＭＳ Ｐ明朝"/>
        <family val="1"/>
        <charset val="128"/>
      </rPr>
      <t>営業所建物の全景</t>
    </r>
    <rPh sb="1" eb="4">
      <t>エイギョウショ</t>
    </rPh>
    <rPh sb="4" eb="6">
      <t>タテモノ</t>
    </rPh>
    <rPh sb="7" eb="9">
      <t>ゼンケイ</t>
    </rPh>
    <phoneticPr fontId="5"/>
  </si>
  <si>
    <t>（・車両のスロープ等 福祉設備を出した状態の写真）</t>
    <rPh sb="2" eb="4">
      <t>シャリョウ</t>
    </rPh>
    <rPh sb="9" eb="10">
      <t>トウ</t>
    </rPh>
    <rPh sb="11" eb="13">
      <t>フクシ</t>
    </rPh>
    <rPh sb="13" eb="15">
      <t>セツビ</t>
    </rPh>
    <rPh sb="16" eb="17">
      <t>ダ</t>
    </rPh>
    <rPh sb="19" eb="21">
      <t>ジョウタイ</t>
    </rPh>
    <rPh sb="22" eb="24">
      <t>シャシン</t>
    </rPh>
    <phoneticPr fontId="5"/>
  </si>
  <si>
    <t>　　　自動車車検証等で福祉車両であることが確認できない場合</t>
    <rPh sb="3" eb="6">
      <t>ジドウシャ</t>
    </rPh>
    <rPh sb="6" eb="9">
      <t>シャケンショウ</t>
    </rPh>
    <rPh sb="9" eb="10">
      <t>トウ</t>
    </rPh>
    <rPh sb="11" eb="13">
      <t>フクシ</t>
    </rPh>
    <rPh sb="13" eb="15">
      <t>シャリョウ</t>
    </rPh>
    <rPh sb="21" eb="23">
      <t>カクニン</t>
    </rPh>
    <rPh sb="27" eb="29">
      <t>バアイ</t>
    </rPh>
    <phoneticPr fontId="5"/>
  </si>
  <si>
    <t>営業所建物の全景</t>
    <rPh sb="0" eb="3">
      <t>エイギョウショ</t>
    </rPh>
    <rPh sb="3" eb="5">
      <t>タテモノ</t>
    </rPh>
    <rPh sb="6" eb="8">
      <t>ゼンケイ</t>
    </rPh>
    <phoneticPr fontId="5"/>
  </si>
  <si>
    <t>営業所</t>
    <rPh sb="0" eb="3">
      <t>エイギョウショ</t>
    </rPh>
    <phoneticPr fontId="5"/>
  </si>
  <si>
    <t>休憩施設</t>
    <rPh sb="0" eb="2">
      <t>キュウケイ</t>
    </rPh>
    <rPh sb="2" eb="4">
      <t>シセツ</t>
    </rPh>
    <phoneticPr fontId="5"/>
  </si>
  <si>
    <t>点呼場所</t>
    <rPh sb="0" eb="2">
      <t>テンコ</t>
    </rPh>
    <rPh sb="2" eb="4">
      <t>バショ</t>
    </rPh>
    <phoneticPr fontId="5"/>
  </si>
  <si>
    <t>車庫全景</t>
    <rPh sb="0" eb="2">
      <t>シャコ</t>
    </rPh>
    <rPh sb="2" eb="4">
      <t>ゼンケイ</t>
    </rPh>
    <phoneticPr fontId="5"/>
  </si>
  <si>
    <t>車庫に使用予定車両を格納した写真</t>
    <rPh sb="0" eb="2">
      <t>シャコ</t>
    </rPh>
    <rPh sb="3" eb="5">
      <t>シヨウ</t>
    </rPh>
    <rPh sb="5" eb="7">
      <t>ヨテイ</t>
    </rPh>
    <rPh sb="7" eb="9">
      <t>シャリョウ</t>
    </rPh>
    <rPh sb="10" eb="12">
      <t>カクノウ</t>
    </rPh>
    <rPh sb="14" eb="16">
      <t>シャシン</t>
    </rPh>
    <phoneticPr fontId="5"/>
  </si>
  <si>
    <t>前面道路</t>
    <rPh sb="0" eb="2">
      <t>ゼンメン</t>
    </rPh>
    <rPh sb="2" eb="4">
      <t>ドウロ</t>
    </rPh>
    <phoneticPr fontId="5"/>
  </si>
  <si>
    <t>水道施設</t>
    <rPh sb="0" eb="2">
      <t>スイドウ</t>
    </rPh>
    <rPh sb="2" eb="4">
      <t>シセツ</t>
    </rPh>
    <phoneticPr fontId="5"/>
  </si>
  <si>
    <t>(前面道路の宣誓書に係る写真)</t>
    <rPh sb="1" eb="3">
      <t>ゼンメン</t>
    </rPh>
    <rPh sb="3" eb="5">
      <t>ドウロ</t>
    </rPh>
    <rPh sb="6" eb="9">
      <t>センセイショ</t>
    </rPh>
    <rPh sb="10" eb="11">
      <t>カカ</t>
    </rPh>
    <rPh sb="12" eb="14">
      <t>シャシン</t>
    </rPh>
    <phoneticPr fontId="5"/>
  </si>
  <si>
    <t>(車両のスロープ等 福祉設備を出した状態の写真)</t>
    <phoneticPr fontId="5"/>
  </si>
  <si>
    <t>・課の担当者名</t>
    <rPh sb="1" eb="2">
      <t>カ</t>
    </rPh>
    <rPh sb="3" eb="6">
      <t>タントウシャ</t>
    </rPh>
    <rPh sb="6" eb="7">
      <t>メイ</t>
    </rPh>
    <phoneticPr fontId="5"/>
  </si>
  <si>
    <t>・確認内容、結果</t>
    <rPh sb="1" eb="3">
      <t>カクニン</t>
    </rPh>
    <rPh sb="3" eb="5">
      <t>ナイヨウ</t>
    </rPh>
    <rPh sb="6" eb="8">
      <t>ケッカ</t>
    </rPh>
    <phoneticPr fontId="5"/>
  </si>
  <si>
    <t>必要資金を申請者名義の口座に十分に用意したうえで申請書を提出してください。</t>
    <rPh sb="0" eb="2">
      <t>ヒツヨウ</t>
    </rPh>
    <rPh sb="2" eb="4">
      <t>シキン</t>
    </rPh>
    <rPh sb="5" eb="8">
      <t>シンセイシャ</t>
    </rPh>
    <rPh sb="8" eb="10">
      <t>メイギ</t>
    </rPh>
    <rPh sb="11" eb="13">
      <t>コウザ</t>
    </rPh>
    <rPh sb="14" eb="16">
      <t>ジュウブン</t>
    </rPh>
    <rPh sb="17" eb="19">
      <t>ヨウイ</t>
    </rPh>
    <rPh sb="24" eb="26">
      <t>シンセイ</t>
    </rPh>
    <rPh sb="26" eb="27">
      <t>ショ</t>
    </rPh>
    <rPh sb="28" eb="30">
      <t>テイシュツ</t>
    </rPh>
    <phoneticPr fontId="5"/>
  </si>
  <si>
    <t>計画車両（同種以上の車両）を撮影した写真で結構です。</t>
  </si>
  <si>
    <t>運転者数：　１</t>
    <rPh sb="0" eb="3">
      <t>ウンテンシャ</t>
    </rPh>
    <rPh sb="3" eb="4">
      <t>スウ</t>
    </rPh>
    <phoneticPr fontId="5"/>
  </si>
  <si>
    <t>運行管理者数：　１</t>
    <phoneticPr fontId="5"/>
  </si>
  <si>
    <t>　・所在地</t>
    <rPh sb="2" eb="5">
      <t>ショザイチ</t>
    </rPh>
    <phoneticPr fontId="5"/>
  </si>
  <si>
    <t>　　 　※車両カタログの場合、型式等、どれなのかを付箋やマーカーで特定してください。</t>
    <rPh sb="5" eb="7">
      <t>シャリョウ</t>
    </rPh>
    <rPh sb="12" eb="14">
      <t>バアイ</t>
    </rPh>
    <rPh sb="15" eb="17">
      <t>カタシキ</t>
    </rPh>
    <rPh sb="17" eb="18">
      <t>トウ</t>
    </rPh>
    <rPh sb="25" eb="27">
      <t>フセン</t>
    </rPh>
    <rPh sb="33" eb="35">
      <t>トクテイ</t>
    </rPh>
    <phoneticPr fontId="5"/>
  </si>
  <si>
    <r>
      <t>　　自家用車両ではなく、事業用車両となりますので、</t>
    </r>
    <r>
      <rPr>
        <b/>
        <sz val="12"/>
        <rFont val="ＭＳ Ｐ明朝"/>
        <family val="1"/>
        <charset val="128"/>
      </rPr>
      <t>「事業用」</t>
    </r>
    <r>
      <rPr>
        <sz val="12"/>
        <rFont val="ＭＳ Ｐ明朝"/>
        <family val="1"/>
        <charset val="128"/>
      </rPr>
      <t>や</t>
    </r>
    <r>
      <rPr>
        <b/>
        <sz val="12"/>
        <rFont val="ＭＳ Ｐ明朝"/>
        <family val="1"/>
        <charset val="128"/>
      </rPr>
      <t>「特種」</t>
    </r>
    <r>
      <rPr>
        <sz val="12"/>
        <rFont val="ＭＳ Ｐ明朝"/>
        <family val="1"/>
        <charset val="128"/>
      </rPr>
      <t>といったかたち</t>
    </r>
    <rPh sb="2" eb="5">
      <t>ジカヨウ</t>
    </rPh>
    <rPh sb="12" eb="15">
      <t>ジギョウヨウ</t>
    </rPh>
    <rPh sb="15" eb="17">
      <t>シャリョウ</t>
    </rPh>
    <rPh sb="26" eb="29">
      <t>ジギョウヨウ</t>
    </rPh>
    <rPh sb="32" eb="34">
      <t>トクシュ</t>
    </rPh>
    <phoneticPr fontId="5"/>
  </si>
  <si>
    <t>申請前の留意事項</t>
    <rPh sb="0" eb="2">
      <t>シンセイ</t>
    </rPh>
    <rPh sb="2" eb="3">
      <t>マエ</t>
    </rPh>
    <rPh sb="4" eb="6">
      <t>リュウイ</t>
    </rPh>
    <rPh sb="6" eb="8">
      <t>ジコウ</t>
    </rPh>
    <phoneticPr fontId="5"/>
  </si>
  <si>
    <t>　　所要資金の内訳(【別紙③】)の車両費に計上してください。</t>
    <rPh sb="2" eb="4">
      <t>ショヨウ</t>
    </rPh>
    <rPh sb="4" eb="6">
      <t>シキン</t>
    </rPh>
    <rPh sb="7" eb="9">
      <t>ウチワケ</t>
    </rPh>
    <rPh sb="11" eb="13">
      <t>ベッシ</t>
    </rPh>
    <rPh sb="17" eb="19">
      <t>シャリョウ</t>
    </rPh>
    <rPh sb="19" eb="20">
      <t>ヒ</t>
    </rPh>
    <rPh sb="21" eb="23">
      <t>ケイジョウ</t>
    </rPh>
    <phoneticPr fontId="5"/>
  </si>
  <si>
    <t>◎ 営業所・休憩仮眠施設・車庫の用途地域について</t>
    <rPh sb="2" eb="5">
      <t>エイギョウショ</t>
    </rPh>
    <rPh sb="6" eb="8">
      <t>キュウケイ</t>
    </rPh>
    <rPh sb="8" eb="10">
      <t>カミン</t>
    </rPh>
    <rPh sb="10" eb="12">
      <t>シセツ</t>
    </rPh>
    <rPh sb="13" eb="15">
      <t>シャコ</t>
    </rPh>
    <rPh sb="16" eb="18">
      <t>ヨウト</t>
    </rPh>
    <rPh sb="18" eb="20">
      <t>チイキ</t>
    </rPh>
    <phoneticPr fontId="5"/>
  </si>
  <si>
    <t>必要な残高をきちんと確保した上で再度申請していただくこととなります。</t>
    <rPh sb="0" eb="2">
      <t>ヒツヨウ</t>
    </rPh>
    <rPh sb="16" eb="18">
      <t>サイド</t>
    </rPh>
    <phoneticPr fontId="5"/>
  </si>
  <si>
    <t>運輸　太郎</t>
    <phoneticPr fontId="5"/>
  </si>
  <si>
    <t>運輸　太郎</t>
    <phoneticPr fontId="5"/>
  </si>
  <si>
    <t>運輸　花子</t>
    <phoneticPr fontId="5"/>
  </si>
  <si>
    <t>運輸　花子</t>
    <phoneticPr fontId="5"/>
  </si>
  <si>
    <t>確認欄</t>
    <rPh sb="0" eb="2">
      <t>カクニン</t>
    </rPh>
    <rPh sb="2" eb="3">
      <t>ラン</t>
    </rPh>
    <phoneticPr fontId="13"/>
  </si>
  <si>
    <t>　　　消費税等で当初の契約と相違がないか。</t>
    <phoneticPr fontId="5"/>
  </si>
  <si>
    <t>　　</t>
    <phoneticPr fontId="5"/>
  </si>
  <si>
    <t xml:space="preserve">（ 代表者名 ）    </t>
    <rPh sb="2" eb="3">
      <t>ダイ</t>
    </rPh>
    <rPh sb="3" eb="4">
      <t>オモテ</t>
    </rPh>
    <rPh sb="4" eb="5">
      <t>モノ</t>
    </rPh>
    <rPh sb="5" eb="6">
      <t>メイ</t>
    </rPh>
    <phoneticPr fontId="5"/>
  </si>
  <si>
    <t>　　　前面道路の幅員の確認について、市町村から発行される幅員証明書ではなく、</t>
    <rPh sb="3" eb="5">
      <t>ゼンメン</t>
    </rPh>
    <rPh sb="5" eb="7">
      <t>ドウロ</t>
    </rPh>
    <rPh sb="8" eb="10">
      <t>フクイン</t>
    </rPh>
    <rPh sb="11" eb="13">
      <t>カクニン</t>
    </rPh>
    <rPh sb="18" eb="21">
      <t>シチョウソン</t>
    </rPh>
    <rPh sb="23" eb="25">
      <t>ハッコウ</t>
    </rPh>
    <rPh sb="28" eb="30">
      <t>フクイン</t>
    </rPh>
    <rPh sb="30" eb="32">
      <t>ショウメイ</t>
    </rPh>
    <rPh sb="32" eb="33">
      <t>ショ</t>
    </rPh>
    <phoneticPr fontId="5"/>
  </si>
  <si>
    <t xml:space="preserve">　　　ただし、交通量が多く計測が不可能な道路については、通行している
</t>
    <rPh sb="7" eb="9">
      <t>コウツウ</t>
    </rPh>
    <rPh sb="9" eb="10">
      <t>リョウ</t>
    </rPh>
    <rPh sb="11" eb="12">
      <t>オオ</t>
    </rPh>
    <rPh sb="13" eb="15">
      <t>ケイソク</t>
    </rPh>
    <rPh sb="16" eb="19">
      <t>フカノウ</t>
    </rPh>
    <rPh sb="20" eb="22">
      <t>ドウロ</t>
    </rPh>
    <rPh sb="28" eb="30">
      <t>ツウコウ</t>
    </rPh>
    <phoneticPr fontId="5"/>
  </si>
  <si>
    <t>　　　前面道路の宣誓書を提出される場合</t>
    <rPh sb="12" eb="14">
      <t>テイシュツ</t>
    </rPh>
    <rPh sb="17" eb="19">
      <t>バアイ</t>
    </rPh>
    <phoneticPr fontId="5"/>
  </si>
  <si>
    <t xml:space="preserve">　　　計画車両（同種以上の車両）を撮影した写真で結構です
</t>
    <rPh sb="3" eb="5">
      <t>ケイカク</t>
    </rPh>
    <rPh sb="5" eb="7">
      <t>シャリョウ</t>
    </rPh>
    <rPh sb="8" eb="10">
      <t>ドウシュ</t>
    </rPh>
    <rPh sb="10" eb="12">
      <t>イジョウ</t>
    </rPh>
    <rPh sb="13" eb="15">
      <t>シャリョウ</t>
    </rPh>
    <rPh sb="17" eb="19">
      <t>サツエイ</t>
    </rPh>
    <rPh sb="21" eb="23">
      <t>シャシン</t>
    </rPh>
    <rPh sb="24" eb="26">
      <t>ケッコウ</t>
    </rPh>
    <phoneticPr fontId="5"/>
  </si>
  <si>
    <t>　　・自動車検査証(写)</t>
    <phoneticPr fontId="5"/>
  </si>
  <si>
    <t>　　・自動車検査証(写)（ない場合は車両のカタログ）</t>
    <rPh sb="15" eb="17">
      <t>バアイ</t>
    </rPh>
    <rPh sb="18" eb="20">
      <t>シャリョウ</t>
    </rPh>
    <phoneticPr fontId="5"/>
  </si>
  <si>
    <t>　　・自動車検査証(写)  (新車の場合は車両のカタログ)</t>
    <rPh sb="15" eb="17">
      <t>シンシャ</t>
    </rPh>
    <rPh sb="18" eb="20">
      <t>バアイ</t>
    </rPh>
    <rPh sb="21" eb="23">
      <t>シャリョウ</t>
    </rPh>
    <phoneticPr fontId="5"/>
  </si>
  <si>
    <t>　　・車両見積書　又は　売買契約書(写し)</t>
    <rPh sb="3" eb="5">
      <t>シャリョウ</t>
    </rPh>
    <rPh sb="9" eb="10">
      <t>マタ</t>
    </rPh>
    <rPh sb="12" eb="14">
      <t>バイバイ</t>
    </rPh>
    <rPh sb="14" eb="17">
      <t>ケイヤクショ</t>
    </rPh>
    <rPh sb="18" eb="19">
      <t>ウツ</t>
    </rPh>
    <phoneticPr fontId="5"/>
  </si>
  <si>
    <t>　　　※見積書ではない</t>
  </si>
  <si>
    <t>　　距離制運賃を設定する場合は必ず見積書の添付が必要です。</t>
    <rPh sb="2" eb="4">
      <t>キョリ</t>
    </rPh>
    <rPh sb="4" eb="5">
      <t>セイ</t>
    </rPh>
    <rPh sb="5" eb="7">
      <t>ウンチン</t>
    </rPh>
    <rPh sb="8" eb="10">
      <t>セッテイ</t>
    </rPh>
    <rPh sb="12" eb="14">
      <t>バアイ</t>
    </rPh>
    <rPh sb="15" eb="16">
      <t>カナラ</t>
    </rPh>
    <rPh sb="21" eb="23">
      <t>テンプ</t>
    </rPh>
    <rPh sb="24" eb="26">
      <t>ヒツヨウ</t>
    </rPh>
    <phoneticPr fontId="5"/>
  </si>
  <si>
    <t>任意保険の見積書について</t>
    <rPh sb="0" eb="2">
      <t>ニンイ</t>
    </rPh>
    <rPh sb="2" eb="4">
      <t>ホケン</t>
    </rPh>
    <phoneticPr fontId="5"/>
  </si>
  <si>
    <r>
      <t xml:space="preserve">・ </t>
    </r>
    <r>
      <rPr>
        <u/>
        <sz val="12"/>
        <rFont val="ＭＳ Ｐ明朝"/>
        <family val="1"/>
        <charset val="128"/>
      </rPr>
      <t>それぞれの直線距離</t>
    </r>
    <r>
      <rPr>
        <sz val="12"/>
        <rFont val="ＭＳ Ｐ明朝"/>
        <family val="1"/>
        <charset val="128"/>
      </rPr>
      <t>を正確に記載してください</t>
    </r>
    <rPh sb="7" eb="9">
      <t>チョクセン</t>
    </rPh>
    <rPh sb="9" eb="11">
      <t>キョリ</t>
    </rPh>
    <rPh sb="12" eb="14">
      <t>セイカク</t>
    </rPh>
    <rPh sb="15" eb="17">
      <t>キサイ</t>
    </rPh>
    <phoneticPr fontId="5"/>
  </si>
  <si>
    <r>
      <t>　　申請書は、Ａ４版縦・横書き・左とじ</t>
    </r>
    <r>
      <rPr>
        <b/>
        <sz val="11"/>
        <color rgb="FFFF0000"/>
        <rFont val="ＭＳ Ｐゴシック"/>
        <family val="3"/>
        <charset val="128"/>
      </rPr>
      <t>（フラットファイルに閉じてください）</t>
    </r>
    <r>
      <rPr>
        <b/>
        <sz val="11"/>
        <rFont val="ＭＳ Ｐゴシック"/>
        <family val="3"/>
        <charset val="128"/>
      </rPr>
      <t>としてください。</t>
    </r>
    <rPh sb="29" eb="30">
      <t>ト</t>
    </rPh>
    <phoneticPr fontId="5"/>
  </si>
  <si>
    <t>営業所・休憩仮眠施設・車庫・(水道施設)の位置を示したものになります</t>
    <rPh sb="0" eb="3">
      <t>エイギョウショ</t>
    </rPh>
    <rPh sb="4" eb="10">
      <t>キュウケイカミンシセツ</t>
    </rPh>
    <rPh sb="11" eb="13">
      <t>シャコ</t>
    </rPh>
    <rPh sb="15" eb="17">
      <t>スイドウ</t>
    </rPh>
    <rPh sb="17" eb="19">
      <t>シセツ</t>
    </rPh>
    <rPh sb="21" eb="23">
      <t>イチ</t>
    </rPh>
    <rPh sb="24" eb="25">
      <t>シメ</t>
    </rPh>
    <phoneticPr fontId="5"/>
  </si>
  <si>
    <t>宣　　誓　　書</t>
    <rPh sb="0" eb="1">
      <t>セン</t>
    </rPh>
    <rPh sb="3" eb="4">
      <t>チカイ</t>
    </rPh>
    <rPh sb="6" eb="7">
      <t>ショ</t>
    </rPh>
    <phoneticPr fontId="5"/>
  </si>
  <si>
    <r>
      <t>　今般、本書をもちまして</t>
    </r>
    <r>
      <rPr>
        <u/>
        <sz val="12"/>
        <color rgb="FF000000"/>
        <rFont val="ＭＳ Ｐ明朝"/>
        <family val="1"/>
        <charset val="128"/>
      </rPr>
      <t>営業所・休憩仮眠施設・車庫</t>
    </r>
    <r>
      <rPr>
        <sz val="12"/>
        <color rgb="FF000000"/>
        <rFont val="ＭＳ Ｐ明朝"/>
        <family val="1"/>
        <charset val="128"/>
      </rPr>
      <t>の所在地と住居表示に関する</t>
    </r>
    <phoneticPr fontId="5"/>
  </si>
  <si>
    <r>
      <t>１．</t>
    </r>
    <r>
      <rPr>
        <u/>
        <sz val="12"/>
        <color rgb="FF000000"/>
        <rFont val="ＭＳ Ｐ明朝"/>
        <family val="1"/>
        <charset val="128"/>
      </rPr>
      <t>営業所・休憩仮眠施設・車庫　</t>
    </r>
    <r>
      <rPr>
        <sz val="12"/>
        <color rgb="FF000000"/>
        <rFont val="ＭＳ Ｐ明朝"/>
        <family val="1"/>
        <charset val="128"/>
      </rPr>
      <t>の登記事項証明書等記載の所在地</t>
    </r>
    <phoneticPr fontId="5"/>
  </si>
  <si>
    <r>
      <t>２．</t>
    </r>
    <r>
      <rPr>
        <u/>
        <sz val="12"/>
        <color rgb="FF000000"/>
        <rFont val="ＭＳ Ｐ明朝"/>
        <family val="1"/>
        <charset val="128"/>
      </rPr>
      <t>住居表示</t>
    </r>
    <r>
      <rPr>
        <sz val="12"/>
        <color rgb="FF000000"/>
        <rFont val="ＭＳ Ｐ明朝"/>
        <family val="1"/>
        <charset val="128"/>
      </rPr>
      <t>によって定められた　</t>
    </r>
    <r>
      <rPr>
        <u/>
        <sz val="12"/>
        <color rgb="FF000000"/>
        <rFont val="ＭＳ Ｐ明朝"/>
        <family val="1"/>
        <charset val="128"/>
      </rPr>
      <t>営業所・休憩仮眠施設・車庫</t>
    </r>
    <r>
      <rPr>
        <sz val="12"/>
        <color rgb="FF000000"/>
        <rFont val="ＭＳ Ｐ明朝"/>
        <family val="1"/>
        <charset val="128"/>
      </rPr>
      <t>　の所在地</t>
    </r>
    <phoneticPr fontId="5"/>
  </si>
  <si>
    <t>車庫(点検、整備及び清掃のための施設等)の要件について道路運送法(昭和２６</t>
    <phoneticPr fontId="5"/>
  </si>
  <si>
    <t>年法律第１８３号)に基づく審査基準(制定平成16年4月1日付け近運自二公示第</t>
    <phoneticPr fontId="5"/>
  </si>
  <si>
    <t>72号)を全て満たしていることを事前に確認しております。</t>
    <phoneticPr fontId="5"/>
  </si>
  <si>
    <t>事業の運営に当たり問題が生じた場合には自己の責任を持って解決することを</t>
    <phoneticPr fontId="5"/>
  </si>
  <si>
    <t>宣誓致します。</t>
    <phoneticPr fontId="5"/>
  </si>
  <si>
    <t>万一上記と相違した事実が判明した時には、何時許可の取消処分を受けても</t>
    <phoneticPr fontId="5"/>
  </si>
  <si>
    <t>異議を申しません。</t>
    <phoneticPr fontId="5"/>
  </si>
  <si>
    <t>　この度、一般乗用旅客自動車運送事業の申請にあたり、営業所・休憩仮眠施設・</t>
    <phoneticPr fontId="5"/>
  </si>
  <si>
    <t>タクシー事業で使用する営業所・休憩施設・車庫（有蓋車庫）について、構える場所によっては、</t>
    <rPh sb="4" eb="6">
      <t>ジギョウ</t>
    </rPh>
    <rPh sb="7" eb="9">
      <t>シヨウ</t>
    </rPh>
    <rPh sb="11" eb="14">
      <t>エイギョウショ</t>
    </rPh>
    <rPh sb="15" eb="17">
      <t>キュウケイ</t>
    </rPh>
    <rPh sb="17" eb="19">
      <t>シセツ</t>
    </rPh>
    <rPh sb="20" eb="22">
      <t>シャコ</t>
    </rPh>
    <rPh sb="23" eb="25">
      <t>ユウガイ</t>
    </rPh>
    <rPh sb="25" eb="27">
      <t>シャコ</t>
    </rPh>
    <rPh sb="33" eb="34">
      <t>カマ</t>
    </rPh>
    <rPh sb="36" eb="38">
      <t>バショ</t>
    </rPh>
    <phoneticPr fontId="5"/>
  </si>
  <si>
    <t>申請書を提出する前に、必ず管轄の自治体（都市計画法、建築基準法等の所管部署）に申請する</t>
    <rPh sb="0" eb="3">
      <t>シンセイショ</t>
    </rPh>
    <rPh sb="4" eb="6">
      <t>テイシュツ</t>
    </rPh>
    <rPh sb="8" eb="9">
      <t>マエ</t>
    </rPh>
    <rPh sb="11" eb="12">
      <t>カナラ</t>
    </rPh>
    <rPh sb="13" eb="15">
      <t>カンカツ</t>
    </rPh>
    <rPh sb="16" eb="19">
      <t>ジチタイ</t>
    </rPh>
    <rPh sb="20" eb="22">
      <t>トシ</t>
    </rPh>
    <rPh sb="22" eb="25">
      <t>ケイカクホウ</t>
    </rPh>
    <rPh sb="26" eb="28">
      <t>ケンチク</t>
    </rPh>
    <rPh sb="28" eb="30">
      <t>キジュン</t>
    </rPh>
    <rPh sb="30" eb="31">
      <t>ホウ</t>
    </rPh>
    <rPh sb="31" eb="32">
      <t>トウ</t>
    </rPh>
    <rPh sb="33" eb="35">
      <t>ショカン</t>
    </rPh>
    <rPh sb="35" eb="37">
      <t>ブショ</t>
    </rPh>
    <rPh sb="39" eb="41">
      <t>シンセイ</t>
    </rPh>
    <phoneticPr fontId="5"/>
  </si>
  <si>
    <t>営業所等がタクシー事業で使用できるかどうか、ご確認をお願いします。</t>
    <rPh sb="0" eb="3">
      <t>エイギョウショ</t>
    </rPh>
    <rPh sb="3" eb="4">
      <t>トウ</t>
    </rPh>
    <rPh sb="9" eb="11">
      <t>ジギョウ</t>
    </rPh>
    <rPh sb="12" eb="14">
      <t>シヨウ</t>
    </rPh>
    <rPh sb="23" eb="25">
      <t>カクニン</t>
    </rPh>
    <rPh sb="27" eb="28">
      <t>ネガ</t>
    </rPh>
    <phoneticPr fontId="5"/>
  </si>
  <si>
    <t>用途制限に抵触しタクシー事業で使用できない可能性があります（居住用として使用できたとしても、</t>
    <rPh sb="0" eb="2">
      <t>ヨウト</t>
    </rPh>
    <rPh sb="2" eb="4">
      <t>セイゲン</t>
    </rPh>
    <rPh sb="5" eb="7">
      <t>テイショク</t>
    </rPh>
    <rPh sb="12" eb="14">
      <t>ジギョウ</t>
    </rPh>
    <rPh sb="15" eb="17">
      <t>シヨウ</t>
    </rPh>
    <rPh sb="21" eb="24">
      <t>カノウセイ</t>
    </rPh>
    <rPh sb="30" eb="33">
      <t>キョジュウヨウ</t>
    </rPh>
    <rPh sb="36" eb="38">
      <t>シヨウ</t>
    </rPh>
    <phoneticPr fontId="5"/>
  </si>
  <si>
    <t>◎ 所要資金の審査について</t>
    <rPh sb="2" eb="4">
      <t>ショヨウ</t>
    </rPh>
    <rPh sb="4" eb="6">
      <t>シキン</t>
    </rPh>
    <rPh sb="7" eb="9">
      <t>シンサ</t>
    </rPh>
    <phoneticPr fontId="5"/>
  </si>
  <si>
    <t>金融機関で取得していただき、確認を行います。残高証明書は運輸支局（陸運部）での</t>
    <rPh sb="0" eb="2">
      <t>キンユウ</t>
    </rPh>
    <rPh sb="2" eb="4">
      <t>キカン</t>
    </rPh>
    <rPh sb="5" eb="7">
      <t>シュトク</t>
    </rPh>
    <rPh sb="14" eb="16">
      <t>カクニン</t>
    </rPh>
    <rPh sb="17" eb="18">
      <t>オコナ</t>
    </rPh>
    <rPh sb="22" eb="24">
      <t>ザンダカ</t>
    </rPh>
    <rPh sb="24" eb="27">
      <t>ショウメイショ</t>
    </rPh>
    <rPh sb="28" eb="30">
      <t>ウンユ</t>
    </rPh>
    <rPh sb="30" eb="32">
      <t>シキョク</t>
    </rPh>
    <rPh sb="33" eb="35">
      <t>リクウン</t>
    </rPh>
    <rPh sb="35" eb="36">
      <t>ブ</t>
    </rPh>
    <phoneticPr fontId="5"/>
  </si>
  <si>
    <t>申請書受付日時点のもの、当局が指定する任意の日付のものの２回取得していただきます。</t>
    <rPh sb="0" eb="3">
      <t>シンセイショ</t>
    </rPh>
    <rPh sb="3" eb="5">
      <t>ウケツケ</t>
    </rPh>
    <rPh sb="5" eb="6">
      <t>ヒ</t>
    </rPh>
    <rPh sb="6" eb="8">
      <t>ジテン</t>
    </rPh>
    <rPh sb="12" eb="14">
      <t>トウキョク</t>
    </rPh>
    <rPh sb="15" eb="17">
      <t>シテイ</t>
    </rPh>
    <rPh sb="19" eb="21">
      <t>ニンイ</t>
    </rPh>
    <rPh sb="22" eb="24">
      <t>ヒツ</t>
    </rPh>
    <rPh sb="29" eb="30">
      <t>カイ</t>
    </rPh>
    <rPh sb="30" eb="32">
      <t>シュトク</t>
    </rPh>
    <phoneticPr fontId="5"/>
  </si>
  <si>
    <t>所要資金【別紙③】の必要金額を1度でも下回ると、一旦申請書をお返しし</t>
    <rPh sb="0" eb="2">
      <t>ショヨウ</t>
    </rPh>
    <rPh sb="2" eb="4">
      <t>シキン</t>
    </rPh>
    <rPh sb="5" eb="7">
      <t>ベッシ</t>
    </rPh>
    <rPh sb="16" eb="17">
      <t>ド</t>
    </rPh>
    <rPh sb="24" eb="26">
      <t>イッタン</t>
    </rPh>
    <rPh sb="26" eb="29">
      <t>シンセイショ</t>
    </rPh>
    <rPh sb="31" eb="32">
      <t>カエ</t>
    </rPh>
    <phoneticPr fontId="5"/>
  </si>
  <si>
    <t>タクシー事業の営業所としては使用できない可能性があります）</t>
    <rPh sb="4" eb="6">
      <t>ジギョウ</t>
    </rPh>
    <rPh sb="7" eb="10">
      <t>エイギョウショ</t>
    </rPh>
    <rPh sb="14" eb="16">
      <t>シヨウ</t>
    </rPh>
    <rPh sb="20" eb="23">
      <t>カノウセイ</t>
    </rPh>
    <phoneticPr fontId="5"/>
  </si>
  <si>
    <t>ご確認された際に、下記の内容を【別紙⑤】宣誓書にご記載ください。</t>
    <rPh sb="1" eb="3">
      <t>カクニン</t>
    </rPh>
    <rPh sb="6" eb="7">
      <t>サイ</t>
    </rPh>
    <rPh sb="9" eb="11">
      <t>カキ</t>
    </rPh>
    <rPh sb="12" eb="14">
      <t>ナイヨウ</t>
    </rPh>
    <rPh sb="16" eb="18">
      <t>ベッシ</t>
    </rPh>
    <rPh sb="20" eb="23">
      <t>センセイショ</t>
    </rPh>
    <rPh sb="25" eb="27">
      <t>キサイ</t>
    </rPh>
    <phoneticPr fontId="5"/>
  </si>
  <si>
    <r>
      <t>所要資金【別紙③】の審査については、</t>
    </r>
    <r>
      <rPr>
        <b/>
        <u/>
        <sz val="12"/>
        <rFont val="ＭＳ Ｐゴシック"/>
        <family val="3"/>
        <charset val="128"/>
      </rPr>
      <t>申請者名義の銀行口座の残高証明書</t>
    </r>
    <r>
      <rPr>
        <sz val="12"/>
        <rFont val="ＭＳ Ｐゴシック"/>
        <family val="3"/>
        <charset val="128"/>
      </rPr>
      <t>を銀行等の</t>
    </r>
    <rPh sb="0" eb="2">
      <t>ショヨウ</t>
    </rPh>
    <rPh sb="2" eb="4">
      <t>シキン</t>
    </rPh>
    <rPh sb="5" eb="7">
      <t>ベッシ</t>
    </rPh>
    <rPh sb="10" eb="12">
      <t>シンサ</t>
    </rPh>
    <rPh sb="18" eb="23">
      <t>シンセイシャメイギ</t>
    </rPh>
    <rPh sb="24" eb="26">
      <t>ギンコウ</t>
    </rPh>
    <rPh sb="26" eb="28">
      <t>コウザ</t>
    </rPh>
    <rPh sb="29" eb="31">
      <t>ザンダカ</t>
    </rPh>
    <rPh sb="31" eb="34">
      <t>ショウメイショ</t>
    </rPh>
    <rPh sb="35" eb="37">
      <t>ギンコウ</t>
    </rPh>
    <rPh sb="37" eb="38">
      <t>トウ</t>
    </rPh>
    <phoneticPr fontId="5"/>
  </si>
  <si>
    <r>
      <rPr>
        <u/>
        <sz val="12"/>
        <rFont val="ＭＳ Ｐゴシック"/>
        <family val="3"/>
        <charset val="128"/>
      </rPr>
      <t>（口座の写しは不可になりますので、必ず残高証明書の本通を提出してください</t>
    </r>
    <r>
      <rPr>
        <sz val="12"/>
        <rFont val="ＭＳ Ｐゴシック"/>
        <family val="3"/>
        <charset val="128"/>
      </rPr>
      <t>）</t>
    </r>
    <rPh sb="1" eb="3">
      <t>コウザ</t>
    </rPh>
    <rPh sb="4" eb="5">
      <t>ウツ</t>
    </rPh>
    <rPh sb="7" eb="9">
      <t>フカ</t>
    </rPh>
    <rPh sb="17" eb="18">
      <t>カナラ</t>
    </rPh>
    <rPh sb="19" eb="21">
      <t>ザンダカ</t>
    </rPh>
    <rPh sb="21" eb="24">
      <t>ショウメイショ</t>
    </rPh>
    <rPh sb="25" eb="26">
      <t>ホン</t>
    </rPh>
    <rPh sb="26" eb="27">
      <t>ツウ</t>
    </rPh>
    <rPh sb="28" eb="30">
      <t>テイシュツ</t>
    </rPh>
    <phoneticPr fontId="5"/>
  </si>
  <si>
    <r>
      <t>　(</t>
    </r>
    <r>
      <rPr>
        <u/>
        <sz val="12"/>
        <rFont val="ＭＳ Ｐゴシック"/>
        <family val="3"/>
        <charset val="128"/>
      </rPr>
      <t>今後事業を行うにあたり必要な資金になりますので、申請後常時確保しておく必要がございます)</t>
    </r>
    <rPh sb="2" eb="4">
      <t>コンゴ</t>
    </rPh>
    <rPh sb="4" eb="6">
      <t>ジギョウ</t>
    </rPh>
    <rPh sb="7" eb="8">
      <t>オコナ</t>
    </rPh>
    <rPh sb="13" eb="15">
      <t>ヒツヨウ</t>
    </rPh>
    <rPh sb="16" eb="18">
      <t>シキン</t>
    </rPh>
    <rPh sb="26" eb="29">
      <t>シンセイゴ</t>
    </rPh>
    <rPh sb="29" eb="31">
      <t>ジョウジ</t>
    </rPh>
    <rPh sb="31" eb="33">
      <t>カクホ</t>
    </rPh>
    <rPh sb="37" eb="39">
      <t>ヒツヨウ</t>
    </rPh>
    <phoneticPr fontId="5"/>
  </si>
  <si>
    <r>
      <t>※</t>
    </r>
    <r>
      <rPr>
        <b/>
        <u/>
        <sz val="10"/>
        <color rgb="FFFF0000"/>
        <rFont val="ＭＳ Ｐゴシック"/>
        <family val="3"/>
        <charset val="128"/>
      </rPr>
      <t>残高証明書はこちらが指定するタイミングで必ず2回ご提出いただいております。(口座の写し等は不可)</t>
    </r>
    <phoneticPr fontId="5"/>
  </si>
  <si>
    <t>　　で見積を取得してください。</t>
    <rPh sb="3" eb="5">
      <t>ミツモリ</t>
    </rPh>
    <phoneticPr fontId="5"/>
  </si>
  <si>
    <t>MAIL kkt-taxi-renraku@ki.mlit.go.jp</t>
    <phoneticPr fontId="5"/>
  </si>
  <si>
    <t>用途地域：</t>
    <rPh sb="0" eb="2">
      <t>ヨウト</t>
    </rPh>
    <rPh sb="2" eb="4">
      <t>チイキ</t>
    </rPh>
    <phoneticPr fontId="5"/>
  </si>
  <si>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5"/>
  </si>
  <si>
    <t>残高証明書を事前に取得いただく必要はございません。</t>
    <rPh sb="0" eb="2">
      <t>ザンダカ</t>
    </rPh>
    <rPh sb="2" eb="5">
      <t>ショウメイショ</t>
    </rPh>
    <rPh sb="6" eb="8">
      <t>ジゼン</t>
    </rPh>
    <rPh sb="9" eb="11">
      <t>シュトク</t>
    </rPh>
    <rPh sb="15" eb="17">
      <t>ヒツヨウ</t>
    </rPh>
    <phoneticPr fontId="5"/>
  </si>
  <si>
    <t>　　　近畿運輸局長　　　殿</t>
    <phoneticPr fontId="5"/>
  </si>
  <si>
    <t>　　　近畿運輸局長　　　　殿</t>
    <phoneticPr fontId="5"/>
  </si>
  <si>
    <t xml:space="preserve">　　   </t>
    <phoneticPr fontId="5"/>
  </si>
  <si>
    <t>　　　あって運行管理をはじめとする管理が十分可能であり営業所と常時密接な連絡ができる設備を有すること。</t>
    <phoneticPr fontId="5"/>
  </si>
  <si>
    <t>　（遠隔点呼を行う場合を除く）</t>
    <rPh sb="2" eb="4">
      <t>エンカク</t>
    </rPh>
    <rPh sb="4" eb="6">
      <t>テンコ</t>
    </rPh>
    <rPh sb="7" eb="8">
      <t>オコナ</t>
    </rPh>
    <rPh sb="9" eb="11">
      <t>バアイ</t>
    </rPh>
    <rPh sb="12" eb="13">
      <t>ノゾ</t>
    </rPh>
    <phoneticPr fontId="5"/>
  </si>
  <si>
    <r>
      <rPr>
        <sz val="12"/>
        <color rgb="FFFF0000"/>
        <rFont val="ＭＳ Ｐ明朝"/>
        <family val="1"/>
        <charset val="128"/>
      </rPr>
      <t>・ 車庫は営業所から</t>
    </r>
    <r>
      <rPr>
        <b/>
        <u/>
        <sz val="12"/>
        <color rgb="FFFF0000"/>
        <rFont val="ＭＳ Ｐ明朝"/>
        <family val="1"/>
        <charset val="128"/>
      </rPr>
      <t>直線で２ｋｍ以内の範囲内</t>
    </r>
    <r>
      <rPr>
        <sz val="12"/>
        <color rgb="FFFF0000"/>
        <rFont val="ＭＳ Ｐ明朝"/>
        <family val="1"/>
        <charset val="128"/>
      </rPr>
      <t>にあることが条件</t>
    </r>
    <rPh sb="2" eb="4">
      <t>シャコ</t>
    </rPh>
    <rPh sb="5" eb="8">
      <t>エイギョウショ</t>
    </rPh>
    <rPh sb="10" eb="12">
      <t>チョクセン</t>
    </rPh>
    <rPh sb="16" eb="18">
      <t>イナイ</t>
    </rPh>
    <rPh sb="19" eb="21">
      <t>ハンイ</t>
    </rPh>
    <rPh sb="21" eb="22">
      <t>ナイ</t>
    </rPh>
    <rPh sb="28" eb="30">
      <t>ジョウケン</t>
    </rPh>
    <phoneticPr fontId="5"/>
  </si>
  <si>
    <t>に規定されています。</t>
    <phoneticPr fontId="5"/>
  </si>
  <si>
    <t>　許可申請書の記載事項及び添付書類は、「道路運送法第５条」「道路運送法施行規則第６条」</t>
    <phoneticPr fontId="5"/>
  </si>
  <si>
    <r>
      <rPr>
        <sz val="11"/>
        <rFont val="ＭＳ Ｐゴシック"/>
        <family val="3"/>
        <charset val="128"/>
      </rPr>
      <t>　</t>
    </r>
    <r>
      <rPr>
        <u/>
        <sz val="11"/>
        <rFont val="ＭＳ Ｐゴシック"/>
        <family val="3"/>
        <charset val="128"/>
      </rPr>
      <t>この手引きは、近畿運輸局管内において許可申請する場合に作成したものであります。</t>
    </r>
    <phoneticPr fontId="5"/>
  </si>
  <si>
    <t>（制定平成１６年４月１日近運自二公示第７２号）の8.管理運営体制（1）及び11.法令遵守（1）に記載している</t>
    <rPh sb="1" eb="3">
      <t>セイテイ</t>
    </rPh>
    <phoneticPr fontId="5"/>
  </si>
  <si>
    <t>法令試験については、下記のとおり実施致します。</t>
    <phoneticPr fontId="5"/>
  </si>
  <si>
    <t>（２カ月分）給与、手当、賞与の１３％を見込む。</t>
    <rPh sb="3" eb="4">
      <t>ゲツ</t>
    </rPh>
    <rPh sb="4" eb="5">
      <t>ブン</t>
    </rPh>
    <rPh sb="6" eb="8">
      <t>キュウヨ</t>
    </rPh>
    <rPh sb="9" eb="11">
      <t>テアテ</t>
    </rPh>
    <rPh sb="12" eb="14">
      <t>ショウヨ</t>
    </rPh>
    <rPh sb="19" eb="21">
      <t>ミコ</t>
    </rPh>
    <phoneticPr fontId="13"/>
  </si>
  <si>
    <t>（２カ月分）給与、手当、賞与の２％を見込む。</t>
    <rPh sb="3" eb="4">
      <t>ゲツ</t>
    </rPh>
    <rPh sb="4" eb="5">
      <t>ブン</t>
    </rPh>
    <rPh sb="6" eb="8">
      <t>キュウヨ</t>
    </rPh>
    <rPh sb="9" eb="11">
      <t>テアテ</t>
    </rPh>
    <rPh sb="12" eb="14">
      <t>ショウヨ</t>
    </rPh>
    <rPh sb="18" eb="20">
      <t>ミコ</t>
    </rPh>
    <phoneticPr fontId="13"/>
  </si>
  <si>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13"/>
  </si>
  <si>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13"/>
  </si>
  <si>
    <t>　『一般乗用旅客自動車運送事業（福祉輸送事業）の許可等の申請に関する審査基準について』（制定平成１６年４月１日近運自二公示第７２号）</t>
    <rPh sb="16" eb="18">
      <t>フクシ</t>
    </rPh>
    <rPh sb="18" eb="20">
      <t>ユソウ</t>
    </rPh>
    <rPh sb="20" eb="22">
      <t>ジギョウ</t>
    </rPh>
    <rPh sb="26" eb="27">
      <t>トウ</t>
    </rPh>
    <phoneticPr fontId="5"/>
  </si>
  <si>
    <t>及び「『一般乗用旅客自動車運送事業（福祉輸送事業）の許可等の申請に関する審査基準について』の細部取扱について」</t>
    <rPh sb="18" eb="20">
      <t>フクシ</t>
    </rPh>
    <rPh sb="20" eb="22">
      <t>ユソウ</t>
    </rPh>
    <rPh sb="22" eb="24">
      <t>ジギョウ</t>
    </rPh>
    <rPh sb="28" eb="29">
      <t>トウ</t>
    </rPh>
    <phoneticPr fontId="5"/>
  </si>
  <si>
    <t>　　　※電子車検証の場合、自動車検査証記録事項</t>
    <phoneticPr fontId="5"/>
  </si>
  <si>
    <t>　　　 ※電子車検証の場合、自動車検査証記録事項</t>
    <phoneticPr fontId="5"/>
  </si>
  <si>
    <t>　『一般乗用旅客自動車運送事業（福祉輸送事業）の許可等の申請に関する審査基準について』（制定</t>
    <rPh sb="16" eb="18">
      <t>フクシ</t>
    </rPh>
    <rPh sb="18" eb="20">
      <t>ユソウ</t>
    </rPh>
    <rPh sb="20" eb="22">
      <t>ジギョウ</t>
    </rPh>
    <rPh sb="26" eb="27">
      <t>トウ</t>
    </rPh>
    <rPh sb="44" eb="46">
      <t>セイテイ</t>
    </rPh>
    <phoneticPr fontId="5"/>
  </si>
  <si>
    <t>の申請に関する審査基準について』の細部取扱について」をよく読んで以下に注意して記入してください。</t>
    <rPh sb="4" eb="5">
      <t>カン</t>
    </rPh>
    <phoneticPr fontId="5"/>
  </si>
  <si>
    <t>平成１６年４月１日付け近運自二公示第７２号）及び「『一般乗用旅客自動車運送事業（福祉輸送事業）の許可等</t>
    <rPh sb="0" eb="2">
      <t>ヘイセイ</t>
    </rPh>
    <rPh sb="4" eb="5">
      <t>ネン</t>
    </rPh>
    <rPh sb="6" eb="7">
      <t>ガツ</t>
    </rPh>
    <rPh sb="8" eb="9">
      <t>ニチ</t>
    </rPh>
    <rPh sb="40" eb="42">
      <t>フクシ</t>
    </rPh>
    <rPh sb="42" eb="44">
      <t>ユソウ</t>
    </rPh>
    <rPh sb="44" eb="46">
      <t>ジギョウ</t>
    </rPh>
    <rPh sb="50" eb="51">
      <t>トウ</t>
    </rPh>
    <phoneticPr fontId="5"/>
  </si>
  <si>
    <t>１．事業計画【別紙①】</t>
    <rPh sb="7" eb="9">
      <t>ベッシ</t>
    </rPh>
    <phoneticPr fontId="5"/>
  </si>
  <si>
    <t>２．事業用自動車の運行管理等の体制を記載した書面【別紙②】</t>
    <phoneticPr fontId="5"/>
  </si>
  <si>
    <t>３．乗務割表</t>
    <rPh sb="2" eb="4">
      <t>ジョウム</t>
    </rPh>
    <rPh sb="4" eb="5">
      <t>ワリ</t>
    </rPh>
    <rPh sb="5" eb="6">
      <t>ヒョウ</t>
    </rPh>
    <phoneticPr fontId="5"/>
  </si>
  <si>
    <t>４．所要資金及び事業開始に要する資金の内訳【別紙③】</t>
    <phoneticPr fontId="5"/>
  </si>
  <si>
    <t>５．就任承諾書関係【別紙⑦～⑪）】　※別紙⑩は原則不要</t>
    <rPh sb="2" eb="4">
      <t>シュウニン</t>
    </rPh>
    <rPh sb="4" eb="7">
      <t>ショウダクショ</t>
    </rPh>
    <rPh sb="7" eb="9">
      <t>カンケイ</t>
    </rPh>
    <rPh sb="10" eb="12">
      <t>ベッシ</t>
    </rPh>
    <rPh sb="19" eb="21">
      <t>ベッシ</t>
    </rPh>
    <rPh sb="23" eb="25">
      <t>ゲンソク</t>
    </rPh>
    <rPh sb="25" eb="27">
      <t>フヨウ</t>
    </rPh>
    <phoneticPr fontId="5"/>
  </si>
  <si>
    <t>６．資金の調達方法を記載した書面【別紙④】</t>
    <phoneticPr fontId="5"/>
  </si>
  <si>
    <t>７．事業用施設の概要及び付近の状況を記載した書類</t>
    <phoneticPr fontId="5"/>
  </si>
  <si>
    <t>□　８ ．計画する事業用自動車の使用権原を証する書面</t>
    <phoneticPr fontId="5"/>
  </si>
  <si>
    <t>９．既存の法人にあっては、次に掲げる書類</t>
    <phoneticPr fontId="5"/>
  </si>
  <si>
    <t>１０．法人を設立しようとするものにあっては、次に掲げる書類</t>
    <rPh sb="24" eb="25">
      <t>カカ</t>
    </rPh>
    <rPh sb="27" eb="29">
      <t>ショルイ</t>
    </rPh>
    <phoneticPr fontId="5"/>
  </si>
  <si>
    <t>１１．法人格なき組合にあっては、次に掲げる書類</t>
    <phoneticPr fontId="5"/>
  </si>
  <si>
    <t>１２．個人にあっては、次に掲げる書類</t>
    <phoneticPr fontId="5"/>
  </si>
  <si>
    <t>１３．法第７条（欠格事由）各号のいずれにも該当しない旨を証する書類【別紙⑥】</t>
    <phoneticPr fontId="5"/>
  </si>
  <si>
    <t>１４．（審査基準の「法令遵守」のいずれにも該当しない旨を証する書類【別紙⑥－１・２】）</t>
    <phoneticPr fontId="5"/>
  </si>
  <si>
    <t>１５．（審査基準の社会保険等に加入する旨を証する書類【別紙⑥－３】）</t>
    <rPh sb="9" eb="11">
      <t>シャカイ</t>
    </rPh>
    <rPh sb="11" eb="13">
      <t>ホケン</t>
    </rPh>
    <rPh sb="13" eb="14">
      <t>トウ</t>
    </rPh>
    <rPh sb="15" eb="17">
      <t>カニュウ</t>
    </rPh>
    <phoneticPr fontId="5"/>
  </si>
  <si>
    <t>２．添付書類の９～１２ については、該当する項目の書類を添付して下さい。</t>
    <rPh sb="2" eb="4">
      <t>テンプ</t>
    </rPh>
    <rPh sb="4" eb="6">
      <t>ショルイ</t>
    </rPh>
    <phoneticPr fontId="5"/>
  </si>
  <si>
    <t>３．１～１５、その他のうち、添付した書類について確認の上、□欄にチェックを入れて下さい。</t>
    <phoneticPr fontId="5"/>
  </si>
  <si>
    <t>　　　　　　ア　一般財団法人全国福祉輸送サービス協会が実施する福祉タクシー乗務員研修</t>
    <rPh sb="27" eb="29">
      <t>ジッシ</t>
    </rPh>
    <rPh sb="31" eb="33">
      <t>フクシ</t>
    </rPh>
    <rPh sb="37" eb="40">
      <t>ジョウムイン</t>
    </rPh>
    <rPh sb="40" eb="42">
      <t>ケンシュウ</t>
    </rPh>
    <phoneticPr fontId="5"/>
  </si>
  <si>
    <t>　　　　　　イ　介護福祉士の資格を有していること。</t>
    <rPh sb="8" eb="10">
      <t>カイゴ</t>
    </rPh>
    <rPh sb="10" eb="13">
      <t>フクシシ</t>
    </rPh>
    <rPh sb="14" eb="16">
      <t>シカク</t>
    </rPh>
    <rPh sb="17" eb="18">
      <t>ユウ</t>
    </rPh>
    <phoneticPr fontId="5"/>
  </si>
  <si>
    <t>　　　　　　ウ　訪問介護員の資格を有していること。</t>
    <rPh sb="8" eb="10">
      <t>ホウモン</t>
    </rPh>
    <rPh sb="10" eb="13">
      <t>カイゴイン</t>
    </rPh>
    <rPh sb="14" eb="16">
      <t>シカク</t>
    </rPh>
    <rPh sb="17" eb="18">
      <t>ユウ</t>
    </rPh>
    <phoneticPr fontId="5"/>
  </si>
  <si>
    <t>　　　　　　エ　サービス介助士の資格を有していること。</t>
    <rPh sb="12" eb="14">
      <t>カイジョ</t>
    </rPh>
    <rPh sb="14" eb="15">
      <t>シ</t>
    </rPh>
    <rPh sb="16" eb="18">
      <t>シカク</t>
    </rPh>
    <rPh sb="19" eb="20">
      <t>ユウ</t>
    </rPh>
    <phoneticPr fontId="5"/>
  </si>
  <si>
    <t>　　　　　　ア　介護福祉士の資格を有していること。</t>
    <rPh sb="8" eb="10">
      <t>カイゴ</t>
    </rPh>
    <rPh sb="10" eb="13">
      <t>フクシシ</t>
    </rPh>
    <rPh sb="14" eb="16">
      <t>シカク</t>
    </rPh>
    <rPh sb="17" eb="18">
      <t>ユウ</t>
    </rPh>
    <phoneticPr fontId="5"/>
  </si>
  <si>
    <t>　　　　　　イ　訪問介護員の資格を有していること。</t>
    <rPh sb="8" eb="10">
      <t>ホウモン</t>
    </rPh>
    <rPh sb="10" eb="13">
      <t>カイゴイン</t>
    </rPh>
    <rPh sb="14" eb="16">
      <t>シカク</t>
    </rPh>
    <rPh sb="17" eb="18">
      <t>ユウ</t>
    </rPh>
    <phoneticPr fontId="5"/>
  </si>
  <si>
    <t>　　　　　　ウ　居宅介護従業者の資格を有していること。</t>
    <rPh sb="8" eb="10">
      <t>キョタク</t>
    </rPh>
    <rPh sb="10" eb="12">
      <t>カイゴ</t>
    </rPh>
    <rPh sb="12" eb="15">
      <t>ジュウギョウシャ</t>
    </rPh>
    <rPh sb="16" eb="18">
      <t>シカク</t>
    </rPh>
    <rPh sb="19" eb="20">
      <t>ユウ</t>
    </rPh>
    <phoneticPr fontId="5"/>
  </si>
  <si>
    <t>　　　　　　イ　介護福祉士の資格を有していること。</t>
    <rPh sb="7" eb="9">
      <t>カイゴ</t>
    </rPh>
    <rPh sb="9" eb="12">
      <t>フクシシ</t>
    </rPh>
    <rPh sb="13" eb="15">
      <t>シカク</t>
    </rPh>
    <rPh sb="16" eb="17">
      <t>ユウ</t>
    </rPh>
    <phoneticPr fontId="5"/>
  </si>
  <si>
    <t>　　　　　　エサービス介助士の資格を有していること。</t>
    <rPh sb="11" eb="13">
      <t>カイジョ</t>
    </rPh>
    <rPh sb="13" eb="14">
      <t>シ</t>
    </rPh>
    <rPh sb="15" eb="17">
      <t>シカク</t>
    </rPh>
    <rPh sb="18" eb="19">
      <t>ユウ</t>
    </rPh>
    <phoneticPr fontId="5"/>
  </si>
  <si>
    <t>　　　(ﾊ)土地・建物について１年以上の使用権原を有するものであること。（自己所有の場合は登記簿謄本、</t>
    <phoneticPr fontId="5"/>
  </si>
  <si>
    <t>　　　借用の場合は契約期間が概ね１年以上の賃貸契約書（写）の添付が必要）</t>
    <phoneticPr fontId="5"/>
  </si>
  <si>
    <t>　　  （事業用自動車が自動車車庫に収容できるかの確認のため。）</t>
    <phoneticPr fontId="5"/>
  </si>
  <si>
    <t>　　　ただし、併設できない場合は、遠隔点呼を行う場合を除いて、営業所から直線で２㎞の範囲内に</t>
    <phoneticPr fontId="5"/>
  </si>
  <si>
    <t>　　②土地・建物について１年以上の使用権原を有するものであること。（自己所有の場合は登記簿謄本、</t>
    <phoneticPr fontId="5"/>
  </si>
  <si>
    <t>　　 借用の場合は契約期間が概ね１年以上の賃貸契約書（写）の添付が必要）</t>
    <phoneticPr fontId="5"/>
  </si>
  <si>
    <t>　　③面積は、休憩仮眠施設平面図記載の面積と一致するものとなります。</t>
    <rPh sb="3" eb="5">
      <t>メンセキ</t>
    </rPh>
    <rPh sb="7" eb="13">
      <t>キュウケイカミンシセツ</t>
    </rPh>
    <phoneticPr fontId="5"/>
  </si>
  <si>
    <t>　『一般乗用旅客自動車運送事業（福祉輸送事業）の許可等の申請に関する審査基準について』</t>
    <rPh sb="16" eb="18">
      <t>フクシ</t>
    </rPh>
    <rPh sb="18" eb="20">
      <t>ユソウ</t>
    </rPh>
    <rPh sb="20" eb="22">
      <t>ジギョウ</t>
    </rPh>
    <rPh sb="26" eb="27">
      <t>トウ</t>
    </rPh>
    <phoneticPr fontId="5"/>
  </si>
  <si>
    <t>（制定平成１６年４月１日近運自二公示第７２号）及び「『一般乗用旅客自動車運送事業（福祉輸送事業）</t>
    <rPh sb="41" eb="43">
      <t>フクシ</t>
    </rPh>
    <rPh sb="43" eb="45">
      <t>ユソウ</t>
    </rPh>
    <rPh sb="45" eb="47">
      <t>ジギョウ</t>
    </rPh>
    <phoneticPr fontId="5"/>
  </si>
  <si>
    <t>の許可等の申請に関する審査基準について』の細部取扱について」をよく読んで以下に注意して記入してください。</t>
    <rPh sb="33" eb="34">
      <t>ヨ</t>
    </rPh>
    <rPh sb="36" eb="38">
      <t>イカ</t>
    </rPh>
    <phoneticPr fontId="5"/>
  </si>
  <si>
    <r>
      <t>　　　契約期間が</t>
    </r>
    <r>
      <rPr>
        <sz val="11"/>
        <rFont val="ＭＳ Ｐ明朝"/>
        <family val="1"/>
        <charset val="128"/>
      </rPr>
      <t>１年以上あるか。もしくは自動更新の文言があるか。</t>
    </r>
    <rPh sb="3" eb="5">
      <t>ケイヤク</t>
    </rPh>
    <rPh sb="5" eb="7">
      <t>キカン</t>
    </rPh>
    <rPh sb="9" eb="10">
      <t>ネン</t>
    </rPh>
    <rPh sb="10" eb="12">
      <t>イジョウ</t>
    </rPh>
    <rPh sb="20" eb="22">
      <t>ジドウ</t>
    </rPh>
    <rPh sb="22" eb="24">
      <t>コウシン</t>
    </rPh>
    <rPh sb="25" eb="27">
      <t>モンゴン</t>
    </rPh>
    <phoneticPr fontId="5"/>
  </si>
  <si>
    <t>　　③土地・建物について１年以上の使用権原を有するものであること。（自己所有の場合は登記簿謄本、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</si>
</sst>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quot;##&quot;)&quot;"/>
    <numFmt numFmtId="178" formatCode="#,##0_ "/>
  </numFmts>
  <fonts count="105">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u/>
      <sz val="20"/>
      <name val="ＭＳ Ｐゴシック"/>
      <family val="3"/>
      <charset val="128"/>
    </font>
    <font>
      <b/>
      <sz val="12"/>
      <name val="ＭＳ Ｐゴシック"/>
      <family val="3"/>
      <charset val="128"/>
    </font>
    <font>
      <i/>
      <sz val="10"/>
      <name val="ＭＳ Ｐゴシック"/>
      <family val="3"/>
      <charset val="128"/>
    </font>
    <font>
      <b/>
      <u/>
      <sz val="16"/>
      <name val="ＭＳ Ｐゴシック"/>
      <family val="3"/>
      <charset val="128"/>
    </font>
    <font>
      <sz val="11"/>
      <color indexed="10"/>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
      <b/>
      <u/>
      <sz val="10"/>
      <name val="ＭＳ Ｐゴシック"/>
      <family val="3"/>
      <charset val="128"/>
    </font>
    <font>
      <b/>
      <sz val="10.5"/>
      <name val="ＭＳ Ｐゴシック"/>
      <family val="3"/>
      <charset val="128"/>
    </font>
    <font>
      <b/>
      <u/>
      <sz val="10.5"/>
      <name val="ＭＳ Ｐゴシック"/>
      <family val="3"/>
      <charset val="128"/>
    </font>
    <font>
      <b/>
      <sz val="16"/>
      <color rgb="FFFF0000"/>
      <name val="HG丸ｺﾞｼｯｸM-PRO"/>
      <family val="3"/>
      <charset val="128"/>
    </font>
    <font>
      <b/>
      <sz val="16"/>
      <color theme="1"/>
      <name val="HG丸ｺﾞｼｯｸM-PRO"/>
      <family val="3"/>
      <charset val="128"/>
    </font>
    <font>
      <sz val="12"/>
      <color theme="1"/>
      <name val="HG丸ｺﾞｼｯｸM-PRO"/>
      <family val="3"/>
      <charset val="128"/>
    </font>
    <font>
      <b/>
      <u/>
      <sz val="12"/>
      <color theme="1"/>
      <name val="HG丸ｺﾞｼｯｸM-PRO"/>
      <family val="3"/>
      <charset val="128"/>
    </font>
    <font>
      <sz val="16"/>
      <color theme="1"/>
      <name val="HG丸ｺﾞｼｯｸM-PRO"/>
      <family val="3"/>
      <charset val="128"/>
    </font>
    <font>
      <u/>
      <sz val="10"/>
      <color rgb="FFFF0000"/>
      <name val="ＭＳ Ｐゴシック"/>
      <family val="3"/>
      <charset val="128"/>
    </font>
    <font>
      <sz val="11"/>
      <color rgb="FFFF0000"/>
      <name val="ＭＳ Ｐゴシック"/>
      <family val="3"/>
      <charset val="128"/>
    </font>
    <font>
      <sz val="11"/>
      <color theme="1"/>
      <name val="ＭＳ Ｐゴシック"/>
      <family val="3"/>
      <charset val="128"/>
    </font>
    <font>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u/>
      <sz val="11"/>
      <color rgb="FFFF0000"/>
      <name val="ＭＳ Ｐゴシック"/>
      <family val="3"/>
      <charset val="128"/>
    </font>
    <font>
      <sz val="7"/>
      <name val="ＭＳ Ｐゴシック"/>
      <family val="3"/>
      <charset val="128"/>
    </font>
    <font>
      <sz val="7"/>
      <name val="ＭＳ Ｐ明朝"/>
      <family val="1"/>
      <charset val="128"/>
    </font>
    <font>
      <sz val="7"/>
      <color rgb="FFFF0000"/>
      <name val="ＭＳ Ｐゴシック"/>
      <family val="3"/>
      <charset val="128"/>
    </font>
    <font>
      <sz val="11"/>
      <color rgb="FFFF0000"/>
      <name val="ＭＳ Ｐ明朝"/>
      <family val="1"/>
      <charset val="128"/>
    </font>
    <font>
      <b/>
      <sz val="14"/>
      <color rgb="FFFF0000"/>
      <name val="ＭＳ Ｐゴシック"/>
      <family val="3"/>
      <charset val="128"/>
    </font>
    <font>
      <b/>
      <sz val="11"/>
      <color indexed="81"/>
      <name val="ＭＳ Ｐゴシック"/>
      <family val="3"/>
      <charset val="128"/>
    </font>
    <font>
      <b/>
      <u/>
      <sz val="10"/>
      <color rgb="FFFF0000"/>
      <name val="ＭＳ Ｐゴシック"/>
      <family val="3"/>
      <charset val="128"/>
    </font>
    <font>
      <b/>
      <sz val="12"/>
      <color indexed="81"/>
      <name val="ＭＳ Ｐゴシック"/>
      <family val="3"/>
      <charset val="128"/>
    </font>
    <font>
      <b/>
      <sz val="8"/>
      <name val="ＭＳ Ｐゴシック"/>
      <family val="3"/>
      <charset val="128"/>
    </font>
    <font>
      <u/>
      <sz val="8"/>
      <name val="ＭＳ Ｐゴシック"/>
      <family val="3"/>
      <charset val="128"/>
    </font>
    <font>
      <b/>
      <sz val="11"/>
      <name val="ＭＳ Ｐ明朝"/>
      <family val="1"/>
      <charset val="128"/>
    </font>
    <font>
      <b/>
      <sz val="10"/>
      <name val="ＭＳ Ｐ明朝"/>
      <family val="1"/>
      <charset val="128"/>
    </font>
    <font>
      <sz val="8"/>
      <color theme="1"/>
      <name val="ＭＳ Ｐゴシック"/>
      <family val="3"/>
      <charset val="128"/>
    </font>
    <font>
      <b/>
      <u/>
      <sz val="11"/>
      <color indexed="81"/>
      <name val="ＭＳ Ｐゴシック"/>
      <family val="3"/>
      <charset val="128"/>
    </font>
    <font>
      <sz val="11"/>
      <color indexed="81"/>
      <name val="ＭＳ Ｐゴシック"/>
      <family val="3"/>
      <charset val="128"/>
    </font>
    <font>
      <b/>
      <sz val="9"/>
      <name val="ＭＳ Ｐゴシック"/>
      <family val="3"/>
      <charset val="128"/>
    </font>
    <font>
      <sz val="9"/>
      <name val="ＭＳ Ｐ明朝"/>
      <family val="1"/>
      <charset val="128"/>
    </font>
    <font>
      <b/>
      <sz val="10"/>
      <color indexed="81"/>
      <name val="ＭＳ Ｐゴシック"/>
      <family val="3"/>
      <charset val="128"/>
    </font>
    <font>
      <sz val="12"/>
      <name val="ＭＳ Ｐ明朝"/>
      <family val="1"/>
      <charset val="128"/>
    </font>
    <font>
      <b/>
      <sz val="14"/>
      <name val="ＭＳ Ｐ明朝"/>
      <family val="1"/>
      <charset val="128"/>
    </font>
    <font>
      <b/>
      <sz val="14"/>
      <color rgb="FFFF0000"/>
      <name val="ＭＳ Ｐ明朝"/>
      <family val="1"/>
      <charset val="128"/>
    </font>
    <font>
      <sz val="14"/>
      <name val="ＭＳ Ｐ明朝"/>
      <family val="1"/>
      <charset val="128"/>
    </font>
    <font>
      <sz val="16"/>
      <name val="ＭＳ Ｐ明朝"/>
      <family val="1"/>
      <charset val="128"/>
    </font>
    <font>
      <sz val="18"/>
      <name val="ＭＳ Ｐ明朝"/>
      <family val="1"/>
      <charset val="128"/>
    </font>
    <font>
      <u/>
      <sz val="18"/>
      <name val="ＭＳ Ｐ明朝"/>
      <family val="1"/>
      <charset val="128"/>
    </font>
    <font>
      <b/>
      <sz val="12"/>
      <color theme="1"/>
      <name val="HG丸ｺﾞｼｯｸM-PRO"/>
      <family val="3"/>
      <charset val="128"/>
    </font>
    <font>
      <b/>
      <sz val="12"/>
      <name val="HG丸ｺﾞｼｯｸM-PRO"/>
      <family val="3"/>
      <charset val="128"/>
    </font>
    <font>
      <b/>
      <sz val="18"/>
      <color rgb="FFFF0000"/>
      <name val="HG丸ｺﾞｼｯｸM-PRO"/>
      <family val="3"/>
      <charset val="128"/>
    </font>
    <font>
      <b/>
      <u/>
      <sz val="12"/>
      <name val="ＭＳ Ｐゴシック"/>
      <family val="3"/>
      <charset val="128"/>
    </font>
    <font>
      <b/>
      <sz val="14"/>
      <name val="ＭＳ Ｐゴシック"/>
      <family val="3"/>
      <charset val="128"/>
    </font>
    <font>
      <b/>
      <sz val="18"/>
      <name val="ＭＳ Ｐ明朝"/>
      <family val="1"/>
      <charset val="128"/>
    </font>
    <font>
      <b/>
      <sz val="18"/>
      <name val="ＭＳ Ｐゴシック"/>
      <family val="3"/>
      <charset val="128"/>
      <scheme val="minor"/>
    </font>
    <font>
      <b/>
      <sz val="18"/>
      <color indexed="81"/>
      <name val="ＭＳ Ｐゴシック"/>
      <family val="3"/>
      <charset val="128"/>
    </font>
    <font>
      <b/>
      <sz val="12"/>
      <name val="ＭＳ Ｐ明朝"/>
      <family val="1"/>
      <charset val="128"/>
    </font>
    <font>
      <sz val="12"/>
      <color rgb="FF000000"/>
      <name val="ＭＳ Ｐ明朝"/>
      <family val="1"/>
      <charset val="128"/>
    </font>
    <font>
      <u/>
      <sz val="12"/>
      <color rgb="FF000000"/>
      <name val="ＭＳ Ｐ明朝"/>
      <family val="1"/>
      <charset val="128"/>
    </font>
    <font>
      <u/>
      <sz val="12"/>
      <name val="ＭＳ Ｐ明朝"/>
      <family val="1"/>
      <charset val="128"/>
    </font>
    <font>
      <b/>
      <sz val="16"/>
      <name val="ＭＳ Ｐ明朝"/>
      <family val="1"/>
      <charset val="128"/>
    </font>
    <font>
      <b/>
      <sz val="10"/>
      <color rgb="FFFF0000"/>
      <name val="ＭＳ Ｐゴシック"/>
      <family val="3"/>
      <charset val="128"/>
    </font>
    <font>
      <sz val="8"/>
      <color indexed="81"/>
      <name val="ＭＳ Ｐゴシック"/>
      <family val="3"/>
      <charset val="128"/>
    </font>
    <font>
      <sz val="6"/>
      <color theme="1"/>
      <name val="ＭＳ Ｐゴシック"/>
      <family val="3"/>
      <charset val="128"/>
    </font>
    <font>
      <sz val="12"/>
      <name val="HG丸ｺﾞｼｯｸM-PRO"/>
      <family val="3"/>
      <charset val="128"/>
    </font>
    <font>
      <b/>
      <sz val="16"/>
      <name val="ＭＳ ゴシック"/>
      <family val="3"/>
      <charset val="128"/>
    </font>
    <font>
      <u/>
      <sz val="12"/>
      <name val="ＭＳ Ｐゴシック"/>
      <family val="3"/>
      <charset val="128"/>
    </font>
    <font>
      <b/>
      <sz val="18"/>
      <name val="ＭＳ ゴシック"/>
      <family val="3"/>
      <charset val="128"/>
    </font>
    <font>
      <sz val="11"/>
      <color rgb="FF000000"/>
      <name val="ＭＳ Ｐ明朝"/>
      <family val="1"/>
      <charset val="128"/>
    </font>
    <font>
      <sz val="20"/>
      <color rgb="FF000000"/>
      <name val="ＭＳ Ｐ明朝"/>
      <family val="1"/>
      <charset val="128"/>
    </font>
    <font>
      <b/>
      <u/>
      <sz val="12"/>
      <color indexed="81"/>
      <name val="ＭＳ Ｐゴシック"/>
      <family val="3"/>
      <charset val="128"/>
    </font>
    <font>
      <sz val="22"/>
      <name val="ＭＳ Ｐゴシック"/>
      <family val="3"/>
      <charset val="128"/>
    </font>
    <font>
      <sz val="16"/>
      <color indexed="81"/>
      <name val="ＭＳ Ｐゴシック"/>
      <family val="3"/>
      <charset val="128"/>
    </font>
    <font>
      <sz val="12"/>
      <color indexed="81"/>
      <name val="ＭＳ Ｐゴシック"/>
      <family val="3"/>
      <charset val="128"/>
    </font>
    <font>
      <u/>
      <sz val="12"/>
      <color indexed="81"/>
      <name val="ＭＳ Ｐゴシック"/>
      <family val="3"/>
      <charset val="128"/>
    </font>
    <font>
      <b/>
      <u/>
      <sz val="18"/>
      <color indexed="81"/>
      <name val="ＭＳ Ｐゴシック"/>
      <family val="3"/>
      <charset val="128"/>
    </font>
    <font>
      <b/>
      <sz val="11"/>
      <color rgb="FFFF0000"/>
      <name val="ＭＳ Ｐゴシック"/>
      <family val="3"/>
      <charset val="128"/>
    </font>
    <font>
      <b/>
      <sz val="12"/>
      <color rgb="FFFF0000"/>
      <name val="ＭＳ Ｐゴシック"/>
      <family val="3"/>
      <charset val="128"/>
    </font>
    <font>
      <sz val="12"/>
      <color rgb="FFFF0000"/>
      <name val="ＭＳ Ｐ明朝"/>
      <family val="1"/>
      <charset val="128"/>
    </font>
    <font>
      <b/>
      <u/>
      <sz val="12"/>
      <color rgb="FFFF0000"/>
      <name val="ＭＳ Ｐ明朝"/>
      <family val="1"/>
      <charset val="128"/>
    </font>
    <font>
      <b/>
      <sz val="9"/>
      <color indexed="81"/>
      <name val="MS P ゴシック"/>
      <family val="3"/>
      <charset val="128"/>
    </font>
    <font>
      <b/>
      <sz val="12"/>
      <color rgb="FFFF0000"/>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bgColor indexed="64"/>
      </patternFill>
    </fill>
  </fills>
  <borders count="197">
    <border>
      <left/>
      <right/>
      <top/>
      <bottom/>
      <diagonal/>
    </border>
    <border>
      <left/>
      <right/>
      <top/>
      <bottom style="mediumDashDotDot">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double">
        <color indexed="64"/>
      </top>
      <bottom style="double">
        <color indexed="64"/>
      </bottom>
      <diagonal/>
    </border>
    <border>
      <left/>
      <right style="thin">
        <color indexed="64"/>
      </right>
      <top/>
      <bottom/>
      <diagonal/>
    </border>
    <border>
      <left/>
      <right style="hair">
        <color indexed="64"/>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bottom/>
      <diagonal/>
    </border>
    <border>
      <left style="hair">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bottom style="double">
        <color indexed="64"/>
      </bottom>
      <diagonal/>
    </border>
    <border>
      <left/>
      <right style="hair">
        <color indexed="64"/>
      </right>
      <top/>
      <bottom style="thin">
        <color indexed="64"/>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double">
        <color indexed="64"/>
      </top>
      <bottom/>
      <diagonal/>
    </border>
    <border>
      <left/>
      <right style="hair">
        <color indexed="64"/>
      </right>
      <top style="double">
        <color indexed="64"/>
      </top>
      <bottom/>
      <diagonal/>
    </border>
    <border diagonalUp="1">
      <left style="hair">
        <color indexed="64"/>
      </left>
      <right/>
      <top style="double">
        <color indexed="64"/>
      </top>
      <bottom/>
      <diagonal style="hair">
        <color indexed="64"/>
      </diagonal>
    </border>
    <border>
      <left/>
      <right style="thin">
        <color theme="1"/>
      </right>
      <top style="double">
        <color indexed="64"/>
      </top>
      <bottom/>
      <diagonal/>
    </border>
    <border>
      <left/>
      <right style="thin">
        <color theme="1"/>
      </right>
      <top/>
      <bottom style="medium">
        <color indexed="64"/>
      </bottom>
      <diagonal/>
    </border>
    <border>
      <left style="thin">
        <color theme="1"/>
      </left>
      <right/>
      <top style="thin">
        <color theme="1"/>
      </top>
      <bottom style="medium">
        <color theme="1"/>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style="thin">
        <color theme="1"/>
      </right>
      <top style="thin">
        <color theme="1"/>
      </top>
      <bottom style="medium">
        <color theme="1"/>
      </bottom>
      <diagonal/>
    </border>
    <border>
      <left/>
      <right/>
      <top style="thin">
        <color theme="1"/>
      </top>
      <bottom style="medium">
        <color theme="1"/>
      </bottom>
      <diagonal/>
    </border>
    <border>
      <left/>
      <right style="medium">
        <color indexed="64"/>
      </right>
      <top style="double">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9">
    <xf numFmtId="0" fontId="0" fillId="0" borderId="0"/>
    <xf numFmtId="0" fontId="2" fillId="0" borderId="0">
      <alignment vertical="center"/>
    </xf>
    <xf numFmtId="0" fontId="1" fillId="0" borderId="0"/>
    <xf numFmtId="0" fontId="2" fillId="0" borderId="0"/>
    <xf numFmtId="0" fontId="1" fillId="0" borderId="0"/>
    <xf numFmtId="0" fontId="2" fillId="0" borderId="0"/>
    <xf numFmtId="0" fontId="2" fillId="0" borderId="0"/>
    <xf numFmtId="0" fontId="2" fillId="0" borderId="0"/>
    <xf numFmtId="176" fontId="1" fillId="0" borderId="0" applyFont="0" applyFill="0" applyBorder="0" applyAlignment="0" applyProtection="0">
      <alignment vertical="center"/>
    </xf>
  </cellStyleXfs>
  <cellXfs count="1056">
    <xf numFmtId="0" fontId="0" fillId="0" borderId="0" xfId="0"/>
    <xf numFmtId="0" fontId="2" fillId="0" borderId="0" xfId="0" applyFont="1"/>
    <xf numFmtId="0" fontId="6" fillId="0" borderId="0" xfId="0" applyFont="1"/>
    <xf numFmtId="0" fontId="2" fillId="0" borderId="0" xfId="0" applyFont="1" applyAlignment="1">
      <alignment vertical="center"/>
    </xf>
    <xf numFmtId="0" fontId="9" fillId="0" borderId="0" xfId="0" applyFont="1"/>
    <xf numFmtId="0" fontId="2" fillId="0" borderId="1" xfId="0" applyFont="1" applyBorder="1"/>
    <xf numFmtId="0" fontId="10" fillId="0" borderId="0" xfId="0" applyFont="1"/>
    <xf numFmtId="0" fontId="11" fillId="0" borderId="0" xfId="0" applyFont="1" applyAlignment="1">
      <alignment horizontal="center"/>
    </xf>
    <xf numFmtId="0" fontId="12"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15" fillId="0" borderId="0" xfId="0" applyFont="1" applyAlignment="1">
      <alignment horizontal="left" vertical="center"/>
    </xf>
    <xf numFmtId="0" fontId="7" fillId="0" borderId="5"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2" fillId="0" borderId="14" xfId="0" applyFont="1" applyBorder="1" applyAlignment="1">
      <alignment horizontal="center" vertical="center"/>
    </xf>
    <xf numFmtId="0" fontId="13" fillId="0" borderId="0" xfId="0" applyFont="1"/>
    <xf numFmtId="0" fontId="16" fillId="0" borderId="0" xfId="0" applyFont="1"/>
    <xf numFmtId="0" fontId="3" fillId="0" borderId="0" xfId="0" applyFont="1" applyAlignment="1"/>
    <xf numFmtId="0" fontId="2" fillId="0" borderId="0" xfId="0" applyFont="1" applyAlignment="1">
      <alignment horizontal="center"/>
    </xf>
    <xf numFmtId="0" fontId="2" fillId="0" borderId="15"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applyAlignment="1">
      <alignment horizontal="center" vertical="center"/>
    </xf>
    <xf numFmtId="0" fontId="2" fillId="0" borderId="2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16" xfId="0" applyFont="1" applyBorder="1" applyAlignment="1">
      <alignment horizontal="centerContinuous" vertical="center"/>
    </xf>
    <xf numFmtId="0" fontId="3" fillId="0" borderId="0" xfId="0" applyFont="1" applyAlignment="1">
      <alignment horizontal="center"/>
    </xf>
    <xf numFmtId="0" fontId="11" fillId="0" borderId="0" xfId="0" applyFont="1" applyAlignment="1">
      <alignment horizontal="center" vertical="center"/>
    </xf>
    <xf numFmtId="0" fontId="18" fillId="0" borderId="0" xfId="0" applyFont="1"/>
    <xf numFmtId="0" fontId="2" fillId="0" borderId="15" xfId="0" applyFont="1" applyBorder="1" applyAlignment="1">
      <alignment horizontal="right"/>
    </xf>
    <xf numFmtId="0" fontId="19" fillId="0" borderId="0" xfId="0" applyFont="1" applyAlignment="1">
      <alignment horizontal="center"/>
    </xf>
    <xf numFmtId="0" fontId="2" fillId="0" borderId="16" xfId="0" applyFont="1" applyBorder="1" applyAlignment="1">
      <alignment horizontal="right"/>
    </xf>
    <xf numFmtId="0" fontId="19" fillId="0" borderId="0" xfId="0" applyFont="1" applyAlignment="1">
      <alignment horizontal="right"/>
    </xf>
    <xf numFmtId="0" fontId="2" fillId="0" borderId="22" xfId="0" applyFont="1" applyBorder="1" applyAlignment="1">
      <alignment horizontal="left" vertical="center"/>
    </xf>
    <xf numFmtId="0" fontId="21" fillId="0" borderId="0" xfId="0" applyFont="1" applyAlignment="1">
      <alignment horizontal="center"/>
    </xf>
    <xf numFmtId="0" fontId="2" fillId="0" borderId="23" xfId="0" applyFont="1" applyBorder="1"/>
    <xf numFmtId="0" fontId="2" fillId="0" borderId="0" xfId="0" applyFont="1" applyBorder="1"/>
    <xf numFmtId="0" fontId="7" fillId="0" borderId="0" xfId="0" applyFont="1" applyBorder="1"/>
    <xf numFmtId="0" fontId="2" fillId="0" borderId="24" xfId="0" applyFont="1" applyBorder="1"/>
    <xf numFmtId="0" fontId="11" fillId="0" borderId="17" xfId="0" applyFont="1" applyBorder="1"/>
    <xf numFmtId="0" fontId="2" fillId="0" borderId="25" xfId="0" applyFont="1" applyBorder="1"/>
    <xf numFmtId="0" fontId="2" fillId="0" borderId="26" xfId="0" applyFont="1" applyBorder="1"/>
    <xf numFmtId="0" fontId="2" fillId="0" borderId="18" xfId="0" applyFont="1" applyBorder="1" applyAlignment="1">
      <alignment horizontal="right"/>
    </xf>
    <xf numFmtId="0" fontId="2" fillId="0" borderId="18" xfId="0" applyFont="1" applyBorder="1" applyAlignment="1"/>
    <xf numFmtId="0" fontId="11" fillId="0" borderId="24" xfId="0" applyFont="1" applyBorder="1"/>
    <xf numFmtId="0" fontId="2" fillId="0" borderId="27" xfId="0" applyFont="1" applyBorder="1" applyAlignment="1">
      <alignment horizontal="center" vertical="center"/>
    </xf>
    <xf numFmtId="0" fontId="7" fillId="0" borderId="24" xfId="0" applyFont="1" applyBorder="1" applyAlignment="1">
      <alignment vertical="center"/>
    </xf>
    <xf numFmtId="0" fontId="11" fillId="0" borderId="27" xfId="0" applyFont="1" applyBorder="1" applyAlignment="1">
      <alignment horizontal="center" vertical="center"/>
    </xf>
    <xf numFmtId="0" fontId="2" fillId="0" borderId="18" xfId="0" applyFont="1" applyBorder="1" applyAlignment="1">
      <alignment horizontal="right" vertical="center"/>
    </xf>
    <xf numFmtId="0" fontId="2" fillId="0" borderId="15" xfId="0" applyFont="1" applyBorder="1" applyAlignment="1">
      <alignment vertical="center"/>
    </xf>
    <xf numFmtId="0" fontId="22" fillId="0" borderId="0" xfId="0" applyFont="1" applyAlignment="1">
      <alignment horizontal="center" vertical="center"/>
    </xf>
    <xf numFmtId="0" fontId="2" fillId="0" borderId="28" xfId="0" applyFont="1" applyBorder="1"/>
    <xf numFmtId="0" fontId="11" fillId="0" borderId="15" xfId="0" applyFont="1" applyBorder="1" applyAlignment="1">
      <alignment horizontal="center" vertical="center"/>
    </xf>
    <xf numFmtId="0" fontId="11" fillId="0" borderId="21" xfId="0" applyFont="1" applyBorder="1" applyAlignment="1">
      <alignment horizontal="centerContinuous" vertical="center"/>
    </xf>
    <xf numFmtId="0" fontId="11" fillId="0" borderId="29" xfId="0" applyFont="1" applyBorder="1" applyAlignment="1">
      <alignment horizontal="centerContinuous" vertical="center"/>
    </xf>
    <xf numFmtId="0" fontId="11" fillId="0" borderId="16" xfId="0" applyFont="1" applyBorder="1" applyAlignment="1">
      <alignment horizontal="centerContinuous" vertical="center"/>
    </xf>
    <xf numFmtId="0" fontId="18" fillId="0" borderId="20"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13" fillId="0" borderId="27" xfId="6" applyFont="1" applyBorder="1" applyAlignment="1">
      <alignment horizontal="right" vertical="center"/>
    </xf>
    <xf numFmtId="0" fontId="7" fillId="0" borderId="30" xfId="6" applyFont="1" applyBorder="1" applyAlignment="1">
      <alignment horizontal="left" vertical="center"/>
    </xf>
    <xf numFmtId="0" fontId="13" fillId="0" borderId="15" xfId="6" applyFont="1" applyBorder="1" applyAlignment="1">
      <alignment horizontal="right" vertical="center"/>
    </xf>
    <xf numFmtId="0" fontId="7" fillId="0" borderId="31" xfId="6" applyFont="1" applyBorder="1" applyAlignment="1">
      <alignment horizontal="left" vertical="center"/>
    </xf>
    <xf numFmtId="0" fontId="7" fillId="0" borderId="32" xfId="6" applyFont="1" applyBorder="1" applyAlignment="1">
      <alignment horizontal="left" vertical="center"/>
    </xf>
    <xf numFmtId="0" fontId="2" fillId="0" borderId="33" xfId="6" applyFont="1" applyBorder="1" applyAlignment="1">
      <alignment horizontal="left" vertical="center"/>
    </xf>
    <xf numFmtId="0" fontId="7" fillId="0" borderId="34" xfId="6" applyFont="1" applyBorder="1" applyAlignment="1">
      <alignment horizontal="left" vertical="center"/>
    </xf>
    <xf numFmtId="0" fontId="7" fillId="0" borderId="35" xfId="6" applyFont="1" applyBorder="1" applyAlignment="1">
      <alignment horizontal="left" vertical="center"/>
    </xf>
    <xf numFmtId="0" fontId="2" fillId="0" borderId="34" xfId="6" applyFont="1" applyBorder="1" applyAlignment="1">
      <alignment horizontal="left" vertical="center"/>
    </xf>
    <xf numFmtId="0" fontId="2" fillId="0" borderId="36" xfId="6" applyFont="1" applyBorder="1" applyAlignment="1">
      <alignment horizontal="left" vertical="center"/>
    </xf>
    <xf numFmtId="0" fontId="7" fillId="0" borderId="36" xfId="6" applyFont="1" applyBorder="1" applyAlignment="1">
      <alignment horizontal="left" vertical="center"/>
    </xf>
    <xf numFmtId="0" fontId="7" fillId="0" borderId="37" xfId="6" applyFont="1" applyBorder="1" applyAlignment="1">
      <alignment horizontal="left" vertical="center"/>
    </xf>
    <xf numFmtId="0" fontId="13" fillId="0" borderId="0" xfId="6" applyFont="1" applyBorder="1" applyAlignment="1">
      <alignment horizontal="left" vertical="center"/>
    </xf>
    <xf numFmtId="0" fontId="13" fillId="0" borderId="38" xfId="6" applyFont="1" applyBorder="1" applyAlignment="1">
      <alignment horizontal="left" vertical="center"/>
    </xf>
    <xf numFmtId="0" fontId="24" fillId="0" borderId="0" xfId="7" applyFont="1" applyAlignment="1">
      <alignment horizontal="left" vertical="center"/>
    </xf>
    <xf numFmtId="0" fontId="13" fillId="0" borderId="2" xfId="7" applyFont="1" applyBorder="1" applyAlignment="1">
      <alignment horizontal="center" vertical="center" wrapText="1"/>
    </xf>
    <xf numFmtId="0" fontId="7" fillId="0" borderId="8" xfId="7" applyFont="1" applyBorder="1" applyAlignment="1">
      <alignment horizontal="center" vertical="center" wrapText="1"/>
    </xf>
    <xf numFmtId="0" fontId="7" fillId="0" borderId="3" xfId="7" applyFont="1" applyBorder="1" applyAlignment="1">
      <alignment horizontal="center" vertical="center"/>
    </xf>
    <xf numFmtId="0" fontId="7" fillId="0" borderId="6" xfId="7" applyFont="1" applyBorder="1" applyAlignment="1">
      <alignment horizontal="center" vertical="center"/>
    </xf>
    <xf numFmtId="0" fontId="7" fillId="0" borderId="4" xfId="7" applyFont="1" applyBorder="1" applyAlignment="1">
      <alignment horizontal="center"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14" fillId="0" borderId="0" xfId="0" applyFont="1" applyAlignment="1">
      <alignment horizontal="centerContinuous" vertical="center"/>
    </xf>
    <xf numFmtId="0" fontId="2" fillId="0" borderId="50" xfId="0" applyFont="1" applyBorder="1" applyAlignment="1">
      <alignment horizontal="centerContinuous" vertical="center"/>
    </xf>
    <xf numFmtId="0" fontId="2" fillId="0" borderId="51" xfId="0" applyFont="1" applyBorder="1" applyAlignment="1">
      <alignment horizontal="centerContinuous" vertical="center"/>
    </xf>
    <xf numFmtId="0" fontId="2" fillId="0" borderId="5" xfId="0" applyFont="1" applyBorder="1" applyAlignment="1">
      <alignment horizontal="centerContinuous" vertical="center"/>
    </xf>
    <xf numFmtId="0" fontId="2" fillId="0" borderId="52" xfId="0" applyFont="1" applyBorder="1" applyAlignment="1">
      <alignment horizontal="centerContinuous" vertical="center"/>
    </xf>
    <xf numFmtId="0" fontId="2" fillId="0" borderId="56" xfId="0" applyFont="1" applyBorder="1" applyAlignment="1">
      <alignment horizontal="centerContinuous" vertical="center"/>
    </xf>
    <xf numFmtId="0" fontId="2" fillId="0" borderId="57" xfId="6" applyFont="1" applyBorder="1" applyAlignment="1">
      <alignment horizontal="left" vertical="center"/>
    </xf>
    <xf numFmtId="0" fontId="2" fillId="0" borderId="58" xfId="6" applyFont="1" applyBorder="1" applyAlignment="1">
      <alignment horizontal="left" vertical="center"/>
    </xf>
    <xf numFmtId="0" fontId="20" fillId="0" borderId="59" xfId="6" applyFont="1" applyBorder="1" applyAlignment="1">
      <alignment horizontal="centerContinuous" vertical="center"/>
    </xf>
    <xf numFmtId="0" fontId="20" fillId="0" borderId="54" xfId="6" applyFont="1" applyBorder="1" applyAlignment="1">
      <alignment horizontal="centerContinuous" vertical="center"/>
    </xf>
    <xf numFmtId="0" fontId="20" fillId="0" borderId="33" xfId="6" applyFont="1" applyBorder="1" applyAlignment="1">
      <alignment horizontal="centerContinuous" vertical="center"/>
    </xf>
    <xf numFmtId="0" fontId="20" fillId="0" borderId="63" xfId="6" applyFont="1" applyBorder="1" applyAlignment="1">
      <alignment horizontal="centerContinuous" vertical="center"/>
    </xf>
    <xf numFmtId="0" fontId="20" fillId="0" borderId="64" xfId="6" applyFont="1" applyBorder="1" applyAlignment="1">
      <alignment horizontal="centerContinuous" vertical="center"/>
    </xf>
    <xf numFmtId="0" fontId="20" fillId="0" borderId="65" xfId="6" applyFont="1" applyBorder="1" applyAlignment="1">
      <alignment horizontal="centerContinuous" vertical="center"/>
    </xf>
    <xf numFmtId="0" fontId="20" fillId="0" borderId="66" xfId="6" applyFont="1" applyBorder="1" applyAlignment="1">
      <alignment horizontal="centerContinuous" vertical="center"/>
    </xf>
    <xf numFmtId="0" fontId="2" fillId="0" borderId="55" xfId="6" applyFont="1" applyBorder="1" applyAlignment="1">
      <alignment horizontal="center" vertical="center"/>
    </xf>
    <xf numFmtId="0" fontId="2" fillId="0" borderId="54" xfId="6" applyFont="1" applyBorder="1" applyAlignment="1">
      <alignment horizontal="center" vertical="center"/>
    </xf>
    <xf numFmtId="0" fontId="18" fillId="0" borderId="16" xfId="6" applyFont="1" applyBorder="1" applyAlignment="1">
      <alignment horizontal="left" vertical="center"/>
    </xf>
    <xf numFmtId="0" fontId="18" fillId="0" borderId="21" xfId="6" applyFont="1" applyBorder="1" applyAlignment="1">
      <alignment horizontal="left" vertical="center"/>
    </xf>
    <xf numFmtId="0" fontId="13" fillId="0" borderId="15" xfId="6" applyFont="1" applyBorder="1" applyAlignment="1">
      <alignment horizontal="left" vertical="center"/>
    </xf>
    <xf numFmtId="0" fontId="20" fillId="0" borderId="38" xfId="6" applyFont="1" applyBorder="1" applyAlignment="1">
      <alignment horizontal="left" vertical="center"/>
    </xf>
    <xf numFmtId="0" fontId="2" fillId="0" borderId="68" xfId="6" applyFont="1" applyBorder="1" applyAlignment="1">
      <alignment horizontal="centerContinuous" vertical="center"/>
    </xf>
    <xf numFmtId="0" fontId="2" fillId="0" borderId="69" xfId="6" applyFont="1" applyBorder="1" applyAlignment="1">
      <alignment horizontal="centerContinuous" vertical="center"/>
    </xf>
    <xf numFmtId="0" fontId="13" fillId="0" borderId="72" xfId="6" applyFont="1" applyBorder="1" applyAlignment="1">
      <alignment horizontal="left" vertical="center"/>
    </xf>
    <xf numFmtId="0" fontId="13" fillId="0" borderId="17" xfId="6" applyFont="1" applyBorder="1" applyAlignment="1">
      <alignment horizontal="left" vertical="center"/>
    </xf>
    <xf numFmtId="0" fontId="13" fillId="0" borderId="27" xfId="6" applyFont="1" applyBorder="1" applyAlignment="1">
      <alignment horizontal="left" vertical="center"/>
    </xf>
    <xf numFmtId="0" fontId="13" fillId="0" borderId="73" xfId="6" applyFont="1" applyBorder="1" applyAlignment="1">
      <alignment horizontal="left" vertical="center"/>
    </xf>
    <xf numFmtId="0" fontId="13" fillId="0" borderId="24" xfId="6" applyFont="1" applyBorder="1" applyAlignment="1">
      <alignment horizontal="left" vertical="center"/>
    </xf>
    <xf numFmtId="0" fontId="13" fillId="0" borderId="74" xfId="6" applyFont="1" applyBorder="1" applyAlignment="1">
      <alignment horizontal="left" vertical="center"/>
    </xf>
    <xf numFmtId="0" fontId="13" fillId="0" borderId="16" xfId="6" applyFont="1" applyBorder="1" applyAlignment="1">
      <alignment horizontal="left" vertical="center"/>
    </xf>
    <xf numFmtId="0" fontId="13" fillId="0" borderId="75" xfId="6" applyFont="1" applyBorder="1" applyAlignment="1">
      <alignment horizontal="left" vertical="center"/>
    </xf>
    <xf numFmtId="0" fontId="13" fillId="0" borderId="76" xfId="6" applyFont="1" applyBorder="1" applyAlignment="1">
      <alignment horizontal="left" vertical="center"/>
    </xf>
    <xf numFmtId="0" fontId="13" fillId="0" borderId="77" xfId="6" applyFont="1" applyBorder="1" applyAlignment="1">
      <alignment horizontal="left" vertical="center"/>
    </xf>
    <xf numFmtId="0" fontId="13" fillId="0" borderId="78" xfId="6" applyFont="1" applyBorder="1" applyAlignment="1">
      <alignment horizontal="left" vertical="center"/>
    </xf>
    <xf numFmtId="0" fontId="13" fillId="0" borderId="79" xfId="6" applyFont="1" applyBorder="1" applyAlignment="1">
      <alignment horizontal="left" vertical="center"/>
    </xf>
    <xf numFmtId="0" fontId="13" fillId="0" borderId="80" xfId="6" applyFont="1" applyBorder="1" applyAlignment="1">
      <alignment horizontal="left" vertical="center"/>
    </xf>
    <xf numFmtId="0" fontId="13" fillId="0" borderId="81" xfId="6" applyFont="1" applyBorder="1" applyAlignment="1">
      <alignment horizontal="left" vertical="center"/>
    </xf>
    <xf numFmtId="0" fontId="13" fillId="0" borderId="80" xfId="6" applyFont="1" applyBorder="1" applyAlignment="1">
      <alignment horizontal="center" vertical="center"/>
    </xf>
    <xf numFmtId="0" fontId="13" fillId="0" borderId="81" xfId="6" applyFont="1" applyBorder="1" applyAlignment="1">
      <alignment horizontal="center" vertical="center"/>
    </xf>
    <xf numFmtId="0" fontId="13" fillId="0" borderId="57" xfId="6" applyFont="1" applyBorder="1" applyAlignment="1">
      <alignment horizontal="left" vertical="center"/>
    </xf>
    <xf numFmtId="0" fontId="13" fillId="0" borderId="82" xfId="6" applyFont="1" applyBorder="1" applyAlignment="1">
      <alignment horizontal="left" vertical="center"/>
    </xf>
    <xf numFmtId="0" fontId="7" fillId="0" borderId="32" xfId="6" applyFont="1" applyBorder="1" applyAlignment="1">
      <alignment horizontal="center" vertical="center"/>
    </xf>
    <xf numFmtId="0" fontId="7" fillId="0" borderId="83" xfId="6" applyFont="1" applyBorder="1" applyAlignment="1">
      <alignment horizontal="center" vertical="center"/>
    </xf>
    <xf numFmtId="0" fontId="7" fillId="0" borderId="30" xfId="6" applyFont="1" applyBorder="1" applyAlignment="1">
      <alignment horizontal="center" vertical="center"/>
    </xf>
    <xf numFmtId="0" fontId="18" fillId="0" borderId="20" xfId="0" applyFont="1" applyBorder="1" applyAlignment="1">
      <alignment horizontal="centerContinuous" vertical="center"/>
    </xf>
    <xf numFmtId="0" fontId="13" fillId="0" borderId="86" xfId="6" applyFont="1" applyBorder="1" applyAlignment="1">
      <alignment horizontal="left" vertical="center"/>
    </xf>
    <xf numFmtId="0" fontId="13" fillId="0" borderId="87" xfId="6" applyFont="1" applyBorder="1" applyAlignment="1">
      <alignment horizontal="left" vertical="center"/>
    </xf>
    <xf numFmtId="0" fontId="13" fillId="0" borderId="88" xfId="6" applyFont="1" applyBorder="1" applyAlignment="1">
      <alignment horizontal="left" vertical="center"/>
    </xf>
    <xf numFmtId="0" fontId="18" fillId="0" borderId="89" xfId="6" applyFont="1" applyBorder="1" applyAlignment="1">
      <alignment horizontal="left" vertical="center"/>
    </xf>
    <xf numFmtId="0" fontId="18" fillId="0" borderId="90" xfId="6" applyFont="1" applyBorder="1" applyAlignment="1">
      <alignment horizontal="left" vertical="center"/>
    </xf>
    <xf numFmtId="0" fontId="2" fillId="0" borderId="86" xfId="6" applyFont="1" applyBorder="1" applyAlignment="1">
      <alignment horizontal="left" vertical="center"/>
    </xf>
    <xf numFmtId="0" fontId="2" fillId="0" borderId="91" xfId="6" applyFont="1" applyBorder="1" applyAlignment="1">
      <alignment horizontal="left" vertical="center"/>
    </xf>
    <xf numFmtId="0" fontId="2" fillId="0" borderId="24" xfId="6" applyFont="1" applyBorder="1" applyAlignment="1">
      <alignment horizontal="left" vertical="center"/>
    </xf>
    <xf numFmtId="0" fontId="7" fillId="0" borderId="16" xfId="0" applyFont="1" applyBorder="1" applyAlignment="1">
      <alignment horizontal="centerContinuous" vertical="center"/>
    </xf>
    <xf numFmtId="0" fontId="7" fillId="0" borderId="20" xfId="0" applyFont="1" applyBorder="1" applyAlignment="1">
      <alignment horizontal="centerContinuous" vertical="center"/>
    </xf>
    <xf numFmtId="0" fontId="22" fillId="0" borderId="0" xfId="0" applyFont="1" applyAlignment="1">
      <alignment vertical="center"/>
    </xf>
    <xf numFmtId="0" fontId="25" fillId="0" borderId="0" xfId="0" applyFont="1"/>
    <xf numFmtId="0" fontId="14"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0" fontId="26" fillId="0" borderId="0" xfId="0" applyFont="1" applyAlignment="1">
      <alignment horizontal="centerContinuous" vertical="center"/>
    </xf>
    <xf numFmtId="0" fontId="2" fillId="0" borderId="0" xfId="0" applyFont="1" applyAlignment="1">
      <alignment horizontal="centerContinuous"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78"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2" fillId="0" borderId="46" xfId="0" applyFont="1" applyBorder="1" applyAlignment="1">
      <alignment vertical="center"/>
    </xf>
    <xf numFmtId="0" fontId="11" fillId="0" borderId="27" xfId="0" applyFont="1" applyBorder="1" applyAlignment="1">
      <alignment vertical="center"/>
    </xf>
    <xf numFmtId="0" fontId="11" fillId="0" borderId="24" xfId="0" applyFont="1" applyBorder="1" applyAlignment="1">
      <alignment horizontal="right" vertical="center"/>
    </xf>
    <xf numFmtId="0" fontId="11" fillId="0" borderId="15" xfId="0" applyFont="1" applyBorder="1" applyAlignment="1">
      <alignment horizontal="right" vertical="center"/>
    </xf>
    <xf numFmtId="0" fontId="2" fillId="0" borderId="92" xfId="0" applyFont="1" applyBorder="1" applyAlignment="1">
      <alignment horizontal="centerContinuous" vertical="center"/>
    </xf>
    <xf numFmtId="0" fontId="2" fillId="0" borderId="93" xfId="0" applyFont="1" applyBorder="1" applyAlignment="1">
      <alignment horizontal="centerContinuous" vertical="center"/>
    </xf>
    <xf numFmtId="0" fontId="2" fillId="0" borderId="94" xfId="0" applyFont="1" applyBorder="1" applyAlignment="1">
      <alignment horizontal="centerContinuous" vertical="center"/>
    </xf>
    <xf numFmtId="0" fontId="2" fillId="0" borderId="95" xfId="0" applyFont="1" applyBorder="1" applyAlignment="1">
      <alignment horizontal="centerContinuous" vertical="center"/>
    </xf>
    <xf numFmtId="0" fontId="2" fillId="0" borderId="96" xfId="0" applyFont="1" applyBorder="1" applyAlignment="1">
      <alignment horizontal="centerContinuous" vertical="center"/>
    </xf>
    <xf numFmtId="0" fontId="2" fillId="0" borderId="97" xfId="0" applyFont="1" applyBorder="1" applyAlignment="1">
      <alignment horizontal="centerContinuous" vertical="center"/>
    </xf>
    <xf numFmtId="0" fontId="2" fillId="0" borderId="98" xfId="0" applyFont="1" applyBorder="1" applyAlignment="1">
      <alignment horizontal="centerContinuous" vertical="center"/>
    </xf>
    <xf numFmtId="0" fontId="2" fillId="0" borderId="50" xfId="0" applyFont="1" applyBorder="1" applyAlignment="1">
      <alignment vertical="center"/>
    </xf>
    <xf numFmtId="0" fontId="2" fillId="0" borderId="56" xfId="0" applyFont="1" applyBorder="1" applyAlignment="1">
      <alignment vertical="center"/>
    </xf>
    <xf numFmtId="0" fontId="2" fillId="0" borderId="75" xfId="0" applyFont="1" applyBorder="1" applyAlignment="1">
      <alignment vertical="center"/>
    </xf>
    <xf numFmtId="0" fontId="2" fillId="0" borderId="38" xfId="0" applyFont="1" applyBorder="1" applyAlignment="1">
      <alignment vertical="center"/>
    </xf>
    <xf numFmtId="0" fontId="2" fillId="0" borderId="99"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vertical="center"/>
    </xf>
    <xf numFmtId="0" fontId="2" fillId="0" borderId="68" xfId="0" applyFont="1" applyBorder="1" applyAlignment="1">
      <alignment horizontal="centerContinuous" vertical="center"/>
    </xf>
    <xf numFmtId="0" fontId="2" fillId="0" borderId="69" xfId="0" applyFont="1" applyBorder="1" applyAlignment="1">
      <alignment horizontal="centerContinuous" vertical="center"/>
    </xf>
    <xf numFmtId="0" fontId="2" fillId="0" borderId="100" xfId="0" applyFont="1" applyBorder="1" applyAlignment="1">
      <alignment horizontal="centerContinuous" vertical="center"/>
    </xf>
    <xf numFmtId="0" fontId="2" fillId="0" borderId="101" xfId="0" applyFont="1" applyBorder="1" applyAlignment="1">
      <alignment horizontal="centerContinuous" vertical="center"/>
    </xf>
    <xf numFmtId="0" fontId="11" fillId="0" borderId="30" xfId="0" applyFont="1" applyBorder="1" applyAlignment="1">
      <alignment horizontal="center" vertical="center"/>
    </xf>
    <xf numFmtId="0" fontId="11" fillId="0" borderId="83" xfId="0" applyFont="1" applyBorder="1" applyAlignment="1">
      <alignment horizontal="center" vertical="center"/>
    </xf>
    <xf numFmtId="0" fontId="11" fillId="0" borderId="32"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right" vertical="center"/>
    </xf>
    <xf numFmtId="0" fontId="11" fillId="0" borderId="38" xfId="0" applyFont="1" applyBorder="1" applyAlignment="1">
      <alignment horizontal="right" vertical="center"/>
    </xf>
    <xf numFmtId="0" fontId="11" fillId="0" borderId="104"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25" fillId="0" borderId="0" xfId="0" applyFont="1" applyFill="1" applyBorder="1" applyAlignment="1">
      <alignment vertical="center"/>
    </xf>
    <xf numFmtId="0" fontId="11" fillId="0" borderId="107" xfId="0" applyFont="1" applyBorder="1" applyAlignment="1">
      <alignment horizontal="center" vertical="center"/>
    </xf>
    <xf numFmtId="0" fontId="2" fillId="0" borderId="35" xfId="0" applyFont="1" applyFill="1" applyBorder="1" applyAlignment="1">
      <alignment vertical="center"/>
    </xf>
    <xf numFmtId="0" fontId="2" fillId="0" borderId="108" xfId="0" applyFont="1" applyBorder="1" applyAlignment="1">
      <alignment vertical="center"/>
    </xf>
    <xf numFmtId="0" fontId="2" fillId="0" borderId="33" xfId="0" applyFont="1" applyFill="1" applyBorder="1" applyAlignment="1">
      <alignment vertical="center"/>
    </xf>
    <xf numFmtId="0" fontId="2" fillId="0" borderId="10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horizontal="left" vertical="center" indent="1"/>
    </xf>
    <xf numFmtId="0" fontId="2" fillId="0" borderId="0" xfId="0" applyFont="1" applyBorder="1" applyAlignment="1">
      <alignment horizontal="left" vertical="center" indent="1"/>
    </xf>
    <xf numFmtId="0" fontId="2" fillId="0" borderId="17"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24" xfId="0" applyFont="1" applyBorder="1" applyAlignment="1">
      <alignment vertical="center"/>
    </xf>
    <xf numFmtId="0" fontId="2" fillId="0" borderId="0" xfId="6" applyFont="1" applyAlignment="1">
      <alignment horizontal="right" vertical="center"/>
    </xf>
    <xf numFmtId="0" fontId="11" fillId="0" borderId="0" xfId="0" applyFont="1"/>
    <xf numFmtId="0" fontId="10" fillId="0" borderId="0" xfId="0" applyFont="1" applyAlignment="1">
      <alignment horizontal="center" vertical="center"/>
    </xf>
    <xf numFmtId="0" fontId="2" fillId="0" borderId="0" xfId="7" applyFont="1" applyAlignment="1">
      <alignment horizontal="left" vertical="center"/>
    </xf>
    <xf numFmtId="0" fontId="8" fillId="0" borderId="0" xfId="0" applyFont="1"/>
    <xf numFmtId="0" fontId="2" fillId="0" borderId="0" xfId="4" applyFont="1"/>
    <xf numFmtId="0" fontId="2" fillId="0" borderId="0" xfId="4" applyFont="1" applyBorder="1" applyAlignment="1">
      <alignment horizontal="right"/>
    </xf>
    <xf numFmtId="0" fontId="2" fillId="0" borderId="0" xfId="4" applyFont="1" applyBorder="1"/>
    <xf numFmtId="0" fontId="17" fillId="0" borderId="0" xfId="0" applyFont="1" applyAlignment="1"/>
    <xf numFmtId="0" fontId="2" fillId="0" borderId="0" xfId="7" applyFont="1" applyAlignment="1">
      <alignment horizontal="center" vertical="center"/>
    </xf>
    <xf numFmtId="0" fontId="2" fillId="0" borderId="38" xfId="7" applyFont="1" applyBorder="1" applyAlignment="1">
      <alignment horizontal="right" vertical="center"/>
    </xf>
    <xf numFmtId="0" fontId="2" fillId="0" borderId="7" xfId="7" applyFont="1" applyBorder="1" applyAlignment="1">
      <alignment horizontal="center" vertical="center"/>
    </xf>
    <xf numFmtId="0" fontId="2" fillId="0" borderId="11" xfId="7" applyFont="1" applyBorder="1" applyAlignment="1">
      <alignment horizontal="center" vertical="center"/>
    </xf>
    <xf numFmtId="0" fontId="2" fillId="0" borderId="12" xfId="7" applyFont="1" applyBorder="1" applyAlignment="1">
      <alignment horizontal="center" vertical="center"/>
    </xf>
    <xf numFmtId="0" fontId="2" fillId="0" borderId="14" xfId="7" applyFont="1" applyBorder="1" applyAlignment="1">
      <alignment horizontal="center" vertical="center"/>
    </xf>
    <xf numFmtId="0" fontId="2" fillId="0" borderId="0" xfId="6" applyFont="1" applyAlignment="1"/>
    <xf numFmtId="0" fontId="2" fillId="0" borderId="0" xfId="6" applyFont="1" applyAlignment="1">
      <alignment horizontal="center" vertical="center"/>
    </xf>
    <xf numFmtId="0" fontId="2" fillId="0" borderId="0" xfId="6" applyFont="1"/>
    <xf numFmtId="0" fontId="2" fillId="0" borderId="101" xfId="6" applyFont="1" applyBorder="1" applyAlignment="1">
      <alignment horizontal="centerContinuous" vertical="center"/>
    </xf>
    <xf numFmtId="0" fontId="2" fillId="0" borderId="118" xfId="6" applyFont="1" applyBorder="1" applyAlignment="1">
      <alignment horizontal="centerContinuous" vertical="center"/>
    </xf>
    <xf numFmtId="0" fontId="2" fillId="0" borderId="0" xfId="6" applyFont="1" applyBorder="1" applyAlignment="1">
      <alignment horizontal="left" vertical="center"/>
    </xf>
    <xf numFmtId="0" fontId="2" fillId="0" borderId="27" xfId="6" applyFont="1" applyBorder="1" applyAlignment="1">
      <alignment horizontal="left" vertical="center"/>
    </xf>
    <xf numFmtId="0" fontId="2" fillId="0" borderId="15" xfId="6" applyFont="1" applyBorder="1" applyAlignment="1">
      <alignment horizontal="left" vertical="center"/>
    </xf>
    <xf numFmtId="0" fontId="2" fillId="0" borderId="16" xfId="6" applyFont="1" applyBorder="1" applyAlignment="1">
      <alignment horizontal="left" vertical="center"/>
    </xf>
    <xf numFmtId="0" fontId="2" fillId="0" borderId="21" xfId="6" applyFont="1" applyBorder="1" applyAlignment="1">
      <alignment horizontal="left" vertical="center"/>
    </xf>
    <xf numFmtId="0" fontId="2" fillId="0" borderId="119" xfId="6" applyFont="1" applyBorder="1" applyAlignment="1">
      <alignment horizontal="left" vertical="center"/>
    </xf>
    <xf numFmtId="0" fontId="2" fillId="0" borderId="120" xfId="6" applyFont="1" applyBorder="1" applyAlignment="1">
      <alignment horizontal="left" vertical="center"/>
    </xf>
    <xf numFmtId="0" fontId="2" fillId="0" borderId="121" xfId="6" applyFont="1" applyBorder="1" applyAlignment="1">
      <alignment horizontal="left" vertical="center"/>
    </xf>
    <xf numFmtId="0" fontId="2" fillId="0" borderId="109" xfId="6" applyFont="1" applyBorder="1" applyAlignment="1">
      <alignment horizontal="left" vertical="center"/>
    </xf>
    <xf numFmtId="0" fontId="2" fillId="0" borderId="54" xfId="6" applyFont="1" applyBorder="1" applyAlignment="1">
      <alignment horizontal="center" vertical="center" wrapText="1"/>
    </xf>
    <xf numFmtId="0" fontId="2" fillId="0" borderId="34" xfId="6" applyFont="1" applyBorder="1" applyAlignment="1">
      <alignment horizontal="centerContinuous" vertical="center"/>
    </xf>
    <xf numFmtId="0" fontId="2" fillId="0" borderId="76" xfId="6" applyFont="1" applyBorder="1" applyAlignment="1">
      <alignment horizontal="centerContinuous" vertical="center"/>
    </xf>
    <xf numFmtId="0" fontId="2" fillId="0" borderId="122" xfId="6" applyFont="1" applyBorder="1" applyAlignment="1">
      <alignment horizontal="left" vertical="center"/>
    </xf>
    <xf numFmtId="0" fontId="2" fillId="0" borderId="78" xfId="6" applyFont="1" applyBorder="1" applyAlignment="1">
      <alignment horizontal="left" vertical="center"/>
    </xf>
    <xf numFmtId="0" fontId="2" fillId="0" borderId="80" xfId="6" applyFont="1" applyBorder="1" applyAlignment="1">
      <alignment horizontal="left" vertical="center"/>
    </xf>
    <xf numFmtId="0" fontId="2" fillId="0" borderId="55" xfId="6" applyFont="1" applyBorder="1" applyAlignment="1">
      <alignment horizontal="left" vertical="center"/>
    </xf>
    <xf numFmtId="0" fontId="2" fillId="0" borderId="35" xfId="6" applyFont="1" applyBorder="1" applyAlignment="1">
      <alignment horizontal="left" vertical="center"/>
    </xf>
    <xf numFmtId="0" fontId="2" fillId="0" borderId="87" xfId="6" applyFont="1" applyBorder="1" applyAlignment="1">
      <alignment horizontal="left" vertical="center"/>
    </xf>
    <xf numFmtId="0" fontId="2" fillId="0" borderId="76" xfId="6" applyFont="1" applyBorder="1" applyAlignment="1">
      <alignment horizontal="left" vertical="center"/>
    </xf>
    <xf numFmtId="0" fontId="2" fillId="0" borderId="123" xfId="6" applyFont="1" applyBorder="1" applyAlignment="1">
      <alignment horizontal="left" vertical="center"/>
    </xf>
    <xf numFmtId="0" fontId="2" fillId="0" borderId="23" xfId="6" applyFont="1" applyBorder="1" applyAlignment="1">
      <alignment horizontal="left" vertical="center"/>
    </xf>
    <xf numFmtId="0" fontId="2" fillId="0" borderId="99" xfId="6" applyFont="1" applyBorder="1" applyAlignment="1">
      <alignment horizontal="left" vertical="center"/>
    </xf>
    <xf numFmtId="0" fontId="0" fillId="0" borderId="0" xfId="4" applyFont="1"/>
    <xf numFmtId="0" fontId="0" fillId="0" borderId="0" xfId="0" applyFont="1" applyAlignment="1">
      <alignment vertical="center"/>
    </xf>
    <xf numFmtId="0" fontId="2" fillId="0" borderId="21" xfId="0" applyFont="1" applyBorder="1"/>
    <xf numFmtId="0" fontId="34" fillId="0" borderId="0" xfId="0" applyFont="1" applyAlignment="1">
      <alignment horizontal="center" vertical="center"/>
    </xf>
    <xf numFmtId="0" fontId="0" fillId="0" borderId="0" xfId="0" applyAlignme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indent="1"/>
    </xf>
    <xf numFmtId="0" fontId="36" fillId="0" borderId="0" xfId="0" applyFont="1" applyAlignment="1">
      <alignment horizontal="left" vertical="center" indent="2"/>
    </xf>
    <xf numFmtId="0" fontId="36" fillId="0" borderId="0" xfId="0" applyFont="1" applyAlignment="1">
      <alignment horizontal="center" vertical="center"/>
    </xf>
    <xf numFmtId="0" fontId="35" fillId="0" borderId="0" xfId="0" applyFont="1" applyAlignment="1">
      <alignment vertical="center" wrapText="1"/>
    </xf>
    <xf numFmtId="0" fontId="34" fillId="0" borderId="0" xfId="0" applyFont="1" applyAlignment="1">
      <alignment vertical="center" wrapText="1"/>
    </xf>
    <xf numFmtId="0" fontId="34"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center" vertical="center"/>
    </xf>
    <xf numFmtId="0" fontId="36" fillId="0" borderId="0" xfId="0"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horizontal="center" vertical="center"/>
    </xf>
    <xf numFmtId="0" fontId="36" fillId="0" borderId="0" xfId="0" applyFont="1" applyAlignment="1">
      <alignment vertical="center"/>
    </xf>
    <xf numFmtId="0" fontId="0" fillId="0" borderId="0" xfId="0" applyAlignment="1"/>
    <xf numFmtId="0" fontId="39"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125" xfId="0" applyBorder="1" applyAlignment="1">
      <alignment vertical="center"/>
    </xf>
    <xf numFmtId="0" fontId="0" fillId="0" borderId="15" xfId="0" applyBorder="1" applyAlignment="1">
      <alignment vertical="center"/>
    </xf>
    <xf numFmtId="0" fontId="0" fillId="0" borderId="0" xfId="0" applyAlignment="1">
      <alignment horizontal="right" vertical="center"/>
    </xf>
    <xf numFmtId="0" fontId="0" fillId="0" borderId="27" xfId="0"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6" xfId="0" applyFont="1" applyBorder="1" applyAlignment="1">
      <alignment vertical="center"/>
    </xf>
    <xf numFmtId="0" fontId="2" fillId="0" borderId="125" xfId="0" applyFont="1" applyBorder="1" applyAlignment="1">
      <alignment vertical="center"/>
    </xf>
    <xf numFmtId="0" fontId="2" fillId="0" borderId="0" xfId="1" applyFont="1">
      <alignment vertical="center"/>
    </xf>
    <xf numFmtId="0" fontId="40" fillId="0" borderId="0" xfId="0" applyFont="1"/>
    <xf numFmtId="0" fontId="19" fillId="0" borderId="0" xfId="0" applyFont="1" applyAlignment="1">
      <alignment vertical="center"/>
    </xf>
    <xf numFmtId="0" fontId="2" fillId="2" borderId="0" xfId="0" applyFont="1" applyFill="1"/>
    <xf numFmtId="0" fontId="2" fillId="0" borderId="15" xfId="0" applyFont="1" applyBorder="1" applyAlignment="1">
      <alignment wrapText="1"/>
    </xf>
    <xf numFmtId="0" fontId="40" fillId="0" borderId="15" xfId="0" applyFont="1" applyBorder="1" applyAlignment="1"/>
    <xf numFmtId="0" fontId="41" fillId="0" borderId="0" xfId="0" applyFont="1" applyAlignment="1">
      <alignment horizontal="center" vertical="center"/>
    </xf>
    <xf numFmtId="0" fontId="40" fillId="0" borderId="15" xfId="0" applyFont="1" applyBorder="1"/>
    <xf numFmtId="0" fontId="40" fillId="0" borderId="11" xfId="0" applyFont="1" applyBorder="1" applyAlignment="1">
      <alignment horizontal="center" vertical="center"/>
    </xf>
    <xf numFmtId="0" fontId="40" fillId="0" borderId="3" xfId="0" applyFont="1" applyBorder="1" applyAlignment="1">
      <alignment horizontal="right" vertical="center"/>
    </xf>
    <xf numFmtId="0" fontId="40" fillId="0" borderId="6" xfId="0" applyFont="1" applyBorder="1" applyAlignment="1">
      <alignment horizontal="right" vertical="center"/>
    </xf>
    <xf numFmtId="0" fontId="2" fillId="0" borderId="0" xfId="0" applyFont="1" applyFill="1"/>
    <xf numFmtId="49" fontId="2" fillId="0" borderId="0" xfId="3" applyNumberFormat="1" applyFont="1" applyAlignment="1">
      <alignment vertical="center"/>
    </xf>
    <xf numFmtId="0" fontId="2" fillId="0" borderId="0" xfId="0" applyFont="1" applyFill="1" applyAlignment="1"/>
    <xf numFmtId="0" fontId="18" fillId="0" borderId="26" xfId="6" applyFont="1" applyBorder="1" applyAlignment="1">
      <alignment horizontal="left" vertical="center"/>
    </xf>
    <xf numFmtId="0" fontId="7" fillId="0" borderId="17" xfId="6" applyFont="1" applyBorder="1" applyAlignment="1">
      <alignment horizontal="left" vertical="center"/>
    </xf>
    <xf numFmtId="0" fontId="18" fillId="0" borderId="17" xfId="6" applyFont="1" applyBorder="1" applyAlignment="1">
      <alignment horizontal="left" vertical="center"/>
    </xf>
    <xf numFmtId="0" fontId="18" fillId="0" borderId="20" xfId="6" applyFont="1" applyBorder="1" applyAlignment="1">
      <alignment horizontal="left" vertical="center"/>
    </xf>
    <xf numFmtId="0" fontId="7" fillId="0" borderId="126" xfId="6" applyFont="1" applyBorder="1" applyAlignment="1">
      <alignment horizontal="left" vertical="center"/>
    </xf>
    <xf numFmtId="0" fontId="7" fillId="0" borderId="127" xfId="6" applyFont="1" applyBorder="1" applyAlignment="1">
      <alignment horizontal="left" vertical="center"/>
    </xf>
    <xf numFmtId="3" fontId="11" fillId="0" borderId="26" xfId="6" applyNumberFormat="1" applyFont="1" applyBorder="1" applyAlignment="1">
      <alignment horizontal="right" vertical="center"/>
    </xf>
    <xf numFmtId="3" fontId="7" fillId="0" borderId="20" xfId="6" applyNumberFormat="1" applyFont="1" applyBorder="1" applyAlignment="1">
      <alignment horizontal="right" vertical="center"/>
    </xf>
    <xf numFmtId="3" fontId="7" fillId="0" borderId="26" xfId="6" applyNumberFormat="1" applyFont="1" applyBorder="1" applyAlignment="1">
      <alignment horizontal="right" vertical="center"/>
    </xf>
    <xf numFmtId="3" fontId="7" fillId="0" borderId="109" xfId="6" applyNumberFormat="1" applyFont="1" applyBorder="1" applyAlignment="1">
      <alignment horizontal="right" vertical="center"/>
    </xf>
    <xf numFmtId="3" fontId="7" fillId="0" borderId="128" xfId="6" applyNumberFormat="1" applyFont="1" applyBorder="1" applyAlignment="1">
      <alignment horizontal="right" vertical="center"/>
    </xf>
    <xf numFmtId="3" fontId="7" fillId="0" borderId="125" xfId="6" applyNumberFormat="1" applyFont="1" applyBorder="1" applyAlignment="1">
      <alignment horizontal="right" vertical="center"/>
    </xf>
    <xf numFmtId="3" fontId="7" fillId="0" borderId="17" xfId="6" applyNumberFormat="1" applyFont="1" applyBorder="1" applyAlignment="1">
      <alignment horizontal="left" vertical="center"/>
    </xf>
    <xf numFmtId="3" fontId="7" fillId="0" borderId="119" xfId="6" applyNumberFormat="1" applyFont="1" applyBorder="1" applyAlignment="1">
      <alignment horizontal="left" vertical="center"/>
    </xf>
    <xf numFmtId="3" fontId="13" fillId="0" borderId="27" xfId="6" applyNumberFormat="1" applyFont="1" applyBorder="1" applyAlignment="1">
      <alignment horizontal="left" vertical="center"/>
    </xf>
    <xf numFmtId="3" fontId="7" fillId="0" borderId="18" xfId="6" applyNumberFormat="1" applyFont="1" applyBorder="1" applyAlignment="1">
      <alignment horizontal="left" vertical="center"/>
    </xf>
    <xf numFmtId="3" fontId="7" fillId="0" borderId="23" xfId="6" applyNumberFormat="1" applyFont="1" applyBorder="1" applyAlignment="1">
      <alignment horizontal="right" vertical="center"/>
    </xf>
    <xf numFmtId="3" fontId="7" fillId="0" borderId="129" xfId="6" applyNumberFormat="1" applyFont="1" applyBorder="1" applyAlignment="1">
      <alignment horizontal="right" vertical="center"/>
    </xf>
    <xf numFmtId="3" fontId="7" fillId="0" borderId="21" xfId="6" applyNumberFormat="1" applyFont="1" applyBorder="1" applyAlignment="1">
      <alignment horizontal="right" vertical="center"/>
    </xf>
    <xf numFmtId="3" fontId="7" fillId="0" borderId="86" xfId="6" applyNumberFormat="1" applyFont="1" applyBorder="1" applyAlignment="1">
      <alignment horizontal="right" vertical="center"/>
    </xf>
    <xf numFmtId="3" fontId="7" fillId="0" borderId="130" xfId="6" applyNumberFormat="1" applyFont="1" applyBorder="1" applyAlignment="1">
      <alignment horizontal="right" vertical="center"/>
    </xf>
    <xf numFmtId="3" fontId="13" fillId="0" borderId="26" xfId="6" applyNumberFormat="1" applyFont="1" applyBorder="1" applyAlignment="1">
      <alignment horizontal="right" vertical="center"/>
    </xf>
    <xf numFmtId="3" fontId="13" fillId="0" borderId="109" xfId="6" applyNumberFormat="1" applyFont="1" applyBorder="1" applyAlignment="1">
      <alignment horizontal="right" vertical="center"/>
    </xf>
    <xf numFmtId="3" fontId="7" fillId="0" borderId="91" xfId="6" applyNumberFormat="1" applyFont="1" applyBorder="1" applyAlignment="1">
      <alignment horizontal="right" vertical="center"/>
    </xf>
    <xf numFmtId="3" fontId="7" fillId="0" borderId="46" xfId="6" applyNumberFormat="1" applyFont="1" applyBorder="1" applyAlignment="1">
      <alignment horizontal="right" vertical="center"/>
    </xf>
    <xf numFmtId="3" fontId="7" fillId="0" borderId="131" xfId="6" applyNumberFormat="1" applyFont="1" applyBorder="1" applyAlignment="1">
      <alignment horizontal="right" vertical="center"/>
    </xf>
    <xf numFmtId="3" fontId="7" fillId="0" borderId="132" xfId="6" applyNumberFormat="1" applyFont="1" applyBorder="1" applyAlignment="1">
      <alignment horizontal="right" vertical="center"/>
    </xf>
    <xf numFmtId="3" fontId="7" fillId="0" borderId="133" xfId="6" applyNumberFormat="1" applyFont="1" applyBorder="1" applyAlignment="1">
      <alignment horizontal="right" vertical="center"/>
    </xf>
    <xf numFmtId="3" fontId="7" fillId="0" borderId="119" xfId="6" applyNumberFormat="1" applyFont="1" applyBorder="1" applyAlignment="1">
      <alignment horizontal="right" vertical="center"/>
    </xf>
    <xf numFmtId="3" fontId="7" fillId="0" borderId="134" xfId="6" applyNumberFormat="1" applyFont="1" applyBorder="1" applyAlignment="1">
      <alignment horizontal="right" vertical="center"/>
    </xf>
    <xf numFmtId="3" fontId="7" fillId="0" borderId="58" xfId="6" applyNumberFormat="1" applyFont="1" applyBorder="1" applyAlignment="1">
      <alignment horizontal="right" vertical="center"/>
    </xf>
    <xf numFmtId="3" fontId="2" fillId="0" borderId="26" xfId="6" applyNumberFormat="1" applyFont="1" applyBorder="1" applyAlignment="1">
      <alignment horizontal="right" vertical="center"/>
    </xf>
    <xf numFmtId="3" fontId="7" fillId="0" borderId="135" xfId="6" applyNumberFormat="1" applyFont="1" applyBorder="1" applyAlignment="1">
      <alignment horizontal="right" vertical="center"/>
    </xf>
    <xf numFmtId="3" fontId="2" fillId="0" borderId="136" xfId="6" applyNumberFormat="1" applyFont="1" applyBorder="1" applyAlignment="1">
      <alignment horizontal="left" vertical="center"/>
    </xf>
    <xf numFmtId="3" fontId="7" fillId="0" borderId="66" xfId="6" applyNumberFormat="1" applyFont="1" applyBorder="1" applyAlignment="1">
      <alignment horizontal="right" vertical="center"/>
    </xf>
    <xf numFmtId="3" fontId="7" fillId="0" borderId="24" xfId="6" applyNumberFormat="1" applyFont="1" applyBorder="1" applyAlignment="1">
      <alignment horizontal="right" vertical="center"/>
    </xf>
    <xf numFmtId="3" fontId="7" fillId="0" borderId="138" xfId="6" applyNumberFormat="1" applyFont="1" applyBorder="1" applyAlignment="1">
      <alignment horizontal="right" vertical="center"/>
    </xf>
    <xf numFmtId="0" fontId="18" fillId="0" borderId="91" xfId="6" applyFont="1" applyBorder="1" applyAlignment="1">
      <alignment horizontal="left" vertical="center"/>
    </xf>
    <xf numFmtId="0" fontId="18" fillId="0" borderId="138" xfId="6" applyFont="1" applyBorder="1" applyAlignment="1">
      <alignment horizontal="left" vertical="center"/>
    </xf>
    <xf numFmtId="0" fontId="18" fillId="0" borderId="138" xfId="6" applyFont="1" applyBorder="1" applyAlignment="1">
      <alignment horizontal="center" vertical="center"/>
    </xf>
    <xf numFmtId="0" fontId="18" fillId="0" borderId="86" xfId="6" applyFont="1" applyBorder="1" applyAlignment="1">
      <alignment horizontal="left" vertical="center"/>
    </xf>
    <xf numFmtId="0" fontId="18" fillId="0" borderId="24" xfId="6" applyFont="1" applyBorder="1" applyAlignment="1">
      <alignment horizontal="left" vertical="center"/>
    </xf>
    <xf numFmtId="0" fontId="18" fillId="0" borderId="133" xfId="6" applyFont="1" applyBorder="1" applyAlignment="1">
      <alignment horizontal="left" vertical="center"/>
    </xf>
    <xf numFmtId="0" fontId="18" fillId="0" borderId="91" xfId="6" applyFont="1" applyBorder="1" applyAlignment="1">
      <alignment horizontal="left" vertical="center" shrinkToFit="1"/>
    </xf>
    <xf numFmtId="0" fontId="13" fillId="0" borderId="76" xfId="6" applyFont="1" applyBorder="1" applyAlignment="1">
      <alignment horizontal="left" vertical="center" shrinkToFit="1"/>
    </xf>
    <xf numFmtId="0" fontId="13" fillId="0" borderId="77" xfId="6" applyFont="1" applyBorder="1" applyAlignment="1">
      <alignment horizontal="left" vertical="center" shrinkToFit="1"/>
    </xf>
    <xf numFmtId="3" fontId="2" fillId="4" borderId="124" xfId="6" applyNumberFormat="1" applyFont="1" applyFill="1" applyBorder="1" applyAlignment="1">
      <alignment horizontal="right" vertical="center"/>
    </xf>
    <xf numFmtId="3" fontId="2" fillId="4" borderId="33" xfId="6" applyNumberFormat="1" applyFont="1" applyFill="1" applyBorder="1" applyAlignment="1">
      <alignment horizontal="right" vertical="center"/>
    </xf>
    <xf numFmtId="3" fontId="2" fillId="0" borderId="24" xfId="0" applyNumberFormat="1" applyFont="1" applyBorder="1" applyAlignment="1">
      <alignment vertical="center"/>
    </xf>
    <xf numFmtId="3" fontId="2" fillId="0" borderId="15" xfId="0" applyNumberFormat="1" applyFont="1" applyBorder="1" applyAlignment="1">
      <alignment vertical="center"/>
    </xf>
    <xf numFmtId="3" fontId="2" fillId="0" borderId="23" xfId="0" applyNumberFormat="1" applyFont="1" applyBorder="1" applyAlignment="1">
      <alignment vertical="center"/>
    </xf>
    <xf numFmtId="3" fontId="2" fillId="0" borderId="16" xfId="0" applyNumberFormat="1" applyFont="1" applyBorder="1" applyAlignment="1">
      <alignment vertical="center"/>
    </xf>
    <xf numFmtId="3" fontId="2" fillId="0" borderId="21" xfId="0" applyNumberFormat="1" applyFont="1" applyBorder="1" applyAlignment="1">
      <alignment vertical="center"/>
    </xf>
    <xf numFmtId="3" fontId="2" fillId="0" borderId="0" xfId="0" applyNumberFormat="1" applyFont="1" applyAlignment="1">
      <alignment vertical="center"/>
    </xf>
    <xf numFmtId="3" fontId="2" fillId="0" borderId="16" xfId="0" applyNumberFormat="1" applyFont="1" applyBorder="1" applyAlignment="1">
      <alignment horizontal="centerContinuous" vertical="center"/>
    </xf>
    <xf numFmtId="3" fontId="2" fillId="0" borderId="21" xfId="0" applyNumberFormat="1" applyFont="1" applyBorder="1" applyAlignment="1">
      <alignment horizontal="centerContinuous" vertical="center"/>
    </xf>
    <xf numFmtId="3" fontId="2" fillId="0" borderId="20" xfId="0" applyNumberFormat="1" applyFont="1" applyBorder="1" applyAlignment="1">
      <alignment horizontal="centerContinuous" vertical="center"/>
    </xf>
    <xf numFmtId="3" fontId="2" fillId="0" borderId="19" xfId="0" applyNumberFormat="1" applyFont="1" applyBorder="1" applyAlignment="1">
      <alignment vertical="center"/>
    </xf>
    <xf numFmtId="49" fontId="2" fillId="0" borderId="34" xfId="0" applyNumberFormat="1" applyFont="1" applyBorder="1" applyAlignment="1">
      <alignment horizontal="center" vertical="center"/>
    </xf>
    <xf numFmtId="49" fontId="2" fillId="0" borderId="139" xfId="0" applyNumberFormat="1" applyFont="1" applyBorder="1" applyAlignment="1">
      <alignment horizontal="center" vertical="center"/>
    </xf>
    <xf numFmtId="49" fontId="40" fillId="0" borderId="34" xfId="0" applyNumberFormat="1" applyFont="1" applyBorder="1" applyAlignment="1">
      <alignment horizontal="center" vertical="center"/>
    </xf>
    <xf numFmtId="0" fontId="40" fillId="0" borderId="19" xfId="0" applyFont="1" applyBorder="1" applyAlignment="1">
      <alignment horizontal="center" vertical="center"/>
    </xf>
    <xf numFmtId="0" fontId="15" fillId="0" borderId="0" xfId="0" applyFont="1"/>
    <xf numFmtId="0" fontId="32" fillId="0" borderId="0" xfId="0" applyFont="1"/>
    <xf numFmtId="0" fontId="2" fillId="0" borderId="0" xfId="0" applyFont="1" applyAlignment="1">
      <alignment horizontal="center" vertical="center"/>
    </xf>
    <xf numFmtId="0" fontId="36" fillId="0" borderId="2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25" xfId="0" applyFont="1" applyBorder="1" applyAlignment="1">
      <alignment horizontal="center" vertical="center" wrapText="1"/>
    </xf>
    <xf numFmtId="0" fontId="36" fillId="0" borderId="15" xfId="0" applyFont="1" applyBorder="1" applyAlignment="1">
      <alignment horizontal="center" vertical="center" wrapText="1"/>
    </xf>
    <xf numFmtId="178" fontId="7" fillId="0" borderId="9" xfId="7" applyNumberFormat="1" applyFont="1" applyBorder="1" applyAlignment="1">
      <alignment horizontal="right" vertical="center"/>
    </xf>
    <xf numFmtId="178" fontId="7" fillId="0" borderId="13" xfId="7" applyNumberFormat="1" applyFont="1" applyBorder="1" applyAlignment="1">
      <alignment horizontal="right" vertical="center"/>
    </xf>
    <xf numFmtId="178" fontId="7" fillId="0" borderId="10" xfId="7" applyNumberFormat="1" applyFont="1" applyBorder="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center" vertical="center"/>
    </xf>
    <xf numFmtId="3" fontId="7" fillId="0" borderId="0" xfId="6" applyNumberFormat="1" applyFont="1" applyBorder="1" applyAlignment="1">
      <alignment horizontal="right" vertical="center"/>
    </xf>
    <xf numFmtId="3" fontId="7" fillId="0" borderId="174" xfId="6" applyNumberFormat="1" applyFont="1" applyBorder="1" applyAlignment="1">
      <alignment horizontal="right" vertical="center"/>
    </xf>
    <xf numFmtId="0" fontId="2" fillId="0" borderId="0" xfId="0" applyFont="1" applyAlignment="1">
      <alignment horizontal="center" vertical="center"/>
    </xf>
    <xf numFmtId="0" fontId="40" fillId="0" borderId="3"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1" xfId="0" applyFont="1" applyBorder="1" applyAlignment="1">
      <alignment horizontal="center" vertical="center" wrapTex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0" borderId="0" xfId="0" applyFont="1" applyBorder="1" applyAlignment="1">
      <alignment horizontal="left" vertical="center"/>
    </xf>
    <xf numFmtId="0" fontId="2" fillId="0" borderId="30" xfId="0" applyFont="1" applyBorder="1" applyAlignment="1">
      <alignment horizontal="center" vertical="center"/>
    </xf>
    <xf numFmtId="0" fontId="7" fillId="0" borderId="13" xfId="0" applyFont="1" applyBorder="1" applyAlignment="1">
      <alignment horizontal="center" vertical="center"/>
    </xf>
    <xf numFmtId="0" fontId="2" fillId="0" borderId="2" xfId="0" applyFont="1" applyBorder="1" applyAlignment="1">
      <alignment horizontal="centerContinuous" vertical="center"/>
    </xf>
    <xf numFmtId="0" fontId="7" fillId="0" borderId="56" xfId="0" applyFont="1" applyBorder="1" applyAlignment="1">
      <alignment horizontal="center" vertical="center" wrapText="1"/>
    </xf>
    <xf numFmtId="0" fontId="2" fillId="0" borderId="76" xfId="0" applyFont="1" applyBorder="1" applyAlignment="1">
      <alignment horizontal="right" vertical="center"/>
    </xf>
    <xf numFmtId="0" fontId="2" fillId="0" borderId="80" xfId="0" applyFont="1" applyBorder="1" applyAlignment="1">
      <alignment horizontal="right" vertical="center"/>
    </xf>
    <xf numFmtId="0" fontId="2" fillId="0" borderId="147" xfId="0" applyFont="1" applyBorder="1" applyAlignment="1">
      <alignment horizontal="right" vertical="center"/>
    </xf>
    <xf numFmtId="49" fontId="2" fillId="0" borderId="42" xfId="0" applyNumberFormat="1" applyFont="1" applyBorder="1" applyAlignment="1">
      <alignment horizontal="center" vertical="center"/>
    </xf>
    <xf numFmtId="49" fontId="2" fillId="0" borderId="177" xfId="0" applyNumberFormat="1" applyFont="1" applyBorder="1" applyAlignment="1">
      <alignment horizontal="center" vertical="center"/>
    </xf>
    <xf numFmtId="49" fontId="40" fillId="0" borderId="42" xfId="0" applyNumberFormat="1" applyFont="1" applyBorder="1" applyAlignment="1">
      <alignment horizontal="center" vertical="center"/>
    </xf>
    <xf numFmtId="0" fontId="43" fillId="0" borderId="9" xfId="0" applyFont="1" applyBorder="1" applyAlignment="1">
      <alignment horizontal="center" vertical="center"/>
    </xf>
    <xf numFmtId="0" fontId="43" fillId="0" borderId="3" xfId="0" applyFont="1" applyBorder="1" applyAlignment="1">
      <alignment horizontal="center" vertical="center" wrapText="1"/>
    </xf>
    <xf numFmtId="0" fontId="40" fillId="0" borderId="76" xfId="0" applyFont="1" applyBorder="1" applyAlignment="1">
      <alignment horizontal="righ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50" fillId="0" borderId="0" xfId="6" applyFont="1" applyAlignment="1"/>
    <xf numFmtId="0" fontId="7" fillId="0" borderId="176" xfId="0" applyFont="1" applyBorder="1" applyAlignment="1">
      <alignment horizontal="center" vertical="center" wrapText="1"/>
    </xf>
    <xf numFmtId="0" fontId="7" fillId="0" borderId="178" xfId="0" applyFont="1" applyBorder="1" applyAlignment="1">
      <alignment horizontal="center" vertical="center" wrapText="1"/>
    </xf>
    <xf numFmtId="49" fontId="2" fillId="0" borderId="172" xfId="0" applyNumberFormat="1" applyFont="1" applyBorder="1" applyAlignment="1">
      <alignment horizontal="center" vertical="center"/>
    </xf>
    <xf numFmtId="49" fontId="2" fillId="0" borderId="179" xfId="0" applyNumberFormat="1" applyFont="1" applyBorder="1" applyAlignment="1">
      <alignment horizontal="center" vertical="center"/>
    </xf>
    <xf numFmtId="0" fontId="13" fillId="0" borderId="2" xfId="0"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40" fillId="0" borderId="3" xfId="0" applyNumberFormat="1" applyFont="1" applyBorder="1" applyAlignment="1">
      <alignment horizontal="center" vertical="center"/>
    </xf>
    <xf numFmtId="0" fontId="2" fillId="0" borderId="0" xfId="0" applyFont="1" applyAlignment="1">
      <alignment horizontal="distributed"/>
    </xf>
    <xf numFmtId="0" fontId="2" fillId="0" borderId="0" xfId="0" applyFont="1" applyAlignment="1">
      <alignment horizontal="center"/>
    </xf>
    <xf numFmtId="0" fontId="0" fillId="0" borderId="0" xfId="0" applyBorder="1"/>
    <xf numFmtId="0" fontId="18" fillId="0" borderId="0" xfId="6" applyFont="1" applyBorder="1" applyAlignment="1">
      <alignment horizontal="left" vertical="center"/>
    </xf>
    <xf numFmtId="0" fontId="7" fillId="0" borderId="181" xfId="6" applyFont="1" applyBorder="1" applyAlignment="1">
      <alignment horizontal="left" vertical="top"/>
    </xf>
    <xf numFmtId="0" fontId="7" fillId="0" borderId="91" xfId="6" applyFont="1" applyBorder="1" applyAlignment="1">
      <alignment horizontal="right" vertical="center"/>
    </xf>
    <xf numFmtId="0" fontId="7" fillId="0" borderId="77" xfId="6" applyFont="1" applyBorder="1" applyAlignment="1">
      <alignment horizontal="left" vertical="center"/>
    </xf>
    <xf numFmtId="3" fontId="18" fillId="0" borderId="76" xfId="6" applyNumberFormat="1" applyFont="1" applyBorder="1" applyAlignment="1">
      <alignment horizontal="center" vertical="center"/>
    </xf>
    <xf numFmtId="0" fontId="2" fillId="0" borderId="0" xfId="6" applyFont="1" applyBorder="1" applyAlignment="1">
      <alignment horizontal="left"/>
    </xf>
    <xf numFmtId="0" fontId="17" fillId="0" borderId="0" xfId="0" applyFont="1" applyBorder="1"/>
    <xf numFmtId="0" fontId="10" fillId="0" borderId="0" xfId="0" applyFont="1" applyBorder="1"/>
    <xf numFmtId="0" fontId="2" fillId="0" borderId="15" xfId="6" applyFont="1" applyBorder="1"/>
    <xf numFmtId="176" fontId="2" fillId="0" borderId="15" xfId="8" applyFont="1" applyBorder="1" applyAlignment="1"/>
    <xf numFmtId="0" fontId="41" fillId="0" borderId="23" xfId="6" applyFont="1" applyBorder="1"/>
    <xf numFmtId="176" fontId="2" fillId="0" borderId="23" xfId="8" applyFont="1" applyBorder="1" applyAlignment="1"/>
    <xf numFmtId="3" fontId="18" fillId="0" borderId="26" xfId="6" applyNumberFormat="1" applyFont="1" applyBorder="1" applyAlignment="1">
      <alignment horizontal="right" vertical="center"/>
    </xf>
    <xf numFmtId="0" fontId="18" fillId="0" borderId="38" xfId="6" applyFont="1" applyBorder="1" applyAlignment="1">
      <alignment horizontal="left" vertical="center"/>
    </xf>
    <xf numFmtId="0" fontId="11" fillId="0" borderId="71" xfId="6" applyFont="1" applyBorder="1" applyAlignment="1">
      <alignment horizontal="center" vertical="center"/>
    </xf>
    <xf numFmtId="0" fontId="18" fillId="0" borderId="91" xfId="6" applyFont="1" applyBorder="1" applyAlignment="1">
      <alignment vertical="center" shrinkToFit="1"/>
    </xf>
    <xf numFmtId="0" fontId="62" fillId="0" borderId="77" xfId="0" applyFont="1" applyBorder="1" applyAlignment="1">
      <alignment vertical="center" shrinkToFit="1"/>
    </xf>
    <xf numFmtId="0" fontId="62" fillId="0" borderId="76" xfId="0" applyFont="1" applyBorder="1" applyAlignment="1">
      <alignment vertical="center" shrinkToFit="1"/>
    </xf>
    <xf numFmtId="0" fontId="64" fillId="0" borderId="0" xfId="0" applyFont="1"/>
    <xf numFmtId="0" fontId="65" fillId="0" borderId="0" xfId="0" applyFont="1"/>
    <xf numFmtId="0" fontId="66" fillId="0" borderId="0" xfId="0" applyFont="1" applyAlignment="1">
      <alignment vertical="center"/>
    </xf>
    <xf numFmtId="0" fontId="66" fillId="0" borderId="0" xfId="0" applyFont="1"/>
    <xf numFmtId="0" fontId="68" fillId="0" borderId="0" xfId="0" applyFont="1" applyAlignment="1">
      <alignment vertical="center"/>
    </xf>
    <xf numFmtId="0" fontId="69" fillId="0" borderId="0" xfId="0" applyFont="1"/>
    <xf numFmtId="0" fontId="70" fillId="0" borderId="0" xfId="0" applyFont="1"/>
    <xf numFmtId="0" fontId="72" fillId="0" borderId="0" xfId="0" applyFont="1" applyAlignment="1">
      <alignment vertical="center"/>
    </xf>
    <xf numFmtId="0" fontId="71" fillId="0" borderId="0" xfId="0" applyFont="1" applyAlignment="1">
      <alignment vertical="center"/>
    </xf>
    <xf numFmtId="0" fontId="69" fillId="0" borderId="0" xfId="0" applyFont="1" applyAlignment="1">
      <alignment vertical="center"/>
    </xf>
    <xf numFmtId="0" fontId="73" fillId="0" borderId="0" xfId="0" applyFont="1" applyAlignment="1">
      <alignment horizontal="center" vertical="center"/>
    </xf>
    <xf numFmtId="0" fontId="10" fillId="0" borderId="0" xfId="0" applyFont="1" applyBorder="1" applyAlignment="1">
      <alignment vertical="center"/>
    </xf>
    <xf numFmtId="0" fontId="74"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Alignment="1">
      <alignment vertical="center"/>
    </xf>
    <xf numFmtId="0" fontId="24" fillId="0" borderId="0" xfId="0" applyFont="1" applyAlignment="1">
      <alignment vertical="center"/>
    </xf>
    <xf numFmtId="0" fontId="3"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76" fillId="0" borderId="0" xfId="0" applyFont="1" applyAlignment="1">
      <alignment vertical="center"/>
    </xf>
    <xf numFmtId="0" fontId="21" fillId="0" borderId="0" xfId="0" applyFont="1" applyAlignment="1">
      <alignment vertical="center"/>
    </xf>
    <xf numFmtId="0" fontId="77" fillId="0" borderId="0" xfId="0" applyFont="1" applyAlignment="1">
      <alignment vertical="center"/>
    </xf>
    <xf numFmtId="0" fontId="64" fillId="0" borderId="0" xfId="0" applyFont="1" applyBorder="1" applyAlignment="1">
      <alignment vertical="center"/>
    </xf>
    <xf numFmtId="0" fontId="67" fillId="0" borderId="0" xfId="0" applyFont="1" applyBorder="1" applyAlignment="1">
      <alignment vertical="center"/>
    </xf>
    <xf numFmtId="0" fontId="0" fillId="0" borderId="0" xfId="0" applyFont="1" applyBorder="1" applyAlignment="1">
      <alignment vertical="center"/>
    </xf>
    <xf numFmtId="0" fontId="2" fillId="0" borderId="0" xfId="0" applyFont="1" applyAlignment="1">
      <alignment horizontal="center"/>
    </xf>
    <xf numFmtId="0" fontId="65" fillId="0" borderId="0" xfId="0" applyFont="1" applyBorder="1" applyAlignment="1">
      <alignment vertical="center"/>
    </xf>
    <xf numFmtId="0" fontId="67" fillId="0" borderId="0" xfId="0" applyFont="1"/>
    <xf numFmtId="0" fontId="79" fillId="0" borderId="0" xfId="0" applyFont="1"/>
    <xf numFmtId="0" fontId="0" fillId="0" borderId="0" xfId="0" applyFont="1"/>
    <xf numFmtId="0" fontId="80" fillId="0" borderId="0" xfId="0" applyFont="1" applyAlignment="1">
      <alignment horizontal="left" vertical="center"/>
    </xf>
    <xf numFmtId="0" fontId="83" fillId="0" borderId="0" xfId="0" applyFont="1"/>
    <xf numFmtId="0" fontId="18" fillId="0" borderId="26" xfId="6" applyFont="1" applyBorder="1" applyAlignment="1">
      <alignment horizontal="right" vertical="center"/>
    </xf>
    <xf numFmtId="0" fontId="82" fillId="0" borderId="0" xfId="0" applyFont="1"/>
    <xf numFmtId="0" fontId="2" fillId="0" borderId="0" xfId="0" applyFont="1" applyAlignment="1">
      <alignment horizontal="center"/>
    </xf>
    <xf numFmtId="0" fontId="6" fillId="0" borderId="15" xfId="0" applyFont="1" applyBorder="1"/>
    <xf numFmtId="0" fontId="8" fillId="0" borderId="0" xfId="0" applyFont="1" applyAlignment="1">
      <alignment vertical="center"/>
    </xf>
    <xf numFmtId="0" fontId="11" fillId="0" borderId="0" xfId="0" applyFont="1" applyAlignment="1">
      <alignment horizontal="distributed"/>
    </xf>
    <xf numFmtId="0" fontId="18" fillId="0" borderId="0" xfId="0" applyFont="1" applyAlignment="1">
      <alignment horizontal="left"/>
    </xf>
    <xf numFmtId="0" fontId="18" fillId="0" borderId="0" xfId="0" applyFont="1" applyAlignment="1">
      <alignment horizontal="left" vertical="center"/>
    </xf>
    <xf numFmtId="0" fontId="2" fillId="0" borderId="0" xfId="0" applyFont="1" applyAlignment="1">
      <alignment horizontal="distributed" vertical="top"/>
    </xf>
    <xf numFmtId="0" fontId="42" fillId="0" borderId="48" xfId="0" applyFont="1" applyBorder="1" applyAlignment="1">
      <alignment horizontal="center" vertical="center" wrapText="1"/>
    </xf>
    <xf numFmtId="176" fontId="2" fillId="0" borderId="83" xfId="8" applyFont="1" applyBorder="1" applyAlignment="1"/>
    <xf numFmtId="0" fontId="87" fillId="0" borderId="0" xfId="0" applyFont="1" applyAlignment="1">
      <alignment horizontal="left" vertical="center" indent="1"/>
    </xf>
    <xf numFmtId="0" fontId="88" fillId="0" borderId="0" xfId="0" applyFont="1"/>
    <xf numFmtId="0" fontId="90" fillId="0" borderId="0" xfId="0" applyFont="1"/>
    <xf numFmtId="0" fontId="0" fillId="0" borderId="0" xfId="0" applyFont="1" applyAlignment="1">
      <alignment horizontal="center" vertical="center"/>
    </xf>
    <xf numFmtId="0" fontId="91" fillId="0" borderId="0" xfId="0" applyFont="1" applyAlignment="1">
      <alignment horizontal="center" vertical="center"/>
    </xf>
    <xf numFmtId="0" fontId="80" fillId="0" borderId="0" xfId="0" applyFont="1"/>
    <xf numFmtId="0" fontId="80" fillId="0" borderId="0" xfId="0" applyFont="1" applyAlignment="1">
      <alignment horizontal="center" vertical="center"/>
    </xf>
    <xf numFmtId="0" fontId="10" fillId="0" borderId="0" xfId="0" applyFont="1" applyFill="1"/>
    <xf numFmtId="0" fontId="24" fillId="0" borderId="0" xfId="0" applyFont="1"/>
    <xf numFmtId="0" fontId="66" fillId="0" borderId="0" xfId="0" applyFont="1" applyAlignment="1">
      <alignment horizontal="left" vertical="center" indent="1"/>
    </xf>
    <xf numFmtId="0" fontId="13" fillId="0" borderId="76" xfId="6" applyFont="1" applyFill="1" applyBorder="1" applyAlignment="1">
      <alignment horizontal="left" vertical="center"/>
    </xf>
    <xf numFmtId="0" fontId="18" fillId="0" borderId="0" xfId="6" applyFont="1" applyFill="1" applyBorder="1" applyAlignment="1">
      <alignment horizontal="right" vertical="center"/>
    </xf>
    <xf numFmtId="0" fontId="7" fillId="0" borderId="72" xfId="6" applyFont="1" applyBorder="1" applyAlignment="1">
      <alignment horizontal="left" vertical="center"/>
    </xf>
    <xf numFmtId="0" fontId="2" fillId="0" borderId="0" xfId="0" applyFont="1" applyAlignment="1">
      <alignment horizontal="center"/>
    </xf>
    <xf numFmtId="0" fontId="94" fillId="0" borderId="0" xfId="0" applyFont="1"/>
    <xf numFmtId="0" fontId="2" fillId="0" borderId="0" xfId="0" applyFont="1" applyBorder="1" applyAlignment="1">
      <alignment horizontal="center"/>
    </xf>
    <xf numFmtId="0" fontId="10" fillId="0" borderId="0" xfId="0" applyFont="1" applyAlignment="1"/>
    <xf numFmtId="0" fontId="10" fillId="0" borderId="16" xfId="0" applyFont="1" applyBorder="1" applyAlignment="1">
      <alignment horizontal="centerContinuous" vertical="center"/>
    </xf>
    <xf numFmtId="0" fontId="10" fillId="0" borderId="21" xfId="0" applyFont="1" applyBorder="1" applyAlignment="1">
      <alignment horizontal="centerContinuous" vertical="center"/>
    </xf>
    <xf numFmtId="0" fontId="10" fillId="0" borderId="0" xfId="0" applyFont="1" applyAlignment="1">
      <alignment horizontal="center"/>
    </xf>
    <xf numFmtId="0" fontId="10" fillId="0" borderId="0" xfId="0" applyFont="1" applyAlignment="1">
      <alignment horizontal="right"/>
    </xf>
    <xf numFmtId="0" fontId="64" fillId="0" borderId="0" xfId="0" applyFont="1" applyAlignment="1">
      <alignment horizontal="left" vertical="center"/>
    </xf>
    <xf numFmtId="0" fontId="80" fillId="0" borderId="0" xfId="0" applyFont="1" applyAlignment="1">
      <alignment horizontal="center"/>
    </xf>
    <xf numFmtId="0" fontId="64" fillId="0" borderId="0" xfId="0" applyFont="1" applyAlignment="1">
      <alignment horizontal="left"/>
    </xf>
    <xf numFmtId="0" fontId="84" fillId="0" borderId="0" xfId="0" applyFont="1"/>
    <xf numFmtId="0" fontId="71" fillId="0" borderId="0" xfId="0" applyFont="1" applyAlignment="1">
      <alignment horizontal="left" vertical="center"/>
    </xf>
    <xf numFmtId="0" fontId="72" fillId="0" borderId="0" xfId="0" applyFont="1" applyAlignment="1">
      <alignment horizontal="left" vertical="center"/>
    </xf>
    <xf numFmtId="0" fontId="2" fillId="0" borderId="0" xfId="0" applyFont="1" applyAlignment="1">
      <alignment horizontal="center"/>
    </xf>
    <xf numFmtId="0" fontId="100" fillId="0" borderId="0" xfId="0" applyFont="1"/>
    <xf numFmtId="58" fontId="40" fillId="0" borderId="0" xfId="0" applyNumberFormat="1" applyFont="1" applyFill="1"/>
    <xf numFmtId="0" fontId="101" fillId="0" borderId="0" xfId="0" applyFont="1"/>
    <xf numFmtId="0" fontId="2" fillId="0" borderId="48" xfId="0" applyFont="1" applyBorder="1" applyAlignment="1">
      <alignment horizontal="right" vertical="center" shrinkToFit="1"/>
    </xf>
    <xf numFmtId="0" fontId="2" fillId="0" borderId="46" xfId="0" applyFont="1" applyBorder="1" applyAlignment="1">
      <alignment horizontal="right" vertical="center" shrinkToFit="1"/>
    </xf>
    <xf numFmtId="0" fontId="2" fillId="0" borderId="49" xfId="0" applyFont="1" applyBorder="1" applyAlignment="1">
      <alignment horizontal="right" vertical="center" shrinkToFit="1"/>
    </xf>
    <xf numFmtId="0" fontId="2" fillId="0" borderId="47" xfId="0" applyFont="1" applyBorder="1" applyAlignment="1">
      <alignment horizontal="right" vertical="center" shrinkToFit="1"/>
    </xf>
    <xf numFmtId="3" fontId="7" fillId="6" borderId="132" xfId="6" applyNumberFormat="1" applyFont="1" applyFill="1" applyBorder="1" applyAlignment="1" applyProtection="1">
      <alignment horizontal="right" vertical="center"/>
    </xf>
    <xf numFmtId="0" fontId="2" fillId="0" borderId="0" xfId="6" applyFont="1" applyAlignment="1" applyProtection="1">
      <protection locked="0"/>
    </xf>
    <xf numFmtId="0" fontId="2" fillId="0" borderId="0" xfId="6" applyFont="1" applyAlignment="1" applyProtection="1">
      <alignment horizontal="center" vertical="center"/>
      <protection locked="0"/>
    </xf>
    <xf numFmtId="0" fontId="2" fillId="0" borderId="0" xfId="6" applyFont="1" applyProtection="1">
      <protection locked="0"/>
    </xf>
    <xf numFmtId="0" fontId="20" fillId="0" borderId="38" xfId="6" applyFont="1" applyBorder="1" applyAlignment="1" applyProtection="1">
      <alignment horizontal="left" vertical="center"/>
      <protection locked="0"/>
    </xf>
    <xf numFmtId="0" fontId="2" fillId="0" borderId="68" xfId="6" applyFont="1" applyBorder="1" applyAlignment="1" applyProtection="1">
      <alignment horizontal="centerContinuous" vertical="center"/>
      <protection locked="0"/>
    </xf>
    <xf numFmtId="0" fontId="2" fillId="0" borderId="69" xfId="6" applyFont="1" applyBorder="1" applyAlignment="1" applyProtection="1">
      <alignment horizontal="centerContinuous" vertical="center"/>
      <protection locked="0"/>
    </xf>
    <xf numFmtId="0" fontId="2" fillId="0" borderId="101" xfId="6" applyFont="1" applyBorder="1" applyAlignment="1" applyProtection="1">
      <alignment horizontal="centerContinuous" vertical="center"/>
      <protection locked="0"/>
    </xf>
    <xf numFmtId="0" fontId="2" fillId="0" borderId="118" xfId="6" applyFont="1" applyBorder="1" applyAlignment="1" applyProtection="1">
      <alignment horizontal="centerContinuous" vertical="center"/>
      <protection locked="0"/>
    </xf>
    <xf numFmtId="0" fontId="7" fillId="0" borderId="30" xfId="6" applyFont="1" applyBorder="1" applyAlignment="1" applyProtection="1">
      <alignment horizontal="left" vertical="center"/>
      <protection locked="0"/>
    </xf>
    <xf numFmtId="0" fontId="2" fillId="0" borderId="0" xfId="6" applyFont="1" applyBorder="1" applyAlignment="1" applyProtection="1">
      <alignment horizontal="left" vertical="center"/>
      <protection locked="0"/>
    </xf>
    <xf numFmtId="0" fontId="13" fillId="0" borderId="27" xfId="6" applyFont="1" applyBorder="1" applyAlignment="1" applyProtection="1">
      <alignment horizontal="right" vertical="center"/>
      <protection locked="0"/>
    </xf>
    <xf numFmtId="0" fontId="7" fillId="0" borderId="17" xfId="6" applyFont="1" applyBorder="1" applyAlignment="1" applyProtection="1">
      <alignment horizontal="left" vertical="center"/>
      <protection locked="0"/>
    </xf>
    <xf numFmtId="0" fontId="7" fillId="0" borderId="126" xfId="6" applyFont="1" applyBorder="1" applyAlignment="1" applyProtection="1">
      <alignment horizontal="left" vertical="center"/>
      <protection locked="0"/>
    </xf>
    <xf numFmtId="0" fontId="13" fillId="0" borderId="27" xfId="6" applyFont="1" applyBorder="1" applyAlignment="1" applyProtection="1">
      <alignment horizontal="left" vertical="center"/>
      <protection locked="0"/>
    </xf>
    <xf numFmtId="0" fontId="7" fillId="0" borderId="127" xfId="6" applyFont="1" applyBorder="1" applyAlignment="1" applyProtection="1">
      <alignment horizontal="left" vertical="center"/>
      <protection locked="0"/>
    </xf>
    <xf numFmtId="0" fontId="13" fillId="0" borderId="0" xfId="6" applyFont="1" applyBorder="1" applyAlignment="1" applyProtection="1">
      <alignment horizontal="right" vertical="center"/>
      <protection locked="0"/>
    </xf>
    <xf numFmtId="3" fontId="7" fillId="0" borderId="26" xfId="6" applyNumberFormat="1" applyFont="1" applyBorder="1" applyAlignment="1" applyProtection="1">
      <alignment horizontal="right" vertical="center"/>
      <protection locked="0"/>
    </xf>
    <xf numFmtId="3" fontId="7" fillId="0" borderId="0" xfId="6" applyNumberFormat="1" applyFont="1" applyBorder="1" applyAlignment="1" applyProtection="1">
      <alignment horizontal="right" vertical="center"/>
      <protection locked="0"/>
    </xf>
    <xf numFmtId="3" fontId="7" fillId="0" borderId="128" xfId="6" applyNumberFormat="1" applyFont="1" applyBorder="1" applyAlignment="1" applyProtection="1">
      <alignment horizontal="right" vertical="center"/>
      <protection locked="0"/>
    </xf>
    <xf numFmtId="3" fontId="7" fillId="0" borderId="125" xfId="6" applyNumberFormat="1" applyFont="1" applyBorder="1" applyAlignment="1" applyProtection="1">
      <alignment horizontal="right" vertical="center"/>
      <protection locked="0"/>
    </xf>
    <xf numFmtId="0" fontId="18" fillId="0" borderId="26" xfId="6" applyFont="1" applyBorder="1" applyAlignment="1" applyProtection="1">
      <alignment horizontal="right" vertical="center"/>
      <protection locked="0"/>
    </xf>
    <xf numFmtId="3" fontId="7" fillId="0" borderId="74" xfId="6" applyNumberFormat="1" applyFont="1" applyBorder="1" applyAlignment="1" applyProtection="1">
      <alignment vertical="center"/>
      <protection locked="0"/>
    </xf>
    <xf numFmtId="0" fontId="7" fillId="0" borderId="32" xfId="6" applyFont="1" applyBorder="1" applyAlignment="1" applyProtection="1">
      <alignment horizontal="center" vertical="center"/>
      <protection locked="0"/>
    </xf>
    <xf numFmtId="0" fontId="2" fillId="0" borderId="27" xfId="6" applyFont="1" applyBorder="1" applyAlignment="1" applyProtection="1">
      <alignment horizontal="left" vertical="center"/>
      <protection locked="0"/>
    </xf>
    <xf numFmtId="3" fontId="7" fillId="0" borderId="17" xfId="6" applyNumberFormat="1" applyFont="1" applyBorder="1" applyAlignment="1" applyProtection="1">
      <alignment horizontal="left" vertical="center"/>
      <protection locked="0"/>
    </xf>
    <xf numFmtId="3" fontId="7" fillId="0" borderId="119" xfId="6" applyNumberFormat="1" applyFont="1" applyBorder="1" applyAlignment="1" applyProtection="1">
      <alignment horizontal="left" vertical="center"/>
      <protection locked="0"/>
    </xf>
    <xf numFmtId="3" fontId="13" fillId="0" borderId="27" xfId="6" applyNumberFormat="1" applyFont="1" applyBorder="1" applyAlignment="1" applyProtection="1">
      <alignment horizontal="left" vertical="center"/>
      <protection locked="0"/>
    </xf>
    <xf numFmtId="3" fontId="7" fillId="0" borderId="18" xfId="6" applyNumberFormat="1" applyFont="1" applyBorder="1" applyAlignment="1" applyProtection="1">
      <alignment horizontal="left" vertical="center"/>
      <protection locked="0"/>
    </xf>
    <xf numFmtId="0" fontId="18" fillId="0" borderId="17" xfId="6" applyFont="1" applyBorder="1" applyAlignment="1" applyProtection="1">
      <alignment horizontal="left" vertical="center"/>
      <protection locked="0"/>
    </xf>
    <xf numFmtId="0" fontId="13" fillId="0" borderId="73" xfId="6" applyFont="1" applyBorder="1" applyAlignment="1" applyProtection="1">
      <alignment horizontal="left" vertical="center"/>
      <protection locked="0"/>
    </xf>
    <xf numFmtId="0" fontId="7" fillId="0" borderId="83" xfId="6" applyFont="1" applyBorder="1" applyAlignment="1" applyProtection="1">
      <alignment horizontal="center" vertical="center"/>
      <protection locked="0"/>
    </xf>
    <xf numFmtId="0" fontId="2" fillId="0" borderId="15" xfId="6" applyFont="1" applyBorder="1" applyAlignment="1" applyProtection="1">
      <alignment horizontal="left" vertical="center"/>
      <protection locked="0"/>
    </xf>
    <xf numFmtId="0" fontId="13" fillId="0" borderId="15" xfId="6" applyFont="1" applyBorder="1" applyAlignment="1" applyProtection="1">
      <alignment horizontal="right" vertical="center"/>
      <protection locked="0"/>
    </xf>
    <xf numFmtId="3" fontId="7" fillId="0" borderId="174" xfId="6" applyNumberFormat="1" applyFont="1" applyBorder="1" applyAlignment="1" applyProtection="1">
      <alignment horizontal="right" vertical="center"/>
      <protection locked="0"/>
    </xf>
    <xf numFmtId="3" fontId="7" fillId="0" borderId="15" xfId="6" applyNumberFormat="1" applyFont="1" applyBorder="1" applyAlignment="1" applyProtection="1">
      <alignment horizontal="right" vertical="center"/>
      <protection locked="0"/>
    </xf>
    <xf numFmtId="0" fontId="18" fillId="0" borderId="24" xfId="6" applyFont="1" applyBorder="1" applyAlignment="1" applyProtection="1">
      <alignment horizontal="left" vertical="center"/>
      <protection locked="0"/>
    </xf>
    <xf numFmtId="0" fontId="13" fillId="0" borderId="15" xfId="6" applyFont="1" applyBorder="1" applyAlignment="1" applyProtection="1">
      <alignment horizontal="left" vertical="center"/>
      <protection locked="0"/>
    </xf>
    <xf numFmtId="0" fontId="13" fillId="0" borderId="74" xfId="6" applyFont="1" applyBorder="1" applyAlignment="1" applyProtection="1">
      <alignment horizontal="left" vertical="center"/>
      <protection locked="0"/>
    </xf>
    <xf numFmtId="0" fontId="7" fillId="0" borderId="30" xfId="6" applyFont="1" applyBorder="1" applyAlignment="1" applyProtection="1">
      <alignment horizontal="center" vertical="center"/>
      <protection locked="0"/>
    </xf>
    <xf numFmtId="3" fontId="7" fillId="0" borderId="24" xfId="6" applyNumberFormat="1" applyFont="1" applyBorder="1" applyAlignment="1" applyProtection="1">
      <alignment horizontal="right" vertical="center"/>
      <protection locked="0"/>
    </xf>
    <xf numFmtId="3" fontId="7" fillId="0" borderId="33" xfId="6" applyNumberFormat="1" applyFont="1" applyBorder="1" applyAlignment="1" applyProtection="1">
      <alignment horizontal="right" vertical="center"/>
      <protection locked="0"/>
    </xf>
    <xf numFmtId="3" fontId="7" fillId="0" borderId="23" xfId="6" applyNumberFormat="1" applyFont="1" applyBorder="1" applyAlignment="1" applyProtection="1">
      <alignment horizontal="right" vertical="center"/>
      <protection locked="0"/>
    </xf>
    <xf numFmtId="0" fontId="7" fillId="0" borderId="31" xfId="6" applyFont="1" applyBorder="1" applyAlignment="1" applyProtection="1">
      <alignment horizontal="left" vertical="center"/>
      <protection locked="0"/>
    </xf>
    <xf numFmtId="0" fontId="18" fillId="0" borderId="16" xfId="6" applyFont="1" applyBorder="1" applyAlignment="1" applyProtection="1">
      <alignment horizontal="left" vertical="center"/>
      <protection locked="0"/>
    </xf>
    <xf numFmtId="0" fontId="18" fillId="0" borderId="21" xfId="6" applyFont="1" applyBorder="1" applyAlignment="1" applyProtection="1">
      <alignment horizontal="left" vertical="center"/>
      <protection locked="0"/>
    </xf>
    <xf numFmtId="3" fontId="7" fillId="0" borderId="129" xfId="6" applyNumberFormat="1" applyFont="1" applyBorder="1" applyAlignment="1" applyProtection="1">
      <alignment horizontal="right" vertical="center"/>
      <protection locked="0"/>
    </xf>
    <xf numFmtId="3" fontId="7" fillId="0" borderId="21" xfId="6" applyNumberFormat="1" applyFont="1" applyBorder="1" applyAlignment="1" applyProtection="1">
      <alignment horizontal="right" vertical="center"/>
      <protection locked="0"/>
    </xf>
    <xf numFmtId="0" fontId="7" fillId="0" borderId="32" xfId="6" applyFont="1" applyBorder="1" applyAlignment="1" applyProtection="1">
      <alignment horizontal="left" vertical="center"/>
      <protection locked="0"/>
    </xf>
    <xf numFmtId="0" fontId="2" fillId="0" borderId="16" xfId="6" applyFont="1" applyBorder="1" applyAlignment="1" applyProtection="1">
      <alignment horizontal="left" vertical="center"/>
      <protection locked="0"/>
    </xf>
    <xf numFmtId="0" fontId="2" fillId="0" borderId="21" xfId="6" applyFont="1" applyBorder="1" applyAlignment="1" applyProtection="1">
      <alignment horizontal="left" vertical="center"/>
      <protection locked="0"/>
    </xf>
    <xf numFmtId="3" fontId="7" fillId="0" borderId="109" xfId="6" applyNumberFormat="1" applyFont="1" applyBorder="1" applyAlignment="1" applyProtection="1">
      <alignment horizontal="right" vertical="center"/>
      <protection locked="0"/>
    </xf>
    <xf numFmtId="0" fontId="18" fillId="0" borderId="20" xfId="6" applyFont="1" applyBorder="1" applyAlignment="1" applyProtection="1">
      <alignment horizontal="left" vertical="center"/>
      <protection locked="0"/>
    </xf>
    <xf numFmtId="0" fontId="13" fillId="0" borderId="16" xfId="6" applyFont="1" applyBorder="1" applyAlignment="1" applyProtection="1">
      <alignment horizontal="left" vertical="center"/>
      <protection locked="0"/>
    </xf>
    <xf numFmtId="0" fontId="13" fillId="0" borderId="75" xfId="6" applyFont="1" applyBorder="1" applyAlignment="1" applyProtection="1">
      <alignment horizontal="left" vertical="center"/>
      <protection locked="0"/>
    </xf>
    <xf numFmtId="0" fontId="18" fillId="0" borderId="89" xfId="6" applyFont="1" applyBorder="1" applyAlignment="1" applyProtection="1">
      <alignment horizontal="left" vertical="center"/>
      <protection locked="0"/>
    </xf>
    <xf numFmtId="0" fontId="2" fillId="0" borderId="119" xfId="6" applyFont="1" applyBorder="1" applyAlignment="1" applyProtection="1">
      <alignment horizontal="left" vertical="center"/>
      <protection locked="0"/>
    </xf>
    <xf numFmtId="0" fontId="2" fillId="0" borderId="120" xfId="6" applyFont="1" applyBorder="1" applyAlignment="1" applyProtection="1">
      <alignment horizontal="left" vertical="center"/>
      <protection locked="0"/>
    </xf>
    <xf numFmtId="0" fontId="2" fillId="0" borderId="121" xfId="6" applyFont="1" applyBorder="1" applyAlignment="1" applyProtection="1">
      <alignment horizontal="left" vertical="center"/>
      <protection locked="0"/>
    </xf>
    <xf numFmtId="3" fontId="7" fillId="0" borderId="130" xfId="6" applyNumberFormat="1" applyFont="1" applyBorder="1" applyAlignment="1" applyProtection="1">
      <alignment horizontal="right" vertical="center"/>
      <protection locked="0"/>
    </xf>
    <xf numFmtId="0" fontId="18" fillId="0" borderId="86" xfId="6" applyFont="1" applyBorder="1" applyAlignment="1" applyProtection="1">
      <alignment horizontal="left" vertical="center"/>
      <protection locked="0"/>
    </xf>
    <xf numFmtId="0" fontId="13" fillId="0" borderId="87" xfId="6" applyFont="1" applyBorder="1" applyAlignment="1" applyProtection="1">
      <alignment horizontal="left" vertical="center"/>
      <protection locked="0"/>
    </xf>
    <xf numFmtId="0" fontId="13" fillId="0" borderId="88" xfId="6" applyFont="1" applyBorder="1" applyAlignment="1" applyProtection="1">
      <alignment horizontal="left" vertical="center"/>
      <protection locked="0"/>
    </xf>
    <xf numFmtId="0" fontId="2" fillId="0" borderId="109" xfId="6" applyFont="1" applyBorder="1" applyAlignment="1" applyProtection="1">
      <alignment horizontal="left" vertical="center"/>
      <protection locked="0"/>
    </xf>
    <xf numFmtId="0" fontId="2" fillId="0" borderId="54" xfId="6" applyFont="1" applyBorder="1" applyAlignment="1" applyProtection="1">
      <alignment horizontal="center" vertical="center" wrapText="1"/>
      <protection locked="0"/>
    </xf>
    <xf numFmtId="0" fontId="2" fillId="0" borderId="33" xfId="6" applyFont="1" applyBorder="1" applyAlignment="1" applyProtection="1">
      <alignment horizontal="left" vertical="center"/>
      <protection locked="0"/>
    </xf>
    <xf numFmtId="3" fontId="13" fillId="0" borderId="26" xfId="6" applyNumberFormat="1" applyFont="1" applyBorder="1" applyAlignment="1" applyProtection="1">
      <alignment horizontal="right" vertical="center"/>
      <protection locked="0"/>
    </xf>
    <xf numFmtId="3" fontId="13" fillId="0" borderId="109" xfId="6" applyNumberFormat="1" applyFont="1" applyBorder="1" applyAlignment="1" applyProtection="1">
      <alignment horizontal="right" vertical="center"/>
      <protection locked="0"/>
    </xf>
    <xf numFmtId="0" fontId="18" fillId="0" borderId="26" xfId="6" applyFont="1" applyBorder="1" applyAlignment="1" applyProtection="1">
      <alignment horizontal="left" vertical="center"/>
      <protection locked="0"/>
    </xf>
    <xf numFmtId="0" fontId="13" fillId="0" borderId="0" xfId="6" applyFont="1" applyBorder="1" applyAlignment="1" applyProtection="1">
      <alignment horizontal="left" vertical="center"/>
      <protection locked="0"/>
    </xf>
    <xf numFmtId="0" fontId="13" fillId="0" borderId="72" xfId="6" applyFont="1" applyBorder="1" applyAlignment="1" applyProtection="1">
      <alignment horizontal="left" vertical="center"/>
      <protection locked="0"/>
    </xf>
    <xf numFmtId="3" fontId="7" fillId="0" borderId="26" xfId="6" applyNumberFormat="1" applyFont="1" applyBorder="1" applyAlignment="1" applyProtection="1">
      <alignment vertical="center"/>
      <protection locked="0"/>
    </xf>
    <xf numFmtId="0" fontId="61" fillId="0" borderId="0" xfId="6" applyFont="1" applyBorder="1" applyAlignment="1" applyProtection="1">
      <alignment horizontal="right" vertical="center"/>
      <protection locked="0"/>
    </xf>
    <xf numFmtId="3" fontId="7" fillId="0" borderId="72" xfId="6" applyNumberFormat="1" applyFont="1" applyBorder="1" applyAlignment="1" applyProtection="1">
      <alignment horizontal="center" vertical="center"/>
      <protection locked="0"/>
    </xf>
    <xf numFmtId="0" fontId="7" fillId="0" borderId="26" xfId="6" applyFont="1" applyBorder="1" applyAlignment="1" applyProtection="1">
      <alignment horizontal="right" vertical="center"/>
      <protection locked="0"/>
    </xf>
    <xf numFmtId="0" fontId="54" fillId="0" borderId="0" xfId="6" applyFont="1" applyBorder="1" applyAlignment="1" applyProtection="1">
      <alignment horizontal="right" vertical="center"/>
      <protection locked="0"/>
    </xf>
    <xf numFmtId="0" fontId="7" fillId="0" borderId="33" xfId="6" applyFont="1" applyBorder="1" applyAlignment="1" applyProtection="1">
      <alignment horizontal="left" vertical="center"/>
      <protection locked="0"/>
    </xf>
    <xf numFmtId="0" fontId="7" fillId="0" borderId="34" xfId="6" applyFont="1" applyBorder="1" applyAlignment="1" applyProtection="1">
      <alignment horizontal="left" vertical="center"/>
      <protection locked="0"/>
    </xf>
    <xf numFmtId="3" fontId="7" fillId="0" borderId="91" xfId="6" applyNumberFormat="1" applyFont="1" applyBorder="1" applyAlignment="1" applyProtection="1">
      <alignment horizontal="right" vertical="center"/>
      <protection locked="0"/>
    </xf>
    <xf numFmtId="3" fontId="7" fillId="0" borderId="46" xfId="6" applyNumberFormat="1" applyFont="1" applyBorder="1" applyAlignment="1" applyProtection="1">
      <alignment horizontal="right" vertical="center"/>
      <protection locked="0"/>
    </xf>
    <xf numFmtId="0" fontId="7" fillId="0" borderId="91" xfId="6" applyFont="1" applyBorder="1" applyAlignment="1" applyProtection="1">
      <alignment horizontal="right" vertical="center"/>
      <protection locked="0"/>
    </xf>
    <xf numFmtId="0" fontId="11" fillId="7" borderId="76" xfId="6" applyFont="1" applyFill="1" applyBorder="1" applyAlignment="1" applyProtection="1">
      <alignment horizontal="center" vertical="center"/>
      <protection locked="0"/>
    </xf>
    <xf numFmtId="0" fontId="7" fillId="0" borderId="76" xfId="6" applyFont="1" applyBorder="1" applyAlignment="1" applyProtection="1">
      <alignment horizontal="right" vertical="center"/>
      <protection locked="0"/>
    </xf>
    <xf numFmtId="0" fontId="13" fillId="7" borderId="77" xfId="6" applyFont="1" applyFill="1" applyBorder="1" applyAlignment="1" applyProtection="1">
      <alignment horizontal="left" vertical="center"/>
      <protection locked="0"/>
    </xf>
    <xf numFmtId="0" fontId="7" fillId="0" borderId="35" xfId="6" applyFont="1" applyBorder="1" applyAlignment="1" applyProtection="1">
      <alignment horizontal="left" vertical="center"/>
      <protection locked="0"/>
    </xf>
    <xf numFmtId="0" fontId="18" fillId="0" borderId="91" xfId="6" applyFont="1" applyBorder="1" applyAlignment="1" applyProtection="1">
      <alignment horizontal="left" vertical="center"/>
      <protection locked="0"/>
    </xf>
    <xf numFmtId="0" fontId="13" fillId="0" borderId="76" xfId="6" applyFont="1" applyBorder="1" applyAlignment="1" applyProtection="1">
      <alignment horizontal="left" vertical="center"/>
      <protection locked="0"/>
    </xf>
    <xf numFmtId="0" fontId="13" fillId="0" borderId="77" xfId="6" applyFont="1" applyBorder="1" applyAlignment="1" applyProtection="1">
      <alignment horizontal="left" vertical="center"/>
      <protection locked="0"/>
    </xf>
    <xf numFmtId="0" fontId="2" fillId="0" borderId="34" xfId="6" applyFont="1" applyBorder="1" applyAlignment="1" applyProtection="1">
      <alignment horizontal="left" vertical="center"/>
      <protection locked="0"/>
    </xf>
    <xf numFmtId="3" fontId="7" fillId="0" borderId="138" xfId="6" applyNumberFormat="1" applyFont="1" applyBorder="1" applyAlignment="1" applyProtection="1">
      <alignment horizontal="right" vertical="center"/>
      <protection locked="0"/>
    </xf>
    <xf numFmtId="3" fontId="7" fillId="0" borderId="131" xfId="6" applyNumberFormat="1" applyFont="1" applyBorder="1" applyAlignment="1" applyProtection="1">
      <alignment horizontal="right" vertical="center"/>
      <protection locked="0"/>
    </xf>
    <xf numFmtId="0" fontId="18" fillId="0" borderId="138" xfId="6" applyFont="1" applyBorder="1" applyAlignment="1" applyProtection="1">
      <alignment horizontal="left" vertical="center"/>
      <protection locked="0"/>
    </xf>
    <xf numFmtId="0" fontId="13" fillId="0" borderId="80" xfId="6" applyFont="1" applyBorder="1" applyAlignment="1" applyProtection="1">
      <alignment horizontal="left" vertical="center"/>
      <protection locked="0"/>
    </xf>
    <xf numFmtId="0" fontId="13" fillId="0" borderId="81" xfId="6" applyFont="1" applyBorder="1" applyAlignment="1" applyProtection="1">
      <alignment horizontal="left" vertical="center"/>
      <protection locked="0"/>
    </xf>
    <xf numFmtId="0" fontId="2" fillId="0" borderId="36" xfId="6" applyFont="1" applyBorder="1" applyAlignment="1" applyProtection="1">
      <alignment horizontal="left" vertical="center"/>
      <protection locked="0"/>
    </xf>
    <xf numFmtId="0" fontId="2" fillId="0" borderId="34" xfId="6" applyFont="1" applyBorder="1" applyAlignment="1" applyProtection="1">
      <alignment horizontal="centerContinuous" vertical="center"/>
      <protection locked="0"/>
    </xf>
    <xf numFmtId="0" fontId="2" fillId="0" borderId="76" xfId="6" applyFont="1" applyBorder="1" applyAlignment="1" applyProtection="1">
      <alignment horizontal="centerContinuous" vertical="center"/>
      <protection locked="0"/>
    </xf>
    <xf numFmtId="0" fontId="7" fillId="0" borderId="181" xfId="6" applyFont="1" applyBorder="1" applyAlignment="1" applyProtection="1">
      <alignment horizontal="left" vertical="top"/>
      <protection locked="0"/>
    </xf>
    <xf numFmtId="0" fontId="13" fillId="0" borderId="78" xfId="6" applyFont="1" applyBorder="1" applyAlignment="1" applyProtection="1">
      <alignment horizontal="left" vertical="center"/>
      <protection locked="0"/>
    </xf>
    <xf numFmtId="0" fontId="13" fillId="0" borderId="79" xfId="6" applyFont="1" applyBorder="1" applyAlignment="1" applyProtection="1">
      <alignment horizontal="left" vertical="center"/>
      <protection locked="0"/>
    </xf>
    <xf numFmtId="3" fontId="18" fillId="0" borderId="76" xfId="6" applyNumberFormat="1" applyFont="1" applyBorder="1" applyAlignment="1" applyProtection="1">
      <alignment horizontal="right" vertical="center"/>
      <protection locked="0"/>
    </xf>
    <xf numFmtId="0" fontId="18" fillId="0" borderId="76" xfId="6" applyFont="1" applyBorder="1" applyAlignment="1" applyProtection="1">
      <alignment vertical="center"/>
      <protection locked="0"/>
    </xf>
    <xf numFmtId="0" fontId="7" fillId="0" borderId="77" xfId="6" applyFont="1" applyBorder="1" applyAlignment="1" applyProtection="1">
      <alignment vertical="center"/>
      <protection locked="0"/>
    </xf>
    <xf numFmtId="0" fontId="7" fillId="0" borderId="36" xfId="6" applyFont="1" applyBorder="1" applyAlignment="1" applyProtection="1">
      <alignment horizontal="left" vertical="center"/>
      <protection locked="0"/>
    </xf>
    <xf numFmtId="0" fontId="7" fillId="0" borderId="181" xfId="6" applyFont="1" applyBorder="1" applyAlignment="1" applyProtection="1">
      <alignment horizontal="left" vertical="center"/>
      <protection locked="0"/>
    </xf>
    <xf numFmtId="0" fontId="7" fillId="0" borderId="91" xfId="6" applyNumberFormat="1" applyFont="1" applyBorder="1" applyAlignment="1" applyProtection="1">
      <alignment horizontal="center" vertical="center"/>
      <protection locked="0"/>
    </xf>
    <xf numFmtId="0" fontId="18" fillId="0" borderId="76" xfId="6" applyFont="1" applyBorder="1" applyAlignment="1" applyProtection="1">
      <alignment horizontal="left" vertical="center"/>
      <protection locked="0"/>
    </xf>
    <xf numFmtId="3" fontId="7" fillId="0" borderId="76" xfId="6" applyNumberFormat="1" applyFont="1" applyBorder="1" applyAlignment="1" applyProtection="1">
      <alignment horizontal="center" vertical="center"/>
      <protection locked="0"/>
    </xf>
    <xf numFmtId="0" fontId="18" fillId="0" borderId="77" xfId="6" applyFont="1" applyBorder="1" applyAlignment="1" applyProtection="1">
      <alignment horizontal="left" vertical="center"/>
      <protection locked="0"/>
    </xf>
    <xf numFmtId="0" fontId="2" fillId="0" borderId="122" xfId="6" applyFont="1" applyBorder="1" applyAlignment="1" applyProtection="1">
      <alignment horizontal="left" vertical="center"/>
      <protection locked="0"/>
    </xf>
    <xf numFmtId="0" fontId="18" fillId="0" borderId="138" xfId="6" applyFont="1" applyBorder="1" applyAlignment="1" applyProtection="1">
      <alignment horizontal="center" vertical="center"/>
      <protection locked="0"/>
    </xf>
    <xf numFmtId="0" fontId="13" fillId="0" borderId="80" xfId="6" applyFont="1" applyBorder="1" applyAlignment="1" applyProtection="1">
      <alignment horizontal="center" vertical="center"/>
      <protection locked="0"/>
    </xf>
    <xf numFmtId="0" fontId="13" fillId="0" borderId="81" xfId="6" applyFont="1" applyBorder="1" applyAlignment="1" applyProtection="1">
      <alignment horizontal="center" vertical="center"/>
      <protection locked="0"/>
    </xf>
    <xf numFmtId="0" fontId="2" fillId="0" borderId="78" xfId="6" applyFont="1" applyBorder="1" applyAlignment="1" applyProtection="1">
      <alignment horizontal="left" vertical="center"/>
      <protection locked="0"/>
    </xf>
    <xf numFmtId="0" fontId="2" fillId="0" borderId="80" xfId="6" applyFont="1" applyBorder="1" applyAlignment="1" applyProtection="1">
      <alignment horizontal="left" vertical="center"/>
      <protection locked="0"/>
    </xf>
    <xf numFmtId="0" fontId="18" fillId="0" borderId="90" xfId="6" applyFont="1" applyBorder="1" applyAlignment="1" applyProtection="1">
      <alignment horizontal="left" vertical="center"/>
      <protection locked="0"/>
    </xf>
    <xf numFmtId="0" fontId="2" fillId="0" borderId="55" xfId="6" applyFont="1" applyBorder="1" applyAlignment="1" applyProtection="1">
      <alignment horizontal="left" vertical="center"/>
      <protection locked="0"/>
    </xf>
    <xf numFmtId="0" fontId="2" fillId="0" borderId="35" xfId="6" applyFont="1" applyBorder="1" applyAlignment="1" applyProtection="1">
      <alignment horizontal="left" vertical="center"/>
      <protection locked="0"/>
    </xf>
    <xf numFmtId="0" fontId="2" fillId="0" borderId="86" xfId="6" applyFont="1" applyBorder="1" applyAlignment="1" applyProtection="1">
      <alignment horizontal="left" vertical="center"/>
      <protection locked="0"/>
    </xf>
    <xf numFmtId="0" fontId="2" fillId="0" borderId="87" xfId="6" applyFont="1" applyBorder="1" applyAlignment="1" applyProtection="1">
      <alignment horizontal="left" vertical="center"/>
      <protection locked="0"/>
    </xf>
    <xf numFmtId="0" fontId="2" fillId="0" borderId="91" xfId="6" applyFont="1" applyBorder="1" applyAlignment="1" applyProtection="1">
      <alignment horizontal="left" vertical="center"/>
      <protection locked="0"/>
    </xf>
    <xf numFmtId="0" fontId="2" fillId="0" borderId="76" xfId="6" applyFont="1" applyBorder="1" applyAlignment="1" applyProtection="1">
      <alignment horizontal="left" vertical="center"/>
      <protection locked="0"/>
    </xf>
    <xf numFmtId="0" fontId="2" fillId="0" borderId="123" xfId="6" applyFont="1" applyBorder="1" applyAlignment="1" applyProtection="1">
      <alignment horizontal="left" vertical="center"/>
      <protection locked="0"/>
    </xf>
    <xf numFmtId="0" fontId="2" fillId="0" borderId="24" xfId="6" applyFont="1" applyBorder="1" applyAlignment="1" applyProtection="1">
      <alignment horizontal="left" vertical="center"/>
      <protection locked="0"/>
    </xf>
    <xf numFmtId="0" fontId="2" fillId="0" borderId="23" xfId="6" applyFont="1" applyBorder="1" applyAlignment="1" applyProtection="1">
      <alignment horizontal="left" vertical="center"/>
      <protection locked="0"/>
    </xf>
    <xf numFmtId="0" fontId="7" fillId="0" borderId="37" xfId="6" applyFont="1" applyBorder="1" applyAlignment="1" applyProtection="1">
      <alignment horizontal="left" vertical="center"/>
      <protection locked="0"/>
    </xf>
    <xf numFmtId="0" fontId="2" fillId="0" borderId="57" xfId="6" applyFont="1" applyBorder="1" applyAlignment="1" applyProtection="1">
      <alignment horizontal="left" vertical="center"/>
      <protection locked="0"/>
    </xf>
    <xf numFmtId="0" fontId="2" fillId="0" borderId="58" xfId="6" applyFont="1" applyBorder="1" applyAlignment="1" applyProtection="1">
      <alignment horizontal="left" vertical="center"/>
      <protection locked="0"/>
    </xf>
    <xf numFmtId="3" fontId="7" fillId="0" borderId="133" xfId="6" applyNumberFormat="1" applyFont="1" applyBorder="1" applyAlignment="1" applyProtection="1">
      <alignment horizontal="right" vertical="center"/>
      <protection locked="0"/>
    </xf>
    <xf numFmtId="3" fontId="7" fillId="0" borderId="119" xfId="6" applyNumberFormat="1" applyFont="1" applyBorder="1" applyAlignment="1" applyProtection="1">
      <alignment horizontal="right" vertical="center"/>
      <protection locked="0"/>
    </xf>
    <xf numFmtId="3" fontId="7" fillId="0" borderId="58" xfId="6" applyNumberFormat="1" applyFont="1" applyBorder="1" applyAlignment="1" applyProtection="1">
      <alignment horizontal="right" vertical="center"/>
      <protection locked="0"/>
    </xf>
    <xf numFmtId="0" fontId="18" fillId="0" borderId="133" xfId="6" applyFont="1" applyBorder="1" applyAlignment="1" applyProtection="1">
      <alignment horizontal="left" vertical="center"/>
      <protection locked="0"/>
    </xf>
    <xf numFmtId="0" fontId="13" fillId="0" borderId="57" xfId="6" applyFont="1" applyBorder="1" applyAlignment="1" applyProtection="1">
      <alignment horizontal="left" vertical="center"/>
      <protection locked="0"/>
    </xf>
    <xf numFmtId="0" fontId="13" fillId="0" borderId="82" xfId="6" applyFont="1" applyBorder="1" applyAlignment="1" applyProtection="1">
      <alignment horizontal="left" vertical="center"/>
      <protection locked="0"/>
    </xf>
    <xf numFmtId="0" fontId="20" fillId="0" borderId="59" xfId="6" applyFont="1" applyBorder="1" applyAlignment="1" applyProtection="1">
      <alignment horizontal="centerContinuous" vertical="center"/>
      <protection locked="0"/>
    </xf>
    <xf numFmtId="0" fontId="20" fillId="0" borderId="54" xfId="6" applyFont="1" applyBorder="1" applyAlignment="1" applyProtection="1">
      <alignment horizontal="centerContinuous" vertical="center"/>
      <protection locked="0"/>
    </xf>
    <xf numFmtId="0" fontId="20" fillId="0" borderId="33" xfId="6" applyFont="1" applyBorder="1" applyAlignment="1" applyProtection="1">
      <alignment horizontal="centerContinuous" vertical="center"/>
      <protection locked="0"/>
    </xf>
    <xf numFmtId="0" fontId="20" fillId="0" borderId="63" xfId="6" applyFont="1" applyBorder="1" applyAlignment="1" applyProtection="1">
      <alignment horizontal="centerContinuous" vertical="center"/>
      <protection locked="0"/>
    </xf>
    <xf numFmtId="0" fontId="20" fillId="0" borderId="64" xfId="6" applyFont="1" applyBorder="1" applyAlignment="1" applyProtection="1">
      <alignment horizontal="centerContinuous" vertical="center"/>
      <protection locked="0"/>
    </xf>
    <xf numFmtId="0" fontId="20" fillId="0" borderId="65" xfId="6" applyFont="1" applyBorder="1" applyAlignment="1" applyProtection="1">
      <alignment horizontal="centerContinuous" vertical="center"/>
      <protection locked="0"/>
    </xf>
    <xf numFmtId="0" fontId="20" fillId="0" borderId="66" xfId="6" applyFont="1" applyBorder="1" applyAlignment="1" applyProtection="1">
      <alignment horizontal="centerContinuous" vertical="center"/>
      <protection locked="0"/>
    </xf>
    <xf numFmtId="3" fontId="7" fillId="0" borderId="62" xfId="6" applyNumberFormat="1" applyFont="1" applyBorder="1" applyAlignment="1" applyProtection="1">
      <alignment horizontal="right" vertical="center"/>
      <protection locked="0"/>
    </xf>
    <xf numFmtId="0" fontId="18" fillId="0" borderId="38" xfId="6" applyFont="1" applyBorder="1" applyAlignment="1" applyProtection="1">
      <alignment horizontal="left" vertical="center"/>
      <protection locked="0"/>
    </xf>
    <xf numFmtId="0" fontId="13" fillId="0" borderId="38" xfId="6" applyFont="1" applyBorder="1" applyAlignment="1" applyProtection="1">
      <alignment horizontal="left" vertical="center"/>
      <protection locked="0"/>
    </xf>
    <xf numFmtId="0" fontId="2" fillId="0" borderId="38" xfId="6" applyFont="1" applyBorder="1" applyAlignment="1" applyProtection="1">
      <alignment horizontal="left" vertical="center"/>
      <protection locked="0"/>
    </xf>
    <xf numFmtId="0" fontId="2" fillId="0" borderId="146" xfId="6" applyFont="1" applyBorder="1" applyAlignment="1" applyProtection="1">
      <alignment horizontal="left" vertical="center"/>
      <protection locked="0"/>
    </xf>
    <xf numFmtId="0" fontId="2" fillId="0" borderId="22" xfId="6" applyFont="1" applyBorder="1" applyAlignment="1" applyProtection="1">
      <alignment horizontal="left"/>
      <protection locked="0"/>
    </xf>
    <xf numFmtId="0" fontId="2" fillId="0" borderId="0" xfId="6" applyFont="1" applyBorder="1" applyAlignment="1" applyProtection="1">
      <alignment horizontal="left"/>
      <protection locked="0"/>
    </xf>
    <xf numFmtId="0" fontId="17" fillId="0" borderId="0" xfId="0" applyFont="1" applyProtection="1">
      <protection locked="0"/>
    </xf>
    <xf numFmtId="0" fontId="10" fillId="0" borderId="0" xfId="0" applyFont="1" applyProtection="1">
      <protection locked="0"/>
    </xf>
    <xf numFmtId="0" fontId="2" fillId="0" borderId="0" xfId="0" applyFont="1" applyProtection="1">
      <protection locked="0"/>
    </xf>
    <xf numFmtId="49" fontId="2" fillId="0" borderId="0" xfId="3" applyNumberFormat="1" applyFont="1" applyAlignment="1" applyProtection="1">
      <alignment vertical="center"/>
      <protection locked="0"/>
    </xf>
    <xf numFmtId="3" fontId="7" fillId="6" borderId="86" xfId="6" applyNumberFormat="1" applyFont="1" applyFill="1" applyBorder="1" applyAlignment="1" applyProtection="1">
      <alignment horizontal="right" vertical="center"/>
    </xf>
    <xf numFmtId="3" fontId="7" fillId="0" borderId="109" xfId="6" applyNumberFormat="1" applyFont="1" applyBorder="1" applyAlignment="1" applyProtection="1">
      <alignment horizontal="right" vertical="center"/>
    </xf>
    <xf numFmtId="3" fontId="7" fillId="6" borderId="128" xfId="6" applyNumberFormat="1" applyFont="1" applyFill="1" applyBorder="1" applyAlignment="1" applyProtection="1">
      <alignment horizontal="right" vertical="center"/>
    </xf>
    <xf numFmtId="3" fontId="7" fillId="6" borderId="26" xfId="6" applyNumberFormat="1" applyFont="1" applyFill="1" applyBorder="1" applyAlignment="1" applyProtection="1">
      <alignment vertical="center"/>
    </xf>
    <xf numFmtId="3" fontId="7" fillId="6" borderId="0" xfId="6" applyNumberFormat="1" applyFont="1" applyFill="1" applyBorder="1" applyAlignment="1" applyProtection="1">
      <alignment horizontal="center" vertical="center"/>
    </xf>
    <xf numFmtId="3" fontId="7" fillId="6" borderId="138" xfId="6" applyNumberFormat="1" applyFont="1" applyFill="1" applyBorder="1" applyAlignment="1" applyProtection="1">
      <alignment horizontal="right" vertical="center"/>
    </xf>
    <xf numFmtId="3" fontId="7" fillId="6" borderId="91" xfId="6" applyNumberFormat="1" applyFont="1" applyFill="1" applyBorder="1" applyAlignment="1" applyProtection="1">
      <alignment horizontal="right" vertical="center"/>
    </xf>
    <xf numFmtId="3" fontId="7" fillId="6" borderId="20" xfId="6" applyNumberFormat="1" applyFont="1" applyFill="1" applyBorder="1" applyAlignment="1" applyProtection="1">
      <alignment horizontal="right" vertical="center"/>
    </xf>
    <xf numFmtId="3" fontId="7" fillId="0" borderId="129" xfId="6" applyNumberFormat="1" applyFont="1" applyBorder="1" applyAlignment="1" applyProtection="1">
      <alignment horizontal="right" vertical="center"/>
    </xf>
    <xf numFmtId="3" fontId="7" fillId="6" borderId="134" xfId="6" applyNumberFormat="1" applyFont="1" applyFill="1" applyBorder="1" applyAlignment="1" applyProtection="1">
      <alignment horizontal="right" vertical="center"/>
    </xf>
    <xf numFmtId="3" fontId="2" fillId="6" borderId="26" xfId="6" applyNumberFormat="1" applyFont="1" applyFill="1" applyBorder="1" applyAlignment="1" applyProtection="1">
      <alignment horizontal="right" vertical="center"/>
    </xf>
    <xf numFmtId="3" fontId="7" fillId="0" borderId="135" xfId="6" applyNumberFormat="1" applyFont="1" applyBorder="1" applyAlignment="1" applyProtection="1">
      <alignment horizontal="right" vertical="center"/>
    </xf>
    <xf numFmtId="3" fontId="2" fillId="4" borderId="33" xfId="6" applyNumberFormat="1" applyFont="1" applyFill="1" applyBorder="1" applyAlignment="1" applyProtection="1">
      <alignment horizontal="right" vertical="center"/>
    </xf>
    <xf numFmtId="3" fontId="2" fillId="4" borderId="184" xfId="6" applyNumberFormat="1" applyFont="1" applyFill="1" applyBorder="1" applyAlignment="1" applyProtection="1">
      <alignment horizontal="right" vertical="center"/>
    </xf>
    <xf numFmtId="3" fontId="7" fillId="0" borderId="185" xfId="6" applyNumberFormat="1" applyFont="1" applyBorder="1" applyAlignment="1" applyProtection="1">
      <alignment horizontal="right" vertical="center"/>
    </xf>
    <xf numFmtId="3" fontId="2" fillId="0" borderId="186" xfId="6" applyNumberFormat="1" applyFont="1" applyBorder="1" applyAlignment="1" applyProtection="1">
      <alignment horizontal="left" vertical="center"/>
    </xf>
    <xf numFmtId="0" fontId="2" fillId="0" borderId="0" xfId="5" applyFont="1" applyAlignment="1" applyProtection="1">
      <alignment horizontal="center" vertical="center"/>
      <protection locked="0"/>
    </xf>
    <xf numFmtId="0" fontId="16" fillId="0" borderId="0" xfId="5" applyFont="1" applyAlignment="1" applyProtection="1">
      <alignment horizontal="center" vertical="center"/>
      <protection locked="0"/>
    </xf>
    <xf numFmtId="0" fontId="18" fillId="0" borderId="39" xfId="5" applyFont="1" applyBorder="1" applyAlignment="1" applyProtection="1">
      <alignment horizontal="center" vertical="center"/>
      <protection locked="0"/>
    </xf>
    <xf numFmtId="0" fontId="2" fillId="0" borderId="110" xfId="5" applyFont="1" applyBorder="1" applyAlignment="1" applyProtection="1">
      <alignment horizontal="center" vertical="center"/>
      <protection locked="0"/>
    </xf>
    <xf numFmtId="0" fontId="2" fillId="0" borderId="111" xfId="5" applyFont="1" applyBorder="1" applyAlignment="1" applyProtection="1">
      <alignment horizontal="center" vertical="center"/>
      <protection locked="0"/>
    </xf>
    <xf numFmtId="0" fontId="2" fillId="0" borderId="112" xfId="5" applyFont="1" applyBorder="1" applyAlignment="1" applyProtection="1">
      <alignment horizontal="center" vertical="center"/>
      <protection locked="0"/>
    </xf>
    <xf numFmtId="0" fontId="23" fillId="0" borderId="0" xfId="5" applyFont="1" applyAlignment="1" applyProtection="1">
      <alignment horizontal="center" vertical="center"/>
      <protection locked="0"/>
    </xf>
    <xf numFmtId="0" fontId="2" fillId="0" borderId="0" xfId="5" applyFont="1" applyAlignment="1" applyProtection="1">
      <alignment horizontal="right" vertical="center"/>
      <protection locked="0"/>
    </xf>
    <xf numFmtId="0" fontId="11" fillId="0" borderId="0" xfId="5" applyFont="1" applyAlignment="1" applyProtection="1">
      <alignment horizontal="center" vertical="center"/>
      <protection locked="0"/>
    </xf>
    <xf numFmtId="0" fontId="18" fillId="0" borderId="40" xfId="5" applyFont="1" applyBorder="1" applyAlignment="1" applyProtection="1">
      <alignment horizontal="center" vertical="center"/>
      <protection locked="0"/>
    </xf>
    <xf numFmtId="0" fontId="11" fillId="0" borderId="131" xfId="5" applyFont="1" applyBorder="1" applyAlignment="1" applyProtection="1">
      <alignment horizontal="center" vertical="center"/>
      <protection locked="0"/>
    </xf>
    <xf numFmtId="0" fontId="11" fillId="0" borderId="6" xfId="5" applyFont="1" applyBorder="1" applyAlignment="1" applyProtection="1">
      <alignment horizontal="center" vertical="center"/>
      <protection locked="0"/>
    </xf>
    <xf numFmtId="0" fontId="11" fillId="0" borderId="13" xfId="5" applyFont="1" applyBorder="1" applyAlignment="1" applyProtection="1">
      <alignment horizontal="center" vertical="center"/>
      <protection locked="0"/>
    </xf>
    <xf numFmtId="0" fontId="18" fillId="0" borderId="41" xfId="5" applyFont="1" applyBorder="1" applyAlignment="1" applyProtection="1">
      <alignment horizontal="center" vertical="center"/>
      <protection locked="0"/>
    </xf>
    <xf numFmtId="0" fontId="11" fillId="0" borderId="47" xfId="5" applyFont="1" applyBorder="1" applyAlignment="1" applyProtection="1">
      <alignment horizontal="center" vertical="center"/>
      <protection locked="0"/>
    </xf>
    <xf numFmtId="0" fontId="11" fillId="0" borderId="4" xfId="5" applyFont="1" applyBorder="1" applyAlignment="1" applyProtection="1">
      <alignment horizontal="center" vertical="center"/>
      <protection locked="0"/>
    </xf>
    <xf numFmtId="0" fontId="11" fillId="0" borderId="10" xfId="5" applyFont="1" applyBorder="1" applyAlignment="1" applyProtection="1">
      <alignment horizontal="center" vertical="center"/>
      <protection locked="0"/>
    </xf>
    <xf numFmtId="0" fontId="2" fillId="0" borderId="113" xfId="5" applyFont="1" applyBorder="1" applyAlignment="1" applyProtection="1">
      <alignment horizontal="center" vertical="center"/>
      <protection locked="0"/>
    </xf>
    <xf numFmtId="0" fontId="2" fillId="0" borderId="114" xfId="5" applyFont="1" applyBorder="1" applyAlignment="1" applyProtection="1">
      <alignment horizontal="right" vertical="center"/>
      <protection locked="0"/>
    </xf>
    <xf numFmtId="0" fontId="2" fillId="0" borderId="115" xfId="5" applyFont="1" applyBorder="1" applyAlignment="1" applyProtection="1">
      <alignment horizontal="center" vertical="center"/>
      <protection locked="0"/>
    </xf>
    <xf numFmtId="0" fontId="2" fillId="0" borderId="116" xfId="5" applyFont="1" applyBorder="1" applyAlignment="1" applyProtection="1">
      <alignment horizontal="center" vertical="center"/>
      <protection locked="0"/>
    </xf>
    <xf numFmtId="0" fontId="2" fillId="0" borderId="117" xfId="5" applyFont="1" applyBorder="1" applyAlignment="1" applyProtection="1">
      <alignment horizontal="center" vertical="center"/>
      <protection locked="0"/>
    </xf>
    <xf numFmtId="0" fontId="2" fillId="0" borderId="84" xfId="5" applyFont="1" applyBorder="1" applyAlignment="1" applyProtection="1">
      <alignment horizontal="center" vertical="center"/>
      <protection locked="0"/>
    </xf>
    <xf numFmtId="0" fontId="2" fillId="0" borderId="45" xfId="5" applyFont="1" applyBorder="1" applyAlignment="1" applyProtection="1">
      <alignment horizontal="left" vertical="center"/>
      <protection locked="0"/>
    </xf>
    <xf numFmtId="0" fontId="2" fillId="0" borderId="47" xfId="5" applyFont="1" applyBorder="1" applyAlignment="1" applyProtection="1">
      <alignment horizontal="center" vertical="center"/>
      <protection locked="0"/>
    </xf>
    <xf numFmtId="0" fontId="2" fillId="0" borderId="4" xfId="5" applyFont="1" applyBorder="1" applyAlignment="1" applyProtection="1">
      <alignment horizontal="center" vertical="center"/>
      <protection locked="0"/>
    </xf>
    <xf numFmtId="0" fontId="2" fillId="0" borderId="85" xfId="5" applyFont="1" applyBorder="1" applyAlignment="1" applyProtection="1">
      <alignment horizontal="center" vertical="center"/>
      <protection locked="0"/>
    </xf>
    <xf numFmtId="0" fontId="18" fillId="0" borderId="42" xfId="5" applyFont="1" applyBorder="1" applyAlignment="1" applyProtection="1">
      <alignment horizontal="center" vertical="center"/>
      <protection locked="0"/>
    </xf>
    <xf numFmtId="0" fontId="11" fillId="0" borderId="46" xfId="5" applyFont="1" applyBorder="1" applyAlignment="1" applyProtection="1">
      <alignment horizontal="center" vertical="center"/>
      <protection locked="0"/>
    </xf>
    <xf numFmtId="0" fontId="11" fillId="0" borderId="3" xfId="5" applyFont="1" applyBorder="1" applyAlignment="1" applyProtection="1">
      <alignment horizontal="center" vertical="center"/>
      <protection locked="0"/>
    </xf>
    <xf numFmtId="0" fontId="11" fillId="0" borderId="140" xfId="5" applyFont="1" applyBorder="1" applyAlignment="1" applyProtection="1">
      <alignment horizontal="center" vertical="center"/>
      <protection locked="0"/>
    </xf>
    <xf numFmtId="0" fontId="18" fillId="0" borderId="43" xfId="5" applyFont="1" applyBorder="1" applyAlignment="1" applyProtection="1">
      <alignment horizontal="center" vertical="center"/>
      <protection locked="0"/>
    </xf>
    <xf numFmtId="0" fontId="11" fillId="0" borderId="108" xfId="5" applyFont="1" applyBorder="1" applyAlignment="1" applyProtection="1">
      <alignment horizontal="center" vertical="center"/>
      <protection locked="0"/>
    </xf>
    <xf numFmtId="0" fontId="18" fillId="0" borderId="44" xfId="5" applyFont="1" applyBorder="1" applyAlignment="1" applyProtection="1">
      <alignment horizontal="center" vertical="center"/>
      <protection locked="0"/>
    </xf>
    <xf numFmtId="177" fontId="11" fillId="0" borderId="26" xfId="5" applyNumberFormat="1" applyFont="1" applyBorder="1" applyAlignment="1" applyProtection="1">
      <alignment horizontal="center" vertical="center"/>
      <protection locked="0"/>
    </xf>
    <xf numFmtId="177" fontId="11" fillId="0" borderId="3" xfId="5" applyNumberFormat="1" applyFont="1" applyBorder="1" applyAlignment="1" applyProtection="1">
      <alignment horizontal="center" vertical="center"/>
      <protection locked="0"/>
    </xf>
    <xf numFmtId="0" fontId="18" fillId="0" borderId="45" xfId="5" applyFont="1" applyBorder="1" applyAlignment="1" applyProtection="1">
      <alignment horizontal="center" vertical="center"/>
      <protection locked="0"/>
    </xf>
    <xf numFmtId="177" fontId="11" fillId="0" borderId="103" xfId="5" applyNumberFormat="1" applyFont="1" applyBorder="1" applyAlignment="1" applyProtection="1">
      <alignment horizontal="center" vertical="center"/>
      <protection locked="0"/>
    </xf>
    <xf numFmtId="177" fontId="11" fillId="0" borderId="53" xfId="5" applyNumberFormat="1" applyFont="1" applyBorder="1" applyAlignment="1" applyProtection="1">
      <alignment horizontal="center" vertical="center"/>
      <protection locked="0"/>
    </xf>
    <xf numFmtId="177" fontId="11" fillId="0" borderId="141" xfId="5" applyNumberFormat="1" applyFont="1" applyBorder="1" applyAlignment="1" applyProtection="1">
      <alignment horizontal="center" vertical="center"/>
      <protection locked="0"/>
    </xf>
    <xf numFmtId="0" fontId="2" fillId="0" borderId="0" xfId="5" applyFont="1" applyBorder="1" applyAlignment="1" applyProtection="1">
      <alignment horizontal="center" vertical="center"/>
      <protection locked="0"/>
    </xf>
    <xf numFmtId="0" fontId="18" fillId="0" borderId="0" xfId="5" applyFont="1" applyBorder="1" applyAlignment="1" applyProtection="1">
      <alignment horizontal="center" vertical="center"/>
      <protection locked="0"/>
    </xf>
    <xf numFmtId="0" fontId="2" fillId="0" borderId="0" xfId="0" applyFont="1" applyAlignment="1">
      <alignment shrinkToFit="1"/>
    </xf>
    <xf numFmtId="0" fontId="2" fillId="0" borderId="0" xfId="0" applyFont="1" applyAlignment="1">
      <alignment horizontal="right" vertical="center"/>
    </xf>
    <xf numFmtId="0" fontId="2" fillId="0" borderId="0" xfId="0" applyFont="1" applyAlignment="1">
      <alignment horizontal="center" vertical="center"/>
    </xf>
    <xf numFmtId="0" fontId="7" fillId="0" borderId="152" xfId="0" applyFont="1" applyBorder="1" applyAlignment="1">
      <alignment horizontal="center" vertical="center"/>
    </xf>
    <xf numFmtId="0" fontId="0" fillId="0" borderId="175" xfId="0" applyBorder="1" applyAlignment="1">
      <alignment horizontal="center" vertical="center"/>
    </xf>
    <xf numFmtId="0" fontId="7" fillId="0" borderId="153" xfId="0" applyFont="1" applyBorder="1" applyAlignment="1">
      <alignment horizontal="center" vertical="center"/>
    </xf>
    <xf numFmtId="0" fontId="0" fillId="0" borderId="9" xfId="0" applyBorder="1" applyAlignment="1">
      <alignment horizontal="center" vertical="center"/>
    </xf>
    <xf numFmtId="0" fontId="0" fillId="0" borderId="154" xfId="0" applyBorder="1" applyAlignment="1">
      <alignment horizontal="center" vertical="center"/>
    </xf>
    <xf numFmtId="0" fontId="2" fillId="0" borderId="5" xfId="0" applyFont="1" applyBorder="1" applyAlignment="1">
      <alignment horizontal="center" vertical="center"/>
    </xf>
    <xf numFmtId="0" fontId="0" fillId="0" borderId="56" xfId="0" applyBorder="1" applyAlignment="1">
      <alignment horizontal="center" vertical="center"/>
    </xf>
    <xf numFmtId="0" fontId="46" fillId="0" borderId="33" xfId="0" applyFont="1" applyBorder="1" applyAlignment="1">
      <alignment horizontal="center" vertical="center" wrapText="1" shrinkToFit="1"/>
    </xf>
    <xf numFmtId="0" fontId="47" fillId="0" borderId="72" xfId="0" applyFont="1" applyBorder="1" applyAlignment="1">
      <alignment horizontal="center" vertical="center" shrinkToFit="1"/>
    </xf>
    <xf numFmtId="0" fontId="46" fillId="0" borderId="36" xfId="0" applyFont="1" applyBorder="1" applyAlignment="1">
      <alignment horizontal="center" vertical="center" wrapText="1" shrinkToFit="1"/>
    </xf>
    <xf numFmtId="0" fontId="47" fillId="0" borderId="81" xfId="0" applyFont="1" applyBorder="1" applyAlignment="1">
      <alignment horizontal="center" vertical="center" shrinkToFit="1"/>
    </xf>
    <xf numFmtId="0" fontId="46" fillId="0" borderId="151" xfId="0" applyFont="1" applyBorder="1" applyAlignment="1">
      <alignment horizontal="center" vertical="center" wrapText="1" shrinkToFit="1"/>
    </xf>
    <xf numFmtId="0" fontId="47" fillId="0" borderId="99" xfId="0" applyFont="1" applyBorder="1" applyAlignment="1">
      <alignment horizontal="center" vertical="center" shrinkToFit="1"/>
    </xf>
    <xf numFmtId="0" fontId="2" fillId="0" borderId="142"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144" xfId="0" applyFont="1" applyBorder="1" applyAlignment="1">
      <alignment horizontal="center" vertical="center" shrinkToFit="1"/>
    </xf>
    <xf numFmtId="0" fontId="2" fillId="0" borderId="145" xfId="0" applyFont="1" applyBorder="1" applyAlignment="1">
      <alignment horizontal="center" vertical="center" shrinkToFit="1"/>
    </xf>
    <xf numFmtId="0" fontId="2" fillId="0" borderId="146" xfId="0" applyFont="1" applyBorder="1" applyAlignment="1">
      <alignment horizontal="center" vertical="center" shrinkToFit="1"/>
    </xf>
    <xf numFmtId="0" fontId="6" fillId="0" borderId="38" xfId="0" applyFont="1" applyBorder="1" applyAlignment="1">
      <alignment horizontal="center" vertical="center"/>
    </xf>
    <xf numFmtId="0" fontId="2" fillId="0" borderId="120"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130"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32" xfId="0" applyFont="1" applyBorder="1" applyAlignment="1">
      <alignment horizontal="center" vertical="center"/>
    </xf>
    <xf numFmtId="0" fontId="2" fillId="0" borderId="119" xfId="0" applyFont="1" applyBorder="1" applyAlignment="1">
      <alignment horizontal="center" vertical="center"/>
    </xf>
    <xf numFmtId="0" fontId="2" fillId="0" borderId="148" xfId="0" applyFont="1" applyBorder="1" applyAlignment="1">
      <alignment horizontal="center" vertical="center"/>
    </xf>
    <xf numFmtId="0" fontId="2" fillId="0" borderId="46" xfId="0" applyFont="1" applyBorder="1" applyAlignment="1">
      <alignment horizontal="center" vertical="center"/>
    </xf>
    <xf numFmtId="0" fontId="2" fillId="0" borderId="149" xfId="0" applyFont="1" applyBorder="1" applyAlignment="1">
      <alignment horizontal="center" vertical="center"/>
    </xf>
    <xf numFmtId="0" fontId="2" fillId="0" borderId="108" xfId="0" applyFont="1" applyBorder="1" applyAlignment="1">
      <alignment horizontal="center" vertical="center"/>
    </xf>
    <xf numFmtId="0" fontId="2" fillId="0" borderId="102" xfId="0" applyFont="1" applyBorder="1" applyAlignment="1">
      <alignment horizontal="center" vertical="center"/>
    </xf>
    <xf numFmtId="0" fontId="2" fillId="0" borderId="137" xfId="0" applyFont="1" applyBorder="1" applyAlignment="1">
      <alignment horizontal="center" vertical="center"/>
    </xf>
    <xf numFmtId="0" fontId="2" fillId="0" borderId="150"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76" xfId="0" applyFont="1" applyBorder="1" applyAlignment="1">
      <alignment horizontal="center" vertical="center"/>
    </xf>
    <xf numFmtId="0" fontId="2" fillId="0" borderId="35" xfId="0" applyFont="1" applyBorder="1" applyAlignment="1">
      <alignment horizontal="center" vertical="center"/>
    </xf>
    <xf numFmtId="0" fontId="2" fillId="0" borderId="78" xfId="0" applyFont="1" applyBorder="1" applyAlignment="1">
      <alignment horizontal="center" vertical="center"/>
    </xf>
    <xf numFmtId="0" fontId="2" fillId="0" borderId="151" xfId="0" applyFont="1" applyBorder="1" applyAlignment="1">
      <alignment horizontal="center" vertical="center"/>
    </xf>
    <xf numFmtId="0" fontId="2" fillId="0" borderId="38" xfId="0" applyFont="1" applyBorder="1" applyAlignment="1">
      <alignment horizontal="center" vertical="center"/>
    </xf>
    <xf numFmtId="0" fontId="2" fillId="0" borderId="48" xfId="0" applyFont="1" applyBorder="1" applyAlignment="1">
      <alignment horizontal="center" vertical="center"/>
    </xf>
    <xf numFmtId="0" fontId="2" fillId="0" borderId="130" xfId="0" applyFont="1" applyBorder="1" applyAlignment="1">
      <alignment horizontal="center" vertical="center"/>
    </xf>
    <xf numFmtId="0" fontId="2" fillId="0" borderId="155" xfId="0" applyFont="1" applyBorder="1" applyAlignment="1">
      <alignment horizontal="center" vertical="center"/>
    </xf>
    <xf numFmtId="0" fontId="2" fillId="0" borderId="131"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120" xfId="0" applyFont="1" applyBorder="1" applyAlignment="1">
      <alignment horizontal="center" vertical="center"/>
    </xf>
    <xf numFmtId="0" fontId="2" fillId="0" borderId="87" xfId="0" applyFont="1" applyBorder="1" applyAlignment="1">
      <alignment horizontal="center" vertical="center"/>
    </xf>
    <xf numFmtId="0" fontId="2" fillId="0" borderId="36" xfId="0" applyFont="1" applyBorder="1" applyAlignment="1">
      <alignment horizontal="center" vertical="center"/>
    </xf>
    <xf numFmtId="0" fontId="2" fillId="0" borderId="80" xfId="0" applyFont="1" applyBorder="1" applyAlignment="1">
      <alignment horizontal="center" vertical="center"/>
    </xf>
    <xf numFmtId="0" fontId="2" fillId="0" borderId="139" xfId="0" applyFont="1" applyBorder="1" applyAlignment="1">
      <alignment horizontal="center" vertical="center"/>
    </xf>
    <xf numFmtId="0" fontId="2" fillId="0" borderId="147" xfId="0" applyFont="1" applyBorder="1" applyAlignment="1">
      <alignment horizontal="center" vertical="center"/>
    </xf>
    <xf numFmtId="0" fontId="40" fillId="0" borderId="32" xfId="0" applyFont="1" applyBorder="1" applyAlignment="1">
      <alignment horizontal="center" vertical="center"/>
    </xf>
    <xf numFmtId="0" fontId="40" fillId="0" borderId="119" xfId="0" applyFont="1" applyBorder="1" applyAlignment="1">
      <alignment horizontal="center" vertical="center"/>
    </xf>
    <xf numFmtId="0" fontId="40" fillId="0" borderId="148" xfId="0" applyFont="1" applyBorder="1" applyAlignment="1">
      <alignment horizontal="center" vertical="center"/>
    </xf>
    <xf numFmtId="0" fontId="40" fillId="0" borderId="46" xfId="0" applyFont="1" applyBorder="1" applyAlignment="1">
      <alignment horizontal="center" vertical="center"/>
    </xf>
    <xf numFmtId="0" fontId="40" fillId="0" borderId="150" xfId="0" applyFont="1" applyBorder="1" applyAlignment="1">
      <alignment horizontal="center" vertical="center"/>
    </xf>
    <xf numFmtId="0" fontId="40" fillId="0" borderId="27" xfId="0" applyFont="1" applyBorder="1" applyAlignment="1">
      <alignment horizontal="center" vertical="center"/>
    </xf>
    <xf numFmtId="0" fontId="40" fillId="0" borderId="34" xfId="0" applyFont="1" applyBorder="1" applyAlignment="1">
      <alignment horizontal="center" vertical="center"/>
    </xf>
    <xf numFmtId="0" fontId="40" fillId="0" borderId="76" xfId="0" applyFont="1" applyBorder="1" applyAlignment="1">
      <alignment horizontal="center" vertical="center"/>
    </xf>
    <xf numFmtId="0" fontId="43" fillId="0" borderId="152" xfId="0" applyFont="1" applyBorder="1" applyAlignment="1">
      <alignment horizontal="center" vertical="center"/>
    </xf>
    <xf numFmtId="0" fontId="49" fillId="0" borderId="175" xfId="0" applyFont="1" applyBorder="1" applyAlignment="1">
      <alignment horizontal="center" vertical="center"/>
    </xf>
    <xf numFmtId="0" fontId="45" fillId="0" borderId="38" xfId="0" applyFont="1" applyBorder="1" applyAlignment="1">
      <alignment horizontal="center" vertical="center"/>
    </xf>
    <xf numFmtId="0" fontId="44" fillId="0" borderId="142" xfId="0" applyFont="1" applyBorder="1" applyAlignment="1">
      <alignment horizontal="center" vertical="center"/>
    </xf>
    <xf numFmtId="0" fontId="44" fillId="0" borderId="143" xfId="0" applyFont="1" applyBorder="1" applyAlignment="1">
      <alignment horizontal="center" vertical="center"/>
    </xf>
    <xf numFmtId="0" fontId="40" fillId="0" borderId="144" xfId="0" applyFont="1" applyBorder="1" applyAlignment="1">
      <alignment horizontal="center" vertical="center"/>
    </xf>
    <xf numFmtId="0" fontId="40" fillId="0" borderId="145" xfId="0" applyFont="1" applyBorder="1" applyAlignment="1">
      <alignment horizontal="center" vertical="center"/>
    </xf>
    <xf numFmtId="0" fontId="40" fillId="0" borderId="146" xfId="0" applyFont="1" applyBorder="1" applyAlignment="1">
      <alignment horizontal="center" vertical="center"/>
    </xf>
    <xf numFmtId="0" fontId="40" fillId="0" borderId="120" xfId="0" applyFont="1" applyBorder="1" applyAlignment="1">
      <alignment horizontal="center" vertical="center"/>
    </xf>
    <xf numFmtId="0" fontId="40" fillId="0" borderId="87" xfId="0" applyFont="1" applyBorder="1" applyAlignment="1">
      <alignment horizontal="center" vertical="center"/>
    </xf>
    <xf numFmtId="0" fontId="40" fillId="0" borderId="130" xfId="0" applyFont="1" applyBorder="1" applyAlignment="1">
      <alignment horizontal="center" vertical="center"/>
    </xf>
    <xf numFmtId="0" fontId="40" fillId="0" borderId="48" xfId="0" applyFont="1" applyBorder="1" applyAlignment="1">
      <alignment horizontal="center" vertical="center"/>
    </xf>
    <xf numFmtId="0" fontId="2" fillId="0" borderId="1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8" xfId="0" applyFont="1" applyBorder="1" applyAlignment="1">
      <alignment horizontal="center" vertical="center" shrinkToFit="1"/>
    </xf>
    <xf numFmtId="0" fontId="25" fillId="0" borderId="0" xfId="0" applyFont="1" applyAlignment="1">
      <alignment shrinkToFit="1"/>
    </xf>
    <xf numFmtId="0" fontId="0" fillId="0" borderId="0" xfId="0" applyFont="1" applyAlignment="1">
      <alignment shrinkToFit="1"/>
    </xf>
    <xf numFmtId="0" fontId="2" fillId="0" borderId="15" xfId="0" applyFont="1" applyBorder="1" applyAlignment="1">
      <alignment horizontal="center"/>
    </xf>
    <xf numFmtId="0" fontId="2" fillId="0" borderId="15" xfId="0" applyFont="1" applyBorder="1" applyAlignment="1">
      <alignment horizontal="center" shrinkToFit="1"/>
    </xf>
    <xf numFmtId="0" fontId="2" fillId="0" borderId="23" xfId="0" applyFont="1" applyBorder="1" applyAlignment="1">
      <alignment horizontal="center" shrinkToFit="1"/>
    </xf>
    <xf numFmtId="0" fontId="2" fillId="0" borderId="23" xfId="0" applyFont="1" applyBorder="1" applyAlignment="1">
      <alignment horizontal="center"/>
    </xf>
    <xf numFmtId="0" fontId="11" fillId="0" borderId="17" xfId="0" applyFont="1" applyBorder="1" applyAlignment="1">
      <alignment horizontal="center"/>
    </xf>
    <xf numFmtId="0" fontId="11" fillId="0" borderId="27" xfId="0" applyFont="1" applyBorder="1" applyAlignment="1">
      <alignment horizontal="center"/>
    </xf>
    <xf numFmtId="0" fontId="11" fillId="0" borderId="18" xfId="0" applyFont="1" applyBorder="1" applyAlignment="1">
      <alignment horizontal="center"/>
    </xf>
    <xf numFmtId="0" fontId="11" fillId="0" borderId="24" xfId="0" applyFont="1" applyBorder="1" applyAlignment="1">
      <alignment horizontal="center"/>
    </xf>
    <xf numFmtId="0" fontId="11" fillId="0" borderId="15" xfId="0" applyFont="1" applyBorder="1" applyAlignment="1">
      <alignment horizontal="center"/>
    </xf>
    <xf numFmtId="0" fontId="11" fillId="0" borderId="23"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8" fillId="0" borderId="158" xfId="0" applyFont="1" applyBorder="1" applyAlignment="1">
      <alignment horizontal="center"/>
    </xf>
    <xf numFmtId="0" fontId="18" fillId="0" borderId="27" xfId="0" applyFont="1" applyBorder="1" applyAlignment="1">
      <alignment horizontal="center"/>
    </xf>
    <xf numFmtId="0" fontId="18" fillId="0" borderId="159" xfId="0" applyFont="1" applyBorder="1" applyAlignment="1">
      <alignment horizontal="center"/>
    </xf>
    <xf numFmtId="0" fontId="18" fillId="0" borderId="15" xfId="0"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xf>
    <xf numFmtId="0" fontId="40" fillId="0" borderId="15" xfId="0" applyFont="1" applyBorder="1" applyAlignment="1">
      <alignment horizontal="center"/>
    </xf>
    <xf numFmtId="0" fontId="40" fillId="0" borderId="23" xfId="0" applyFont="1" applyBorder="1" applyAlignment="1">
      <alignment horizont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4" fillId="0" borderId="17" xfId="0" applyFont="1" applyBorder="1" applyAlignment="1">
      <alignment horizontal="center"/>
    </xf>
    <xf numFmtId="0" fontId="44" fillId="0" borderId="27" xfId="0" applyFont="1" applyBorder="1" applyAlignment="1">
      <alignment horizontal="center"/>
    </xf>
    <xf numFmtId="0" fontId="44" fillId="0" borderId="18" xfId="0" applyFont="1" applyBorder="1" applyAlignment="1">
      <alignment horizontal="center"/>
    </xf>
    <xf numFmtId="0" fontId="44" fillId="0" borderId="24" xfId="0" applyFont="1" applyBorder="1" applyAlignment="1">
      <alignment horizontal="center"/>
    </xf>
    <xf numFmtId="0" fontId="44" fillId="0" borderId="15" xfId="0" applyFont="1" applyBorder="1" applyAlignment="1">
      <alignment horizontal="center"/>
    </xf>
    <xf numFmtId="0" fontId="44" fillId="0" borderId="23" xfId="0" applyFont="1" applyBorder="1" applyAlignment="1">
      <alignment horizontal="center"/>
    </xf>
    <xf numFmtId="0" fontId="44" fillId="0" borderId="156" xfId="0" applyFont="1" applyBorder="1" applyAlignment="1">
      <alignment horizontal="center"/>
    </xf>
    <xf numFmtId="0" fontId="44" fillId="0" borderId="157" xfId="0" applyFont="1" applyBorder="1" applyAlignment="1">
      <alignment horizontal="center"/>
    </xf>
    <xf numFmtId="0" fontId="44" fillId="0" borderId="158" xfId="0" applyFont="1" applyBorder="1" applyAlignment="1">
      <alignment horizontal="center"/>
    </xf>
    <xf numFmtId="0" fontId="44" fillId="0" borderId="159" xfId="0" applyFont="1" applyBorder="1" applyAlignment="1">
      <alignment horizontal="center"/>
    </xf>
    <xf numFmtId="0" fontId="42" fillId="0" borderId="158" xfId="0" applyFont="1" applyBorder="1" applyAlignment="1">
      <alignment horizontal="center"/>
    </xf>
    <xf numFmtId="0" fontId="42" fillId="0" borderId="27" xfId="0" applyFont="1" applyBorder="1" applyAlignment="1">
      <alignment horizontal="center"/>
    </xf>
    <xf numFmtId="0" fontId="42" fillId="0" borderId="159" xfId="0" applyFont="1" applyBorder="1" applyAlignment="1">
      <alignment horizontal="center"/>
    </xf>
    <xf numFmtId="0" fontId="42" fillId="0" borderId="15" xfId="0" applyFont="1" applyBorder="1" applyAlignment="1">
      <alignment horizontal="center"/>
    </xf>
    <xf numFmtId="0" fontId="40" fillId="0" borderId="27" xfId="0" applyFont="1" applyBorder="1" applyAlignment="1">
      <alignment horizontal="center"/>
    </xf>
    <xf numFmtId="0" fontId="40" fillId="0" borderId="18" xfId="0" applyFont="1" applyBorder="1" applyAlignment="1">
      <alignment horizontal="center"/>
    </xf>
    <xf numFmtId="0" fontId="40" fillId="0" borderId="16" xfId="0" applyFont="1" applyBorder="1" applyAlignment="1">
      <alignment horizontal="center"/>
    </xf>
    <xf numFmtId="0" fontId="40" fillId="0" borderId="21" xfId="0" applyFont="1" applyBorder="1" applyAlignment="1">
      <alignment horizontal="center"/>
    </xf>
    <xf numFmtId="0" fontId="2" fillId="0" borderId="20" xfId="0" applyFont="1" applyBorder="1" applyAlignment="1">
      <alignment horizontal="center"/>
    </xf>
    <xf numFmtId="0" fontId="10" fillId="0" borderId="15" xfId="0" applyFont="1" applyBorder="1" applyAlignment="1">
      <alignment horizont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2" fillId="0" borderId="0" xfId="0" applyFont="1" applyAlignment="1">
      <alignment horizontal="center"/>
    </xf>
    <xf numFmtId="0" fontId="10" fillId="0" borderId="0" xfId="0" applyFont="1" applyAlignment="1">
      <alignment shrinkToFit="1"/>
    </xf>
    <xf numFmtId="0" fontId="2" fillId="6" borderId="20" xfId="5" applyFont="1" applyFill="1" applyBorder="1" applyAlignment="1" applyProtection="1">
      <alignment horizontal="center" vertical="center"/>
    </xf>
    <xf numFmtId="0" fontId="2" fillId="6" borderId="16" xfId="5" applyFont="1" applyFill="1" applyBorder="1" applyAlignment="1" applyProtection="1">
      <alignment horizontal="center" vertical="center"/>
    </xf>
    <xf numFmtId="0" fontId="2" fillId="6" borderId="21" xfId="5" applyFont="1" applyFill="1" applyBorder="1" applyAlignment="1" applyProtection="1">
      <alignment horizontal="center" vertical="center"/>
    </xf>
    <xf numFmtId="0" fontId="2" fillId="3" borderId="20" xfId="5" applyFont="1" applyFill="1" applyBorder="1" applyAlignment="1" applyProtection="1">
      <alignment horizontal="center" vertical="center"/>
      <protection locked="0"/>
    </xf>
    <xf numFmtId="0" fontId="2" fillId="3" borderId="16" xfId="5" applyFont="1" applyFill="1" applyBorder="1" applyAlignment="1" applyProtection="1">
      <alignment horizontal="center" vertical="center"/>
      <protection locked="0"/>
    </xf>
    <xf numFmtId="0" fontId="2" fillId="3" borderId="21" xfId="5" applyFont="1" applyFill="1" applyBorder="1" applyAlignment="1" applyProtection="1">
      <alignment horizontal="center" vertical="center"/>
      <protection locked="0"/>
    </xf>
    <xf numFmtId="0" fontId="2" fillId="6" borderId="19" xfId="5" applyFont="1" applyFill="1" applyBorder="1" applyAlignment="1" applyProtection="1">
      <alignment horizontal="center" vertical="center"/>
    </xf>
    <xf numFmtId="0" fontId="11" fillId="0" borderId="171" xfId="5" applyNumberFormat="1" applyFont="1" applyBorder="1" applyAlignment="1" applyProtection="1">
      <alignment horizontal="center" vertical="center"/>
      <protection locked="0"/>
    </xf>
    <xf numFmtId="0" fontId="11" fillId="0" borderId="85" xfId="5" applyNumberFormat="1" applyFont="1" applyBorder="1" applyAlignment="1" applyProtection="1">
      <alignment horizontal="center" vertical="center"/>
      <protection locked="0"/>
    </xf>
    <xf numFmtId="0" fontId="11" fillId="0" borderId="172" xfId="5" applyNumberFormat="1" applyFont="1" applyBorder="1" applyAlignment="1" applyProtection="1">
      <alignment horizontal="center" vertical="center"/>
      <protection locked="0"/>
    </xf>
    <xf numFmtId="0" fontId="2" fillId="3" borderId="113" xfId="5" applyFont="1" applyFill="1" applyBorder="1" applyAlignment="1" applyProtection="1">
      <alignment horizontal="center" vertical="center" wrapText="1"/>
      <protection locked="0"/>
    </xf>
    <xf numFmtId="0" fontId="2" fillId="3" borderId="89" xfId="5" applyFont="1" applyFill="1" applyBorder="1" applyAlignment="1" applyProtection="1">
      <alignment horizontal="center" vertical="center" wrapText="1"/>
      <protection locked="0"/>
    </xf>
    <xf numFmtId="0" fontId="2" fillId="3" borderId="84" xfId="5" applyFont="1" applyFill="1" applyBorder="1" applyAlignment="1" applyProtection="1">
      <alignment horizontal="center" vertical="center" wrapText="1"/>
      <protection locked="0"/>
    </xf>
    <xf numFmtId="0" fontId="2" fillId="0" borderId="113" xfId="5" applyFont="1" applyBorder="1" applyAlignment="1" applyProtection="1">
      <alignment horizontal="center" vertical="center" wrapText="1"/>
      <protection locked="0"/>
    </xf>
    <xf numFmtId="0" fontId="2" fillId="0" borderId="89" xfId="5" applyFont="1" applyBorder="1" applyAlignment="1" applyProtection="1">
      <alignment horizontal="center" vertical="center" wrapText="1"/>
      <protection locked="0"/>
    </xf>
    <xf numFmtId="0" fontId="2" fillId="0" borderId="84" xfId="5" applyFont="1" applyBorder="1" applyAlignment="1" applyProtection="1">
      <alignment horizontal="center" vertical="center" wrapText="1"/>
      <protection locked="0"/>
    </xf>
    <xf numFmtId="177" fontId="11" fillId="0" borderId="171" xfId="5" applyNumberFormat="1" applyFont="1" applyBorder="1" applyAlignment="1" applyProtection="1">
      <alignment horizontal="center" vertical="center"/>
      <protection locked="0"/>
    </xf>
    <xf numFmtId="3" fontId="7" fillId="3" borderId="189" xfId="6" applyNumberFormat="1" applyFont="1" applyFill="1" applyBorder="1" applyAlignment="1" applyProtection="1">
      <alignment horizontal="center" vertical="center" wrapText="1"/>
      <protection locked="0"/>
    </xf>
    <xf numFmtId="3" fontId="7" fillId="3" borderId="193" xfId="6" applyNumberFormat="1" applyFont="1" applyFill="1" applyBorder="1" applyAlignment="1" applyProtection="1">
      <alignment horizontal="center" vertical="center" wrapText="1"/>
      <protection locked="0"/>
    </xf>
    <xf numFmtId="3" fontId="7" fillId="3" borderId="192" xfId="6" applyNumberFormat="1" applyFont="1" applyFill="1" applyBorder="1" applyAlignment="1" applyProtection="1">
      <alignment horizontal="center" vertical="center" wrapText="1"/>
      <protection locked="0"/>
    </xf>
    <xf numFmtId="0" fontId="2" fillId="0" borderId="35" xfId="6" applyFont="1" applyBorder="1" applyAlignment="1" applyProtection="1">
      <alignment horizontal="center" vertical="center"/>
      <protection locked="0"/>
    </xf>
    <xf numFmtId="0" fontId="2" fillId="0" borderId="180" xfId="6" applyFont="1" applyBorder="1" applyAlignment="1" applyProtection="1">
      <alignment horizontal="center" vertical="center"/>
      <protection locked="0"/>
    </xf>
    <xf numFmtId="0" fontId="2" fillId="0" borderId="34" xfId="6" applyFont="1" applyBorder="1" applyAlignment="1" applyProtection="1">
      <alignment horizontal="center" vertical="center"/>
      <protection locked="0"/>
    </xf>
    <xf numFmtId="0" fontId="2" fillId="0" borderId="123" xfId="6" applyFont="1" applyBorder="1" applyAlignment="1" applyProtection="1">
      <alignment horizontal="center" vertical="center"/>
      <protection locked="0"/>
    </xf>
    <xf numFmtId="3" fontId="7" fillId="6" borderId="181" xfId="6" applyNumberFormat="1" applyFont="1" applyFill="1" applyBorder="1" applyAlignment="1" applyProtection="1">
      <alignment horizontal="right" vertical="center"/>
    </xf>
    <xf numFmtId="3" fontId="7" fillId="6" borderId="91" xfId="6" applyNumberFormat="1" applyFont="1" applyFill="1" applyBorder="1" applyAlignment="1" applyProtection="1">
      <alignment horizontal="right" vertical="center"/>
    </xf>
    <xf numFmtId="3" fontId="7" fillId="0" borderId="108" xfId="6" applyNumberFormat="1" applyFont="1" applyBorder="1" applyAlignment="1" applyProtection="1">
      <alignment horizontal="center" vertical="center"/>
      <protection locked="0"/>
    </xf>
    <xf numFmtId="3" fontId="7" fillId="0" borderId="46" xfId="6" applyNumberFormat="1" applyFont="1" applyBorder="1" applyAlignment="1" applyProtection="1">
      <alignment horizontal="center" vertical="center"/>
      <protection locked="0"/>
    </xf>
    <xf numFmtId="0" fontId="20" fillId="0" borderId="60" xfId="6" applyFont="1" applyBorder="1" applyAlignment="1" applyProtection="1">
      <alignment horizontal="center" vertical="center"/>
      <protection locked="0"/>
    </xf>
    <xf numFmtId="0" fontId="20" fillId="0" borderId="61" xfId="6" applyFont="1" applyBorder="1" applyAlignment="1" applyProtection="1">
      <alignment horizontal="center" vertical="center"/>
      <protection locked="0"/>
    </xf>
    <xf numFmtId="0" fontId="20" fillId="0" borderId="187" xfId="6" applyFont="1" applyBorder="1" applyAlignment="1" applyProtection="1">
      <alignment horizontal="center" vertical="center"/>
      <protection locked="0"/>
    </xf>
    <xf numFmtId="0" fontId="20" fillId="0" borderId="102" xfId="6" applyFont="1" applyBorder="1" applyAlignment="1" applyProtection="1">
      <alignment horizontal="center" vertical="center"/>
      <protection locked="0"/>
    </xf>
    <xf numFmtId="0" fontId="20" fillId="0" borderId="38" xfId="6" applyFont="1" applyBorder="1" applyAlignment="1" applyProtection="1">
      <alignment horizontal="center" vertical="center"/>
      <protection locked="0"/>
    </xf>
    <xf numFmtId="0" fontId="20" fillId="0" borderId="188" xfId="6" applyFont="1" applyBorder="1" applyAlignment="1" applyProtection="1">
      <alignment horizontal="center" vertical="center"/>
      <protection locked="0"/>
    </xf>
    <xf numFmtId="3" fontId="13" fillId="0" borderId="160" xfId="6" applyNumberFormat="1" applyFont="1" applyBorder="1" applyAlignment="1" applyProtection="1">
      <alignment horizontal="left" vertical="center"/>
      <protection locked="0"/>
    </xf>
    <xf numFmtId="3" fontId="0" fillId="0" borderId="161" xfId="0" applyNumberFormat="1" applyBorder="1" applyAlignment="1" applyProtection="1">
      <alignment vertical="center"/>
      <protection locked="0"/>
    </xf>
    <xf numFmtId="3" fontId="13" fillId="0" borderId="162" xfId="6" applyNumberFormat="1" applyFont="1" applyBorder="1" applyAlignment="1" applyProtection="1">
      <alignment horizontal="left" vertical="center"/>
      <protection locked="0"/>
    </xf>
    <xf numFmtId="3" fontId="0" fillId="0" borderId="163" xfId="0" applyNumberFormat="1" applyBorder="1" applyAlignment="1" applyProtection="1">
      <alignment vertical="center"/>
      <protection locked="0"/>
    </xf>
    <xf numFmtId="3" fontId="0" fillId="0" borderId="162" xfId="0" applyNumberFormat="1" applyBorder="1" applyAlignment="1" applyProtection="1">
      <alignment vertical="center"/>
      <protection locked="0"/>
    </xf>
    <xf numFmtId="3" fontId="2" fillId="0" borderId="160" xfId="6" applyNumberFormat="1" applyFont="1" applyBorder="1" applyAlignment="1" applyProtection="1">
      <alignment horizontal="left" vertical="center"/>
      <protection locked="0"/>
    </xf>
    <xf numFmtId="0" fontId="2" fillId="0" borderId="54" xfId="6" applyFont="1" applyBorder="1" applyAlignment="1" applyProtection="1">
      <alignment horizontal="center" vertical="center" wrapText="1"/>
      <protection locked="0"/>
    </xf>
    <xf numFmtId="0" fontId="2" fillId="0" borderId="101" xfId="6" applyFont="1" applyBorder="1" applyAlignment="1" applyProtection="1">
      <alignment horizontal="center" vertical="center"/>
      <protection locked="0"/>
    </xf>
    <xf numFmtId="0" fontId="0" fillId="0" borderId="97" xfId="0" applyBorder="1" applyAlignment="1" applyProtection="1">
      <alignment vertical="center"/>
      <protection locked="0"/>
    </xf>
    <xf numFmtId="0" fontId="18" fillId="0" borderId="94" xfId="6" applyFont="1" applyBorder="1" applyAlignment="1" applyProtection="1">
      <alignment horizontal="center" vertical="center" shrinkToFit="1"/>
      <protection locked="0"/>
    </xf>
    <xf numFmtId="0" fontId="0" fillId="0" borderId="100" xfId="0" applyBorder="1" applyAlignment="1" applyProtection="1">
      <alignment horizontal="center" vertical="center" shrinkToFit="1"/>
      <protection locked="0"/>
    </xf>
    <xf numFmtId="0" fontId="18" fillId="0" borderId="138" xfId="6" applyFont="1"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18" fillId="0" borderId="164" xfId="6" applyFont="1" applyBorder="1" applyAlignment="1" applyProtection="1">
      <alignment horizontal="left" vertical="center" shrinkToFit="1"/>
      <protection locked="0"/>
    </xf>
    <xf numFmtId="0" fontId="0" fillId="0" borderId="165" xfId="0" applyBorder="1" applyAlignment="1" applyProtection="1">
      <alignment horizontal="left" vertical="center" shrinkToFit="1"/>
      <protection locked="0"/>
    </xf>
    <xf numFmtId="0" fontId="0" fillId="0" borderId="166" xfId="0" applyBorder="1" applyAlignment="1" applyProtection="1">
      <alignment horizontal="left" vertical="center" shrinkToFit="1"/>
      <protection locked="0"/>
    </xf>
    <xf numFmtId="0" fontId="11" fillId="0" borderId="70" xfId="6" applyFont="1" applyBorder="1" applyAlignment="1" applyProtection="1">
      <alignment horizontal="center" vertical="center"/>
      <protection locked="0"/>
    </xf>
    <xf numFmtId="0" fontId="11" fillId="0" borderId="22" xfId="6" applyFont="1" applyBorder="1" applyAlignment="1" applyProtection="1">
      <alignment horizontal="center" vertical="center"/>
      <protection locked="0"/>
    </xf>
    <xf numFmtId="0" fontId="15" fillId="0" borderId="61" xfId="6" applyFont="1" applyBorder="1" applyAlignment="1" applyProtection="1">
      <alignment horizontal="left" vertical="center" wrapText="1"/>
      <protection locked="0"/>
    </xf>
    <xf numFmtId="0" fontId="15" fillId="0" borderId="194" xfId="6" applyFont="1" applyBorder="1" applyAlignment="1" applyProtection="1">
      <alignment horizontal="left" vertical="center" wrapText="1"/>
      <protection locked="0"/>
    </xf>
    <xf numFmtId="0" fontId="15" fillId="0" borderId="0" xfId="6" applyFont="1" applyBorder="1" applyAlignment="1" applyProtection="1">
      <alignment horizontal="left" vertical="center" wrapText="1"/>
      <protection locked="0"/>
    </xf>
    <xf numFmtId="0" fontId="15" fillId="0" borderId="72" xfId="6" applyFont="1" applyBorder="1" applyAlignment="1" applyProtection="1">
      <alignment horizontal="left" vertical="center" wrapText="1"/>
      <protection locked="0"/>
    </xf>
    <xf numFmtId="0" fontId="15" fillId="0" borderId="15" xfId="6" applyFont="1" applyBorder="1" applyAlignment="1" applyProtection="1">
      <alignment horizontal="left" vertical="center" wrapText="1"/>
      <protection locked="0"/>
    </xf>
    <xf numFmtId="0" fontId="15" fillId="0" borderId="74" xfId="6" applyFont="1" applyBorder="1" applyAlignment="1" applyProtection="1">
      <alignment horizontal="left" vertical="center" wrapText="1"/>
      <protection locked="0"/>
    </xf>
    <xf numFmtId="0" fontId="2" fillId="0" borderId="55" xfId="6" applyFont="1" applyBorder="1" applyAlignment="1" applyProtection="1">
      <alignment horizontal="center" vertical="center" wrapText="1"/>
      <protection locked="0"/>
    </xf>
    <xf numFmtId="0" fontId="2" fillId="0" borderId="54" xfId="6" applyFont="1" applyBorder="1" applyAlignment="1" applyProtection="1">
      <alignment horizontal="center" vertical="center"/>
      <protection locked="0"/>
    </xf>
    <xf numFmtId="0" fontId="11" fillId="0" borderId="195" xfId="6" applyFont="1" applyBorder="1" applyAlignment="1" applyProtection="1">
      <alignment horizontal="center" vertical="center"/>
      <protection locked="0"/>
    </xf>
    <xf numFmtId="0" fontId="11" fillId="0" borderId="196" xfId="6" applyFont="1" applyBorder="1" applyAlignment="1" applyProtection="1">
      <alignment horizontal="center" vertical="center"/>
      <protection locked="0"/>
    </xf>
    <xf numFmtId="3" fontId="11" fillId="0" borderId="22" xfId="6" applyNumberFormat="1" applyFont="1" applyBorder="1" applyAlignment="1" applyProtection="1">
      <alignment horizontal="center" vertical="center"/>
      <protection locked="0"/>
    </xf>
    <xf numFmtId="3" fontId="11" fillId="0" borderId="71" xfId="6" applyNumberFormat="1" applyFont="1" applyBorder="1" applyAlignment="1" applyProtection="1">
      <alignment horizontal="center" vertical="center"/>
      <protection locked="0"/>
    </xf>
    <xf numFmtId="3" fontId="7" fillId="0" borderId="15" xfId="6" applyNumberFormat="1" applyFont="1" applyBorder="1" applyAlignment="1" applyProtection="1">
      <alignment horizontal="center" vertical="center"/>
      <protection locked="0"/>
    </xf>
    <xf numFmtId="3" fontId="13" fillId="0" borderId="190" xfId="6" applyNumberFormat="1" applyFont="1" applyBorder="1" applyAlignment="1" applyProtection="1">
      <alignment horizontal="center" vertical="center" wrapText="1"/>
      <protection locked="0"/>
    </xf>
    <xf numFmtId="3" fontId="13" fillId="0" borderId="191" xfId="6" applyNumberFormat="1" applyFont="1" applyBorder="1" applyAlignment="1" applyProtection="1">
      <alignment horizontal="center" vertical="center" wrapText="1"/>
      <protection locked="0"/>
    </xf>
    <xf numFmtId="3" fontId="86" fillId="0" borderId="190" xfId="6" applyNumberFormat="1" applyFont="1" applyBorder="1" applyAlignment="1" applyProtection="1">
      <alignment horizontal="center" vertical="center" wrapText="1"/>
      <protection locked="0"/>
    </xf>
    <xf numFmtId="0" fontId="2" fillId="0" borderId="35" xfId="6" applyFont="1" applyBorder="1" applyAlignment="1">
      <alignment horizontal="center" vertical="center"/>
    </xf>
    <xf numFmtId="0" fontId="2" fillId="0" borderId="180" xfId="6" applyFont="1" applyBorder="1" applyAlignment="1">
      <alignment horizontal="center" vertical="center"/>
    </xf>
    <xf numFmtId="0" fontId="2" fillId="0" borderId="34" xfId="6" applyFont="1" applyBorder="1" applyAlignment="1">
      <alignment horizontal="center" vertical="center"/>
    </xf>
    <xf numFmtId="0" fontId="2" fillId="0" borderId="123" xfId="6" applyFont="1" applyBorder="1" applyAlignment="1">
      <alignment horizontal="center" vertical="center"/>
    </xf>
    <xf numFmtId="3" fontId="7" fillId="0" borderId="181" xfId="6" applyNumberFormat="1" applyFont="1" applyBorder="1" applyAlignment="1">
      <alignment horizontal="right" vertical="center"/>
    </xf>
    <xf numFmtId="3" fontId="7" fillId="0" borderId="91" xfId="6" applyNumberFormat="1" applyFont="1" applyBorder="1" applyAlignment="1">
      <alignment horizontal="right" vertical="center"/>
    </xf>
    <xf numFmtId="3" fontId="7" fillId="0" borderId="108" xfId="6" applyNumberFormat="1" applyFont="1" applyBorder="1" applyAlignment="1">
      <alignment horizontal="center" vertical="center"/>
    </xf>
    <xf numFmtId="3" fontId="7" fillId="0" borderId="46" xfId="6" applyNumberFormat="1" applyFont="1" applyBorder="1" applyAlignment="1">
      <alignment horizontal="center" vertical="center"/>
    </xf>
    <xf numFmtId="3" fontId="2" fillId="0" borderId="160" xfId="6" applyNumberFormat="1" applyFont="1" applyBorder="1" applyAlignment="1">
      <alignment horizontal="left" vertical="center"/>
    </xf>
    <xf numFmtId="3" fontId="2" fillId="0" borderId="161" xfId="6" applyNumberFormat="1" applyFont="1" applyBorder="1" applyAlignment="1">
      <alignment horizontal="left" vertical="center"/>
    </xf>
    <xf numFmtId="3" fontId="2" fillId="0" borderId="162" xfId="6" applyNumberFormat="1" applyFont="1" applyBorder="1" applyAlignment="1">
      <alignment horizontal="left" vertical="center"/>
    </xf>
    <xf numFmtId="3" fontId="2" fillId="0" borderId="163" xfId="6" applyNumberFormat="1" applyFont="1" applyBorder="1" applyAlignment="1">
      <alignment horizontal="left" vertical="center"/>
    </xf>
    <xf numFmtId="3" fontId="2" fillId="0" borderId="182" xfId="6" applyNumberFormat="1" applyFont="1" applyBorder="1" applyAlignment="1">
      <alignment horizontal="left" vertical="center"/>
    </xf>
    <xf numFmtId="3" fontId="2" fillId="0" borderId="183" xfId="6" applyNumberFormat="1" applyFont="1" applyBorder="1" applyAlignment="1">
      <alignment horizontal="left" vertical="center"/>
    </xf>
    <xf numFmtId="0" fontId="8" fillId="0" borderId="101" xfId="6" applyFont="1" applyBorder="1" applyAlignment="1">
      <alignment horizontal="center" vertical="center"/>
    </xf>
    <xf numFmtId="0" fontId="56" fillId="0" borderId="97" xfId="0" applyFont="1" applyBorder="1" applyAlignment="1">
      <alignment vertical="center"/>
    </xf>
    <xf numFmtId="0" fontId="15" fillId="0" borderId="94" xfId="6" applyFont="1" applyBorder="1" applyAlignment="1">
      <alignment horizontal="center" vertical="center" shrinkToFit="1"/>
    </xf>
    <xf numFmtId="0" fontId="57" fillId="0" borderId="100" xfId="0" applyFont="1" applyBorder="1" applyAlignment="1">
      <alignment horizontal="center" vertical="center" shrinkToFit="1"/>
    </xf>
    <xf numFmtId="3" fontId="13" fillId="0" borderId="160" xfId="6" applyNumberFormat="1" applyFont="1" applyBorder="1" applyAlignment="1">
      <alignment horizontal="left" vertical="center"/>
    </xf>
    <xf numFmtId="3" fontId="0" fillId="0" borderId="161" xfId="0" applyNumberFormat="1" applyBorder="1" applyAlignment="1">
      <alignment vertical="center"/>
    </xf>
    <xf numFmtId="3" fontId="13" fillId="0" borderId="162" xfId="6" applyNumberFormat="1" applyFont="1" applyBorder="1" applyAlignment="1">
      <alignment horizontal="left" vertical="center"/>
    </xf>
    <xf numFmtId="3" fontId="0" fillId="0" borderId="163" xfId="0" applyNumberFormat="1" applyBorder="1" applyAlignment="1">
      <alignment vertical="center"/>
    </xf>
    <xf numFmtId="3" fontId="0" fillId="0" borderId="162" xfId="0" applyNumberFormat="1" applyBorder="1" applyAlignment="1">
      <alignment vertical="center"/>
    </xf>
    <xf numFmtId="0" fontId="2" fillId="0" borderId="54" xfId="6" applyFont="1" applyBorder="1" applyAlignment="1">
      <alignment horizontal="center" vertical="center" wrapText="1"/>
    </xf>
    <xf numFmtId="0" fontId="11" fillId="0" borderId="70" xfId="6" applyFont="1" applyBorder="1" applyAlignment="1">
      <alignment horizontal="center" vertical="center"/>
    </xf>
    <xf numFmtId="0" fontId="11" fillId="0" borderId="22" xfId="6" applyFont="1" applyBorder="1" applyAlignment="1">
      <alignment horizontal="center" vertical="center"/>
    </xf>
    <xf numFmtId="0" fontId="15" fillId="0" borderId="61" xfId="6" applyFont="1" applyBorder="1" applyAlignment="1">
      <alignment horizontal="left" vertical="center" wrapText="1"/>
    </xf>
    <xf numFmtId="0" fontId="15" fillId="0" borderId="194" xfId="6" applyFont="1" applyBorder="1" applyAlignment="1">
      <alignment horizontal="left" vertical="center" wrapText="1"/>
    </xf>
    <xf numFmtId="0" fontId="15" fillId="0" borderId="0" xfId="6" applyFont="1" applyBorder="1" applyAlignment="1">
      <alignment horizontal="left" vertical="center" wrapText="1"/>
    </xf>
    <xf numFmtId="0" fontId="15" fillId="0" borderId="72" xfId="6" applyFont="1" applyBorder="1" applyAlignment="1">
      <alignment horizontal="left" vertical="center" wrapText="1"/>
    </xf>
    <xf numFmtId="0" fontId="15" fillId="0" borderId="15" xfId="6" applyFont="1" applyBorder="1" applyAlignment="1">
      <alignment horizontal="left" vertical="center" wrapText="1"/>
    </xf>
    <xf numFmtId="0" fontId="15" fillId="0" borderId="74" xfId="6" applyFont="1" applyBorder="1" applyAlignment="1">
      <alignment horizontal="left" vertical="center" wrapText="1"/>
    </xf>
    <xf numFmtId="0" fontId="18" fillId="0" borderId="181" xfId="6" applyFont="1" applyBorder="1" applyAlignment="1">
      <alignment horizontal="left" vertical="center" shrinkToFit="1"/>
    </xf>
    <xf numFmtId="0" fontId="0" fillId="0" borderId="78" xfId="0" applyBorder="1" applyAlignment="1">
      <alignment horizontal="left" vertical="center" shrinkToFit="1"/>
    </xf>
    <xf numFmtId="0" fontId="0" fillId="0" borderId="79" xfId="0" applyBorder="1" applyAlignment="1">
      <alignment horizontal="left" vertical="center" shrinkToFit="1"/>
    </xf>
    <xf numFmtId="0" fontId="2" fillId="0" borderId="54" xfId="6" applyFont="1" applyBorder="1" applyAlignment="1">
      <alignment horizontal="center" vertical="top"/>
    </xf>
    <xf numFmtId="0" fontId="11" fillId="0" borderId="195" xfId="6" applyFont="1" applyBorder="1" applyAlignment="1">
      <alignment horizontal="center" vertical="center"/>
    </xf>
    <xf numFmtId="0" fontId="11" fillId="0" borderId="196" xfId="6" applyFont="1" applyBorder="1" applyAlignment="1">
      <alignment horizontal="center" vertical="center"/>
    </xf>
    <xf numFmtId="0" fontId="20" fillId="0" borderId="60" xfId="6" applyFont="1" applyBorder="1" applyAlignment="1">
      <alignment horizontal="center" vertical="center"/>
    </xf>
    <xf numFmtId="0" fontId="20" fillId="0" borderId="61" xfId="6" applyFont="1" applyBorder="1" applyAlignment="1">
      <alignment horizontal="center" vertical="center"/>
    </xf>
    <xf numFmtId="0" fontId="20" fillId="0" borderId="187" xfId="6" applyFont="1" applyBorder="1" applyAlignment="1">
      <alignment horizontal="center" vertical="center"/>
    </xf>
    <xf numFmtId="0" fontId="20" fillId="0" borderId="102" xfId="6" applyFont="1" applyBorder="1" applyAlignment="1">
      <alignment horizontal="center" vertical="center"/>
    </xf>
    <xf numFmtId="0" fontId="20" fillId="0" borderId="38" xfId="6" applyFont="1" applyBorder="1" applyAlignment="1">
      <alignment horizontal="center" vertical="center"/>
    </xf>
    <xf numFmtId="0" fontId="20" fillId="0" borderId="188" xfId="6" applyFont="1" applyBorder="1" applyAlignment="1">
      <alignment horizontal="center" vertical="center"/>
    </xf>
    <xf numFmtId="3" fontId="13" fillId="0" borderId="190" xfId="6" applyNumberFormat="1" applyFont="1" applyBorder="1" applyAlignment="1">
      <alignment horizontal="center" vertical="center" wrapText="1"/>
    </xf>
    <xf numFmtId="3" fontId="13" fillId="0" borderId="191" xfId="6" applyNumberFormat="1" applyFont="1" applyBorder="1" applyAlignment="1">
      <alignment horizontal="center" vertical="center" wrapText="1"/>
    </xf>
    <xf numFmtId="3" fontId="58" fillId="0" borderId="190" xfId="6" applyNumberFormat="1" applyFont="1" applyBorder="1" applyAlignment="1">
      <alignment horizontal="center" vertical="center" wrapText="1"/>
    </xf>
    <xf numFmtId="3" fontId="7" fillId="3" borderId="189" xfId="6" applyNumberFormat="1" applyFont="1" applyFill="1" applyBorder="1" applyAlignment="1">
      <alignment horizontal="center" vertical="center" wrapText="1"/>
    </xf>
    <xf numFmtId="3" fontId="7" fillId="3" borderId="193" xfId="6" applyNumberFormat="1" applyFont="1" applyFill="1" applyBorder="1" applyAlignment="1">
      <alignment horizontal="center" vertical="center" wrapText="1"/>
    </xf>
    <xf numFmtId="3" fontId="7" fillId="3" borderId="192" xfId="6" applyNumberFormat="1" applyFont="1" applyFill="1" applyBorder="1" applyAlignment="1">
      <alignment horizontal="center" vertical="center" wrapText="1"/>
    </xf>
    <xf numFmtId="0" fontId="18" fillId="0" borderId="138" xfId="6" applyFont="1" applyBorder="1" applyAlignment="1">
      <alignment horizontal="left" vertical="center" shrinkToFit="1"/>
    </xf>
    <xf numFmtId="0" fontId="18" fillId="0" borderId="80" xfId="6" applyFont="1" applyBorder="1" applyAlignment="1">
      <alignment horizontal="left" vertical="center" shrinkToFit="1"/>
    </xf>
    <xf numFmtId="0" fontId="18" fillId="0" borderId="81" xfId="6" applyFont="1" applyBorder="1" applyAlignment="1">
      <alignment horizontal="left" vertical="center" shrinkToFit="1"/>
    </xf>
    <xf numFmtId="0" fontId="0" fillId="0" borderId="80" xfId="0" applyBorder="1" applyAlignment="1">
      <alignment horizontal="left" vertical="center" shrinkToFit="1"/>
    </xf>
    <xf numFmtId="0" fontId="0" fillId="0" borderId="81" xfId="0" applyBorder="1" applyAlignment="1">
      <alignment horizontal="left" vertical="center" shrinkToFit="1"/>
    </xf>
    <xf numFmtId="0" fontId="18" fillId="0" borderId="164" xfId="6" applyFont="1" applyBorder="1" applyAlignment="1">
      <alignment horizontal="left" vertical="center" shrinkToFit="1"/>
    </xf>
    <xf numFmtId="0" fontId="0" fillId="0" borderId="165" xfId="0" applyBorder="1" applyAlignment="1">
      <alignment horizontal="left" vertical="center" shrinkToFit="1"/>
    </xf>
    <xf numFmtId="0" fontId="0" fillId="0" borderId="166" xfId="0" applyBorder="1" applyAlignment="1">
      <alignment horizontal="left" vertical="center" shrinkToFit="1"/>
    </xf>
    <xf numFmtId="3" fontId="2" fillId="0" borderId="20"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75" xfId="0" applyNumberFormat="1" applyFont="1" applyBorder="1" applyAlignment="1">
      <alignment horizontal="center" vertical="center"/>
    </xf>
    <xf numFmtId="3" fontId="2" fillId="0" borderId="167" xfId="0" applyNumberFormat="1" applyFont="1" applyBorder="1" applyAlignment="1">
      <alignment horizontal="center" vertical="center"/>
    </xf>
    <xf numFmtId="3" fontId="2" fillId="0" borderId="145" xfId="0" applyNumberFormat="1" applyFont="1" applyBorder="1" applyAlignment="1">
      <alignment horizontal="center" vertical="center"/>
    </xf>
    <xf numFmtId="3" fontId="2" fillId="0" borderId="168" xfId="0" applyNumberFormat="1" applyFont="1" applyBorder="1" applyAlignment="1">
      <alignment horizontal="center" vertical="center"/>
    </xf>
    <xf numFmtId="3" fontId="2" fillId="0" borderId="68" xfId="0" applyNumberFormat="1" applyFont="1" applyBorder="1" applyAlignment="1">
      <alignment horizontal="center" vertical="center"/>
    </xf>
    <xf numFmtId="3" fontId="2" fillId="0" borderId="69" xfId="0" applyNumberFormat="1" applyFont="1" applyBorder="1" applyAlignment="1">
      <alignment horizontal="center" vertical="center"/>
    </xf>
    <xf numFmtId="3" fontId="2" fillId="0" borderId="118" xfId="0" applyNumberFormat="1" applyFont="1" applyBorder="1" applyAlignment="1">
      <alignment horizontal="center" vertical="center"/>
    </xf>
    <xf numFmtId="3" fontId="2" fillId="0" borderId="169"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17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3" fontId="40" fillId="0" borderId="20" xfId="0" applyNumberFormat="1" applyFont="1" applyBorder="1" applyAlignment="1">
      <alignment horizontal="center" vertical="center"/>
    </xf>
    <xf numFmtId="3" fontId="40" fillId="0" borderId="21" xfId="0" applyNumberFormat="1" applyFont="1" applyBorder="1" applyAlignment="1">
      <alignment horizontal="center" vertical="center"/>
    </xf>
    <xf numFmtId="3" fontId="40" fillId="0" borderId="16" xfId="0" applyNumberFormat="1" applyFont="1" applyBorder="1" applyAlignment="1">
      <alignment horizontal="center" vertical="center"/>
    </xf>
    <xf numFmtId="3" fontId="40" fillId="0" borderId="75" xfId="0" applyNumberFormat="1" applyFont="1" applyBorder="1" applyAlignment="1">
      <alignment horizontal="center" vertical="center"/>
    </xf>
    <xf numFmtId="3" fontId="40" fillId="0" borderId="167" xfId="0" applyNumberFormat="1" applyFont="1" applyBorder="1" applyAlignment="1">
      <alignment horizontal="center" vertical="center"/>
    </xf>
    <xf numFmtId="3" fontId="40" fillId="0" borderId="145" xfId="0" applyNumberFormat="1" applyFont="1" applyBorder="1" applyAlignment="1">
      <alignment horizontal="center" vertical="center"/>
    </xf>
    <xf numFmtId="3" fontId="40" fillId="0" borderId="168" xfId="0" applyNumberFormat="1" applyFont="1" applyBorder="1" applyAlignment="1">
      <alignment horizontal="center" vertical="center"/>
    </xf>
    <xf numFmtId="3" fontId="40" fillId="0" borderId="68" xfId="0" applyNumberFormat="1" applyFont="1" applyBorder="1" applyAlignment="1">
      <alignment horizontal="center" vertical="center"/>
    </xf>
    <xf numFmtId="3" fontId="40" fillId="0" borderId="69" xfId="0" applyNumberFormat="1" applyFont="1" applyBorder="1" applyAlignment="1">
      <alignment horizontal="center" vertical="center"/>
    </xf>
    <xf numFmtId="3" fontId="40" fillId="0" borderId="118" xfId="0" applyNumberFormat="1" applyFont="1" applyBorder="1" applyAlignment="1">
      <alignment horizontal="center" vertical="center"/>
    </xf>
    <xf numFmtId="3" fontId="40" fillId="0" borderId="169" xfId="0" applyNumberFormat="1" applyFont="1" applyBorder="1" applyAlignment="1">
      <alignment horizontal="center" vertical="center"/>
    </xf>
    <xf numFmtId="3" fontId="40" fillId="0" borderId="50" xfId="0" applyNumberFormat="1" applyFont="1" applyBorder="1" applyAlignment="1">
      <alignment horizontal="center" vertical="center"/>
    </xf>
    <xf numFmtId="3" fontId="40" fillId="0" borderId="170" xfId="0" applyNumberFormat="1" applyFont="1" applyBorder="1" applyAlignment="1">
      <alignment horizontal="center" vertical="center"/>
    </xf>
    <xf numFmtId="0" fontId="40" fillId="0" borderId="20" xfId="0" applyFont="1" applyBorder="1" applyAlignment="1">
      <alignment horizontal="center" vertical="center"/>
    </xf>
    <xf numFmtId="0" fontId="40" fillId="0" borderId="16" xfId="0" applyFont="1" applyBorder="1" applyAlignment="1">
      <alignment horizontal="center" vertical="center"/>
    </xf>
    <xf numFmtId="0" fontId="40" fillId="0" borderId="21" xfId="0" applyFont="1" applyBorder="1" applyAlignment="1">
      <alignment horizontal="center" vertical="center"/>
    </xf>
    <xf numFmtId="0" fontId="0" fillId="0" borderId="19" xfId="0" applyBorder="1" applyAlignment="1">
      <alignment horizontal="center" vertical="center"/>
    </xf>
    <xf numFmtId="0" fontId="19" fillId="0" borderId="0" xfId="0" applyFont="1" applyAlignment="1">
      <alignment horizontal="center" vertical="center"/>
    </xf>
    <xf numFmtId="0" fontId="7" fillId="3" borderId="19" xfId="0" applyFont="1" applyFill="1" applyBorder="1" applyAlignment="1">
      <alignment horizontal="center" vertical="center"/>
    </xf>
    <xf numFmtId="0" fontId="61" fillId="3" borderId="19" xfId="0" applyFont="1" applyFill="1" applyBorder="1" applyAlignment="1">
      <alignment horizontal="center" vertical="center"/>
    </xf>
    <xf numFmtId="0" fontId="92" fillId="0" borderId="0" xfId="0" applyFont="1" applyAlignment="1">
      <alignment horizontal="center" vertical="center"/>
    </xf>
    <xf numFmtId="0" fontId="36" fillId="0" borderId="2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1" xfId="0" applyFont="1" applyBorder="1" applyAlignment="1">
      <alignment horizontal="center" vertical="center" wrapText="1"/>
    </xf>
    <xf numFmtId="0" fontId="36" fillId="5" borderId="20"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36" fillId="5" borderId="21" xfId="0" applyFont="1" applyFill="1" applyBorder="1" applyAlignment="1">
      <alignment horizontal="center" vertical="center" wrapText="1"/>
    </xf>
    <xf numFmtId="0" fontId="36" fillId="0" borderId="26" xfId="0" applyFont="1" applyBorder="1" applyAlignment="1">
      <alignment horizontal="center" vertical="center" wrapText="1"/>
    </xf>
    <xf numFmtId="0" fontId="0" fillId="0" borderId="0" xfId="0" applyAlignment="1">
      <alignment horizontal="center" vertical="center" wrapText="1"/>
    </xf>
    <xf numFmtId="0" fontId="36" fillId="0" borderId="2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6" fillId="5" borderId="17"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3" xfId="0" applyFill="1" applyBorder="1" applyAlignment="1">
      <alignment horizontal="center" vertical="center" wrapText="1"/>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2" fillId="0" borderId="4" xfId="7" applyFont="1" applyBorder="1" applyAlignment="1">
      <alignment horizontal="center" vertical="center"/>
    </xf>
    <xf numFmtId="0" fontId="2" fillId="0" borderId="34" xfId="0" applyFont="1" applyFill="1" applyBorder="1" applyAlignment="1">
      <alignment vertical="center" shrinkToFit="1"/>
    </xf>
    <xf numFmtId="0" fontId="0" fillId="0" borderId="76" xfId="0" applyFont="1" applyBorder="1" applyAlignment="1">
      <alignment vertical="center" shrinkToFit="1"/>
    </xf>
    <xf numFmtId="0" fontId="2" fillId="0" borderId="67" xfId="0" applyFont="1" applyBorder="1" applyAlignment="1">
      <alignment horizontal="center" vertical="center"/>
    </xf>
    <xf numFmtId="0" fontId="2" fillId="0" borderId="173"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170" xfId="0" applyFont="1" applyBorder="1" applyAlignment="1">
      <alignment horizontal="center" vertical="center"/>
    </xf>
    <xf numFmtId="0" fontId="2" fillId="0" borderId="169"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142" xfId="0" applyFont="1" applyBorder="1" applyAlignment="1">
      <alignment horizontal="center" vertical="center"/>
    </xf>
    <xf numFmtId="0" fontId="2" fillId="0" borderId="145" xfId="0" applyFont="1" applyBorder="1" applyAlignment="1">
      <alignment horizontal="center" vertical="center"/>
    </xf>
    <xf numFmtId="0" fontId="2" fillId="0" borderId="168" xfId="0" applyFont="1" applyBorder="1" applyAlignment="1">
      <alignment horizontal="center" vertical="center"/>
    </xf>
    <xf numFmtId="0" fontId="2" fillId="0" borderId="167" xfId="0" applyFont="1" applyBorder="1" applyAlignment="1">
      <alignment horizontal="center" vertical="center"/>
    </xf>
    <xf numFmtId="0" fontId="2" fillId="0" borderId="22" xfId="0" applyFont="1" applyBorder="1" applyAlignment="1">
      <alignment horizontal="center" vertical="center"/>
    </xf>
    <xf numFmtId="0" fontId="2" fillId="0" borderId="127"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13" fillId="0" borderId="125" xfId="6" applyFont="1" applyBorder="1" applyAlignment="1">
      <alignment horizontal="right" vertical="center"/>
    </xf>
    <xf numFmtId="0" fontId="2" fillId="0" borderId="23" xfId="6" applyFont="1" applyBorder="1"/>
    <xf numFmtId="0" fontId="104" fillId="0" borderId="0" xfId="0" applyFont="1" applyFill="1"/>
  </cellXfs>
  <cellStyles count="9">
    <cellStyle name="通貨" xfId="8" builtinId="7"/>
    <cellStyle name="標準" xfId="0" builtinId="0"/>
    <cellStyle name="標準 2" xfId="1" xr:uid="{00000000-0005-0000-0000-000002000000}"/>
    <cellStyle name="標準 2 2" xfId="2" xr:uid="{00000000-0005-0000-0000-000003000000}"/>
    <cellStyle name="標準 3" xfId="3" xr:uid="{00000000-0005-0000-0000-000004000000}"/>
    <cellStyle name="標準_Sheet3" xfId="4" xr:uid="{00000000-0005-0000-0000-000005000000}"/>
    <cellStyle name="標準_勤務割表" xfId="5" xr:uid="{00000000-0005-0000-0000-000006000000}"/>
    <cellStyle name="標準_所要資金及び事業開始" xfId="6" xr:uid="{00000000-0005-0000-0000-000007000000}"/>
    <cellStyle name="標準_役員名簿" xfId="7" xr:uid="{00000000-0005-0000-0000-000008000000}"/>
  </cellStyles>
  <dxfs count="129">
    <dxf>
      <font>
        <color theme="0"/>
      </font>
    </dxf>
    <dxf>
      <font>
        <color theme="0"/>
      </font>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fgColor theme="0"/>
        </patternFill>
      </fill>
    </dxf>
    <dxf>
      <font>
        <color theme="0"/>
      </font>
    </dxf>
  </dxfs>
  <tableStyles count="0" defaultTableStyle="TableStyleMedium9" defaultPivotStyle="PivotStyleLight16"/>
  <colors>
    <mruColors>
      <color rgb="FF00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136525</xdr:colOff>
      <xdr:row>26</xdr:row>
      <xdr:rowOff>209550</xdr:rowOff>
    </xdr:from>
    <xdr:to>
      <xdr:col>10</xdr:col>
      <xdr:colOff>222250</xdr:colOff>
      <xdr:row>45</xdr:row>
      <xdr:rowOff>95250</xdr:rowOff>
    </xdr:to>
    <xdr:sp macro="" textlink="">
      <xdr:nvSpPr>
        <xdr:cNvPr id="15420" name="右中かっこ 1">
          <a:extLst>
            <a:ext uri="{FF2B5EF4-FFF2-40B4-BE49-F238E27FC236}">
              <a16:creationId xmlns:a16="http://schemas.microsoft.com/office/drawing/2014/main" id="{00000000-0008-0000-0200-00003C3C0000}"/>
            </a:ext>
          </a:extLst>
        </xdr:cNvPr>
        <xdr:cNvSpPr>
          <a:spLocks/>
        </xdr:cNvSpPr>
      </xdr:nvSpPr>
      <xdr:spPr bwMode="auto">
        <a:xfrm>
          <a:off x="5962650" y="7313613"/>
          <a:ext cx="85725" cy="4711700"/>
        </a:xfrm>
        <a:prstGeom prst="rightBrace">
          <a:avLst>
            <a:gd name="adj1" fmla="val 8411"/>
            <a:gd name="adj2" fmla="val 50000"/>
          </a:avLst>
        </a:prstGeom>
        <a:solidFill>
          <a:srgbClr val="FFFFFF"/>
        </a:solidFill>
        <a:ln w="9525" algn="ctr">
          <a:solidFill>
            <a:srgbClr val="000000"/>
          </a:solidFill>
          <a:round/>
          <a:headEnd/>
          <a:tailEnd/>
        </a:ln>
      </xdr:spPr>
    </xdr:sp>
    <xdr:clientData/>
  </xdr:twoCellAnchor>
  <xdr:twoCellAnchor>
    <xdr:from>
      <xdr:col>10</xdr:col>
      <xdr:colOff>354012</xdr:colOff>
      <xdr:row>33</xdr:row>
      <xdr:rowOff>152401</xdr:rowOff>
    </xdr:from>
    <xdr:to>
      <xdr:col>12</xdr:col>
      <xdr:colOff>567530</xdr:colOff>
      <xdr:row>38</xdr:row>
      <xdr:rowOff>87311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6180137" y="9034464"/>
          <a:ext cx="1451768" cy="120491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１１～１４について</a:t>
          </a:r>
          <a:endParaRPr kumimoji="1" lang="en-US" altLang="ja-JP" sz="1000"/>
        </a:p>
        <a:p>
          <a:pPr algn="l"/>
          <a:r>
            <a:rPr kumimoji="1" lang="ja-JP" altLang="en-US" sz="1000"/>
            <a:t>申請者により添付する書類が異なります。</a:t>
          </a:r>
          <a:endParaRPr kumimoji="1" lang="en-US" altLang="ja-JP" sz="1000"/>
        </a:p>
        <a:p>
          <a:pPr algn="l">
            <a:lnSpc>
              <a:spcPts val="1300"/>
            </a:lnSpc>
          </a:pPr>
          <a:r>
            <a:rPr kumimoji="1" lang="ja-JP" altLang="en-US" sz="1000"/>
            <a:t>該当する１１～１４のいずれかの書類を添付ください。</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607483</xdr:colOff>
      <xdr:row>7</xdr:row>
      <xdr:rowOff>16328</xdr:rowOff>
    </xdr:from>
    <xdr:to>
      <xdr:col>2</xdr:col>
      <xdr:colOff>653202</xdr:colOff>
      <xdr:row>8</xdr:row>
      <xdr:rowOff>170089</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a:xfrm>
          <a:off x="1292427" y="872508"/>
          <a:ext cx="45719" cy="3249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4420</xdr:colOff>
      <xdr:row>6</xdr:row>
      <xdr:rowOff>100641</xdr:rowOff>
    </xdr:from>
    <xdr:to>
      <xdr:col>3</xdr:col>
      <xdr:colOff>679330</xdr:colOff>
      <xdr:row>6</xdr:row>
      <xdr:rowOff>166033</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a:xfrm rot="-5400000" flipH="1">
          <a:off x="1118804" y="481682"/>
          <a:ext cx="65392" cy="674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153275</xdr:colOff>
      <xdr:row>7</xdr:row>
      <xdr:rowOff>54536</xdr:rowOff>
    </xdr:from>
    <xdr:to>
      <xdr:col>2</xdr:col>
      <xdr:colOff>683360</xdr:colOff>
      <xdr:row>8</xdr:row>
      <xdr:rowOff>120797</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8219" y="910716"/>
          <a:ext cx="530085" cy="23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110987</xdr:colOff>
      <xdr:row>5</xdr:row>
      <xdr:rowOff>61292</xdr:rowOff>
    </xdr:from>
    <xdr:to>
      <xdr:col>3</xdr:col>
      <xdr:colOff>641072</xdr:colOff>
      <xdr:row>6</xdr:row>
      <xdr:rowOff>127554</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920612" y="575642"/>
          <a:ext cx="530085" cy="237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6.0m</a:t>
          </a:r>
          <a:endParaRPr kumimoji="1" lang="ja-JP" altLang="en-US" sz="1100"/>
        </a:p>
      </xdr:txBody>
    </xdr:sp>
    <xdr:clientData/>
  </xdr:twoCellAnchor>
  <xdr:twoCellAnchor>
    <xdr:from>
      <xdr:col>4</xdr:col>
      <xdr:colOff>403018</xdr:colOff>
      <xdr:row>8</xdr:row>
      <xdr:rowOff>63711</xdr:rowOff>
    </xdr:from>
    <xdr:to>
      <xdr:col>6</xdr:col>
      <xdr:colOff>424553</xdr:colOff>
      <xdr:row>9</xdr:row>
      <xdr:rowOff>129972</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2457849" y="1091127"/>
          <a:ext cx="1391423" cy="237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6.0m×3.0m=18.0</a:t>
          </a:r>
          <a:r>
            <a:rPr kumimoji="1" lang="ja-JP" altLang="en-US" sz="1100"/>
            <a:t>㎡</a:t>
          </a:r>
        </a:p>
      </xdr:txBody>
    </xdr:sp>
    <xdr:clientData/>
  </xdr:twoCellAnchor>
  <xdr:twoCellAnchor>
    <xdr:from>
      <xdr:col>4</xdr:col>
      <xdr:colOff>292279</xdr:colOff>
      <xdr:row>31</xdr:row>
      <xdr:rowOff>62334</xdr:rowOff>
    </xdr:from>
    <xdr:to>
      <xdr:col>4</xdr:col>
      <xdr:colOff>626187</xdr:colOff>
      <xdr:row>32</xdr:row>
      <xdr:rowOff>169091</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3035479" y="7206084"/>
          <a:ext cx="333908" cy="278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4</xdr:col>
      <xdr:colOff>68747</xdr:colOff>
      <xdr:row>32</xdr:row>
      <xdr:rowOff>19050</xdr:rowOff>
    </xdr:from>
    <xdr:to>
      <xdr:col>4</xdr:col>
      <xdr:colOff>304800</xdr:colOff>
      <xdr:row>32</xdr:row>
      <xdr:rowOff>35615</xdr:rowOff>
    </xdr:to>
    <xdr:cxnSp macro="">
      <xdr:nvCxnSpPr>
        <xdr:cNvPr id="8" name="直線矢印コネクタ 7">
          <a:extLst>
            <a:ext uri="{FF2B5EF4-FFF2-40B4-BE49-F238E27FC236}">
              <a16:creationId xmlns:a16="http://schemas.microsoft.com/office/drawing/2014/main" id="{00000000-0008-0000-1000-000008000000}"/>
            </a:ext>
          </a:extLst>
        </xdr:cNvPr>
        <xdr:cNvCxnSpPr/>
      </xdr:nvCxnSpPr>
      <xdr:spPr>
        <a:xfrm flipH="1">
          <a:off x="2811947" y="7334250"/>
          <a:ext cx="236053" cy="165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26748</xdr:colOff>
      <xdr:row>39</xdr:row>
      <xdr:rowOff>4088</xdr:rowOff>
    </xdr:from>
    <xdr:to>
      <xdr:col>4</xdr:col>
      <xdr:colOff>360656</xdr:colOff>
      <xdr:row>40</xdr:row>
      <xdr:rowOff>116692</xdr:rowOff>
    </xdr:to>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1645998" y="6909713"/>
          <a:ext cx="333908"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193702</xdr:colOff>
      <xdr:row>37</xdr:row>
      <xdr:rowOff>91109</xdr:rowOff>
    </xdr:from>
    <xdr:to>
      <xdr:col>4</xdr:col>
      <xdr:colOff>198783</xdr:colOff>
      <xdr:row>39</xdr:row>
      <xdr:rowOff>4088</xdr:rowOff>
    </xdr:to>
    <xdr:cxnSp macro="">
      <xdr:nvCxnSpPr>
        <xdr:cNvPr id="12" name="直線矢印コネクタ 11">
          <a:extLst>
            <a:ext uri="{FF2B5EF4-FFF2-40B4-BE49-F238E27FC236}">
              <a16:creationId xmlns:a16="http://schemas.microsoft.com/office/drawing/2014/main" id="{00000000-0008-0000-1000-00000C000000}"/>
            </a:ext>
          </a:extLst>
        </xdr:cNvPr>
        <xdr:cNvCxnSpPr>
          <a:stCxn id="11" idx="0"/>
        </xdr:cNvCxnSpPr>
      </xdr:nvCxnSpPr>
      <xdr:spPr>
        <a:xfrm flipV="1">
          <a:off x="1812952" y="6653834"/>
          <a:ext cx="5081" cy="2558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319952</xdr:colOff>
      <xdr:row>37</xdr:row>
      <xdr:rowOff>65379</xdr:rowOff>
    </xdr:from>
    <xdr:to>
      <xdr:col>4</xdr:col>
      <xdr:colOff>653860</xdr:colOff>
      <xdr:row>39</xdr:row>
      <xdr:rowOff>4048</xdr:rowOff>
    </xdr:to>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1939202" y="6628104"/>
          <a:ext cx="333908" cy="281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③</a:t>
          </a:r>
          <a:endParaRPr lang="ja-JP" altLang="ja-JP">
            <a:effectLst/>
          </a:endParaRPr>
        </a:p>
      </xdr:txBody>
    </xdr:sp>
    <xdr:clientData/>
  </xdr:twoCellAnchor>
  <xdr:twoCellAnchor>
    <xdr:from>
      <xdr:col>4</xdr:col>
      <xdr:colOff>463826</xdr:colOff>
      <xdr:row>39</xdr:row>
      <xdr:rowOff>40532</xdr:rowOff>
    </xdr:from>
    <xdr:to>
      <xdr:col>4</xdr:col>
      <xdr:colOff>470341</xdr:colOff>
      <xdr:row>40</xdr:row>
      <xdr:rowOff>132521</xdr:rowOff>
    </xdr:to>
    <xdr:cxnSp macro="">
      <xdr:nvCxnSpPr>
        <xdr:cNvPr id="14" name="直線矢印コネクタ 13">
          <a:extLst>
            <a:ext uri="{FF2B5EF4-FFF2-40B4-BE49-F238E27FC236}">
              <a16:creationId xmlns:a16="http://schemas.microsoft.com/office/drawing/2014/main" id="{00000000-0008-0000-1000-00000E000000}"/>
            </a:ext>
          </a:extLst>
        </xdr:cNvPr>
        <xdr:cNvCxnSpPr/>
      </xdr:nvCxnSpPr>
      <xdr:spPr>
        <a:xfrm flipH="1">
          <a:off x="2083076" y="6946157"/>
          <a:ext cx="6515" cy="2634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16041</xdr:colOff>
      <xdr:row>43</xdr:row>
      <xdr:rowOff>47134</xdr:rowOff>
    </xdr:from>
    <xdr:to>
      <xdr:col>2</xdr:col>
      <xdr:colOff>349949</xdr:colOff>
      <xdr:row>44</xdr:row>
      <xdr:rowOff>159524</xdr:rowOff>
    </xdr:to>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1385929" y="7581516"/>
          <a:ext cx="333908" cy="283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2</xdr:col>
      <xdr:colOff>328544</xdr:colOff>
      <xdr:row>44</xdr:row>
      <xdr:rowOff>11987</xdr:rowOff>
    </xdr:from>
    <xdr:to>
      <xdr:col>3</xdr:col>
      <xdr:colOff>12201</xdr:colOff>
      <xdr:row>44</xdr:row>
      <xdr:rowOff>17712</xdr:rowOff>
    </xdr:to>
    <xdr:cxnSp macro="">
      <xdr:nvCxnSpPr>
        <xdr:cNvPr id="16" name="直線矢印コネクタ 15">
          <a:extLst>
            <a:ext uri="{FF2B5EF4-FFF2-40B4-BE49-F238E27FC236}">
              <a16:creationId xmlns:a16="http://schemas.microsoft.com/office/drawing/2014/main" id="{00000000-0008-0000-1000-000010000000}"/>
            </a:ext>
          </a:extLst>
        </xdr:cNvPr>
        <xdr:cNvCxnSpPr/>
      </xdr:nvCxnSpPr>
      <xdr:spPr>
        <a:xfrm flipV="1">
          <a:off x="1698432" y="7717605"/>
          <a:ext cx="368600"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246032</xdr:colOff>
      <xdr:row>43</xdr:row>
      <xdr:rowOff>43602</xdr:rowOff>
    </xdr:from>
    <xdr:to>
      <xdr:col>7</xdr:col>
      <xdr:colOff>579084</xdr:colOff>
      <xdr:row>44</xdr:row>
      <xdr:rowOff>155992</xdr:rowOff>
    </xdr:to>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5040639" y="7577984"/>
          <a:ext cx="333052" cy="283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6</xdr:col>
      <xdr:colOff>424665</xdr:colOff>
      <xdr:row>44</xdr:row>
      <xdr:rowOff>8454</xdr:rowOff>
    </xdr:from>
    <xdr:to>
      <xdr:col>7</xdr:col>
      <xdr:colOff>246032</xdr:colOff>
      <xdr:row>44</xdr:row>
      <xdr:rowOff>14179</xdr:rowOff>
    </xdr:to>
    <xdr:cxnSp macro="">
      <xdr:nvCxnSpPr>
        <xdr:cNvPr id="18" name="直線矢印コネクタ 17">
          <a:extLst>
            <a:ext uri="{FF2B5EF4-FFF2-40B4-BE49-F238E27FC236}">
              <a16:creationId xmlns:a16="http://schemas.microsoft.com/office/drawing/2014/main" id="{00000000-0008-0000-1000-000012000000}"/>
            </a:ext>
          </a:extLst>
        </xdr:cNvPr>
        <xdr:cNvCxnSpPr>
          <a:stCxn id="17" idx="1"/>
        </xdr:cNvCxnSpPr>
      </xdr:nvCxnSpPr>
      <xdr:spPr>
        <a:xfrm flipH="1" flipV="1">
          <a:off x="4534328" y="7714072"/>
          <a:ext cx="506311"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362649</xdr:colOff>
      <xdr:row>47</xdr:row>
      <xdr:rowOff>36332</xdr:rowOff>
    </xdr:from>
    <xdr:to>
      <xdr:col>5</xdr:col>
      <xdr:colOff>8516</xdr:colOff>
      <xdr:row>48</xdr:row>
      <xdr:rowOff>145788</xdr:rowOff>
    </xdr:to>
    <xdr:sp macro="" textlink="">
      <xdr:nvSpPr>
        <xdr:cNvPr id="19" name="テキスト ボックス 18">
          <a:extLst>
            <a:ext uri="{FF2B5EF4-FFF2-40B4-BE49-F238E27FC236}">
              <a16:creationId xmlns:a16="http://schemas.microsoft.com/office/drawing/2014/main" id="{00000000-0008-0000-1000-000013000000}"/>
            </a:ext>
          </a:extLst>
        </xdr:cNvPr>
        <xdr:cNvSpPr txBox="1"/>
      </xdr:nvSpPr>
      <xdr:spPr>
        <a:xfrm>
          <a:off x="3105849" y="9923282"/>
          <a:ext cx="331667" cy="28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4</xdr:col>
      <xdr:colOff>241261</xdr:colOff>
      <xdr:row>46</xdr:row>
      <xdr:rowOff>6786</xdr:rowOff>
    </xdr:from>
    <xdr:to>
      <xdr:col>4</xdr:col>
      <xdr:colOff>353124</xdr:colOff>
      <xdr:row>47</xdr:row>
      <xdr:rowOff>146636</xdr:rowOff>
    </xdr:to>
    <xdr:cxnSp macro="">
      <xdr:nvCxnSpPr>
        <xdr:cNvPr id="20" name="直線矢印コネクタ 19">
          <a:extLst>
            <a:ext uri="{FF2B5EF4-FFF2-40B4-BE49-F238E27FC236}">
              <a16:creationId xmlns:a16="http://schemas.microsoft.com/office/drawing/2014/main" id="{00000000-0008-0000-1000-000014000000}"/>
            </a:ext>
          </a:extLst>
        </xdr:cNvPr>
        <xdr:cNvCxnSpPr/>
      </xdr:nvCxnSpPr>
      <xdr:spPr>
        <a:xfrm flipH="1" flipV="1">
          <a:off x="2984461" y="9722286"/>
          <a:ext cx="111863" cy="311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531046</xdr:colOff>
      <xdr:row>18</xdr:row>
      <xdr:rowOff>10702</xdr:rowOff>
    </xdr:from>
    <xdr:to>
      <xdr:col>2</xdr:col>
      <xdr:colOff>531046</xdr:colOff>
      <xdr:row>19</xdr:row>
      <xdr:rowOff>20227</xdr:rowOff>
    </xdr:to>
    <xdr:sp macro="" textlink="">
      <xdr:nvSpPr>
        <xdr:cNvPr id="31824" name="Line 3">
          <a:extLst>
            <a:ext uri="{FF2B5EF4-FFF2-40B4-BE49-F238E27FC236}">
              <a16:creationId xmlns:a16="http://schemas.microsoft.com/office/drawing/2014/main" id="{00000000-0008-0000-1000-0000507C0000}"/>
            </a:ext>
          </a:extLst>
        </xdr:cNvPr>
        <xdr:cNvSpPr>
          <a:spLocks noChangeShapeType="1"/>
        </xdr:cNvSpPr>
      </xdr:nvSpPr>
      <xdr:spPr bwMode="auto">
        <a:xfrm flipV="1">
          <a:off x="1900934" y="2750477"/>
          <a:ext cx="0" cy="18076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532223</xdr:colOff>
      <xdr:row>20</xdr:row>
      <xdr:rowOff>159357</xdr:rowOff>
    </xdr:from>
    <xdr:to>
      <xdr:col>2</xdr:col>
      <xdr:colOff>532223</xdr:colOff>
      <xdr:row>21</xdr:row>
      <xdr:rowOff>149832</xdr:rowOff>
    </xdr:to>
    <xdr:sp macro="" textlink="">
      <xdr:nvSpPr>
        <xdr:cNvPr id="31825" name="Line 4">
          <a:extLst>
            <a:ext uri="{FF2B5EF4-FFF2-40B4-BE49-F238E27FC236}">
              <a16:creationId xmlns:a16="http://schemas.microsoft.com/office/drawing/2014/main" id="{00000000-0008-0000-1000-0000517C0000}"/>
            </a:ext>
          </a:extLst>
        </xdr:cNvPr>
        <xdr:cNvSpPr>
          <a:spLocks noChangeShapeType="1"/>
        </xdr:cNvSpPr>
      </xdr:nvSpPr>
      <xdr:spPr bwMode="auto">
        <a:xfrm>
          <a:off x="1902111" y="3241604"/>
          <a:ext cx="0" cy="1617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638603</xdr:colOff>
      <xdr:row>7</xdr:row>
      <xdr:rowOff>93260</xdr:rowOff>
    </xdr:from>
    <xdr:to>
      <xdr:col>2</xdr:col>
      <xdr:colOff>219075</xdr:colOff>
      <xdr:row>7</xdr:row>
      <xdr:rowOff>161925</xdr:rowOff>
    </xdr:to>
    <xdr:cxnSp macro="">
      <xdr:nvCxnSpPr>
        <xdr:cNvPr id="24" name="直線コネクタ 23">
          <a:extLst>
            <a:ext uri="{FF2B5EF4-FFF2-40B4-BE49-F238E27FC236}">
              <a16:creationId xmlns:a16="http://schemas.microsoft.com/office/drawing/2014/main" id="{00000000-0008-0000-1000-000018000000}"/>
            </a:ext>
          </a:extLst>
        </xdr:cNvPr>
        <xdr:cNvCxnSpPr/>
      </xdr:nvCxnSpPr>
      <xdr:spPr bwMode="auto">
        <a:xfrm>
          <a:off x="1324403" y="1483910"/>
          <a:ext cx="266272" cy="68665"/>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1</xdr:col>
      <xdr:colOff>95250</xdr:colOff>
      <xdr:row>6</xdr:row>
      <xdr:rowOff>149831</xdr:rowOff>
    </xdr:from>
    <xdr:to>
      <xdr:col>1</xdr:col>
      <xdr:colOff>676866</xdr:colOff>
      <xdr:row>8</xdr:row>
      <xdr:rowOff>142874</xdr:rowOff>
    </xdr:to>
    <xdr:sp macro="" textlink="">
      <xdr:nvSpPr>
        <xdr:cNvPr id="27" name="正方形/長方形 26">
          <a:extLst>
            <a:ext uri="{FF2B5EF4-FFF2-40B4-BE49-F238E27FC236}">
              <a16:creationId xmlns:a16="http://schemas.microsoft.com/office/drawing/2014/main" id="{00000000-0008-0000-1000-00001B000000}"/>
            </a:ext>
          </a:extLst>
        </xdr:cNvPr>
        <xdr:cNvSpPr/>
      </xdr:nvSpPr>
      <xdr:spPr bwMode="auto">
        <a:xfrm>
          <a:off x="781050" y="1540481"/>
          <a:ext cx="581616" cy="33594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lang="ja-JP" altLang="en-US" sz="1000">
              <a:effectLst/>
            </a:rPr>
            <a:t> 寸法</a:t>
          </a:r>
          <a:endParaRPr lang="ja-JP" altLang="ja-JP" sz="1000">
            <a:effectLst/>
          </a:endParaRPr>
        </a:p>
      </xdr:txBody>
    </xdr:sp>
    <xdr:clientData/>
  </xdr:twoCellAnchor>
  <xdr:twoCellAnchor>
    <xdr:from>
      <xdr:col>1</xdr:col>
      <xdr:colOff>674241</xdr:colOff>
      <xdr:row>6</xdr:row>
      <xdr:rowOff>8805</xdr:rowOff>
    </xdr:from>
    <xdr:to>
      <xdr:col>3</xdr:col>
      <xdr:colOff>110987</xdr:colOff>
      <xdr:row>7</xdr:row>
      <xdr:rowOff>74916</xdr:rowOff>
    </xdr:to>
    <xdr:cxnSp macro="">
      <xdr:nvCxnSpPr>
        <xdr:cNvPr id="28" name="直線コネクタ 27">
          <a:extLst>
            <a:ext uri="{FF2B5EF4-FFF2-40B4-BE49-F238E27FC236}">
              <a16:creationId xmlns:a16="http://schemas.microsoft.com/office/drawing/2014/main" id="{00000000-0008-0000-1000-00001C000000}"/>
            </a:ext>
          </a:extLst>
        </xdr:cNvPr>
        <xdr:cNvCxnSpPr>
          <a:endCxn id="5" idx="1"/>
        </xdr:cNvCxnSpPr>
      </xdr:nvCxnSpPr>
      <xdr:spPr bwMode="auto">
        <a:xfrm flipV="1">
          <a:off x="1359185" y="693749"/>
          <a:ext cx="806633" cy="23734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6</xdr:col>
      <xdr:colOff>574254</xdr:colOff>
      <xdr:row>6</xdr:row>
      <xdr:rowOff>149329</xdr:rowOff>
    </xdr:from>
    <xdr:to>
      <xdr:col>7</xdr:col>
      <xdr:colOff>342900</xdr:colOff>
      <xdr:row>8</xdr:row>
      <xdr:rowOff>133350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bwMode="auto">
        <a:xfrm>
          <a:off x="4689054" y="1539979"/>
          <a:ext cx="454446" cy="32692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lang="ja-JP" altLang="en-US" sz="1000">
              <a:effectLst/>
            </a:rPr>
            <a:t> 求積</a:t>
          </a:r>
          <a:endParaRPr lang="ja-JP" altLang="ja-JP" sz="1000">
            <a:effectLst/>
          </a:endParaRPr>
        </a:p>
      </xdr:txBody>
    </xdr:sp>
    <xdr:clientData/>
  </xdr:twoCellAnchor>
  <xdr:twoCellAnchor>
    <xdr:from>
      <xdr:col>6</xdr:col>
      <xdr:colOff>21404</xdr:colOff>
      <xdr:row>7</xdr:row>
      <xdr:rowOff>141340</xdr:rowOff>
    </xdr:from>
    <xdr:to>
      <xdr:col>6</xdr:col>
      <xdr:colOff>574254</xdr:colOff>
      <xdr:row>8</xdr:row>
      <xdr:rowOff>128428</xdr:rowOff>
    </xdr:to>
    <xdr:cxnSp macro="">
      <xdr:nvCxnSpPr>
        <xdr:cNvPr id="34" name="直線コネクタ 33">
          <a:extLst>
            <a:ext uri="{FF2B5EF4-FFF2-40B4-BE49-F238E27FC236}">
              <a16:creationId xmlns:a16="http://schemas.microsoft.com/office/drawing/2014/main" id="{00000000-0008-0000-1000-000022000000}"/>
            </a:ext>
          </a:extLst>
        </xdr:cNvPr>
        <xdr:cNvCxnSpPr>
          <a:endCxn id="33" idx="1"/>
        </xdr:cNvCxnSpPr>
      </xdr:nvCxnSpPr>
      <xdr:spPr bwMode="auto">
        <a:xfrm flipV="1">
          <a:off x="4136204" y="1703440"/>
          <a:ext cx="552850" cy="158538"/>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238126</xdr:colOff>
      <xdr:row>4</xdr:row>
      <xdr:rowOff>123826</xdr:rowOff>
    </xdr:from>
    <xdr:to>
      <xdr:col>8</xdr:col>
      <xdr:colOff>323850</xdr:colOff>
      <xdr:row>7</xdr:row>
      <xdr:rowOff>28575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3276601" y="1114426"/>
          <a:ext cx="2981324" cy="64769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 既存法人は</a:t>
          </a:r>
          <a:r>
            <a:rPr kumimoji="1" lang="ja-JP" altLang="en-US" sz="1000" b="1"/>
            <a:t>登記簿謄本上の本社所在地</a:t>
          </a:r>
        </a:p>
        <a:p>
          <a:pPr algn="l"/>
          <a:r>
            <a:rPr kumimoji="1" lang="ja-JP" altLang="en-US" sz="1000"/>
            <a:t> 設立法人は</a:t>
          </a:r>
          <a:r>
            <a:rPr kumimoji="1" lang="ja-JP" altLang="en-US" sz="1000" b="1"/>
            <a:t>定款上の本社所在地</a:t>
          </a:r>
          <a:endParaRPr kumimoji="1" lang="ja-JP" altLang="en-US" sz="1000"/>
        </a:p>
        <a:p>
          <a:pPr algn="l"/>
          <a:r>
            <a:rPr kumimoji="1" lang="ja-JP" altLang="en-US" sz="1000" b="1"/>
            <a:t> 個人</a:t>
          </a:r>
          <a:r>
            <a:rPr kumimoji="1" lang="ja-JP" altLang="en-US" sz="1000"/>
            <a:t>は</a:t>
          </a:r>
          <a:r>
            <a:rPr kumimoji="1" lang="ja-JP" altLang="en-US" sz="1000" b="1"/>
            <a:t>住民票上の住所</a:t>
          </a:r>
          <a:r>
            <a:rPr kumimoji="1" lang="en-US" altLang="ja-JP" sz="1050" b="0" u="sng"/>
            <a:t>(</a:t>
          </a:r>
          <a:r>
            <a:rPr kumimoji="1" lang="ja-JP" altLang="en-US" sz="800" b="0" u="sng"/>
            <a:t>営業所の住所ではありません</a:t>
          </a:r>
          <a:r>
            <a:rPr kumimoji="1" lang="en-US" altLang="ja-JP" sz="1050" b="0" u="sng"/>
            <a:t>)</a:t>
          </a:r>
          <a:endParaRPr kumimoji="1" lang="ja-JP" altLang="en-US" sz="1050" b="0" u="sng"/>
        </a:p>
      </xdr:txBody>
    </xdr:sp>
    <xdr:clientData/>
  </xdr:twoCellAnchor>
  <xdr:twoCellAnchor>
    <xdr:from>
      <xdr:col>2</xdr:col>
      <xdr:colOff>9525</xdr:colOff>
      <xdr:row>23</xdr:row>
      <xdr:rowOff>19050</xdr:rowOff>
    </xdr:from>
    <xdr:to>
      <xdr:col>7</xdr:col>
      <xdr:colOff>276225</xdr:colOff>
      <xdr:row>24</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bwMode="auto">
        <a:xfrm>
          <a:off x="1381125" y="5695950"/>
          <a:ext cx="4143375" cy="447675"/>
        </a:xfrm>
        <a:prstGeom prst="rect">
          <a:avLst/>
        </a:prstGeom>
        <a:solidFill>
          <a:srgbClr val="FFFFFF"/>
        </a:solidFill>
        <a:ln w="1270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 </a:t>
          </a:r>
          <a:r>
            <a:rPr kumimoji="1" lang="ja-JP" altLang="en-US" sz="900"/>
            <a:t>既存法人は</a:t>
          </a:r>
          <a:r>
            <a:rPr kumimoji="1" lang="ja-JP" altLang="en-US" sz="900" b="1"/>
            <a:t>登記簿謄本上の本社所在地　・</a:t>
          </a:r>
          <a:r>
            <a:rPr kumimoji="1" lang="ja-JP" altLang="en-US" sz="900"/>
            <a:t> 設立法人は</a:t>
          </a:r>
          <a:r>
            <a:rPr kumimoji="1" lang="ja-JP" altLang="en-US" sz="900" b="1"/>
            <a:t>定款上の本社所在地 </a:t>
          </a:r>
          <a:endParaRPr kumimoji="1" lang="en-US" altLang="ja-JP" sz="900" b="1"/>
        </a:p>
        <a:p>
          <a:pPr algn="l"/>
          <a:r>
            <a:rPr kumimoji="1" lang="ja-JP" altLang="en-US" sz="900" b="1"/>
            <a:t>個人</a:t>
          </a:r>
          <a:r>
            <a:rPr kumimoji="1" lang="ja-JP" altLang="en-US" sz="900"/>
            <a:t>は</a:t>
          </a:r>
          <a:r>
            <a:rPr kumimoji="1" lang="ja-JP" altLang="en-US" sz="900" b="1"/>
            <a:t>住民票上の住所</a:t>
          </a:r>
          <a:endParaRPr kumimoji="1" lang="ja-JP" altLang="en-US" sz="700" b="0"/>
        </a:p>
      </xdr:txBody>
    </xdr:sp>
    <xdr:clientData/>
  </xdr:twoCellAnchor>
  <xdr:twoCellAnchor>
    <xdr:from>
      <xdr:col>2</xdr:col>
      <xdr:colOff>9526</xdr:colOff>
      <xdr:row>25</xdr:row>
      <xdr:rowOff>9523</xdr:rowOff>
    </xdr:from>
    <xdr:to>
      <xdr:col>5</xdr:col>
      <xdr:colOff>285750</xdr:colOff>
      <xdr:row>26</xdr:row>
      <xdr:rowOff>180974</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381126" y="6181723"/>
          <a:ext cx="2781299" cy="419101"/>
        </a:xfrm>
        <a:prstGeom prst="rect">
          <a:avLst/>
        </a:prstGeom>
        <a:solidFill>
          <a:srgbClr val="FFFFFF"/>
        </a:solidFill>
        <a:ln w="1270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法人の場合は</a:t>
          </a:r>
          <a:r>
            <a:rPr kumimoji="1" lang="ja-JP" altLang="en-US" sz="900" b="1"/>
            <a:t>商号（法人名）</a:t>
          </a:r>
          <a:r>
            <a:rPr kumimoji="1" lang="ja-JP" altLang="en-US" sz="900"/>
            <a:t>及びその</a:t>
          </a:r>
          <a:r>
            <a:rPr kumimoji="1" lang="ja-JP" altLang="en-US" sz="900" b="1"/>
            <a:t>代表者名 </a:t>
          </a:r>
          <a:endParaRPr kumimoji="1" lang="en-US" altLang="ja-JP" sz="900" b="1"/>
        </a:p>
        <a:p>
          <a:pPr algn="l"/>
          <a:r>
            <a:rPr kumimoji="1" lang="ja-JP" altLang="en-US" sz="900"/>
            <a:t>  個人の場合は</a:t>
          </a:r>
          <a:r>
            <a:rPr kumimoji="1" lang="ja-JP" altLang="en-US" sz="900" b="1"/>
            <a:t>氏名</a:t>
          </a:r>
          <a:r>
            <a:rPr kumimoji="1" lang="ja-JP" altLang="en-US" sz="900"/>
            <a:t>及び</a:t>
          </a:r>
          <a:r>
            <a:rPr kumimoji="1" lang="ja-JP" altLang="en-US" sz="900" b="1"/>
            <a:t>屋号</a:t>
          </a:r>
          <a:r>
            <a:rPr kumimoji="1" lang="ja-JP" altLang="en-US" sz="900"/>
            <a:t>を記入して下さい。</a:t>
          </a:r>
        </a:p>
      </xdr:txBody>
    </xdr:sp>
    <xdr:clientData/>
  </xdr:twoCellAnchor>
  <xdr:twoCellAnchor>
    <xdr:from>
      <xdr:col>3</xdr:col>
      <xdr:colOff>600075</xdr:colOff>
      <xdr:row>32</xdr:row>
      <xdr:rowOff>85726</xdr:rowOff>
    </xdr:from>
    <xdr:to>
      <xdr:col>7</xdr:col>
      <xdr:colOff>57150</xdr:colOff>
      <xdr:row>34</xdr:row>
      <xdr:rowOff>152400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bwMode="auto">
        <a:xfrm>
          <a:off x="2657475" y="7839076"/>
          <a:ext cx="2647950" cy="409574"/>
        </a:xfrm>
        <a:prstGeom prst="rect">
          <a:avLst/>
        </a:prstGeom>
        <a:solidFill>
          <a:srgbClr val="FFFFFF"/>
        </a:solidFill>
        <a:ln w="1270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a:t>
          </a:r>
          <a:r>
            <a:rPr kumimoji="1" lang="ja-JP" altLang="en-US" sz="1050" u="sng"/>
            <a:t>下段の </a:t>
          </a:r>
          <a:r>
            <a:rPr kumimoji="1" lang="en-US" altLang="ja-JP" sz="1050" b="1" u="sng"/>
            <a:t>〈</a:t>
          </a:r>
          <a:r>
            <a:rPr kumimoji="1" lang="ja-JP" altLang="en-US" sz="1050" b="1" u="sng"/>
            <a:t>別紙</a:t>
          </a:r>
          <a:r>
            <a:rPr kumimoji="1" lang="en-US" altLang="ja-JP" sz="1050" b="1" u="sng"/>
            <a:t>〉 </a:t>
          </a:r>
          <a:r>
            <a:rPr kumimoji="1" lang="ja-JP" altLang="en-US" sz="1050" u="sng"/>
            <a:t>の添付が必ず必要です。</a:t>
          </a:r>
        </a:p>
      </xdr:txBody>
    </xdr:sp>
    <xdr:clientData/>
  </xdr:twoCellAnchor>
  <xdr:twoCellAnchor>
    <xdr:from>
      <xdr:col>4</xdr:col>
      <xdr:colOff>38098</xdr:colOff>
      <xdr:row>27</xdr:row>
      <xdr:rowOff>114298</xdr:rowOff>
    </xdr:from>
    <xdr:to>
      <xdr:col>8</xdr:col>
      <xdr:colOff>495299</xdr:colOff>
      <xdr:row>30</xdr:row>
      <xdr:rowOff>133349</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3076573" y="6781798"/>
          <a:ext cx="3352801" cy="762001"/>
        </a:xfrm>
        <a:prstGeom prst="rect">
          <a:avLst/>
        </a:prstGeom>
        <a:solidFill>
          <a:srgbClr val="FFFFFF"/>
        </a:solidFill>
        <a:ln w="38100" cap="flat" cmpd="sng" algn="ctr">
          <a:solidFill>
            <a:srgbClr val="FFFF00"/>
          </a:solidFill>
          <a:prstDash val="sysDot"/>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「一般　乗用　旅客自動車運送事業」</a:t>
          </a:r>
          <a:endParaRPr kumimoji="1" lang="en-US" altLang="ja-JP" sz="900"/>
        </a:p>
        <a:p>
          <a:pPr algn="l"/>
          <a:r>
            <a:rPr kumimoji="1" lang="ja-JP" altLang="en-US" sz="900"/>
            <a:t>　許可に際しては、</a:t>
          </a:r>
          <a:r>
            <a:rPr kumimoji="1" lang="en-US" altLang="ja-JP" sz="900"/>
            <a:t>〈</a:t>
          </a:r>
          <a:r>
            <a:rPr kumimoji="1" lang="ja-JP" altLang="en-US" sz="900"/>
            <a:t>別紙</a:t>
          </a:r>
          <a:r>
            <a:rPr kumimoji="1" lang="en-US" altLang="ja-JP" sz="900"/>
            <a:t>〉 </a:t>
          </a:r>
          <a:r>
            <a:rPr kumimoji="1" lang="ja-JP" altLang="en-US" sz="900"/>
            <a:t>のとおり業務の範囲を当該事業に</a:t>
          </a:r>
          <a:endParaRPr kumimoji="1" lang="en-US" altLang="ja-JP" sz="900"/>
        </a:p>
        <a:p>
          <a:pPr algn="l"/>
          <a:r>
            <a:rPr kumimoji="1" lang="ja-JP" altLang="en-US" sz="900"/>
            <a:t>　限定する旨の条件を付されることとなります。</a:t>
          </a:r>
        </a:p>
      </xdr:txBody>
    </xdr:sp>
    <xdr:clientData/>
  </xdr:twoCellAnchor>
  <xdr:twoCellAnchor>
    <xdr:from>
      <xdr:col>4</xdr:col>
      <xdr:colOff>228600</xdr:colOff>
      <xdr:row>7</xdr:row>
      <xdr:rowOff>76200</xdr:rowOff>
    </xdr:from>
    <xdr:to>
      <xdr:col>8</xdr:col>
      <xdr:colOff>361949</xdr:colOff>
      <xdr:row>9</xdr:row>
      <xdr:rowOff>200025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bwMode="auto">
        <a:xfrm>
          <a:off x="3267075" y="1809750"/>
          <a:ext cx="3028949" cy="619125"/>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effectLst/>
              <a:latin typeface="+mn-lt"/>
              <a:ea typeface="+mn-ea"/>
              <a:cs typeface="+mn-cs"/>
            </a:rPr>
            <a:t>  </a:t>
          </a:r>
          <a:r>
            <a:rPr kumimoji="1" lang="ja-JP" altLang="ja-JP" sz="1050">
              <a:effectLst/>
              <a:latin typeface="+mn-lt"/>
              <a:ea typeface="+mn-ea"/>
              <a:cs typeface="+mn-cs"/>
            </a:rPr>
            <a:t>法人の場合は</a:t>
          </a:r>
          <a:r>
            <a:rPr kumimoji="1" lang="ja-JP" altLang="ja-JP" sz="1050" b="1">
              <a:effectLst/>
              <a:latin typeface="+mn-lt"/>
              <a:ea typeface="+mn-ea"/>
              <a:cs typeface="+mn-cs"/>
            </a:rPr>
            <a:t>商号（法人名）</a:t>
          </a:r>
          <a:r>
            <a:rPr kumimoji="1" lang="ja-JP" altLang="ja-JP" sz="1050">
              <a:effectLst/>
              <a:latin typeface="+mn-lt"/>
              <a:ea typeface="+mn-ea"/>
              <a:cs typeface="+mn-cs"/>
            </a:rPr>
            <a:t>及びその</a:t>
          </a:r>
          <a:r>
            <a:rPr kumimoji="1" lang="ja-JP" altLang="ja-JP" sz="1050" b="1">
              <a:effectLst/>
              <a:latin typeface="+mn-lt"/>
              <a:ea typeface="+mn-ea"/>
              <a:cs typeface="+mn-cs"/>
            </a:rPr>
            <a:t>代表者名</a:t>
          </a:r>
          <a:endParaRPr lang="ja-JP" altLang="ja-JP" sz="900">
            <a:effectLst/>
          </a:endParaRPr>
        </a:p>
        <a:p>
          <a:r>
            <a:rPr kumimoji="1" lang="ja-JP" altLang="ja-JP" sz="1050">
              <a:effectLst/>
              <a:latin typeface="+mn-lt"/>
              <a:ea typeface="+mn-ea"/>
              <a:cs typeface="+mn-cs"/>
            </a:rPr>
            <a:t>  個人の場合は</a:t>
          </a:r>
          <a:r>
            <a:rPr kumimoji="1" lang="ja-JP" altLang="ja-JP" sz="1050" b="1">
              <a:effectLst/>
              <a:latin typeface="+mn-lt"/>
              <a:ea typeface="+mn-ea"/>
              <a:cs typeface="+mn-cs"/>
            </a:rPr>
            <a:t>氏名</a:t>
          </a:r>
          <a:r>
            <a:rPr kumimoji="1" lang="ja-JP" altLang="ja-JP" sz="1050">
              <a:effectLst/>
              <a:latin typeface="+mn-lt"/>
              <a:ea typeface="+mn-ea"/>
              <a:cs typeface="+mn-cs"/>
            </a:rPr>
            <a:t>及び</a:t>
          </a:r>
          <a:r>
            <a:rPr kumimoji="1" lang="ja-JP" altLang="ja-JP" sz="1050" b="1">
              <a:effectLst/>
              <a:latin typeface="+mn-lt"/>
              <a:ea typeface="+mn-ea"/>
              <a:cs typeface="+mn-cs"/>
            </a:rPr>
            <a:t>屋号</a:t>
          </a:r>
          <a:endParaRPr lang="ja-JP" altLang="ja-JP" sz="900">
            <a:effectLst/>
          </a:endParaRPr>
        </a:p>
      </xdr:txBody>
    </xdr:sp>
    <xdr:clientData/>
  </xdr:twoCellAnchor>
  <xdr:twoCellAnchor>
    <xdr:from>
      <xdr:col>4</xdr:col>
      <xdr:colOff>447674</xdr:colOff>
      <xdr:row>11</xdr:row>
      <xdr:rowOff>32386</xdr:rowOff>
    </xdr:from>
    <xdr:to>
      <xdr:col>8</xdr:col>
      <xdr:colOff>586739</xdr:colOff>
      <xdr:row>13</xdr:row>
      <xdr:rowOff>108586</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bwMode="auto">
        <a:xfrm>
          <a:off x="3183254" y="2798446"/>
          <a:ext cx="2745105" cy="579120"/>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effectLst/>
              <a:latin typeface="+mn-lt"/>
              <a:ea typeface="+mn-ea"/>
              <a:cs typeface="+mn-cs"/>
            </a:rPr>
            <a:t>　補正のやりとりで必要ですので</a:t>
          </a:r>
          <a:endParaRPr lang="ja-JP" altLang="ja-JP" sz="1000">
            <a:effectLst/>
          </a:endParaRPr>
        </a:p>
        <a:p>
          <a:r>
            <a:rPr kumimoji="1" lang="ja-JP" altLang="ja-JP" sz="1100" b="1">
              <a:effectLst/>
              <a:latin typeface="+mn-lt"/>
              <a:ea typeface="+mn-ea"/>
              <a:cs typeface="+mn-cs"/>
            </a:rPr>
            <a:t>　メールアドレス</a:t>
          </a:r>
          <a:r>
            <a:rPr kumimoji="1" lang="en-US" altLang="ja-JP" sz="1100">
              <a:effectLst/>
              <a:latin typeface="+mn-lt"/>
              <a:ea typeface="+mn-ea"/>
              <a:cs typeface="+mn-cs"/>
            </a:rPr>
            <a:t>(FAX</a:t>
          </a:r>
          <a:r>
            <a:rPr kumimoji="1" lang="ja-JP" altLang="ja-JP" sz="1100">
              <a:effectLst/>
              <a:latin typeface="+mn-lt"/>
              <a:ea typeface="+mn-ea"/>
              <a:cs typeface="+mn-cs"/>
            </a:rPr>
            <a:t>番号</a:t>
          </a:r>
          <a:r>
            <a:rPr kumimoji="1" lang="en-US" altLang="ja-JP" sz="1100">
              <a:effectLst/>
              <a:latin typeface="+mn-lt"/>
              <a:ea typeface="+mn-ea"/>
              <a:cs typeface="+mn-cs"/>
            </a:rPr>
            <a:t>)</a:t>
          </a:r>
          <a:r>
            <a:rPr kumimoji="1" lang="ja-JP" altLang="ja-JP" sz="1100">
              <a:effectLst/>
              <a:latin typeface="+mn-lt"/>
              <a:ea typeface="+mn-ea"/>
              <a:cs typeface="+mn-cs"/>
            </a:rPr>
            <a:t>を記載してください</a:t>
          </a:r>
          <a:endParaRPr lang="ja-JP" altLang="ja-JP" sz="1000">
            <a:effectLst/>
          </a:endParaRPr>
        </a:p>
      </xdr:txBody>
    </xdr:sp>
    <xdr:clientData/>
  </xdr:twoCellAnchor>
  <xdr:twoCellAnchor>
    <xdr:from>
      <xdr:col>3</xdr:col>
      <xdr:colOff>314325</xdr:colOff>
      <xdr:row>3</xdr:row>
      <xdr:rowOff>114301</xdr:rowOff>
    </xdr:from>
    <xdr:to>
      <xdr:col>4</xdr:col>
      <xdr:colOff>609600</xdr:colOff>
      <xdr:row>4</xdr:row>
      <xdr:rowOff>76200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bwMode="auto">
        <a:xfrm>
          <a:off x="2371725" y="857251"/>
          <a:ext cx="1276350" cy="20954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1"/>
            <a:t> 郵便番号も必須</a:t>
          </a:r>
          <a:endParaRPr kumimoji="1" lang="ja-JP" altLang="en-US" sz="1050" b="1"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352425</xdr:colOff>
      <xdr:row>2</xdr:row>
      <xdr:rowOff>152400</xdr:rowOff>
    </xdr:from>
    <xdr:to>
      <xdr:col>4</xdr:col>
      <xdr:colOff>123825</xdr:colOff>
      <xdr:row>3</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bwMode="auto">
        <a:xfrm>
          <a:off x="1724025" y="657225"/>
          <a:ext cx="1143000" cy="3524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b="1" baseline="0"/>
            <a:t> 都道府県 </a:t>
          </a:r>
          <a:r>
            <a:rPr kumimoji="1" lang="ja-JP" altLang="en-US" sz="1050" baseline="0"/>
            <a:t>単位</a:t>
          </a:r>
          <a:endParaRPr kumimoji="1" lang="ja-JP" altLang="en-US" sz="1050"/>
        </a:p>
      </xdr:txBody>
    </xdr:sp>
    <xdr:clientData/>
  </xdr:twoCellAnchor>
  <xdr:twoCellAnchor>
    <xdr:from>
      <xdr:col>2</xdr:col>
      <xdr:colOff>57150</xdr:colOff>
      <xdr:row>24</xdr:row>
      <xdr:rowOff>0</xdr:rowOff>
    </xdr:from>
    <xdr:to>
      <xdr:col>2</xdr:col>
      <xdr:colOff>676275</xdr:colOff>
      <xdr:row>25</xdr:row>
      <xdr:rowOff>9525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bwMode="auto">
        <a:xfrm>
          <a:off x="1428750" y="5943600"/>
          <a:ext cx="619125" cy="2762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baseline="0"/>
            <a:t> 会社名</a:t>
          </a:r>
          <a:endParaRPr kumimoji="1" lang="ja-JP" altLang="en-US" sz="1100"/>
        </a:p>
      </xdr:txBody>
    </xdr:sp>
    <xdr:clientData/>
  </xdr:twoCellAnchor>
  <xdr:twoCellAnchor>
    <xdr:from>
      <xdr:col>5</xdr:col>
      <xdr:colOff>600075</xdr:colOff>
      <xdr:row>16</xdr:row>
      <xdr:rowOff>104775</xdr:rowOff>
    </xdr:from>
    <xdr:to>
      <xdr:col>9</xdr:col>
      <xdr:colOff>371475</xdr:colOff>
      <xdr:row>18</xdr:row>
      <xdr:rowOff>76200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bwMode="auto">
        <a:xfrm>
          <a:off x="4029075" y="4067175"/>
          <a:ext cx="2514600" cy="5048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福祉自動車の場合は         「 １（１） 」</a:t>
          </a:r>
          <a:endParaRPr kumimoji="1" lang="en-US" altLang="ja-JP" sz="1100" b="1"/>
        </a:p>
        <a:p>
          <a:pPr algn="l"/>
          <a:r>
            <a:rPr kumimoji="1" lang="ja-JP" altLang="ja-JP" sz="1100" b="1">
              <a:effectLst/>
              <a:latin typeface="+mn-lt"/>
              <a:ea typeface="+mn-ea"/>
              <a:cs typeface="+mn-cs"/>
            </a:rPr>
            <a:t>福祉自動車</a:t>
          </a:r>
          <a:r>
            <a:rPr kumimoji="1" lang="ja-JP" altLang="en-US" sz="1100" b="1"/>
            <a:t>でない場合は  「 １ 」</a:t>
          </a:r>
        </a:p>
      </xdr:txBody>
    </xdr:sp>
    <xdr:clientData/>
  </xdr:twoCellAnchor>
  <xdr:twoCellAnchor>
    <xdr:from>
      <xdr:col>0</xdr:col>
      <xdr:colOff>665162</xdr:colOff>
      <xdr:row>24</xdr:row>
      <xdr:rowOff>41273</xdr:rowOff>
    </xdr:from>
    <xdr:to>
      <xdr:col>1</xdr:col>
      <xdr:colOff>620712</xdr:colOff>
      <xdr:row>26</xdr:row>
      <xdr:rowOff>215899</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bwMode="auto">
        <a:xfrm>
          <a:off x="665162" y="6026148"/>
          <a:ext cx="638175" cy="714376"/>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baseline="0"/>
            <a:t>軽自動車</a:t>
          </a:r>
          <a:endParaRPr kumimoji="1" lang="en-US" altLang="ja-JP" sz="1100" b="0" baseline="0"/>
        </a:p>
        <a:p>
          <a:pPr algn="l"/>
          <a:r>
            <a:rPr kumimoji="1" lang="ja-JP" altLang="en-US" sz="1100"/>
            <a:t>普通</a:t>
          </a:r>
          <a:endParaRPr kumimoji="1" lang="en-US" altLang="ja-JP" sz="1100"/>
        </a:p>
        <a:p>
          <a:pPr algn="l"/>
          <a:r>
            <a:rPr kumimoji="1" lang="ja-JP" altLang="en-US" sz="1100"/>
            <a:t>小型</a:t>
          </a:r>
          <a:r>
            <a:rPr kumimoji="1" lang="ja-JP" altLang="en-US" sz="1100" baseline="0"/>
            <a:t> </a:t>
          </a:r>
          <a:endParaRPr kumimoji="1" lang="ja-JP" altLang="en-US" sz="1100"/>
        </a:p>
      </xdr:txBody>
    </xdr:sp>
    <xdr:clientData/>
  </xdr:twoCellAnchor>
  <xdr:twoCellAnchor>
    <xdr:from>
      <xdr:col>3</xdr:col>
      <xdr:colOff>268287</xdr:colOff>
      <xdr:row>24</xdr:row>
      <xdr:rowOff>22224</xdr:rowOff>
    </xdr:from>
    <xdr:to>
      <xdr:col>7</xdr:col>
      <xdr:colOff>647700</xdr:colOff>
      <xdr:row>24</xdr:row>
      <xdr:rowOff>247649</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bwMode="auto">
        <a:xfrm>
          <a:off x="2325687" y="5965824"/>
          <a:ext cx="3122613" cy="2254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車検証・車両カタログを見ながら正確に記載</a:t>
          </a:r>
        </a:p>
      </xdr:txBody>
    </xdr:sp>
    <xdr:clientData/>
  </xdr:twoCellAnchor>
  <xdr:twoCellAnchor>
    <xdr:from>
      <xdr:col>7</xdr:col>
      <xdr:colOff>476250</xdr:colOff>
      <xdr:row>20</xdr:row>
      <xdr:rowOff>114301</xdr:rowOff>
    </xdr:from>
    <xdr:to>
      <xdr:col>9</xdr:col>
      <xdr:colOff>962025</xdr:colOff>
      <xdr:row>22</xdr:row>
      <xdr:rowOff>28575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5276850" y="5143501"/>
          <a:ext cx="1857375" cy="29527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a:t> </a:t>
          </a:r>
          <a:r>
            <a:rPr kumimoji="1" lang="ja-JP" altLang="en-US" sz="1050" b="1"/>
            <a:t>セダン＝福祉設備のない車両</a:t>
          </a:r>
        </a:p>
      </xdr:txBody>
    </xdr:sp>
    <xdr:clientData/>
  </xdr:twoCellAnchor>
  <xdr:twoCellAnchor>
    <xdr:from>
      <xdr:col>5</xdr:col>
      <xdr:colOff>53975</xdr:colOff>
      <xdr:row>33</xdr:row>
      <xdr:rowOff>39685</xdr:rowOff>
    </xdr:from>
    <xdr:to>
      <xdr:col>7</xdr:col>
      <xdr:colOff>257175</xdr:colOff>
      <xdr:row>36</xdr:row>
      <xdr:rowOff>19050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3482975" y="8040685"/>
          <a:ext cx="1574800" cy="49371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平面図の車庫収容</a:t>
          </a:r>
          <a:endParaRPr kumimoji="1" lang="en-US" altLang="ja-JP" sz="1100"/>
        </a:p>
        <a:p>
          <a:pPr algn="l"/>
          <a:r>
            <a:rPr kumimoji="1" lang="ja-JP" altLang="en-US" sz="1100"/>
            <a:t>能力と一致しているか</a:t>
          </a:r>
        </a:p>
      </xdr:txBody>
    </xdr:sp>
    <xdr:clientData/>
  </xdr:twoCellAnchor>
  <xdr:twoCellAnchor>
    <xdr:from>
      <xdr:col>5</xdr:col>
      <xdr:colOff>190499</xdr:colOff>
      <xdr:row>41</xdr:row>
      <xdr:rowOff>0</xdr:rowOff>
    </xdr:from>
    <xdr:to>
      <xdr:col>7</xdr:col>
      <xdr:colOff>666750</xdr:colOff>
      <xdr:row>43</xdr:row>
      <xdr:rowOff>19050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3619499" y="9601200"/>
          <a:ext cx="1847851" cy="552450"/>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平面図の休憩仮眠施設</a:t>
          </a:r>
          <a:endParaRPr kumimoji="1" lang="en-US" altLang="ja-JP" sz="1100"/>
        </a:p>
        <a:p>
          <a:pPr algn="l"/>
          <a:r>
            <a:rPr kumimoji="1" lang="ja-JP" altLang="en-US" sz="1100"/>
            <a:t>の面積と一致しているか</a:t>
          </a:r>
        </a:p>
      </xdr:txBody>
    </xdr:sp>
    <xdr:clientData/>
  </xdr:twoCellAnchor>
  <xdr:twoCellAnchor>
    <xdr:from>
      <xdr:col>2</xdr:col>
      <xdr:colOff>266700</xdr:colOff>
      <xdr:row>26</xdr:row>
      <xdr:rowOff>28578</xdr:rowOff>
    </xdr:from>
    <xdr:to>
      <xdr:col>9</xdr:col>
      <xdr:colOff>647700</xdr:colOff>
      <xdr:row>29</xdr:row>
      <xdr:rowOff>83820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1501140" y="6444618"/>
          <a:ext cx="4701540" cy="725802"/>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セダン車を使用する場合、乗務される方について、</a:t>
          </a:r>
          <a:endParaRPr kumimoji="1" lang="en-US" altLang="ja-JP" sz="900"/>
        </a:p>
        <a:p>
          <a:pPr algn="l"/>
          <a:r>
            <a:rPr kumimoji="1" lang="en-US" altLang="ja-JP" sz="1100" b="1" u="none">
              <a:effectLst/>
              <a:latin typeface="+mn-lt"/>
              <a:ea typeface="+mn-ea"/>
              <a:cs typeface="+mn-cs"/>
            </a:rPr>
            <a:t> 〈</a:t>
          </a:r>
          <a:r>
            <a:rPr kumimoji="1" lang="ja-JP" altLang="ja-JP" sz="1100" b="1" u="none">
              <a:effectLst/>
              <a:latin typeface="+mn-lt"/>
              <a:ea typeface="+mn-ea"/>
              <a:cs typeface="+mn-cs"/>
            </a:rPr>
            <a:t>別紙</a:t>
          </a:r>
          <a:r>
            <a:rPr kumimoji="1" lang="en-US" altLang="ja-JP" sz="1100" b="1" u="none">
              <a:effectLst/>
              <a:latin typeface="+mn-lt"/>
              <a:ea typeface="+mn-ea"/>
              <a:cs typeface="+mn-cs"/>
            </a:rPr>
            <a:t>〉 </a:t>
          </a:r>
          <a:r>
            <a:rPr kumimoji="1" lang="ja-JP" altLang="en-US" sz="1100" b="0" u="none">
              <a:effectLst/>
              <a:latin typeface="+mn-lt"/>
              <a:ea typeface="+mn-ea"/>
              <a:cs typeface="+mn-cs"/>
            </a:rPr>
            <a:t>の</a:t>
          </a:r>
          <a:r>
            <a:rPr kumimoji="1" lang="ja-JP" altLang="en-US" sz="1100" b="1" u="none">
              <a:effectLst/>
              <a:latin typeface="+mn-lt"/>
              <a:ea typeface="+mn-ea"/>
              <a:cs typeface="+mn-cs"/>
            </a:rPr>
            <a:t>（２）  ②  ア～ウ </a:t>
          </a:r>
          <a:r>
            <a:rPr kumimoji="1" lang="ja-JP" altLang="en-US" sz="1050" b="0" u="none">
              <a:effectLst/>
              <a:latin typeface="+mn-lt"/>
              <a:ea typeface="+mn-ea"/>
              <a:cs typeface="+mn-cs"/>
            </a:rPr>
            <a:t>の資格者証・修了証書の写しを必ず添付してください。</a:t>
          </a:r>
          <a:endParaRPr kumimoji="1" lang="en-US" altLang="ja-JP" sz="800" b="0" u="none"/>
        </a:p>
      </xdr:txBody>
    </xdr:sp>
    <xdr:clientData/>
  </xdr:twoCellAnchor>
  <xdr:twoCellAnchor>
    <xdr:from>
      <xdr:col>0</xdr:col>
      <xdr:colOff>674688</xdr:colOff>
      <xdr:row>22</xdr:row>
      <xdr:rowOff>158750</xdr:rowOff>
    </xdr:from>
    <xdr:to>
      <xdr:col>1</xdr:col>
      <xdr:colOff>150813</xdr:colOff>
      <xdr:row>24</xdr:row>
      <xdr:rowOff>23813</xdr:rowOff>
    </xdr:to>
    <xdr:cxnSp macro="">
      <xdr:nvCxnSpPr>
        <xdr:cNvPr id="13" name="直線コネクタ 12">
          <a:extLst>
            <a:ext uri="{FF2B5EF4-FFF2-40B4-BE49-F238E27FC236}">
              <a16:creationId xmlns:a16="http://schemas.microsoft.com/office/drawing/2014/main" id="{00000000-0008-0000-0600-00000D000000}"/>
            </a:ext>
          </a:extLst>
        </xdr:cNvPr>
        <xdr:cNvCxnSpPr/>
      </xdr:nvCxnSpPr>
      <xdr:spPr bwMode="auto">
        <a:xfrm flipH="1">
          <a:off x="674688" y="5603875"/>
          <a:ext cx="158750" cy="404813"/>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2</xdr:col>
      <xdr:colOff>41275</xdr:colOff>
      <xdr:row>22</xdr:row>
      <xdr:rowOff>158750</xdr:rowOff>
    </xdr:from>
    <xdr:to>
      <xdr:col>2</xdr:col>
      <xdr:colOff>134938</xdr:colOff>
      <xdr:row>24</xdr:row>
      <xdr:rowOff>1589</xdr:rowOff>
    </xdr:to>
    <xdr:cxnSp macro="">
      <xdr:nvCxnSpPr>
        <xdr:cNvPr id="16" name="直線コネクタ 15">
          <a:extLst>
            <a:ext uri="{FF2B5EF4-FFF2-40B4-BE49-F238E27FC236}">
              <a16:creationId xmlns:a16="http://schemas.microsoft.com/office/drawing/2014/main" id="{00000000-0008-0000-0600-000010000000}"/>
            </a:ext>
          </a:extLst>
        </xdr:cNvPr>
        <xdr:cNvCxnSpPr/>
      </xdr:nvCxnSpPr>
      <xdr:spPr bwMode="auto">
        <a:xfrm flipH="1">
          <a:off x="1406525" y="5603875"/>
          <a:ext cx="93663" cy="382589"/>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8</xdr:col>
      <xdr:colOff>95250</xdr:colOff>
      <xdr:row>22</xdr:row>
      <xdr:rowOff>39688</xdr:rowOff>
    </xdr:from>
    <xdr:to>
      <xdr:col>9</xdr:col>
      <xdr:colOff>365126</xdr:colOff>
      <xdr:row>23</xdr:row>
      <xdr:rowOff>190500</xdr:rowOff>
    </xdr:to>
    <xdr:cxnSp macro="">
      <xdr:nvCxnSpPr>
        <xdr:cNvPr id="18" name="直線コネクタ 17">
          <a:extLst>
            <a:ext uri="{FF2B5EF4-FFF2-40B4-BE49-F238E27FC236}">
              <a16:creationId xmlns:a16="http://schemas.microsoft.com/office/drawing/2014/main" id="{00000000-0008-0000-0600-000012000000}"/>
            </a:ext>
          </a:extLst>
        </xdr:cNvPr>
        <xdr:cNvCxnSpPr/>
      </xdr:nvCxnSpPr>
      <xdr:spPr bwMode="auto">
        <a:xfrm>
          <a:off x="5556250" y="5484813"/>
          <a:ext cx="952501" cy="420687"/>
        </a:xfrm>
        <a:prstGeom prst="line">
          <a:avLst/>
        </a:prstGeom>
        <a:solidFill>
          <a:srgbClr val="FFFFFF"/>
        </a:solidFill>
        <a:ln w="19050" cap="flat" cmpd="sng" algn="ctr">
          <a:solidFill>
            <a:srgbClr val="00B0F0"/>
          </a:solidFill>
          <a:prstDash val="sysDash"/>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13</xdr:row>
      <xdr:rowOff>180975</xdr:rowOff>
    </xdr:from>
    <xdr:to>
      <xdr:col>7</xdr:col>
      <xdr:colOff>323850</xdr:colOff>
      <xdr:row>14</xdr:row>
      <xdr:rowOff>200024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bwMode="auto">
        <a:xfrm>
          <a:off x="609599" y="3028950"/>
          <a:ext cx="2181226" cy="26669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ja-JP" sz="1100">
              <a:effectLst/>
              <a:latin typeface="+mn-lt"/>
              <a:ea typeface="+mn-ea"/>
              <a:cs typeface="+mn-cs"/>
            </a:rPr>
            <a:t>個人で申請する場合は記載不要</a:t>
          </a:r>
          <a:endParaRPr kumimoji="1" lang="ja-JP" altLang="en-US" sz="1050"/>
        </a:p>
      </xdr:txBody>
    </xdr:sp>
    <xdr:clientData/>
  </xdr:twoCellAnchor>
  <xdr:twoCellAnchor>
    <xdr:from>
      <xdr:col>3</xdr:col>
      <xdr:colOff>247651</xdr:colOff>
      <xdr:row>14</xdr:row>
      <xdr:rowOff>180975</xdr:rowOff>
    </xdr:from>
    <xdr:to>
      <xdr:col>4</xdr:col>
      <xdr:colOff>104775</xdr:colOff>
      <xdr:row>19</xdr:row>
      <xdr:rowOff>133350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bwMode="auto">
        <a:xfrm>
          <a:off x="1304926" y="3028950"/>
          <a:ext cx="209549" cy="106680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12</xdr:col>
      <xdr:colOff>0</xdr:colOff>
      <xdr:row>13</xdr:row>
      <xdr:rowOff>222885</xdr:rowOff>
    </xdr:from>
    <xdr:to>
      <xdr:col>17</xdr:col>
      <xdr:colOff>241936</xdr:colOff>
      <xdr:row>17</xdr:row>
      <xdr:rowOff>60960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bwMode="auto">
        <a:xfrm>
          <a:off x="3840480" y="3103245"/>
          <a:ext cx="1842136" cy="84391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1000">
              <a:effectLst/>
              <a:latin typeface="+mn-lt"/>
              <a:ea typeface="+mn-ea"/>
              <a:cs typeface="+mn-cs"/>
            </a:rPr>
            <a:t> </a:t>
          </a:r>
          <a:r>
            <a:rPr kumimoji="1" lang="ja-JP" altLang="ja-JP" sz="1000" u="sng">
              <a:effectLst/>
              <a:latin typeface="+mn-lt"/>
              <a:ea typeface="+mn-ea"/>
              <a:cs typeface="+mn-cs"/>
            </a:rPr>
            <a:t>グループ企業</a:t>
          </a:r>
          <a:r>
            <a:rPr kumimoji="1" lang="ja-JP" altLang="ja-JP" sz="1000">
              <a:effectLst/>
              <a:latin typeface="+mn-lt"/>
              <a:ea typeface="+mn-ea"/>
              <a:cs typeface="+mn-cs"/>
            </a:rPr>
            <a:t>に整備管理を委嘱</a:t>
          </a:r>
          <a:endParaRPr kumimoji="1" lang="en-US" altLang="ja-JP" sz="1000">
            <a:effectLst/>
            <a:latin typeface="+mn-lt"/>
            <a:ea typeface="+mn-ea"/>
            <a:cs typeface="+mn-cs"/>
          </a:endParaRPr>
        </a:p>
        <a:p>
          <a:r>
            <a:rPr kumimoji="1" lang="en-US" altLang="ja-JP" sz="1000">
              <a:effectLst/>
              <a:latin typeface="+mn-lt"/>
              <a:ea typeface="+mn-ea"/>
              <a:cs typeface="+mn-cs"/>
            </a:rPr>
            <a:t> </a:t>
          </a:r>
          <a:r>
            <a:rPr kumimoji="1" lang="ja-JP" altLang="ja-JP" sz="1000">
              <a:effectLst/>
              <a:latin typeface="+mn-lt"/>
              <a:ea typeface="+mn-ea"/>
              <a:cs typeface="+mn-cs"/>
            </a:rPr>
            <a:t>する場合のみ記載。</a:t>
          </a:r>
          <a:endParaRPr lang="ja-JP" altLang="ja-JP" sz="1000">
            <a:effectLst/>
          </a:endParaRPr>
        </a:p>
        <a:p>
          <a:r>
            <a:rPr kumimoji="1" lang="en-US" altLang="ja-JP" sz="1000">
              <a:effectLst/>
              <a:latin typeface="+mn-lt"/>
              <a:ea typeface="+mn-ea"/>
              <a:cs typeface="+mn-cs"/>
            </a:rPr>
            <a:t> </a:t>
          </a:r>
          <a:r>
            <a:rPr kumimoji="1" lang="ja-JP" altLang="ja-JP" sz="1000">
              <a:effectLst/>
              <a:latin typeface="+mn-lt"/>
              <a:ea typeface="+mn-ea"/>
              <a:cs typeface="+mn-cs"/>
            </a:rPr>
            <a:t>原則</a:t>
          </a:r>
          <a:r>
            <a:rPr kumimoji="1" lang="ja-JP" altLang="en-US" sz="1000">
              <a:effectLst/>
              <a:latin typeface="+mn-lt"/>
              <a:ea typeface="+mn-ea"/>
              <a:cs typeface="+mn-cs"/>
            </a:rPr>
            <a:t>、</a:t>
          </a:r>
          <a:r>
            <a:rPr kumimoji="1" lang="ja-JP" altLang="ja-JP" sz="1050" b="1">
              <a:effectLst/>
              <a:latin typeface="+mn-lt"/>
              <a:ea typeface="+mn-ea"/>
              <a:cs typeface="+mn-cs"/>
            </a:rPr>
            <a:t>別紙⑩の添付</a:t>
          </a:r>
          <a:r>
            <a:rPr kumimoji="1" lang="ja-JP" altLang="en-US" sz="1050" b="1">
              <a:effectLst/>
              <a:latin typeface="+mn-lt"/>
              <a:ea typeface="+mn-ea"/>
              <a:cs typeface="+mn-cs"/>
            </a:rPr>
            <a:t>は</a:t>
          </a:r>
          <a:r>
            <a:rPr kumimoji="1" lang="ja-JP" altLang="ja-JP" sz="1050" b="1">
              <a:effectLst/>
              <a:latin typeface="+mn-lt"/>
              <a:ea typeface="+mn-ea"/>
              <a:cs typeface="+mn-cs"/>
            </a:rPr>
            <a:t>不要</a:t>
          </a:r>
          <a:r>
            <a:rPr kumimoji="1" lang="ja-JP" altLang="ja-JP" sz="1000">
              <a:effectLst/>
              <a:latin typeface="+mn-lt"/>
              <a:ea typeface="+mn-ea"/>
              <a:cs typeface="+mn-cs"/>
            </a:rPr>
            <a:t>。</a:t>
          </a:r>
          <a:endParaRPr lang="ja-JP" altLang="ja-JP" sz="1000">
            <a:effectLst/>
          </a:endParaRPr>
        </a:p>
      </xdr:txBody>
    </xdr:sp>
    <xdr:clientData/>
  </xdr:twoCellAnchor>
  <xdr:twoCellAnchor>
    <xdr:from>
      <xdr:col>11</xdr:col>
      <xdr:colOff>190499</xdr:colOff>
      <xdr:row>22</xdr:row>
      <xdr:rowOff>76198</xdr:rowOff>
    </xdr:from>
    <xdr:to>
      <xdr:col>16</xdr:col>
      <xdr:colOff>323849</xdr:colOff>
      <xdr:row>23</xdr:row>
      <xdr:rowOff>190499</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bwMode="auto">
        <a:xfrm>
          <a:off x="4067174" y="5029198"/>
          <a:ext cx="1895475" cy="26670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b="1">
              <a:effectLst/>
              <a:latin typeface="+mn-lt"/>
              <a:ea typeface="+mn-ea"/>
              <a:cs typeface="+mn-cs"/>
            </a:rPr>
            <a:t>１０日間以上</a:t>
          </a:r>
          <a:r>
            <a:rPr kumimoji="1" lang="ja-JP" altLang="ja-JP" sz="1100">
              <a:effectLst/>
              <a:latin typeface="+mn-lt"/>
              <a:ea typeface="+mn-ea"/>
              <a:cs typeface="+mn-cs"/>
            </a:rPr>
            <a:t>の期間を記載</a:t>
          </a:r>
          <a:endParaRPr lang="ja-JP" altLang="ja-JP">
            <a:effectLst/>
          </a:endParaRPr>
        </a:p>
      </xdr:txBody>
    </xdr:sp>
    <xdr:clientData/>
  </xdr:twoCellAnchor>
  <xdr:twoCellAnchor>
    <xdr:from>
      <xdr:col>12</xdr:col>
      <xdr:colOff>114302</xdr:colOff>
      <xdr:row>20</xdr:row>
      <xdr:rowOff>200025</xdr:rowOff>
    </xdr:from>
    <xdr:to>
      <xdr:col>13</xdr:col>
      <xdr:colOff>104775</xdr:colOff>
      <xdr:row>22</xdr:row>
      <xdr:rowOff>61914</xdr:rowOff>
    </xdr:to>
    <xdr:cxnSp macro="">
      <xdr:nvCxnSpPr>
        <xdr:cNvPr id="17" name="直線コネクタ 16">
          <a:extLst>
            <a:ext uri="{FF2B5EF4-FFF2-40B4-BE49-F238E27FC236}">
              <a16:creationId xmlns:a16="http://schemas.microsoft.com/office/drawing/2014/main" id="{00000000-0008-0000-0800-000011000000}"/>
            </a:ext>
          </a:extLst>
        </xdr:cNvPr>
        <xdr:cNvCxnSpPr/>
      </xdr:nvCxnSpPr>
      <xdr:spPr bwMode="auto">
        <a:xfrm flipH="1">
          <a:off x="4343402" y="4410075"/>
          <a:ext cx="342898" cy="357189"/>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304800</xdr:colOff>
      <xdr:row>8</xdr:row>
      <xdr:rowOff>209549</xdr:rowOff>
    </xdr:from>
    <xdr:to>
      <xdr:col>11</xdr:col>
      <xdr:colOff>152400</xdr:colOff>
      <xdr:row>10</xdr:row>
      <xdr:rowOff>19049</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bwMode="auto">
        <a:xfrm>
          <a:off x="2771775" y="1943099"/>
          <a:ext cx="1257300" cy="18097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effectLst/>
              <a:latin typeface="+mn-lt"/>
              <a:ea typeface="+mn-ea"/>
              <a:cs typeface="+mn-cs"/>
            </a:rPr>
            <a:t>運転者と兼任不可</a:t>
          </a:r>
          <a:endParaRPr kumimoji="1" lang="ja-JP" altLang="en-US" sz="1050" b="1"/>
        </a:p>
      </xdr:txBody>
    </xdr:sp>
    <xdr:clientData/>
  </xdr:twoCellAnchor>
  <xdr:twoCellAnchor>
    <xdr:from>
      <xdr:col>9</xdr:col>
      <xdr:colOff>304800</xdr:colOff>
      <xdr:row>17</xdr:row>
      <xdr:rowOff>209550</xdr:rowOff>
    </xdr:from>
    <xdr:to>
      <xdr:col>13</xdr:col>
      <xdr:colOff>152400</xdr:colOff>
      <xdr:row>19</xdr:row>
      <xdr:rowOff>19050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bwMode="auto">
        <a:xfrm>
          <a:off x="3476625" y="3800475"/>
          <a:ext cx="1257300" cy="18097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effectLst/>
              <a:latin typeface="+mn-lt"/>
              <a:ea typeface="+mn-ea"/>
              <a:cs typeface="+mn-cs"/>
            </a:rPr>
            <a:t>運転者と兼任不可</a:t>
          </a:r>
          <a:endParaRPr kumimoji="1" lang="ja-JP" altLang="en-US" sz="1050" b="1"/>
        </a:p>
      </xdr:txBody>
    </xdr:sp>
    <xdr:clientData/>
  </xdr:twoCellAnchor>
  <xdr:twoCellAnchor>
    <xdr:from>
      <xdr:col>2</xdr:col>
      <xdr:colOff>323850</xdr:colOff>
      <xdr:row>27</xdr:row>
      <xdr:rowOff>123825</xdr:rowOff>
    </xdr:from>
    <xdr:to>
      <xdr:col>6</xdr:col>
      <xdr:colOff>114300</xdr:colOff>
      <xdr:row>29</xdr:row>
      <xdr:rowOff>28575</xdr:rowOff>
    </xdr:to>
    <xdr:sp macro="" textlink="">
      <xdr:nvSpPr>
        <xdr:cNvPr id="22" name="正方形/長方形 21">
          <a:extLst>
            <a:ext uri="{FF2B5EF4-FFF2-40B4-BE49-F238E27FC236}">
              <a16:creationId xmlns:a16="http://schemas.microsoft.com/office/drawing/2014/main" id="{00000000-0008-0000-0800-000016000000}"/>
            </a:ext>
          </a:extLst>
        </xdr:cNvPr>
        <xdr:cNvSpPr/>
      </xdr:nvSpPr>
      <xdr:spPr bwMode="auto">
        <a:xfrm>
          <a:off x="1028700" y="6019800"/>
          <a:ext cx="1200150" cy="21907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50" b="1">
              <a:effectLst/>
              <a:latin typeface="+mn-lt"/>
              <a:ea typeface="+mn-ea"/>
              <a:cs typeface="+mn-cs"/>
            </a:rPr>
            <a:t>運転者と兼任不可</a:t>
          </a:r>
          <a:endParaRPr kumimoji="1" lang="ja-JP" altLang="en-US" sz="1000" b="1"/>
        </a:p>
      </xdr:txBody>
    </xdr:sp>
    <xdr:clientData/>
  </xdr:twoCellAnchor>
  <xdr:twoCellAnchor>
    <xdr:from>
      <xdr:col>11</xdr:col>
      <xdr:colOff>57149</xdr:colOff>
      <xdr:row>1</xdr:row>
      <xdr:rowOff>47625</xdr:rowOff>
    </xdr:from>
    <xdr:to>
      <xdr:col>17</xdr:col>
      <xdr:colOff>123824</xdr:colOff>
      <xdr:row>5</xdr:row>
      <xdr:rowOff>47625</xdr:rowOff>
    </xdr:to>
    <xdr:sp macro="" textlink="">
      <xdr:nvSpPr>
        <xdr:cNvPr id="24" name="正方形/長方形 23">
          <a:extLst>
            <a:ext uri="{FF2B5EF4-FFF2-40B4-BE49-F238E27FC236}">
              <a16:creationId xmlns:a16="http://schemas.microsoft.com/office/drawing/2014/main" id="{00000000-0008-0000-0800-000018000000}"/>
            </a:ext>
          </a:extLst>
        </xdr:cNvPr>
        <xdr:cNvSpPr/>
      </xdr:nvSpPr>
      <xdr:spPr bwMode="auto">
        <a:xfrm>
          <a:off x="3933824" y="295275"/>
          <a:ext cx="2181225" cy="742950"/>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ja-JP" sz="1200">
              <a:effectLst/>
              <a:latin typeface="+mn-lt"/>
              <a:ea typeface="+mn-ea"/>
              <a:cs typeface="+mn-cs"/>
            </a:rPr>
            <a:t>運転者と</a:t>
          </a:r>
          <a:endParaRPr lang="ja-JP" altLang="ja-JP" sz="1200">
            <a:effectLst/>
          </a:endParaRPr>
        </a:p>
        <a:p>
          <a:pPr algn="l"/>
          <a:r>
            <a:rPr kumimoji="1" lang="ja-JP" altLang="ja-JP" sz="1200" b="1">
              <a:effectLst/>
              <a:latin typeface="+mn-lt"/>
              <a:ea typeface="+mn-ea"/>
              <a:cs typeface="+mn-cs"/>
            </a:rPr>
            <a:t>運行管理者</a:t>
          </a:r>
          <a:r>
            <a:rPr kumimoji="1" lang="en-US" altLang="ja-JP" sz="1200" b="1">
              <a:effectLst/>
              <a:latin typeface="+mn-lt"/>
              <a:ea typeface="+mn-ea"/>
              <a:cs typeface="+mn-cs"/>
            </a:rPr>
            <a:t>  </a:t>
          </a:r>
          <a:r>
            <a:rPr kumimoji="1" lang="ja-JP" altLang="en-US" sz="1200" b="0">
              <a:effectLst/>
              <a:latin typeface="+mn-lt"/>
              <a:ea typeface="+mn-ea"/>
              <a:cs typeface="+mn-cs"/>
            </a:rPr>
            <a:t>・ </a:t>
          </a:r>
          <a:r>
            <a:rPr kumimoji="1" lang="ja-JP" altLang="ja-JP" sz="1200" b="1">
              <a:effectLst/>
              <a:latin typeface="+mn-lt"/>
              <a:ea typeface="+mn-ea"/>
              <a:cs typeface="+mn-cs"/>
            </a:rPr>
            <a:t>指導主任者</a:t>
          </a:r>
          <a:endParaRPr lang="ja-JP" altLang="ja-JP" sz="1200" b="1">
            <a:effectLst/>
          </a:endParaRPr>
        </a:p>
        <a:p>
          <a:pPr algn="l"/>
          <a:r>
            <a:rPr kumimoji="1" lang="ja-JP" altLang="ja-JP" sz="1200" b="1">
              <a:effectLst/>
              <a:latin typeface="+mn-lt"/>
              <a:ea typeface="+mn-ea"/>
              <a:cs typeface="+mn-cs"/>
            </a:rPr>
            <a:t>苦情処理担当者</a:t>
          </a:r>
          <a:r>
            <a:rPr kumimoji="1" lang="ja-JP" altLang="ja-JP" sz="1200">
              <a:effectLst/>
              <a:latin typeface="+mn-lt"/>
              <a:ea typeface="+mn-ea"/>
              <a:cs typeface="+mn-cs"/>
            </a:rPr>
            <a:t>は</a:t>
          </a:r>
          <a:r>
            <a:rPr kumimoji="1" lang="ja-JP" altLang="ja-JP" sz="1200" b="1" u="sng">
              <a:solidFill>
                <a:srgbClr val="FF0000"/>
              </a:solidFill>
              <a:effectLst/>
              <a:latin typeface="+mn-lt"/>
              <a:ea typeface="+mn-ea"/>
              <a:cs typeface="+mn-cs"/>
            </a:rPr>
            <a:t>兼任不可</a:t>
          </a:r>
          <a:endParaRPr lang="ja-JP" altLang="ja-JP" sz="1200" b="1" u="sng">
            <a:solidFill>
              <a:srgbClr val="FF0000"/>
            </a:solidFill>
            <a:effectLst/>
          </a:endParaRPr>
        </a:p>
      </xdr:txBody>
    </xdr:sp>
    <xdr:clientData/>
  </xdr:twoCellAnchor>
  <xdr:twoCellAnchor>
    <xdr:from>
      <xdr:col>3</xdr:col>
      <xdr:colOff>304801</xdr:colOff>
      <xdr:row>11</xdr:row>
      <xdr:rowOff>209550</xdr:rowOff>
    </xdr:from>
    <xdr:to>
      <xdr:col>4</xdr:col>
      <xdr:colOff>85725</xdr:colOff>
      <xdr:row>13</xdr:row>
      <xdr:rowOff>157164</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bwMode="auto">
        <a:xfrm flipH="1">
          <a:off x="1362076" y="2562225"/>
          <a:ext cx="133349" cy="442914"/>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11</xdr:col>
      <xdr:colOff>190500</xdr:colOff>
      <xdr:row>33</xdr:row>
      <xdr:rowOff>28575</xdr:rowOff>
    </xdr:from>
    <xdr:to>
      <xdr:col>17</xdr:col>
      <xdr:colOff>209550</xdr:colOff>
      <xdr:row>35</xdr:row>
      <xdr:rowOff>171450</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bwMode="auto">
        <a:xfrm>
          <a:off x="4067175" y="7105650"/>
          <a:ext cx="2133600" cy="63817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a:effectLst/>
              <a:latin typeface="+mn-lt"/>
              <a:ea typeface="+mn-ea"/>
              <a:cs typeface="+mn-cs"/>
            </a:rPr>
            <a:t>営業所と車庫が併設であれば</a:t>
          </a:r>
          <a:endParaRPr kumimoji="1" lang="en-US" altLang="ja-JP" sz="1100">
            <a:effectLst/>
            <a:latin typeface="+mn-lt"/>
            <a:ea typeface="+mn-ea"/>
            <a:cs typeface="+mn-cs"/>
          </a:endParaRPr>
        </a:p>
        <a:p>
          <a:pPr algn="ctr"/>
          <a:r>
            <a:rPr kumimoji="1" lang="ja-JP" altLang="ja-JP" sz="1100">
              <a:effectLst/>
              <a:latin typeface="+mn-lt"/>
              <a:ea typeface="+mn-ea"/>
              <a:cs typeface="+mn-cs"/>
            </a:rPr>
            <a:t>「</a:t>
          </a:r>
          <a:r>
            <a:rPr kumimoji="1" lang="ja-JP" altLang="ja-JP" sz="1100" b="1">
              <a:effectLst/>
              <a:latin typeface="+mn-lt"/>
              <a:ea typeface="+mn-ea"/>
              <a:cs typeface="+mn-cs"/>
            </a:rPr>
            <a:t>併設、対面</a:t>
          </a:r>
          <a:r>
            <a:rPr kumimoji="1" lang="ja-JP" altLang="ja-JP" sz="1100">
              <a:effectLst/>
              <a:latin typeface="+mn-lt"/>
              <a:ea typeface="+mn-ea"/>
              <a:cs typeface="+mn-cs"/>
            </a:rPr>
            <a:t>」</a:t>
          </a:r>
          <a:endParaRPr lang="ja-JP" altLang="ja-JP">
            <a:effectLst/>
          </a:endParaRPr>
        </a:p>
      </xdr:txBody>
    </xdr:sp>
    <xdr:clientData/>
  </xdr:twoCellAnchor>
  <xdr:twoCellAnchor>
    <xdr:from>
      <xdr:col>14</xdr:col>
      <xdr:colOff>47628</xdr:colOff>
      <xdr:row>31</xdr:row>
      <xdr:rowOff>171450</xdr:rowOff>
    </xdr:from>
    <xdr:to>
      <xdr:col>14</xdr:col>
      <xdr:colOff>228600</xdr:colOff>
      <xdr:row>33</xdr:row>
      <xdr:rowOff>23814</xdr:rowOff>
    </xdr:to>
    <xdr:cxnSp macro="">
      <xdr:nvCxnSpPr>
        <xdr:cNvPr id="29" name="直線コネクタ 28">
          <a:extLst>
            <a:ext uri="{FF2B5EF4-FFF2-40B4-BE49-F238E27FC236}">
              <a16:creationId xmlns:a16="http://schemas.microsoft.com/office/drawing/2014/main" id="{00000000-0008-0000-0800-00001D000000}"/>
            </a:ext>
          </a:extLst>
        </xdr:cNvPr>
        <xdr:cNvCxnSpPr/>
      </xdr:nvCxnSpPr>
      <xdr:spPr bwMode="auto">
        <a:xfrm flipH="1">
          <a:off x="4981578" y="6877050"/>
          <a:ext cx="180972" cy="223839"/>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twoCellAnchor>
    <xdr:from>
      <xdr:col>9</xdr:col>
      <xdr:colOff>28574</xdr:colOff>
      <xdr:row>42</xdr:row>
      <xdr:rowOff>38100</xdr:rowOff>
    </xdr:from>
    <xdr:to>
      <xdr:col>12</xdr:col>
      <xdr:colOff>200024</xdr:colOff>
      <xdr:row>42</xdr:row>
      <xdr:rowOff>238125</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bwMode="auto">
        <a:xfrm>
          <a:off x="3200399" y="9344025"/>
          <a:ext cx="1228725" cy="20002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50" b="1">
              <a:effectLst/>
              <a:latin typeface="+mn-lt"/>
              <a:ea typeface="+mn-ea"/>
              <a:cs typeface="+mn-cs"/>
            </a:rPr>
            <a:t>運転者と兼任不可</a:t>
          </a:r>
          <a:endParaRPr kumimoji="1" lang="ja-JP" altLang="en-US" sz="1000" b="1"/>
        </a:p>
      </xdr:txBody>
    </xdr:sp>
    <xdr:clientData/>
  </xdr:twoCellAnchor>
  <xdr:twoCellAnchor>
    <xdr:from>
      <xdr:col>10</xdr:col>
      <xdr:colOff>352424</xdr:colOff>
      <xdr:row>25</xdr:row>
      <xdr:rowOff>114301</xdr:rowOff>
    </xdr:from>
    <xdr:to>
      <xdr:col>16</xdr:col>
      <xdr:colOff>342899</xdr:colOff>
      <xdr:row>28</xdr:row>
      <xdr:rowOff>19051</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bwMode="auto">
        <a:xfrm>
          <a:off x="3876674" y="5610226"/>
          <a:ext cx="2105025" cy="495300"/>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lang="ja-JP" altLang="en-US">
              <a:effectLst/>
            </a:rPr>
            <a:t>位置図の営業所・車庫間の</a:t>
          </a:r>
          <a:endParaRPr lang="en-US" altLang="ja-JP">
            <a:effectLst/>
          </a:endParaRPr>
        </a:p>
        <a:p>
          <a:pPr algn="ctr"/>
          <a:r>
            <a:rPr lang="ja-JP" altLang="en-US">
              <a:effectLst/>
            </a:rPr>
            <a:t>直線距離と一致させる</a:t>
          </a:r>
          <a:endParaRPr lang="ja-JP" altLang="ja-JP">
            <a:effectLst/>
          </a:endParaRPr>
        </a:p>
      </xdr:txBody>
    </xdr:sp>
    <xdr:clientData/>
  </xdr:twoCellAnchor>
  <xdr:twoCellAnchor>
    <xdr:from>
      <xdr:col>13</xdr:col>
      <xdr:colOff>28575</xdr:colOff>
      <xdr:row>28</xdr:row>
      <xdr:rowOff>9525</xdr:rowOff>
    </xdr:from>
    <xdr:to>
      <xdr:col>13</xdr:col>
      <xdr:colOff>133347</xdr:colOff>
      <xdr:row>31</xdr:row>
      <xdr:rowOff>76200</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bwMode="auto">
        <a:xfrm flipH="1">
          <a:off x="4610100" y="6096000"/>
          <a:ext cx="104772" cy="685800"/>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166741</xdr:colOff>
      <xdr:row>5</xdr:row>
      <xdr:rowOff>165917</xdr:rowOff>
    </xdr:from>
    <xdr:to>
      <xdr:col>12</xdr:col>
      <xdr:colOff>688258</xdr:colOff>
      <xdr:row>11</xdr:row>
      <xdr:rowOff>57353</xdr:rowOff>
    </xdr:to>
    <xdr:sp macro="" textlink="">
      <xdr:nvSpPr>
        <xdr:cNvPr id="19" name="正方形/長方形 18">
          <a:extLst>
            <a:ext uri="{FF2B5EF4-FFF2-40B4-BE49-F238E27FC236}">
              <a16:creationId xmlns:a16="http://schemas.microsoft.com/office/drawing/2014/main" id="{00000000-0008-0000-0B00-000013000000}"/>
            </a:ext>
          </a:extLst>
        </xdr:cNvPr>
        <xdr:cNvSpPr/>
      </xdr:nvSpPr>
      <xdr:spPr bwMode="auto">
        <a:xfrm>
          <a:off x="4419193" y="1173723"/>
          <a:ext cx="3520355" cy="119421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endParaRPr kumimoji="1" lang="en-US" altLang="ja-JP" sz="1100">
            <a:effectLst/>
            <a:latin typeface="+mn-lt"/>
            <a:ea typeface="+mn-ea"/>
            <a:cs typeface="+mn-cs"/>
          </a:endParaRPr>
        </a:p>
        <a:p>
          <a:endParaRPr kumimoji="1" lang="en-US" altLang="ja-JP" sz="1100">
            <a:effectLst/>
            <a:latin typeface="+mn-lt"/>
            <a:ea typeface="+mn-ea"/>
            <a:cs typeface="+mn-cs"/>
          </a:endParaRPr>
        </a:p>
        <a:p>
          <a:endParaRPr lang="ja-JP" altLang="ja-JP" sz="1000">
            <a:effectLst/>
          </a:endParaRPr>
        </a:p>
      </xdr:txBody>
    </xdr:sp>
    <xdr:clientData/>
  </xdr:twoCellAnchor>
  <xdr:twoCellAnchor>
    <xdr:from>
      <xdr:col>11</xdr:col>
      <xdr:colOff>307259</xdr:colOff>
      <xdr:row>2</xdr:row>
      <xdr:rowOff>184355</xdr:rowOff>
    </xdr:from>
    <xdr:to>
      <xdr:col>13</xdr:col>
      <xdr:colOff>553065</xdr:colOff>
      <xdr:row>5</xdr:row>
      <xdr:rowOff>20482</xdr:rowOff>
    </xdr:to>
    <xdr:sp macro="" textlink="">
      <xdr:nvSpPr>
        <xdr:cNvPr id="25" name="正方形/長方形 24">
          <a:extLst>
            <a:ext uri="{FF2B5EF4-FFF2-40B4-BE49-F238E27FC236}">
              <a16:creationId xmlns:a16="http://schemas.microsoft.com/office/drawing/2014/main" id="{00000000-0008-0000-0B00-000019000000}"/>
            </a:ext>
          </a:extLst>
        </xdr:cNvPr>
        <xdr:cNvSpPr/>
      </xdr:nvSpPr>
      <xdr:spPr bwMode="auto">
        <a:xfrm>
          <a:off x="7691694" y="501855"/>
          <a:ext cx="1833306" cy="53257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つける、つけない、装着済み</a:t>
          </a:r>
          <a:endParaRPr lang="en-US" altLang="ja-JP" sz="1000">
            <a:effectLst/>
          </a:endParaRPr>
        </a:p>
        <a:p>
          <a:pPr algn="ctr"/>
          <a:r>
            <a:rPr lang="ja-JP" altLang="en-US" sz="1000"/>
            <a:t> から選択</a:t>
          </a:r>
          <a:endParaRPr lang="ja-JP" altLang="ja-JP" sz="1000">
            <a:effectLst/>
          </a:endParaRPr>
        </a:p>
      </xdr:txBody>
    </xdr:sp>
    <xdr:clientData/>
  </xdr:twoCellAnchor>
  <xdr:twoCellAnchor>
    <xdr:from>
      <xdr:col>10</xdr:col>
      <xdr:colOff>655485</xdr:colOff>
      <xdr:row>4</xdr:row>
      <xdr:rowOff>10242</xdr:rowOff>
    </xdr:from>
    <xdr:to>
      <xdr:col>11</xdr:col>
      <xdr:colOff>286774</xdr:colOff>
      <xdr:row>4</xdr:row>
      <xdr:rowOff>122903</xdr:rowOff>
    </xdr:to>
    <xdr:cxnSp macro="">
      <xdr:nvCxnSpPr>
        <xdr:cNvPr id="26" name="直線コネクタ 25">
          <a:extLst>
            <a:ext uri="{FF2B5EF4-FFF2-40B4-BE49-F238E27FC236}">
              <a16:creationId xmlns:a16="http://schemas.microsoft.com/office/drawing/2014/main" id="{00000000-0008-0000-0B00-00001A000000}"/>
            </a:ext>
          </a:extLst>
        </xdr:cNvPr>
        <xdr:cNvCxnSpPr/>
      </xdr:nvCxnSpPr>
      <xdr:spPr bwMode="auto">
        <a:xfrm flipH="1">
          <a:off x="7097662" y="645242"/>
          <a:ext cx="481370" cy="112661"/>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4</xdr:col>
      <xdr:colOff>307258</xdr:colOff>
      <xdr:row>7</xdr:row>
      <xdr:rowOff>61451</xdr:rowOff>
    </xdr:from>
    <xdr:to>
      <xdr:col>6</xdr:col>
      <xdr:colOff>476045</xdr:colOff>
      <xdr:row>8</xdr:row>
      <xdr:rowOff>194597</xdr:rowOff>
    </xdr:to>
    <xdr:sp macro="" textlink="">
      <xdr:nvSpPr>
        <xdr:cNvPr id="30" name="正方形/長方形 29">
          <a:extLst>
            <a:ext uri="{FF2B5EF4-FFF2-40B4-BE49-F238E27FC236}">
              <a16:creationId xmlns:a16="http://schemas.microsoft.com/office/drawing/2014/main" id="{00000000-0008-0000-0B00-00001E000000}"/>
            </a:ext>
          </a:extLst>
        </xdr:cNvPr>
        <xdr:cNvSpPr/>
      </xdr:nvSpPr>
      <xdr:spPr bwMode="auto">
        <a:xfrm>
          <a:off x="1716548" y="1503516"/>
          <a:ext cx="1545303" cy="32979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営業所等と車庫を一括で借りる</a:t>
          </a:r>
          <a:endParaRPr kumimoji="1" lang="en-US" altLang="ja-JP" sz="9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　</a:t>
          </a:r>
          <a:r>
            <a:rPr kumimoji="1" lang="ja-JP" altLang="ja-JP" sz="900">
              <a:effectLst/>
              <a:latin typeface="+mn-lt"/>
              <a:ea typeface="+mn-ea"/>
              <a:cs typeface="+mn-cs"/>
            </a:rPr>
            <a:t>場合</a:t>
          </a:r>
          <a:r>
            <a:rPr kumimoji="1" lang="ja-JP" altLang="en-US" sz="900">
              <a:effectLst/>
              <a:latin typeface="+mn-lt"/>
              <a:ea typeface="+mn-ea"/>
              <a:cs typeface="+mn-cs"/>
            </a:rPr>
            <a:t>、</a:t>
          </a:r>
          <a:r>
            <a:rPr kumimoji="1" lang="ja-JP" altLang="ja-JP" sz="900">
              <a:effectLst/>
              <a:latin typeface="+mn-lt"/>
              <a:ea typeface="+mn-ea"/>
              <a:cs typeface="+mn-cs"/>
            </a:rPr>
            <a:t>建物費に一括して計上</a:t>
          </a:r>
          <a:endParaRPr lang="ja-JP" altLang="ja-JP" sz="700">
            <a:effectLst/>
          </a:endParaRPr>
        </a:p>
      </xdr:txBody>
    </xdr:sp>
    <xdr:clientData/>
  </xdr:twoCellAnchor>
  <xdr:twoCellAnchor>
    <xdr:from>
      <xdr:col>1</xdr:col>
      <xdr:colOff>10244</xdr:colOff>
      <xdr:row>8</xdr:row>
      <xdr:rowOff>1</xdr:rowOff>
    </xdr:from>
    <xdr:to>
      <xdr:col>3</xdr:col>
      <xdr:colOff>0</xdr:colOff>
      <xdr:row>8</xdr:row>
      <xdr:rowOff>174112</xdr:rowOff>
    </xdr:to>
    <xdr:sp macro="" textlink="">
      <xdr:nvSpPr>
        <xdr:cNvPr id="36" name="正方形/長方形 35">
          <a:extLst>
            <a:ext uri="{FF2B5EF4-FFF2-40B4-BE49-F238E27FC236}">
              <a16:creationId xmlns:a16="http://schemas.microsoft.com/office/drawing/2014/main" id="{00000000-0008-0000-0B00-000024000000}"/>
            </a:ext>
          </a:extLst>
        </xdr:cNvPr>
        <xdr:cNvSpPr/>
      </xdr:nvSpPr>
      <xdr:spPr bwMode="auto">
        <a:xfrm>
          <a:off x="245809" y="1249517"/>
          <a:ext cx="460885" cy="174111"/>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車庫</a:t>
          </a:r>
          <a:endParaRPr lang="en-US" altLang="ja-JP" sz="1050" b="0" u="none">
            <a:solidFill>
              <a:schemeClr val="tx1"/>
            </a:solidFill>
            <a:effectLst/>
          </a:endParaRPr>
        </a:p>
      </xdr:txBody>
    </xdr:sp>
    <xdr:clientData/>
  </xdr:twoCellAnchor>
  <xdr:twoCellAnchor>
    <xdr:from>
      <xdr:col>0</xdr:col>
      <xdr:colOff>142157</xdr:colOff>
      <xdr:row>10</xdr:row>
      <xdr:rowOff>29497</xdr:rowOff>
    </xdr:from>
    <xdr:to>
      <xdr:col>3</xdr:col>
      <xdr:colOff>122904</xdr:colOff>
      <xdr:row>10</xdr:row>
      <xdr:rowOff>225323</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bwMode="auto">
        <a:xfrm>
          <a:off x="142157" y="1719416"/>
          <a:ext cx="687441" cy="195826"/>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0" u="none" baseline="0">
              <a:solidFill>
                <a:schemeClr val="tx1"/>
              </a:solidFill>
              <a:effectLst/>
            </a:rPr>
            <a:t> </a:t>
          </a:r>
          <a:r>
            <a:rPr lang="ja-JP" altLang="en-US" sz="1100" b="0" u="none">
              <a:solidFill>
                <a:schemeClr val="tx1"/>
              </a:solidFill>
              <a:effectLst/>
            </a:rPr>
            <a:t>営業所等</a:t>
          </a:r>
          <a:endParaRPr lang="en-US" altLang="ja-JP" sz="1100" b="0" u="none">
            <a:solidFill>
              <a:schemeClr val="tx1"/>
            </a:solidFill>
            <a:effectLst/>
          </a:endParaRPr>
        </a:p>
      </xdr:txBody>
    </xdr:sp>
    <xdr:clientData/>
  </xdr:twoCellAnchor>
  <xdr:twoCellAnchor>
    <xdr:from>
      <xdr:col>8</xdr:col>
      <xdr:colOff>61448</xdr:colOff>
      <xdr:row>12</xdr:row>
      <xdr:rowOff>20484</xdr:rowOff>
    </xdr:from>
    <xdr:to>
      <xdr:col>13</xdr:col>
      <xdr:colOff>491612</xdr:colOff>
      <xdr:row>13</xdr:row>
      <xdr:rowOff>204839</xdr:rowOff>
    </xdr:to>
    <xdr:sp macro="" textlink="">
      <xdr:nvSpPr>
        <xdr:cNvPr id="42" name="正方形/長方形 41">
          <a:extLst>
            <a:ext uri="{FF2B5EF4-FFF2-40B4-BE49-F238E27FC236}">
              <a16:creationId xmlns:a16="http://schemas.microsoft.com/office/drawing/2014/main" id="{00000000-0008-0000-0B00-00002A000000}"/>
            </a:ext>
          </a:extLst>
        </xdr:cNvPr>
        <xdr:cNvSpPr/>
      </xdr:nvSpPr>
      <xdr:spPr bwMode="auto">
        <a:xfrm>
          <a:off x="4782980" y="3461774"/>
          <a:ext cx="4680567" cy="409678"/>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mn-ea"/>
              <a:ea typeface="+mn-ea"/>
            </a:rPr>
            <a:t>最低限必要な役割・・・運転者、運行管理者 （他の役割も兼任あり）</a:t>
          </a:r>
          <a:endParaRPr lang="en-US" altLang="ja-JP" sz="9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mn-ea"/>
              <a:ea typeface="+mn-ea"/>
            </a:rPr>
            <a:t>（家族経営・他の事業で人件費を支払っている場合も</a:t>
          </a:r>
          <a:r>
            <a:rPr lang="ja-JP" altLang="en-US" sz="1000" b="1" u="sng">
              <a:effectLst/>
              <a:latin typeface="+mn-ea"/>
              <a:ea typeface="+mn-ea"/>
            </a:rPr>
            <a:t>最低</a:t>
          </a:r>
          <a:r>
            <a:rPr lang="en-US" altLang="ja-JP" sz="1000" b="1" u="sng">
              <a:effectLst/>
              <a:latin typeface="+mn-ea"/>
              <a:ea typeface="+mn-ea"/>
            </a:rPr>
            <a:t>2</a:t>
          </a:r>
          <a:r>
            <a:rPr lang="ja-JP" altLang="en-US" sz="1000" b="1" u="sng">
              <a:effectLst/>
              <a:latin typeface="+mn-ea"/>
              <a:ea typeface="+mn-ea"/>
            </a:rPr>
            <a:t>人分の賃金は計上が必要</a:t>
          </a:r>
          <a:r>
            <a:rPr lang="ja-JP" altLang="en-US" sz="800">
              <a:effectLst/>
              <a:latin typeface="+mn-ea"/>
              <a:ea typeface="+mn-ea"/>
            </a:rPr>
            <a:t>）</a:t>
          </a:r>
          <a:endParaRPr lang="ja-JP" altLang="ja-JP" sz="800">
            <a:effectLst/>
            <a:latin typeface="+mn-ea"/>
            <a:ea typeface="+mn-ea"/>
          </a:endParaRPr>
        </a:p>
      </xdr:txBody>
    </xdr:sp>
    <xdr:clientData/>
  </xdr:twoCellAnchor>
  <xdr:twoCellAnchor>
    <xdr:from>
      <xdr:col>8</xdr:col>
      <xdr:colOff>757906</xdr:colOff>
      <xdr:row>19</xdr:row>
      <xdr:rowOff>40969</xdr:rowOff>
    </xdr:from>
    <xdr:to>
      <xdr:col>13</xdr:col>
      <xdr:colOff>10242</xdr:colOff>
      <xdr:row>25</xdr:row>
      <xdr:rowOff>143387</xdr:rowOff>
    </xdr:to>
    <xdr:sp macro="" textlink="">
      <xdr:nvSpPr>
        <xdr:cNvPr id="44" name="正方形/長方形 43">
          <a:extLst>
            <a:ext uri="{FF2B5EF4-FFF2-40B4-BE49-F238E27FC236}">
              <a16:creationId xmlns:a16="http://schemas.microsoft.com/office/drawing/2014/main" id="{00000000-0008-0000-0B00-00002C000000}"/>
            </a:ext>
          </a:extLst>
        </xdr:cNvPr>
        <xdr:cNvSpPr/>
      </xdr:nvSpPr>
      <xdr:spPr bwMode="auto">
        <a:xfrm>
          <a:off x="5479438" y="4803469"/>
          <a:ext cx="3502739" cy="1229031"/>
        </a:xfrm>
        <a:prstGeom prst="rect">
          <a:avLst/>
        </a:prstGeom>
        <a:solidFill>
          <a:srgbClr val="FFFFFF"/>
        </a:solidFill>
        <a:ln w="12700" cap="flat" cmpd="sng" algn="ctr">
          <a:solidFill>
            <a:srgbClr val="00B0F0"/>
          </a:solidFill>
          <a:prstDash val="sysDot"/>
          <a:round/>
          <a:headEnd type="none" w="med" len="med"/>
          <a:tailEnd type="none" w="med" len="med"/>
        </a:ln>
        <a:effectLst/>
      </xdr:spPr>
      <xdr:txBody>
        <a:bodyPr vertOverflow="clip" horzOverflow="clip" wrap="square" lIns="18288" tIns="0" rIns="0" bIns="0" rtlCol="0" anchor="ctr" upright="1"/>
        <a:lstStyle/>
        <a:p>
          <a:r>
            <a:rPr kumimoji="1" lang="en-US" altLang="ja-JP" sz="1050" b="1">
              <a:effectLst/>
              <a:latin typeface="+mn-lt"/>
              <a:ea typeface="+mn-ea"/>
              <a:cs typeface="+mn-cs"/>
            </a:rPr>
            <a:t>※ </a:t>
          </a:r>
          <a:r>
            <a:rPr kumimoji="1" lang="ja-JP" altLang="en-US" sz="1050" b="1">
              <a:effectLst/>
              <a:latin typeface="+mn-lt"/>
              <a:ea typeface="+mn-ea"/>
              <a:cs typeface="+mn-cs"/>
            </a:rPr>
            <a:t>基本的には自動計算です。</a:t>
          </a:r>
          <a:endParaRPr kumimoji="1" lang="en-US" altLang="ja-JP" sz="1050" b="1">
            <a:effectLst/>
            <a:latin typeface="+mn-lt"/>
            <a:ea typeface="+mn-ea"/>
            <a:cs typeface="+mn-cs"/>
          </a:endParaRPr>
        </a:p>
        <a:p>
          <a:r>
            <a:rPr kumimoji="1" lang="ja-JP" altLang="ja-JP" sz="1050">
              <a:effectLst/>
              <a:latin typeface="+mn-lt"/>
              <a:ea typeface="+mn-ea"/>
              <a:cs typeface="+mn-cs"/>
            </a:rPr>
            <a:t>（例）</a:t>
          </a:r>
          <a:r>
            <a:rPr kumimoji="1" lang="ja-JP" altLang="en-US" sz="1050">
              <a:effectLst/>
              <a:latin typeface="+mn-lt"/>
              <a:ea typeface="+mn-ea"/>
              <a:cs typeface="+mn-cs"/>
            </a:rPr>
            <a:t>　</a:t>
          </a:r>
          <a:r>
            <a:rPr kumimoji="1" lang="ja-JP" altLang="ja-JP" sz="1050" b="0">
              <a:effectLst/>
              <a:latin typeface="+mn-lt"/>
              <a:ea typeface="+mn-ea"/>
              <a:cs typeface="+mn-cs"/>
            </a:rPr>
            <a:t>乗務割表の拘束時間</a:t>
          </a:r>
          <a:r>
            <a:rPr kumimoji="1" lang="ja-JP" altLang="en-US" sz="1050" b="0">
              <a:effectLst/>
              <a:latin typeface="+mn-lt"/>
              <a:ea typeface="+mn-ea"/>
              <a:cs typeface="+mn-cs"/>
            </a:rPr>
            <a:t>　</a:t>
          </a:r>
          <a:r>
            <a:rPr kumimoji="1" lang="ja-JP" altLang="ja-JP" sz="1050" b="0">
              <a:effectLst/>
              <a:latin typeface="+mn-lt"/>
              <a:ea typeface="+mn-ea"/>
              <a:cs typeface="+mn-cs"/>
            </a:rPr>
            <a:t>：</a:t>
          </a:r>
          <a:r>
            <a:rPr kumimoji="1" lang="en-US" altLang="ja-JP" sz="1050" b="0">
              <a:effectLst/>
              <a:latin typeface="+mn-lt"/>
              <a:ea typeface="+mn-ea"/>
              <a:cs typeface="+mn-cs"/>
            </a:rPr>
            <a:t>184  </a:t>
          </a:r>
          <a:r>
            <a:rPr kumimoji="1" lang="ja-JP" altLang="ja-JP" sz="1050" b="0">
              <a:effectLst/>
              <a:latin typeface="+mn-lt"/>
              <a:ea typeface="+mn-ea"/>
              <a:cs typeface="+mn-cs"/>
            </a:rPr>
            <a:t>時間</a:t>
          </a:r>
          <a:endParaRPr lang="ja-JP" altLang="ja-JP" sz="800" b="0">
            <a:effectLst/>
          </a:endParaRPr>
        </a:p>
        <a:p>
          <a:r>
            <a:rPr kumimoji="1" lang="ja-JP" altLang="en-US" sz="1050" b="0">
              <a:effectLst/>
              <a:latin typeface="+mn-lt"/>
              <a:ea typeface="+mn-ea"/>
              <a:cs typeface="+mn-cs"/>
            </a:rPr>
            <a:t>　　　    </a:t>
          </a:r>
          <a:r>
            <a:rPr kumimoji="1" lang="ja-JP" altLang="ja-JP" sz="1050" b="0">
              <a:effectLst/>
              <a:latin typeface="+mn-lt"/>
              <a:ea typeface="+mn-ea"/>
              <a:cs typeface="+mn-cs"/>
            </a:rPr>
            <a:t>大阪府の最低賃金</a:t>
          </a:r>
          <a:r>
            <a:rPr kumimoji="1" lang="ja-JP" altLang="en-US" sz="1050" b="0">
              <a:effectLst/>
              <a:latin typeface="+mn-lt"/>
              <a:ea typeface="+mn-ea"/>
              <a:cs typeface="+mn-cs"/>
            </a:rPr>
            <a:t>　</a:t>
          </a:r>
          <a:r>
            <a:rPr kumimoji="1" lang="ja-JP" altLang="en-US" sz="1050" b="1">
              <a:effectLst/>
              <a:latin typeface="+mn-lt"/>
              <a:ea typeface="+mn-ea"/>
              <a:cs typeface="+mn-cs"/>
            </a:rPr>
            <a:t>　</a:t>
          </a:r>
          <a:r>
            <a:rPr kumimoji="1" lang="ja-JP" altLang="en-US" sz="200" b="1">
              <a:effectLst/>
              <a:latin typeface="+mn-lt"/>
              <a:ea typeface="+mn-ea"/>
              <a:cs typeface="+mn-cs"/>
            </a:rPr>
            <a:t>　</a:t>
          </a:r>
          <a:r>
            <a:rPr kumimoji="1" lang="ja-JP" altLang="ja-JP" sz="1050">
              <a:effectLst/>
              <a:latin typeface="+mn-lt"/>
              <a:ea typeface="+mn-ea"/>
              <a:cs typeface="+mn-cs"/>
            </a:rPr>
            <a:t>：</a:t>
          </a:r>
          <a:r>
            <a:rPr kumimoji="1" lang="en-US" altLang="ja-JP" sz="1050">
              <a:effectLst/>
              <a:latin typeface="+mn-lt"/>
              <a:ea typeface="+mn-ea"/>
              <a:cs typeface="+mn-cs"/>
            </a:rPr>
            <a:t>1064</a:t>
          </a:r>
          <a:r>
            <a:rPr kumimoji="1" lang="ja-JP" altLang="en-US" sz="1050">
              <a:effectLst/>
              <a:latin typeface="+mn-lt"/>
              <a:ea typeface="+mn-ea"/>
              <a:cs typeface="+mn-cs"/>
            </a:rPr>
            <a:t>　</a:t>
          </a:r>
          <a:r>
            <a:rPr kumimoji="1" lang="ja-JP" altLang="ja-JP" sz="1050">
              <a:effectLst/>
              <a:latin typeface="+mn-lt"/>
              <a:ea typeface="+mn-ea"/>
              <a:cs typeface="+mn-cs"/>
            </a:rPr>
            <a:t>円</a:t>
          </a:r>
          <a:r>
            <a:rPr kumimoji="1" lang="en-US" altLang="ja-JP" sz="1050">
              <a:effectLst/>
              <a:latin typeface="+mn-lt"/>
              <a:ea typeface="+mn-ea"/>
              <a:cs typeface="+mn-cs"/>
            </a:rPr>
            <a:t>(R5.11</a:t>
          </a:r>
          <a:r>
            <a:rPr kumimoji="1" lang="ja-JP" altLang="en-US" sz="1050">
              <a:effectLst/>
              <a:latin typeface="+mn-lt"/>
              <a:ea typeface="+mn-ea"/>
              <a:cs typeface="+mn-cs"/>
            </a:rPr>
            <a:t>時点</a:t>
          </a:r>
          <a:r>
            <a:rPr kumimoji="1" lang="en-US" altLang="ja-JP" sz="1050">
              <a:effectLst/>
              <a:latin typeface="+mn-lt"/>
              <a:ea typeface="+mn-ea"/>
              <a:cs typeface="+mn-cs"/>
            </a:rPr>
            <a:t>)</a:t>
          </a:r>
          <a:endParaRPr lang="ja-JP" altLang="ja-JP" sz="800">
            <a:effectLst/>
          </a:endParaRPr>
        </a:p>
        <a:p>
          <a:r>
            <a:rPr kumimoji="1" lang="ja-JP" altLang="en-US" sz="1050">
              <a:effectLst/>
              <a:latin typeface="+mn-lt"/>
              <a:ea typeface="+mn-ea"/>
              <a:cs typeface="+mn-cs"/>
            </a:rPr>
            <a:t>　　　　</a:t>
          </a:r>
          <a:r>
            <a:rPr kumimoji="1" lang="en-US" altLang="ja-JP" sz="1050">
              <a:effectLst/>
              <a:latin typeface="+mn-lt"/>
              <a:ea typeface="+mn-ea"/>
              <a:cs typeface="+mn-cs"/>
            </a:rPr>
            <a:t>184</a:t>
          </a:r>
          <a:r>
            <a:rPr kumimoji="1" lang="ja-JP" altLang="ja-JP" sz="1050">
              <a:effectLst/>
              <a:latin typeface="+mn-lt"/>
              <a:ea typeface="+mn-ea"/>
              <a:cs typeface="+mn-cs"/>
            </a:rPr>
            <a:t>（時間）</a:t>
          </a:r>
          <a:r>
            <a:rPr kumimoji="1" lang="en-US" altLang="ja-JP" sz="1050">
              <a:effectLst/>
              <a:latin typeface="+mn-lt"/>
              <a:ea typeface="+mn-ea"/>
              <a:cs typeface="+mn-cs"/>
            </a:rPr>
            <a:t>×1064</a:t>
          </a:r>
          <a:r>
            <a:rPr kumimoji="1" lang="ja-JP" altLang="ja-JP" sz="1050">
              <a:effectLst/>
              <a:latin typeface="+mn-lt"/>
              <a:ea typeface="+mn-ea"/>
              <a:cs typeface="+mn-cs"/>
            </a:rPr>
            <a:t>（円）</a:t>
          </a:r>
          <a:r>
            <a:rPr kumimoji="1" lang="en-US" altLang="ja-JP" sz="1050">
              <a:effectLst/>
              <a:latin typeface="+mn-lt"/>
              <a:ea typeface="+mn-ea"/>
              <a:cs typeface="+mn-cs"/>
            </a:rPr>
            <a:t>=195,776 </a:t>
          </a:r>
          <a:r>
            <a:rPr kumimoji="1" lang="ja-JP" altLang="ja-JP" sz="1050">
              <a:effectLst/>
              <a:latin typeface="+mn-lt"/>
              <a:ea typeface="+mn-ea"/>
              <a:cs typeface="+mn-cs"/>
            </a:rPr>
            <a:t>円</a:t>
          </a:r>
          <a:endParaRPr kumimoji="1" lang="en-US" altLang="ja-JP" sz="1050">
            <a:effectLst/>
            <a:latin typeface="+mn-lt"/>
            <a:ea typeface="+mn-ea"/>
            <a:cs typeface="+mn-cs"/>
          </a:endParaRPr>
        </a:p>
        <a:p>
          <a:r>
            <a:rPr kumimoji="1" lang="ja-JP" altLang="en-US" sz="1050">
              <a:effectLst/>
              <a:latin typeface="+mn-lt"/>
              <a:ea typeface="+mn-ea"/>
              <a:cs typeface="+mn-cs"/>
            </a:rPr>
            <a:t>　　　　１ヶ月</a:t>
          </a:r>
          <a:r>
            <a:rPr kumimoji="1" lang="en-US" altLang="ja-JP" sz="1050">
              <a:effectLst/>
              <a:latin typeface="+mn-lt"/>
              <a:ea typeface="+mn-ea"/>
              <a:cs typeface="+mn-cs"/>
            </a:rPr>
            <a:t>1</a:t>
          </a:r>
          <a:r>
            <a:rPr kumimoji="1" lang="ja-JP" altLang="en-US" sz="1050">
              <a:effectLst/>
              <a:latin typeface="+mn-lt"/>
              <a:ea typeface="+mn-ea"/>
              <a:cs typeface="+mn-cs"/>
            </a:rPr>
            <a:t>人最低でも</a:t>
          </a:r>
          <a:r>
            <a:rPr kumimoji="1" lang="en-US" altLang="ja-JP" sz="1100">
              <a:effectLst/>
              <a:latin typeface="+mn-lt"/>
              <a:ea typeface="+mn-ea"/>
              <a:cs typeface="+mn-cs"/>
            </a:rPr>
            <a:t>195,776</a:t>
          </a:r>
          <a:r>
            <a:rPr kumimoji="1" lang="ja-JP" altLang="en-US" sz="1050">
              <a:effectLst/>
              <a:latin typeface="+mn-lt"/>
              <a:ea typeface="+mn-ea"/>
              <a:cs typeface="+mn-cs"/>
            </a:rPr>
            <a:t>円必要。</a:t>
          </a:r>
          <a:endParaRPr kumimoji="1" lang="en-US" altLang="ja-JP" sz="1050">
            <a:effectLst/>
            <a:latin typeface="+mn-lt"/>
            <a:ea typeface="+mn-ea"/>
            <a:cs typeface="+mn-cs"/>
          </a:endParaRPr>
        </a:p>
        <a:p>
          <a:r>
            <a:rPr kumimoji="1" lang="ja-JP" altLang="en-US" sz="1050">
              <a:effectLst/>
              <a:latin typeface="+mn-lt"/>
              <a:ea typeface="+mn-ea"/>
              <a:cs typeface="+mn-cs"/>
            </a:rPr>
            <a:t>　　　　</a:t>
          </a:r>
          <a:r>
            <a:rPr kumimoji="1" lang="en-US" altLang="ja-JP" sz="1050">
              <a:effectLst/>
              <a:latin typeface="+mn-lt"/>
              <a:ea typeface="+mn-ea"/>
              <a:cs typeface="+mn-cs"/>
            </a:rPr>
            <a:t>200,000</a:t>
          </a:r>
          <a:r>
            <a:rPr kumimoji="1" lang="ja-JP" altLang="en-US" sz="1050">
              <a:effectLst/>
              <a:latin typeface="+mn-lt"/>
              <a:ea typeface="+mn-ea"/>
              <a:cs typeface="+mn-cs"/>
            </a:rPr>
            <a:t>円</a:t>
          </a:r>
          <a:r>
            <a:rPr kumimoji="1" lang="en-US" altLang="ja-JP" sz="1050">
              <a:effectLst/>
              <a:latin typeface="+mn-lt"/>
              <a:ea typeface="+mn-ea"/>
              <a:cs typeface="+mn-cs"/>
            </a:rPr>
            <a:t>×</a:t>
          </a:r>
          <a:r>
            <a:rPr kumimoji="1" lang="ja-JP" altLang="en-US" sz="1200" b="1" u="sng">
              <a:solidFill>
                <a:srgbClr val="FF0000"/>
              </a:solidFill>
              <a:effectLst/>
              <a:latin typeface="+mn-lt"/>
              <a:ea typeface="+mn-ea"/>
              <a:cs typeface="+mn-cs"/>
            </a:rPr>
            <a:t>４ </a:t>
          </a:r>
          <a:r>
            <a:rPr kumimoji="1" lang="ja-JP" altLang="en-US" sz="1050">
              <a:effectLst/>
              <a:latin typeface="+mn-lt"/>
              <a:ea typeface="+mn-ea"/>
              <a:cs typeface="+mn-cs"/>
            </a:rPr>
            <a:t>（</a:t>
          </a:r>
          <a:r>
            <a:rPr kumimoji="1" lang="en-US" altLang="ja-JP" sz="1050">
              <a:effectLst/>
              <a:latin typeface="+mn-lt"/>
              <a:ea typeface="+mn-ea"/>
              <a:cs typeface="+mn-cs"/>
            </a:rPr>
            <a:t>2</a:t>
          </a:r>
          <a:r>
            <a:rPr kumimoji="1" lang="ja-JP" altLang="en-US" sz="1050">
              <a:effectLst/>
              <a:latin typeface="+mn-lt"/>
              <a:ea typeface="+mn-ea"/>
              <a:cs typeface="+mn-cs"/>
            </a:rPr>
            <a:t>ヶ月の</a:t>
          </a:r>
          <a:r>
            <a:rPr kumimoji="1" lang="en-US" altLang="ja-JP" sz="1050">
              <a:effectLst/>
              <a:latin typeface="+mn-lt"/>
              <a:ea typeface="+mn-ea"/>
              <a:cs typeface="+mn-cs"/>
            </a:rPr>
            <a:t>2</a:t>
          </a:r>
          <a:r>
            <a:rPr kumimoji="1" lang="ja-JP" altLang="en-US" sz="1050">
              <a:effectLst/>
              <a:latin typeface="+mn-lt"/>
              <a:ea typeface="+mn-ea"/>
              <a:cs typeface="+mn-cs"/>
            </a:rPr>
            <a:t>人分）＝</a:t>
          </a:r>
          <a:r>
            <a:rPr kumimoji="1" lang="en-US" altLang="ja-JP" sz="1050">
              <a:effectLst/>
              <a:latin typeface="+mn-lt"/>
              <a:ea typeface="+mn-ea"/>
              <a:cs typeface="+mn-cs"/>
            </a:rPr>
            <a:t>800,000</a:t>
          </a:r>
          <a:r>
            <a:rPr kumimoji="1" lang="ja-JP" altLang="en-US" sz="1050">
              <a:effectLst/>
              <a:latin typeface="+mn-lt"/>
              <a:ea typeface="+mn-ea"/>
              <a:cs typeface="+mn-cs"/>
            </a:rPr>
            <a:t>円</a:t>
          </a:r>
          <a:endParaRPr kumimoji="1" lang="en-US" altLang="ja-JP" sz="1050">
            <a:effectLst/>
            <a:latin typeface="+mn-lt"/>
            <a:ea typeface="+mn-ea"/>
            <a:cs typeface="+mn-cs"/>
          </a:endParaRPr>
        </a:p>
      </xdr:txBody>
    </xdr:sp>
    <xdr:clientData/>
  </xdr:twoCellAnchor>
  <xdr:twoCellAnchor>
    <xdr:from>
      <xdr:col>4</xdr:col>
      <xdr:colOff>1259758</xdr:colOff>
      <xdr:row>18</xdr:row>
      <xdr:rowOff>71694</xdr:rowOff>
    </xdr:from>
    <xdr:to>
      <xdr:col>8</xdr:col>
      <xdr:colOff>757906</xdr:colOff>
      <xdr:row>22</xdr:row>
      <xdr:rowOff>133146</xdr:rowOff>
    </xdr:to>
    <xdr:cxnSp macro="">
      <xdr:nvCxnSpPr>
        <xdr:cNvPr id="45" name="直線コネクタ 44">
          <a:extLst>
            <a:ext uri="{FF2B5EF4-FFF2-40B4-BE49-F238E27FC236}">
              <a16:creationId xmlns:a16="http://schemas.microsoft.com/office/drawing/2014/main" id="{00000000-0008-0000-0B00-00002D000000}"/>
            </a:ext>
          </a:extLst>
        </xdr:cNvPr>
        <xdr:cNvCxnSpPr>
          <a:endCxn id="44" idx="1"/>
        </xdr:cNvCxnSpPr>
      </xdr:nvCxnSpPr>
      <xdr:spPr bwMode="auto">
        <a:xfrm>
          <a:off x="2826774" y="4660081"/>
          <a:ext cx="2652664" cy="757904"/>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twoCellAnchor>
    <xdr:from>
      <xdr:col>9</xdr:col>
      <xdr:colOff>737419</xdr:colOff>
      <xdr:row>25</xdr:row>
      <xdr:rowOff>193366</xdr:rowOff>
    </xdr:from>
    <xdr:to>
      <xdr:col>13</xdr:col>
      <xdr:colOff>635001</xdr:colOff>
      <xdr:row>28</xdr:row>
      <xdr:rowOff>40968</xdr:rowOff>
    </xdr:to>
    <xdr:sp macro="" textlink="">
      <xdr:nvSpPr>
        <xdr:cNvPr id="52" name="正方形/長方形 51">
          <a:extLst>
            <a:ext uri="{FF2B5EF4-FFF2-40B4-BE49-F238E27FC236}">
              <a16:creationId xmlns:a16="http://schemas.microsoft.com/office/drawing/2014/main" id="{00000000-0008-0000-0B00-000034000000}"/>
            </a:ext>
          </a:extLst>
        </xdr:cNvPr>
        <xdr:cNvSpPr/>
      </xdr:nvSpPr>
      <xdr:spPr bwMode="auto">
        <a:xfrm>
          <a:off x="6319274" y="6082479"/>
          <a:ext cx="3287662" cy="482602"/>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b="1">
              <a:effectLst/>
              <a:latin typeface="+mn-lt"/>
              <a:ea typeface="+mn-ea"/>
              <a:cs typeface="+mn-cs"/>
            </a:rPr>
            <a:t> </a:t>
          </a:r>
          <a:r>
            <a:rPr kumimoji="1" lang="ja-JP" altLang="ja-JP" sz="1000" b="1" u="none">
              <a:effectLst/>
              <a:latin typeface="+mn-lt"/>
              <a:ea typeface="+mn-ea"/>
              <a:cs typeface="+mn-cs"/>
            </a:rPr>
            <a:t>乗務割表の</a:t>
          </a:r>
          <a:r>
            <a:rPr kumimoji="1" lang="ja-JP" altLang="en-US" sz="1000" b="1" u="none">
              <a:effectLst/>
              <a:latin typeface="+mn-lt"/>
              <a:ea typeface="+mn-ea"/>
              <a:cs typeface="+mn-cs"/>
            </a:rPr>
            <a:t>「</a:t>
          </a:r>
          <a:r>
            <a:rPr kumimoji="1" lang="ja-JP" altLang="ja-JP" sz="1000" b="1" u="none">
              <a:effectLst/>
              <a:latin typeface="+mn-lt"/>
              <a:ea typeface="+mn-ea"/>
              <a:cs typeface="+mn-cs"/>
            </a:rPr>
            <a:t>拘束時間</a:t>
          </a:r>
          <a:r>
            <a:rPr kumimoji="1" lang="ja-JP" altLang="en-US" sz="1000" b="1" u="none">
              <a:effectLst/>
              <a:latin typeface="+mn-lt"/>
              <a:ea typeface="+mn-ea"/>
              <a:cs typeface="+mn-cs"/>
            </a:rPr>
            <a:t>」 </a:t>
          </a:r>
          <a:r>
            <a:rPr kumimoji="1" lang="en-US" altLang="ja-JP" sz="1000" b="1" u="none">
              <a:effectLst/>
              <a:latin typeface="+mn-lt"/>
              <a:ea typeface="+mn-ea"/>
              <a:cs typeface="+mn-cs"/>
            </a:rPr>
            <a:t>× </a:t>
          </a:r>
          <a:r>
            <a:rPr kumimoji="1" lang="ja-JP" altLang="en-US" sz="1000" b="1" u="none">
              <a:effectLst/>
              <a:latin typeface="+mn-lt"/>
              <a:ea typeface="+mn-ea"/>
              <a:cs typeface="+mn-cs"/>
            </a:rPr>
            <a:t>営業</a:t>
          </a:r>
          <a:r>
            <a:rPr kumimoji="1" lang="ja-JP" altLang="ja-JP" sz="1000" b="1" u="none">
              <a:effectLst/>
              <a:latin typeface="+mn-lt"/>
              <a:ea typeface="+mn-ea"/>
              <a:cs typeface="+mn-cs"/>
            </a:rPr>
            <a:t>地域の</a:t>
          </a:r>
          <a:r>
            <a:rPr kumimoji="1" lang="ja-JP" altLang="en-US" sz="1000" b="1" u="none">
              <a:effectLst/>
              <a:latin typeface="+mn-lt"/>
              <a:ea typeface="+mn-ea"/>
              <a:cs typeface="+mn-cs"/>
            </a:rPr>
            <a:t>「</a:t>
          </a:r>
          <a:r>
            <a:rPr kumimoji="1" lang="ja-JP" altLang="ja-JP" sz="1000" b="1" u="none">
              <a:effectLst/>
              <a:latin typeface="+mn-lt"/>
              <a:ea typeface="+mn-ea"/>
              <a:cs typeface="+mn-cs"/>
            </a:rPr>
            <a:t>最低賃金</a:t>
          </a:r>
          <a:r>
            <a:rPr kumimoji="1" lang="ja-JP" altLang="en-US" sz="1000" b="1" u="none">
              <a:effectLst/>
              <a:latin typeface="+mn-lt"/>
              <a:ea typeface="+mn-ea"/>
              <a:cs typeface="+mn-cs"/>
            </a:rPr>
            <a:t>」 </a:t>
          </a:r>
          <a:endParaRPr kumimoji="1" lang="en-US" altLang="ja-JP" sz="1000" b="1" u="none">
            <a:effectLst/>
            <a:latin typeface="+mn-lt"/>
            <a:ea typeface="+mn-ea"/>
            <a:cs typeface="+mn-cs"/>
          </a:endParaRPr>
        </a:p>
        <a:p>
          <a:r>
            <a:rPr kumimoji="1" lang="ja-JP" altLang="en-US" sz="1000" b="1" u="none">
              <a:effectLst/>
              <a:latin typeface="+mn-lt"/>
              <a:ea typeface="+mn-ea"/>
              <a:cs typeface="+mn-cs"/>
            </a:rPr>
            <a:t>　　　　　</a:t>
          </a:r>
          <a:r>
            <a:rPr kumimoji="1" lang="ja-JP" altLang="ja-JP" sz="1000" b="1" u="none">
              <a:effectLst/>
              <a:latin typeface="+mn-lt"/>
              <a:ea typeface="+mn-ea"/>
              <a:cs typeface="+mn-cs"/>
            </a:rPr>
            <a:t>＝</a:t>
          </a:r>
          <a:r>
            <a:rPr kumimoji="1" lang="en-US" altLang="ja-JP" sz="1000" b="1" u="none">
              <a:effectLst/>
              <a:latin typeface="+mn-lt"/>
              <a:ea typeface="+mn-ea"/>
              <a:cs typeface="+mn-cs"/>
            </a:rPr>
            <a:t> </a:t>
          </a:r>
          <a:r>
            <a:rPr kumimoji="1" lang="ja-JP" altLang="ja-JP" sz="1000" b="1" u="none">
              <a:effectLst/>
              <a:latin typeface="+mn-lt"/>
              <a:ea typeface="+mn-ea"/>
              <a:cs typeface="+mn-cs"/>
            </a:rPr>
            <a:t>１人１ヶ月に必要な最低賃金</a:t>
          </a:r>
          <a:endParaRPr kumimoji="1" lang="en-US" altLang="ja-JP" sz="1000" b="1" u="none">
            <a:effectLst/>
            <a:latin typeface="+mn-lt"/>
            <a:ea typeface="+mn-ea"/>
            <a:cs typeface="+mn-cs"/>
          </a:endParaRPr>
        </a:p>
      </xdr:txBody>
    </xdr:sp>
    <xdr:clientData/>
  </xdr:twoCellAnchor>
  <xdr:twoCellAnchor>
    <xdr:from>
      <xdr:col>6</xdr:col>
      <xdr:colOff>81940</xdr:colOff>
      <xdr:row>23</xdr:row>
      <xdr:rowOff>133143</xdr:rowOff>
    </xdr:from>
    <xdr:to>
      <xdr:col>6</xdr:col>
      <xdr:colOff>1300729</xdr:colOff>
      <xdr:row>24</xdr:row>
      <xdr:rowOff>133144</xdr:rowOff>
    </xdr:to>
    <xdr:sp macro="" textlink="">
      <xdr:nvSpPr>
        <xdr:cNvPr id="65" name="正方形/長方形 64">
          <a:extLst>
            <a:ext uri="{FF2B5EF4-FFF2-40B4-BE49-F238E27FC236}">
              <a16:creationId xmlns:a16="http://schemas.microsoft.com/office/drawing/2014/main" id="{00000000-0008-0000-0B00-000041000000}"/>
            </a:ext>
          </a:extLst>
        </xdr:cNvPr>
        <xdr:cNvSpPr/>
      </xdr:nvSpPr>
      <xdr:spPr bwMode="auto">
        <a:xfrm>
          <a:off x="3175005" y="5417982"/>
          <a:ext cx="1218789" cy="20483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00" b="1" u="sng">
              <a:effectLst/>
              <a:latin typeface="+mn-lt"/>
              <a:ea typeface="+mn-ea"/>
              <a:cs typeface="+mn-cs"/>
            </a:rPr>
            <a:t>13%</a:t>
          </a:r>
          <a:r>
            <a:rPr kumimoji="1" lang="en-US" altLang="ja-JP" sz="1000" b="1" u="none">
              <a:effectLst/>
              <a:latin typeface="+mn-lt"/>
              <a:ea typeface="+mn-ea"/>
              <a:cs typeface="+mn-cs"/>
            </a:rPr>
            <a:t> </a:t>
          </a:r>
          <a:r>
            <a:rPr kumimoji="1" lang="en-US" altLang="ja-JP" sz="900">
              <a:effectLst/>
              <a:latin typeface="+mn-lt"/>
              <a:ea typeface="+mn-ea"/>
              <a:cs typeface="+mn-cs"/>
            </a:rPr>
            <a:t>= 10,400</a:t>
          </a:r>
          <a:endParaRPr lang="ja-JP" altLang="ja-JP" sz="900">
            <a:effectLst/>
          </a:endParaRPr>
        </a:p>
      </xdr:txBody>
    </xdr:sp>
    <xdr:clientData/>
  </xdr:twoCellAnchor>
  <xdr:twoCellAnchor>
    <xdr:from>
      <xdr:col>6</xdr:col>
      <xdr:colOff>111434</xdr:colOff>
      <xdr:row>25</xdr:row>
      <xdr:rowOff>9012</xdr:rowOff>
    </xdr:from>
    <xdr:to>
      <xdr:col>6</xdr:col>
      <xdr:colOff>1300727</xdr:colOff>
      <xdr:row>26</xdr:row>
      <xdr:rowOff>10242</xdr:rowOff>
    </xdr:to>
    <xdr:sp macro="" textlink="">
      <xdr:nvSpPr>
        <xdr:cNvPr id="66" name="正方形/長方形 65">
          <a:extLst>
            <a:ext uri="{FF2B5EF4-FFF2-40B4-BE49-F238E27FC236}">
              <a16:creationId xmlns:a16="http://schemas.microsoft.com/office/drawing/2014/main" id="{00000000-0008-0000-0B00-000042000000}"/>
            </a:ext>
          </a:extLst>
        </xdr:cNvPr>
        <xdr:cNvSpPr/>
      </xdr:nvSpPr>
      <xdr:spPr bwMode="auto">
        <a:xfrm>
          <a:off x="3204499" y="5724012"/>
          <a:ext cx="1189293" cy="226553"/>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50" b="1" u="sng">
              <a:effectLst/>
              <a:latin typeface="+mn-lt"/>
              <a:ea typeface="+mn-ea"/>
              <a:cs typeface="+mn-cs"/>
            </a:rPr>
            <a:t>2%</a:t>
          </a:r>
          <a:r>
            <a:rPr kumimoji="1" lang="en-US" altLang="ja-JP" sz="900" b="0" u="sng">
              <a:effectLst/>
              <a:latin typeface="+mn-lt"/>
              <a:ea typeface="+mn-ea"/>
              <a:cs typeface="+mn-cs"/>
            </a:rPr>
            <a:t> </a:t>
          </a:r>
          <a:r>
            <a:rPr kumimoji="1" lang="en-US" altLang="ja-JP" sz="900">
              <a:effectLst/>
              <a:latin typeface="+mn-lt"/>
              <a:ea typeface="+mn-ea"/>
              <a:cs typeface="+mn-cs"/>
            </a:rPr>
            <a:t>= 16,000</a:t>
          </a:r>
          <a:endParaRPr lang="ja-JP" altLang="ja-JP" sz="900">
            <a:effectLst/>
          </a:endParaRPr>
        </a:p>
      </xdr:txBody>
    </xdr:sp>
    <xdr:clientData/>
  </xdr:twoCellAnchor>
  <xdr:twoCellAnchor>
    <xdr:from>
      <xdr:col>5</xdr:col>
      <xdr:colOff>30727</xdr:colOff>
      <xdr:row>24</xdr:row>
      <xdr:rowOff>10240</xdr:rowOff>
    </xdr:from>
    <xdr:to>
      <xdr:col>6</xdr:col>
      <xdr:colOff>71698</xdr:colOff>
      <xdr:row>24</xdr:row>
      <xdr:rowOff>92177</xdr:rowOff>
    </xdr:to>
    <xdr:cxnSp macro="">
      <xdr:nvCxnSpPr>
        <xdr:cNvPr id="69" name="直線コネクタ 68">
          <a:extLst>
            <a:ext uri="{FF2B5EF4-FFF2-40B4-BE49-F238E27FC236}">
              <a16:creationId xmlns:a16="http://schemas.microsoft.com/office/drawing/2014/main" id="{00000000-0008-0000-0B00-000045000000}"/>
            </a:ext>
          </a:extLst>
        </xdr:cNvPr>
        <xdr:cNvCxnSpPr/>
      </xdr:nvCxnSpPr>
      <xdr:spPr bwMode="auto">
        <a:xfrm flipV="1">
          <a:off x="2867743" y="5499917"/>
          <a:ext cx="297020" cy="8193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4</xdr:col>
      <xdr:colOff>1259758</xdr:colOff>
      <xdr:row>25</xdr:row>
      <xdr:rowOff>80707</xdr:rowOff>
    </xdr:from>
    <xdr:to>
      <xdr:col>6</xdr:col>
      <xdr:colOff>131920</xdr:colOff>
      <xdr:row>25</xdr:row>
      <xdr:rowOff>102419</xdr:rowOff>
    </xdr:to>
    <xdr:cxnSp macro="">
      <xdr:nvCxnSpPr>
        <xdr:cNvPr id="76" name="直線コネクタ 75">
          <a:extLst>
            <a:ext uri="{FF2B5EF4-FFF2-40B4-BE49-F238E27FC236}">
              <a16:creationId xmlns:a16="http://schemas.microsoft.com/office/drawing/2014/main" id="{00000000-0008-0000-0B00-00004C000000}"/>
            </a:ext>
          </a:extLst>
        </xdr:cNvPr>
        <xdr:cNvCxnSpPr/>
      </xdr:nvCxnSpPr>
      <xdr:spPr bwMode="auto">
        <a:xfrm flipV="1">
          <a:off x="2826774" y="5795707"/>
          <a:ext cx="398211" cy="2171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827138</xdr:colOff>
      <xdr:row>29</xdr:row>
      <xdr:rowOff>38507</xdr:rowOff>
    </xdr:from>
    <xdr:to>
      <xdr:col>13</xdr:col>
      <xdr:colOff>675967</xdr:colOff>
      <xdr:row>31</xdr:row>
      <xdr:rowOff>143386</xdr:rowOff>
    </xdr:to>
    <xdr:sp macro="" textlink="">
      <xdr:nvSpPr>
        <xdr:cNvPr id="84" name="正方形/長方形 83">
          <a:extLst>
            <a:ext uri="{FF2B5EF4-FFF2-40B4-BE49-F238E27FC236}">
              <a16:creationId xmlns:a16="http://schemas.microsoft.com/office/drawing/2014/main" id="{00000000-0008-0000-0B00-000054000000}"/>
            </a:ext>
          </a:extLst>
        </xdr:cNvPr>
        <xdr:cNvSpPr/>
      </xdr:nvSpPr>
      <xdr:spPr bwMode="auto">
        <a:xfrm>
          <a:off x="7269315" y="6767459"/>
          <a:ext cx="2378587" cy="555524"/>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「燃料費」を入力すると油脂費を</a:t>
          </a:r>
          <a:endParaRPr lang="en-US" altLang="ja-JP" sz="1000">
            <a:effectLst/>
          </a:endParaRPr>
        </a:p>
        <a:p>
          <a:r>
            <a:rPr lang="ja-JP" altLang="en-US" sz="1000">
              <a:effectLst/>
            </a:rPr>
            <a:t>含む燃料油脂費は自動計算されます</a:t>
          </a:r>
          <a:endParaRPr lang="en-US" altLang="ja-JP" sz="1000">
            <a:effectLst/>
          </a:endParaRPr>
        </a:p>
      </xdr:txBody>
    </xdr:sp>
    <xdr:clientData/>
  </xdr:twoCellAnchor>
  <xdr:twoCellAnchor>
    <xdr:from>
      <xdr:col>9</xdr:col>
      <xdr:colOff>573548</xdr:colOff>
      <xdr:row>28</xdr:row>
      <xdr:rowOff>153630</xdr:rowOff>
    </xdr:from>
    <xdr:to>
      <xdr:col>10</xdr:col>
      <xdr:colOff>827138</xdr:colOff>
      <xdr:row>30</xdr:row>
      <xdr:rowOff>90947</xdr:rowOff>
    </xdr:to>
    <xdr:cxnSp macro="">
      <xdr:nvCxnSpPr>
        <xdr:cNvPr id="85" name="直線コネクタ 84">
          <a:extLst>
            <a:ext uri="{FF2B5EF4-FFF2-40B4-BE49-F238E27FC236}">
              <a16:creationId xmlns:a16="http://schemas.microsoft.com/office/drawing/2014/main" id="{00000000-0008-0000-0B00-000055000000}"/>
            </a:ext>
          </a:extLst>
        </xdr:cNvPr>
        <xdr:cNvCxnSpPr>
          <a:endCxn id="84" idx="1"/>
        </xdr:cNvCxnSpPr>
      </xdr:nvCxnSpPr>
      <xdr:spPr bwMode="auto">
        <a:xfrm>
          <a:off x="6155403" y="6677743"/>
          <a:ext cx="1113912" cy="367478"/>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9013</xdr:colOff>
      <xdr:row>46</xdr:row>
      <xdr:rowOff>19254</xdr:rowOff>
    </xdr:from>
    <xdr:to>
      <xdr:col>9</xdr:col>
      <xdr:colOff>768145</xdr:colOff>
      <xdr:row>50</xdr:row>
      <xdr:rowOff>71692</xdr:rowOff>
    </xdr:to>
    <xdr:sp macro="" textlink="">
      <xdr:nvSpPr>
        <xdr:cNvPr id="101" name="正方形/長方形 100">
          <a:extLst>
            <a:ext uri="{FF2B5EF4-FFF2-40B4-BE49-F238E27FC236}">
              <a16:creationId xmlns:a16="http://schemas.microsoft.com/office/drawing/2014/main" id="{00000000-0008-0000-0B00-000065000000}"/>
            </a:ext>
          </a:extLst>
        </xdr:cNvPr>
        <xdr:cNvSpPr/>
      </xdr:nvSpPr>
      <xdr:spPr bwMode="auto">
        <a:xfrm>
          <a:off x="3102078" y="10578689"/>
          <a:ext cx="3247922" cy="95372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000">
              <a:effectLst/>
              <a:latin typeface="+mn-lt"/>
              <a:ea typeface="+mn-ea"/>
              <a:cs typeface="+mn-cs"/>
            </a:rPr>
            <a:t>車両費の見積もり書で</a:t>
          </a:r>
          <a:endParaRPr lang="ja-JP" altLang="ja-JP" sz="700">
            <a:effectLst/>
          </a:endParaRPr>
        </a:p>
        <a:p>
          <a:r>
            <a:rPr kumimoji="1" lang="ja-JP" altLang="ja-JP" sz="1000">
              <a:effectLst/>
              <a:latin typeface="+mn-lt"/>
              <a:ea typeface="+mn-ea"/>
              <a:cs typeface="+mn-cs"/>
            </a:rPr>
            <a:t>自賠責保険料・自動車重量税・自動車税・環境性能割</a:t>
          </a:r>
          <a:endParaRPr lang="ja-JP" altLang="ja-JP" sz="700">
            <a:effectLst/>
          </a:endParaRPr>
        </a:p>
        <a:p>
          <a:r>
            <a:rPr kumimoji="1" lang="ja-JP" altLang="ja-JP" sz="1100">
              <a:effectLst/>
              <a:latin typeface="+mn-lt"/>
              <a:ea typeface="+mn-ea"/>
              <a:cs typeface="+mn-cs"/>
            </a:rPr>
            <a:t>が含まれて</a:t>
          </a:r>
          <a:r>
            <a:rPr kumimoji="1" lang="ja-JP" altLang="en-US" sz="1100">
              <a:effectLst/>
              <a:latin typeface="+mn-lt"/>
              <a:ea typeface="+mn-ea"/>
              <a:cs typeface="+mn-cs"/>
            </a:rPr>
            <a:t>おり</a:t>
          </a:r>
          <a:r>
            <a:rPr kumimoji="1" lang="ja-JP" altLang="ja-JP" sz="1100">
              <a:effectLst/>
              <a:latin typeface="+mn-lt"/>
              <a:ea typeface="+mn-ea"/>
              <a:cs typeface="+mn-cs"/>
            </a:rPr>
            <a:t>免税である場合は、</a:t>
          </a:r>
          <a:r>
            <a:rPr kumimoji="1" lang="en-US" altLang="ja-JP" sz="1000">
              <a:effectLst/>
              <a:latin typeface="+mn-lt"/>
              <a:ea typeface="+mn-ea"/>
              <a:cs typeface="+mn-cs"/>
            </a:rPr>
            <a:t>0</a:t>
          </a:r>
          <a:r>
            <a:rPr kumimoji="1" lang="ja-JP" altLang="ja-JP" sz="1000">
              <a:effectLst/>
              <a:latin typeface="+mn-lt"/>
              <a:ea typeface="+mn-ea"/>
              <a:cs typeface="+mn-cs"/>
            </a:rPr>
            <a:t>円として計上</a:t>
          </a:r>
          <a:endParaRPr kumimoji="1" lang="en-US" altLang="ja-JP" sz="1000">
            <a:effectLst/>
            <a:latin typeface="+mn-lt"/>
            <a:ea typeface="+mn-ea"/>
            <a:cs typeface="+mn-cs"/>
          </a:endParaRPr>
        </a:p>
        <a:p>
          <a:r>
            <a:rPr lang="ja-JP" altLang="en-US" sz="900">
              <a:effectLst/>
            </a:rPr>
            <a:t>（車両費に含まれるため、２重計上になってします）</a:t>
          </a:r>
          <a:endParaRPr lang="en-US" altLang="ja-JP" sz="900">
            <a:effectLst/>
          </a:endParaRPr>
        </a:p>
      </xdr:txBody>
    </xdr:sp>
    <xdr:clientData/>
  </xdr:twoCellAnchor>
  <xdr:twoCellAnchor>
    <xdr:from>
      <xdr:col>3</xdr:col>
      <xdr:colOff>592804</xdr:colOff>
      <xdr:row>51</xdr:row>
      <xdr:rowOff>29499</xdr:rowOff>
    </xdr:from>
    <xdr:to>
      <xdr:col>4</xdr:col>
      <xdr:colOff>604273</xdr:colOff>
      <xdr:row>52</xdr:row>
      <xdr:rowOff>0</xdr:rowOff>
    </xdr:to>
    <xdr:sp macro="" textlink="">
      <xdr:nvSpPr>
        <xdr:cNvPr id="102" name="正方形/長方形 101">
          <a:extLst>
            <a:ext uri="{FF2B5EF4-FFF2-40B4-BE49-F238E27FC236}">
              <a16:creationId xmlns:a16="http://schemas.microsoft.com/office/drawing/2014/main" id="{00000000-0008-0000-0B00-000066000000}"/>
            </a:ext>
          </a:extLst>
        </xdr:cNvPr>
        <xdr:cNvSpPr/>
      </xdr:nvSpPr>
      <xdr:spPr bwMode="auto">
        <a:xfrm>
          <a:off x="1299498" y="11715547"/>
          <a:ext cx="871791" cy="19582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573548</xdr:colOff>
      <xdr:row>43</xdr:row>
      <xdr:rowOff>20483</xdr:rowOff>
    </xdr:from>
    <xdr:to>
      <xdr:col>4</xdr:col>
      <xdr:colOff>665726</xdr:colOff>
      <xdr:row>43</xdr:row>
      <xdr:rowOff>215080</xdr:rowOff>
    </xdr:to>
    <xdr:sp macro="" textlink="">
      <xdr:nvSpPr>
        <xdr:cNvPr id="105" name="正方形/長方形 104">
          <a:extLst>
            <a:ext uri="{FF2B5EF4-FFF2-40B4-BE49-F238E27FC236}">
              <a16:creationId xmlns:a16="http://schemas.microsoft.com/office/drawing/2014/main" id="{00000000-0008-0000-0B00-000069000000}"/>
            </a:ext>
          </a:extLst>
        </xdr:cNvPr>
        <xdr:cNvSpPr/>
      </xdr:nvSpPr>
      <xdr:spPr bwMode="auto">
        <a:xfrm>
          <a:off x="1280242" y="9903951"/>
          <a:ext cx="952500" cy="194597"/>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778385</xdr:colOff>
      <xdr:row>34</xdr:row>
      <xdr:rowOff>10243</xdr:rowOff>
    </xdr:from>
    <xdr:to>
      <xdr:col>4</xdr:col>
      <xdr:colOff>809113</xdr:colOff>
      <xdr:row>34</xdr:row>
      <xdr:rowOff>194596</xdr:rowOff>
    </xdr:to>
    <xdr:sp macro="" textlink="">
      <xdr:nvSpPr>
        <xdr:cNvPr id="106" name="正方形/長方形 105">
          <a:extLst>
            <a:ext uri="{FF2B5EF4-FFF2-40B4-BE49-F238E27FC236}">
              <a16:creationId xmlns:a16="http://schemas.microsoft.com/office/drawing/2014/main" id="{00000000-0008-0000-0B00-00006A000000}"/>
            </a:ext>
          </a:extLst>
        </xdr:cNvPr>
        <xdr:cNvSpPr/>
      </xdr:nvSpPr>
      <xdr:spPr bwMode="auto">
        <a:xfrm>
          <a:off x="1485079" y="7865808"/>
          <a:ext cx="891050" cy="18435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1</xdr:col>
      <xdr:colOff>51209</xdr:colOff>
      <xdr:row>56</xdr:row>
      <xdr:rowOff>194598</xdr:rowOff>
    </xdr:from>
    <xdr:to>
      <xdr:col>12</xdr:col>
      <xdr:colOff>278581</xdr:colOff>
      <xdr:row>63</xdr:row>
      <xdr:rowOff>112663</xdr:rowOff>
    </xdr:to>
    <xdr:sp macro="" textlink="">
      <xdr:nvSpPr>
        <xdr:cNvPr id="107" name="正方形/長方形 106">
          <a:extLst>
            <a:ext uri="{FF2B5EF4-FFF2-40B4-BE49-F238E27FC236}">
              <a16:creationId xmlns:a16="http://schemas.microsoft.com/office/drawing/2014/main" id="{00000000-0008-0000-0B00-00006B000000}"/>
            </a:ext>
          </a:extLst>
        </xdr:cNvPr>
        <xdr:cNvSpPr/>
      </xdr:nvSpPr>
      <xdr:spPr bwMode="auto">
        <a:xfrm>
          <a:off x="264241" y="13287888"/>
          <a:ext cx="7265630" cy="169606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自己資金額が青塗部分の</a:t>
          </a:r>
          <a:r>
            <a:rPr kumimoji="1" lang="ja-JP" altLang="ja-JP" sz="1100" u="sng">
              <a:effectLst/>
              <a:latin typeface="+mn-lt"/>
              <a:ea typeface="+mn-ea"/>
              <a:cs typeface="+mn-cs"/>
            </a:rPr>
            <a:t>どちらの金額も上回っている必要</a:t>
          </a:r>
          <a:r>
            <a:rPr kumimoji="1" lang="ja-JP" altLang="ja-JP" sz="1100">
              <a:effectLst/>
              <a:latin typeface="+mn-lt"/>
              <a:ea typeface="+mn-ea"/>
              <a:cs typeface="+mn-cs"/>
            </a:rPr>
            <a:t>があります。</a:t>
          </a:r>
          <a:endParaRPr lang="ja-JP" altLang="ja-JP" sz="1000">
            <a:effectLst/>
          </a:endParaRPr>
        </a:p>
        <a:p>
          <a:pPr marL="0" indent="0"/>
          <a:r>
            <a:rPr kumimoji="1" lang="ja-JP" altLang="en-US" sz="1200" b="1">
              <a:effectLst/>
              <a:latin typeface="+mn-lt"/>
              <a:ea typeface="+mn-ea"/>
              <a:cs typeface="+mn-cs"/>
            </a:rPr>
            <a:t>「</a:t>
          </a:r>
          <a:r>
            <a:rPr kumimoji="1" lang="ja-JP" altLang="ja-JP" sz="1200" b="1">
              <a:effectLst/>
              <a:latin typeface="+mn-lt"/>
              <a:ea typeface="+mn-ea"/>
              <a:cs typeface="+mn-cs"/>
            </a:rPr>
            <a:t>所用資金額の</a:t>
          </a:r>
          <a:r>
            <a:rPr kumimoji="1" lang="en-US" altLang="ja-JP" sz="1200" b="1">
              <a:effectLst/>
              <a:latin typeface="+mn-lt"/>
              <a:ea typeface="+mn-ea"/>
              <a:cs typeface="+mn-cs"/>
            </a:rPr>
            <a:t>50%</a:t>
          </a:r>
          <a:r>
            <a:rPr kumimoji="1" lang="ja-JP" altLang="ja-JP" sz="1200" b="1">
              <a:effectLst/>
              <a:latin typeface="+mn-lt"/>
              <a:ea typeface="+mn-ea"/>
              <a:cs typeface="+mn-cs"/>
            </a:rPr>
            <a:t>相当額</a:t>
          </a:r>
          <a:r>
            <a:rPr kumimoji="1" lang="ja-JP" altLang="en-US" sz="1200" b="1">
              <a:effectLst/>
              <a:latin typeface="+mn-lt"/>
              <a:ea typeface="+mn-ea"/>
              <a:cs typeface="+mn-cs"/>
            </a:rPr>
            <a:t>」　「</a:t>
          </a:r>
          <a:r>
            <a:rPr kumimoji="1" lang="ja-JP" altLang="ja-JP" sz="1200" b="1">
              <a:effectLst/>
              <a:latin typeface="+mn-lt"/>
              <a:ea typeface="+mn-ea"/>
              <a:cs typeface="+mn-cs"/>
            </a:rPr>
            <a:t>事業開始当初に要する資金の合計</a:t>
          </a:r>
          <a:r>
            <a:rPr kumimoji="1" lang="ja-JP" altLang="en-US" sz="1200" b="1">
              <a:effectLst/>
              <a:latin typeface="+mn-lt"/>
              <a:ea typeface="+mn-ea"/>
              <a:cs typeface="+mn-cs"/>
            </a:rPr>
            <a:t>」</a:t>
          </a:r>
          <a:endParaRPr kumimoji="1" lang="en-US" altLang="ja-JP" sz="1200" b="1">
            <a:effectLst/>
            <a:latin typeface="+mn-lt"/>
            <a:ea typeface="+mn-ea"/>
            <a:cs typeface="+mn-cs"/>
          </a:endParaRPr>
        </a:p>
        <a:p>
          <a:pPr marL="0" indent="0"/>
          <a:endParaRPr lang="ja-JP" altLang="ja-JP" sz="1000">
            <a:effectLst/>
          </a:endParaRPr>
        </a:p>
        <a:p>
          <a:r>
            <a:rPr kumimoji="1" lang="ja-JP" altLang="en-US" sz="1100">
              <a:effectLst/>
              <a:latin typeface="+mn-lt"/>
              <a:ea typeface="+mn-ea"/>
              <a:cs typeface="+mn-cs"/>
            </a:rPr>
            <a:t>自己資金の確認は</a:t>
          </a:r>
          <a:r>
            <a:rPr kumimoji="1" lang="ja-JP" altLang="ja-JP" sz="1100">
              <a:effectLst/>
              <a:latin typeface="+mn-lt"/>
              <a:ea typeface="+mn-ea"/>
              <a:cs typeface="+mn-cs"/>
            </a:rPr>
            <a:t>受付日時点のものと、こちらが指定する任意の日時点のものを、</a:t>
          </a:r>
          <a:endParaRPr kumimoji="1" lang="en-US" altLang="ja-JP" sz="1100">
            <a:effectLst/>
            <a:latin typeface="+mn-lt"/>
            <a:ea typeface="+mn-ea"/>
            <a:cs typeface="+mn-cs"/>
          </a:endParaRPr>
        </a:p>
        <a:p>
          <a:r>
            <a:rPr kumimoji="1" lang="ja-JP" altLang="ja-JP" sz="1100" u="sng" baseline="0">
              <a:effectLst/>
              <a:latin typeface="+mn-lt"/>
              <a:ea typeface="+mn-ea"/>
              <a:cs typeface="+mn-cs"/>
            </a:rPr>
            <a:t>後日</a:t>
          </a:r>
          <a:r>
            <a:rPr kumimoji="1" lang="ja-JP" altLang="ja-JP" sz="1100" u="sng">
              <a:effectLst/>
              <a:latin typeface="+mn-lt"/>
              <a:ea typeface="+mn-ea"/>
              <a:cs typeface="+mn-cs"/>
            </a:rPr>
            <a:t>、申請者名義の残高証明書</a:t>
          </a:r>
          <a:r>
            <a:rPr kumimoji="1" lang="ja-JP" altLang="ja-JP" sz="1100">
              <a:effectLst/>
              <a:latin typeface="+mn-lt"/>
              <a:ea typeface="+mn-ea"/>
              <a:cs typeface="+mn-cs"/>
            </a:rPr>
            <a:t>の提出を求めることで確認しま</a:t>
          </a:r>
          <a:r>
            <a:rPr kumimoji="1" lang="ja-JP" altLang="en-US" sz="1100">
              <a:effectLst/>
              <a:latin typeface="+mn-lt"/>
              <a:ea typeface="+mn-ea"/>
              <a:cs typeface="+mn-cs"/>
            </a:rPr>
            <a:t>す。</a:t>
          </a:r>
          <a:r>
            <a:rPr kumimoji="1" lang="ja-JP" altLang="en-US" sz="1050">
              <a:effectLst/>
              <a:latin typeface="+mn-lt"/>
              <a:ea typeface="+mn-ea"/>
              <a:cs typeface="+mn-cs"/>
            </a:rPr>
            <a:t>（</a:t>
          </a:r>
          <a:r>
            <a:rPr kumimoji="1" lang="ja-JP" altLang="en-US" sz="900">
              <a:effectLst/>
              <a:latin typeface="+mn-lt"/>
              <a:ea typeface="+mn-ea"/>
              <a:cs typeface="+mn-cs"/>
            </a:rPr>
            <a:t>口座がない場合は作成後申請してください）</a:t>
          </a:r>
          <a:endParaRPr kumimoji="1" lang="en-US" altLang="ja-JP" sz="900">
            <a:effectLst/>
            <a:latin typeface="+mn-lt"/>
            <a:ea typeface="+mn-ea"/>
            <a:cs typeface="+mn-cs"/>
          </a:endParaRPr>
        </a:p>
        <a:p>
          <a:r>
            <a:rPr kumimoji="1" lang="ja-JP" altLang="ja-JP" sz="1100">
              <a:effectLst/>
              <a:latin typeface="+mn-lt"/>
              <a:ea typeface="+mn-ea"/>
              <a:cs typeface="+mn-cs"/>
            </a:rPr>
            <a:t>必ず申請日時点から許可になるまでの間は、</a:t>
          </a:r>
          <a:r>
            <a:rPr kumimoji="1" lang="ja-JP" altLang="en-US" sz="1100">
              <a:effectLst/>
              <a:latin typeface="+mn-lt"/>
              <a:ea typeface="+mn-ea"/>
              <a:cs typeface="+mn-cs"/>
            </a:rPr>
            <a:t>資金を動かさないようお願いいたします。</a:t>
          </a:r>
          <a:endParaRPr kumimoji="1" lang="en-US" altLang="ja-JP" sz="1100">
            <a:effectLst/>
            <a:latin typeface="+mn-lt"/>
            <a:ea typeface="+mn-ea"/>
            <a:cs typeface="+mn-cs"/>
          </a:endParaRPr>
        </a:p>
        <a:p>
          <a:endParaRPr lang="ja-JP" altLang="ja-JP" sz="1000">
            <a:effectLst/>
          </a:endParaRPr>
        </a:p>
        <a:p>
          <a:r>
            <a:rPr kumimoji="1" lang="en-US" altLang="ja-JP" sz="1100" b="1">
              <a:effectLst/>
              <a:latin typeface="+mn-lt"/>
              <a:ea typeface="+mn-ea"/>
              <a:cs typeface="+mn-cs"/>
            </a:rPr>
            <a:t> </a:t>
          </a:r>
          <a:r>
            <a:rPr kumimoji="1" lang="en-US" altLang="ja-JP" sz="1200" b="1">
              <a:solidFill>
                <a:srgbClr val="FF0000"/>
              </a:solidFill>
              <a:effectLst/>
              <a:latin typeface="+mn-lt"/>
              <a:ea typeface="+mn-ea"/>
              <a:cs typeface="+mn-cs"/>
            </a:rPr>
            <a:t>※※2</a:t>
          </a:r>
          <a:r>
            <a:rPr kumimoji="1" lang="ja-JP" altLang="ja-JP" sz="1200" b="1">
              <a:solidFill>
                <a:srgbClr val="FF0000"/>
              </a:solidFill>
              <a:effectLst/>
              <a:latin typeface="+mn-lt"/>
              <a:ea typeface="+mn-ea"/>
              <a:cs typeface="+mn-cs"/>
            </a:rPr>
            <a:t>日分の残高証明書のうち、</a:t>
          </a:r>
          <a:r>
            <a:rPr kumimoji="1" lang="ja-JP" altLang="ja-JP" sz="1200" b="1" u="sng">
              <a:solidFill>
                <a:srgbClr val="FF0000"/>
              </a:solidFill>
              <a:effectLst/>
              <a:latin typeface="+mn-lt"/>
              <a:ea typeface="+mn-ea"/>
              <a:cs typeface="+mn-cs"/>
            </a:rPr>
            <a:t>どちらか一方でも</a:t>
          </a:r>
          <a:r>
            <a:rPr kumimoji="1" lang="ja-JP" altLang="ja-JP" sz="1200" b="1">
              <a:solidFill>
                <a:srgbClr val="FF0000"/>
              </a:solidFill>
              <a:effectLst/>
              <a:latin typeface="+mn-lt"/>
              <a:ea typeface="+mn-ea"/>
              <a:cs typeface="+mn-cs"/>
            </a:rPr>
            <a:t>青塗部分の金額を下回ってしまうと</a:t>
          </a:r>
          <a:r>
            <a:rPr kumimoji="1" lang="ja-JP" altLang="en-US" sz="1200" b="1">
              <a:solidFill>
                <a:srgbClr val="FF0000"/>
              </a:solidFill>
              <a:effectLst/>
              <a:latin typeface="+mn-lt"/>
              <a:ea typeface="+mn-ea"/>
              <a:cs typeface="+mn-cs"/>
            </a:rPr>
            <a:t>取り下げとなります</a:t>
          </a:r>
          <a:r>
            <a:rPr kumimoji="1" lang="en-US" altLang="ja-JP" sz="1200" b="1">
              <a:solidFill>
                <a:srgbClr val="FF0000"/>
              </a:solidFill>
              <a:effectLst/>
              <a:latin typeface="+mn-lt"/>
              <a:ea typeface="+mn-ea"/>
              <a:cs typeface="+mn-cs"/>
            </a:rPr>
            <a:t>※※</a:t>
          </a:r>
          <a:endParaRPr lang="ja-JP" altLang="ja-JP" sz="1050" b="1">
            <a:solidFill>
              <a:srgbClr val="FF0000"/>
            </a:solidFill>
            <a:effectLst/>
          </a:endParaRPr>
        </a:p>
      </xdr:txBody>
    </xdr:sp>
    <xdr:clientData/>
  </xdr:twoCellAnchor>
  <xdr:twoCellAnchor>
    <xdr:from>
      <xdr:col>4</xdr:col>
      <xdr:colOff>143387</xdr:colOff>
      <xdr:row>53</xdr:row>
      <xdr:rowOff>194597</xdr:rowOff>
    </xdr:from>
    <xdr:to>
      <xdr:col>4</xdr:col>
      <xdr:colOff>1095887</xdr:colOff>
      <xdr:row>56</xdr:row>
      <xdr:rowOff>194597</xdr:rowOff>
    </xdr:to>
    <xdr:cxnSp macro="">
      <xdr:nvCxnSpPr>
        <xdr:cNvPr id="112" name="直線コネクタ 111">
          <a:extLst>
            <a:ext uri="{FF2B5EF4-FFF2-40B4-BE49-F238E27FC236}">
              <a16:creationId xmlns:a16="http://schemas.microsoft.com/office/drawing/2014/main" id="{00000000-0008-0000-0B00-000070000000}"/>
            </a:ext>
          </a:extLst>
        </xdr:cNvPr>
        <xdr:cNvCxnSpPr/>
      </xdr:nvCxnSpPr>
      <xdr:spPr bwMode="auto">
        <a:xfrm flipH="1" flipV="1">
          <a:off x="1710403" y="10354597"/>
          <a:ext cx="952500" cy="665726"/>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747662</xdr:colOff>
      <xdr:row>52</xdr:row>
      <xdr:rowOff>194600</xdr:rowOff>
    </xdr:from>
    <xdr:to>
      <xdr:col>6</xdr:col>
      <xdr:colOff>1111250</xdr:colOff>
      <xdr:row>56</xdr:row>
      <xdr:rowOff>194598</xdr:rowOff>
    </xdr:to>
    <xdr:cxnSp macro="">
      <xdr:nvCxnSpPr>
        <xdr:cNvPr id="114" name="直線コネクタ 113">
          <a:extLst>
            <a:ext uri="{FF2B5EF4-FFF2-40B4-BE49-F238E27FC236}">
              <a16:creationId xmlns:a16="http://schemas.microsoft.com/office/drawing/2014/main" id="{00000000-0008-0000-0B00-000072000000}"/>
            </a:ext>
          </a:extLst>
        </xdr:cNvPr>
        <xdr:cNvCxnSpPr>
          <a:stCxn id="107" idx="0"/>
        </xdr:cNvCxnSpPr>
      </xdr:nvCxnSpPr>
      <xdr:spPr bwMode="auto">
        <a:xfrm flipH="1" flipV="1">
          <a:off x="3533468" y="12157181"/>
          <a:ext cx="363588" cy="113070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1259758</xdr:colOff>
      <xdr:row>5</xdr:row>
      <xdr:rowOff>194596</xdr:rowOff>
    </xdr:from>
    <xdr:to>
      <xdr:col>8</xdr:col>
      <xdr:colOff>180259</xdr:colOff>
      <xdr:row>8</xdr:row>
      <xdr:rowOff>142076</xdr:rowOff>
    </xdr:to>
    <xdr:cxnSp macro="">
      <xdr:nvCxnSpPr>
        <xdr:cNvPr id="122" name="直線コネクタ 121">
          <a:extLst>
            <a:ext uri="{FF2B5EF4-FFF2-40B4-BE49-F238E27FC236}">
              <a16:creationId xmlns:a16="http://schemas.microsoft.com/office/drawing/2014/main" id="{00000000-0008-0000-0B00-00007A000000}"/>
            </a:ext>
          </a:extLst>
        </xdr:cNvPr>
        <xdr:cNvCxnSpPr>
          <a:endCxn id="2" idx="1"/>
        </xdr:cNvCxnSpPr>
      </xdr:nvCxnSpPr>
      <xdr:spPr bwMode="auto">
        <a:xfrm>
          <a:off x="4045564" y="1202402"/>
          <a:ext cx="387147" cy="578384"/>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5</xdr:col>
      <xdr:colOff>24581</xdr:colOff>
      <xdr:row>5</xdr:row>
      <xdr:rowOff>114710</xdr:rowOff>
    </xdr:from>
    <xdr:to>
      <xdr:col>8</xdr:col>
      <xdr:colOff>166741</xdr:colOff>
      <xdr:row>8</xdr:row>
      <xdr:rowOff>132119</xdr:rowOff>
    </xdr:to>
    <xdr:cxnSp macro="">
      <xdr:nvCxnSpPr>
        <xdr:cNvPr id="126" name="直線コネクタ 125">
          <a:extLst>
            <a:ext uri="{FF2B5EF4-FFF2-40B4-BE49-F238E27FC236}">
              <a16:creationId xmlns:a16="http://schemas.microsoft.com/office/drawing/2014/main" id="{00000000-0008-0000-0B00-00007E000000}"/>
            </a:ext>
          </a:extLst>
        </xdr:cNvPr>
        <xdr:cNvCxnSpPr>
          <a:endCxn id="19" idx="1"/>
        </xdr:cNvCxnSpPr>
      </xdr:nvCxnSpPr>
      <xdr:spPr bwMode="auto">
        <a:xfrm>
          <a:off x="2580968" y="1122516"/>
          <a:ext cx="1838225" cy="648313"/>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204837</xdr:colOff>
      <xdr:row>54</xdr:row>
      <xdr:rowOff>245806</xdr:rowOff>
    </xdr:from>
    <xdr:to>
      <xdr:col>9</xdr:col>
      <xdr:colOff>737418</xdr:colOff>
      <xdr:row>56</xdr:row>
      <xdr:rowOff>143387</xdr:rowOff>
    </xdr:to>
    <xdr:sp macro="" textlink="">
      <xdr:nvSpPr>
        <xdr:cNvPr id="140" name="正方形/長方形 139">
          <a:extLst>
            <a:ext uri="{FF2B5EF4-FFF2-40B4-BE49-F238E27FC236}">
              <a16:creationId xmlns:a16="http://schemas.microsoft.com/office/drawing/2014/main" id="{00000000-0008-0000-0B00-00008C000000}"/>
            </a:ext>
          </a:extLst>
        </xdr:cNvPr>
        <xdr:cNvSpPr/>
      </xdr:nvSpPr>
      <xdr:spPr bwMode="auto">
        <a:xfrm>
          <a:off x="4721531" y="11808951"/>
          <a:ext cx="1597742" cy="48137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必要資金と自己資金を</a:t>
          </a:r>
          <a:endParaRPr lang="en-US" altLang="ja-JP" sz="1000">
            <a:effectLst/>
          </a:endParaRPr>
        </a:p>
        <a:p>
          <a:r>
            <a:rPr lang="ja-JP" altLang="en-US" sz="1000">
              <a:effectLst/>
            </a:rPr>
            <a:t>確認の上、「確認済み」へ。</a:t>
          </a:r>
          <a:endParaRPr lang="ja-JP" altLang="ja-JP" sz="1000">
            <a:effectLst/>
          </a:endParaRPr>
        </a:p>
      </xdr:txBody>
    </xdr:sp>
    <xdr:clientData/>
  </xdr:twoCellAnchor>
  <xdr:twoCellAnchor>
    <xdr:from>
      <xdr:col>6</xdr:col>
      <xdr:colOff>1239274</xdr:colOff>
      <xdr:row>55</xdr:row>
      <xdr:rowOff>148508</xdr:rowOff>
    </xdr:from>
    <xdr:to>
      <xdr:col>7</xdr:col>
      <xdr:colOff>204837</xdr:colOff>
      <xdr:row>55</xdr:row>
      <xdr:rowOff>163870</xdr:rowOff>
    </xdr:to>
    <xdr:cxnSp macro="">
      <xdr:nvCxnSpPr>
        <xdr:cNvPr id="141" name="直線コネクタ 140">
          <a:extLst>
            <a:ext uri="{FF2B5EF4-FFF2-40B4-BE49-F238E27FC236}">
              <a16:creationId xmlns:a16="http://schemas.microsoft.com/office/drawing/2014/main" id="{00000000-0008-0000-0B00-00008D000000}"/>
            </a:ext>
          </a:extLst>
        </xdr:cNvPr>
        <xdr:cNvCxnSpPr>
          <a:stCxn id="140" idx="1"/>
        </xdr:cNvCxnSpPr>
      </xdr:nvCxnSpPr>
      <xdr:spPr bwMode="auto">
        <a:xfrm flipH="1">
          <a:off x="4332339" y="12049637"/>
          <a:ext cx="389192" cy="1536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30726</xdr:colOff>
      <xdr:row>33</xdr:row>
      <xdr:rowOff>89718</xdr:rowOff>
    </xdr:from>
    <xdr:to>
      <xdr:col>13</xdr:col>
      <xdr:colOff>481371</xdr:colOff>
      <xdr:row>36</xdr:row>
      <xdr:rowOff>112661</xdr:rowOff>
    </xdr:to>
    <xdr:sp macro="" textlink="">
      <xdr:nvSpPr>
        <xdr:cNvPr id="32" name="正方形/長方形 31">
          <a:extLst>
            <a:ext uri="{FF2B5EF4-FFF2-40B4-BE49-F238E27FC236}">
              <a16:creationId xmlns:a16="http://schemas.microsoft.com/office/drawing/2014/main" id="{00000000-0008-0000-0B00-000020000000}"/>
            </a:ext>
          </a:extLst>
        </xdr:cNvPr>
        <xdr:cNvSpPr/>
      </xdr:nvSpPr>
      <xdr:spPr bwMode="auto">
        <a:xfrm>
          <a:off x="6472903" y="7719960"/>
          <a:ext cx="2980403" cy="69891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a:t>
          </a:r>
          <a:r>
            <a:rPr lang="en-US" altLang="ja-JP" sz="1000">
              <a:effectLst/>
            </a:rPr>
            <a:t>1</a:t>
          </a:r>
          <a:r>
            <a:rPr lang="ja-JP" altLang="en-US" sz="1000">
              <a:effectLst/>
            </a:rPr>
            <a:t>本あたりの値段」と「年間使用本数」</a:t>
          </a:r>
          <a:endParaRPr lang="en-US" altLang="ja-JP" sz="1000">
            <a:effectLst/>
          </a:endParaRPr>
        </a:p>
        <a:p>
          <a:r>
            <a:rPr lang="ja-JP" altLang="en-US" sz="1000">
              <a:effectLst/>
            </a:rPr>
            <a:t>を入力すると、ﾀｲﾔﾁｭｰﾌﾞ費は自動計算されます</a:t>
          </a:r>
          <a:endParaRPr lang="en-US" altLang="ja-JP" sz="900">
            <a:effectLst/>
          </a:endParaRPr>
        </a:p>
      </xdr:txBody>
    </xdr:sp>
    <xdr:clientData/>
  </xdr:twoCellAnchor>
  <xdr:twoCellAnchor>
    <xdr:from>
      <xdr:col>9</xdr:col>
      <xdr:colOff>71693</xdr:colOff>
      <xdr:row>32</xdr:row>
      <xdr:rowOff>184355</xdr:rowOff>
    </xdr:from>
    <xdr:to>
      <xdr:col>10</xdr:col>
      <xdr:colOff>184355</xdr:colOff>
      <xdr:row>33</xdr:row>
      <xdr:rowOff>204839</xdr:rowOff>
    </xdr:to>
    <xdr:cxnSp macro="">
      <xdr:nvCxnSpPr>
        <xdr:cNvPr id="33" name="直線コネクタ 32">
          <a:extLst>
            <a:ext uri="{FF2B5EF4-FFF2-40B4-BE49-F238E27FC236}">
              <a16:creationId xmlns:a16="http://schemas.microsoft.com/office/drawing/2014/main" id="{00000000-0008-0000-0B00-000021000000}"/>
            </a:ext>
          </a:extLst>
        </xdr:cNvPr>
        <xdr:cNvCxnSpPr/>
      </xdr:nvCxnSpPr>
      <xdr:spPr bwMode="auto">
        <a:xfrm>
          <a:off x="5653548" y="7589274"/>
          <a:ext cx="972984" cy="24580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editAs="oneCell">
    <xdr:from>
      <xdr:col>8</xdr:col>
      <xdr:colOff>180259</xdr:colOff>
      <xdr:row>6</xdr:row>
      <xdr:rowOff>14339</xdr:rowOff>
    </xdr:from>
    <xdr:to>
      <xdr:col>12</xdr:col>
      <xdr:colOff>647282</xdr:colOff>
      <xdr:row>11</xdr:row>
      <xdr:rowOff>32199</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l="7322" t="37667" r="58196" b="43990"/>
        <a:stretch/>
      </xdr:blipFill>
      <xdr:spPr>
        <a:xfrm>
          <a:off x="4432711" y="1218791"/>
          <a:ext cx="3465861" cy="1123989"/>
        </a:xfrm>
        <a:prstGeom prst="rect">
          <a:avLst/>
        </a:prstGeom>
      </xdr:spPr>
    </xdr:pic>
    <xdr:clientData/>
  </xdr:twoCellAnchor>
  <xdr:twoCellAnchor>
    <xdr:from>
      <xdr:col>11</xdr:col>
      <xdr:colOff>163874</xdr:colOff>
      <xdr:row>15</xdr:row>
      <xdr:rowOff>0</xdr:rowOff>
    </xdr:from>
    <xdr:to>
      <xdr:col>13</xdr:col>
      <xdr:colOff>307260</xdr:colOff>
      <xdr:row>18</xdr:row>
      <xdr:rowOff>10242</xdr:rowOff>
    </xdr:to>
    <xdr:sp macro="" textlink="">
      <xdr:nvSpPr>
        <xdr:cNvPr id="40" name="正方形/長方形 39">
          <a:extLst>
            <a:ext uri="{FF2B5EF4-FFF2-40B4-BE49-F238E27FC236}">
              <a16:creationId xmlns:a16="http://schemas.microsoft.com/office/drawing/2014/main" id="{00000000-0008-0000-0B00-000028000000}"/>
            </a:ext>
          </a:extLst>
        </xdr:cNvPr>
        <xdr:cNvSpPr/>
      </xdr:nvSpPr>
      <xdr:spPr bwMode="auto">
        <a:xfrm>
          <a:off x="7548309" y="4066048"/>
          <a:ext cx="1730886" cy="53258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運転者・運行管理者の数を</a:t>
          </a:r>
          <a:endParaRPr lang="en-US" altLang="ja-JP" sz="1000">
            <a:effectLst/>
          </a:endParaRPr>
        </a:p>
        <a:p>
          <a:r>
            <a:rPr lang="ja-JP" altLang="en-US" sz="1000">
              <a:effectLst/>
            </a:rPr>
            <a:t>入力すると自動計算されます</a:t>
          </a:r>
          <a:endParaRPr lang="en-US" altLang="ja-JP" sz="1000">
            <a:effectLst/>
          </a:endParaRPr>
        </a:p>
      </xdr:txBody>
    </xdr:sp>
    <xdr:clientData/>
  </xdr:twoCellAnchor>
  <xdr:twoCellAnchor>
    <xdr:from>
      <xdr:col>10</xdr:col>
      <xdr:colOff>737423</xdr:colOff>
      <xdr:row>15</xdr:row>
      <xdr:rowOff>71695</xdr:rowOff>
    </xdr:from>
    <xdr:to>
      <xdr:col>11</xdr:col>
      <xdr:colOff>163874</xdr:colOff>
      <xdr:row>16</xdr:row>
      <xdr:rowOff>92178</xdr:rowOff>
    </xdr:to>
    <xdr:cxnSp macro="">
      <xdr:nvCxnSpPr>
        <xdr:cNvPr id="41" name="直線コネクタ 40">
          <a:extLst>
            <a:ext uri="{FF2B5EF4-FFF2-40B4-BE49-F238E27FC236}">
              <a16:creationId xmlns:a16="http://schemas.microsoft.com/office/drawing/2014/main" id="{00000000-0008-0000-0B00-000029000000}"/>
            </a:ext>
          </a:extLst>
        </xdr:cNvPr>
        <xdr:cNvCxnSpPr>
          <a:endCxn id="40" idx="1"/>
        </xdr:cNvCxnSpPr>
      </xdr:nvCxnSpPr>
      <xdr:spPr bwMode="auto">
        <a:xfrm>
          <a:off x="7179600" y="4137743"/>
          <a:ext cx="368709" cy="194596"/>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11</xdr:col>
      <xdr:colOff>0</xdr:colOff>
      <xdr:row>16</xdr:row>
      <xdr:rowOff>92178</xdr:rowOff>
    </xdr:from>
    <xdr:to>
      <xdr:col>11</xdr:col>
      <xdr:colOff>163874</xdr:colOff>
      <xdr:row>17</xdr:row>
      <xdr:rowOff>51210</xdr:rowOff>
    </xdr:to>
    <xdr:cxnSp macro="">
      <xdr:nvCxnSpPr>
        <xdr:cNvPr id="43" name="直線コネクタ 42">
          <a:extLst>
            <a:ext uri="{FF2B5EF4-FFF2-40B4-BE49-F238E27FC236}">
              <a16:creationId xmlns:a16="http://schemas.microsoft.com/office/drawing/2014/main" id="{00000000-0008-0000-0B00-00002B000000}"/>
            </a:ext>
          </a:extLst>
        </xdr:cNvPr>
        <xdr:cNvCxnSpPr>
          <a:endCxn id="40" idx="1"/>
        </xdr:cNvCxnSpPr>
      </xdr:nvCxnSpPr>
      <xdr:spPr bwMode="auto">
        <a:xfrm flipV="1">
          <a:off x="7384435" y="4332339"/>
          <a:ext cx="163874" cy="133145"/>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1675" name="Line 1">
          <a:extLst>
            <a:ext uri="{FF2B5EF4-FFF2-40B4-BE49-F238E27FC236}">
              <a16:creationId xmlns:a16="http://schemas.microsoft.com/office/drawing/2014/main" id="{00000000-0008-0000-0C00-00008B06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1676" name="Line 4">
          <a:extLst>
            <a:ext uri="{FF2B5EF4-FFF2-40B4-BE49-F238E27FC236}">
              <a16:creationId xmlns:a16="http://schemas.microsoft.com/office/drawing/2014/main" id="{00000000-0008-0000-0C00-00008C06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1677" name="Line 5">
          <a:extLst>
            <a:ext uri="{FF2B5EF4-FFF2-40B4-BE49-F238E27FC236}">
              <a16:creationId xmlns:a16="http://schemas.microsoft.com/office/drawing/2014/main" id="{00000000-0008-0000-0C00-00008D06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26778" name="Line 1">
          <a:extLst>
            <a:ext uri="{FF2B5EF4-FFF2-40B4-BE49-F238E27FC236}">
              <a16:creationId xmlns:a16="http://schemas.microsoft.com/office/drawing/2014/main" id="{00000000-0008-0000-0D00-00009A68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26779" name="Line 4">
          <a:extLst>
            <a:ext uri="{FF2B5EF4-FFF2-40B4-BE49-F238E27FC236}">
              <a16:creationId xmlns:a16="http://schemas.microsoft.com/office/drawing/2014/main" id="{00000000-0008-0000-0D00-00009B68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26780" name="Line 5">
          <a:extLst>
            <a:ext uri="{FF2B5EF4-FFF2-40B4-BE49-F238E27FC236}">
              <a16:creationId xmlns:a16="http://schemas.microsoft.com/office/drawing/2014/main" id="{00000000-0008-0000-0D00-00009C68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17</xdr:row>
      <xdr:rowOff>19049</xdr:rowOff>
    </xdr:from>
    <xdr:to>
      <xdr:col>8</xdr:col>
      <xdr:colOff>495300</xdr:colOff>
      <xdr:row>32</xdr:row>
      <xdr:rowOff>104774</xdr:rowOff>
    </xdr:to>
    <xdr:pic>
      <xdr:nvPicPr>
        <xdr:cNvPr id="3" name="図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03" t="10698" r="17349" b="28393"/>
        <a:stretch/>
      </xdr:blipFill>
      <xdr:spPr>
        <a:xfrm>
          <a:off x="95250" y="3133724"/>
          <a:ext cx="5886450" cy="2657475"/>
        </a:xfrm>
        <a:prstGeom prst="rect">
          <a:avLst/>
        </a:prstGeom>
        <a:ln w="38100" cap="sq">
          <a:solidFill>
            <a:srgbClr val="000000"/>
          </a:solidFill>
          <a:miter lim="800000"/>
        </a:ln>
        <a:effectLst>
          <a:outerShdw blurRad="57150" dist="50800" dir="2700000" algn="tl" rotWithShape="0">
            <a:srgbClr val="000000">
              <a:alpha val="40000"/>
            </a:srgb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400050</xdr:colOff>
      <xdr:row>6</xdr:row>
      <xdr:rowOff>126546</xdr:rowOff>
    </xdr:from>
    <xdr:to>
      <xdr:col>3</xdr:col>
      <xdr:colOff>249778</xdr:colOff>
      <xdr:row>8</xdr:row>
      <xdr:rowOff>25068</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085850" y="4694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2</xdr:col>
      <xdr:colOff>0</xdr:colOff>
      <xdr:row>8</xdr:row>
      <xdr:rowOff>40823</xdr:rowOff>
    </xdr:from>
    <xdr:to>
      <xdr:col>4</xdr:col>
      <xdr:colOff>0</xdr:colOff>
      <xdr:row>8</xdr:row>
      <xdr:rowOff>133350</xdr:rowOff>
    </xdr:to>
    <xdr:sp macro="" textlink="">
      <xdr:nvSpPr>
        <xdr:cNvPr id="3" name="左大かっこ 2">
          <a:extLst>
            <a:ext uri="{FF2B5EF4-FFF2-40B4-BE49-F238E27FC236}">
              <a16:creationId xmlns:a16="http://schemas.microsoft.com/office/drawing/2014/main" id="{00000000-0008-0000-0F00-000003000000}"/>
            </a:ext>
          </a:extLst>
        </xdr:cNvPr>
        <xdr:cNvSpPr/>
      </xdr:nvSpPr>
      <xdr:spPr>
        <a:xfrm rot="-5400000" flipH="1">
          <a:off x="1325336" y="87087"/>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599260</xdr:colOff>
      <xdr:row>9</xdr:row>
      <xdr:rowOff>9524</xdr:rowOff>
    </xdr:from>
    <xdr:to>
      <xdr:col>1</xdr:col>
      <xdr:colOff>644979</xdr:colOff>
      <xdr:row>13</xdr:row>
      <xdr:rowOff>190499</xdr:rowOff>
    </xdr:to>
    <xdr:sp macro="" textlink="">
      <xdr:nvSpPr>
        <xdr:cNvPr id="4" name="左大かっこ 3">
          <a:extLst>
            <a:ext uri="{FF2B5EF4-FFF2-40B4-BE49-F238E27FC236}">
              <a16:creationId xmlns:a16="http://schemas.microsoft.com/office/drawing/2014/main" id="{00000000-0008-0000-0F00-000004000000}"/>
            </a:ext>
          </a:extLst>
        </xdr:cNvPr>
        <xdr:cNvSpPr/>
      </xdr:nvSpPr>
      <xdr:spPr>
        <a:xfrm rot="10800000" flipH="1">
          <a:off x="599260" y="866774"/>
          <a:ext cx="45719"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169985</xdr:colOff>
      <xdr:row>10</xdr:row>
      <xdr:rowOff>111892</xdr:rowOff>
    </xdr:from>
    <xdr:to>
      <xdr:col>2</xdr:col>
      <xdr:colOff>19713</xdr:colOff>
      <xdr:row>11</xdr:row>
      <xdr:rowOff>149625</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69985" y="1188217"/>
          <a:ext cx="535528" cy="256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4</xdr:col>
      <xdr:colOff>424548</xdr:colOff>
      <xdr:row>9</xdr:row>
      <xdr:rowOff>139898</xdr:rowOff>
    </xdr:from>
    <xdr:to>
      <xdr:col>7</xdr:col>
      <xdr:colOff>80872</xdr:colOff>
      <xdr:row>13</xdr:row>
      <xdr:rowOff>44929</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3156246" y="1757351"/>
          <a:ext cx="1705098" cy="587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1</xdr:col>
      <xdr:colOff>535720</xdr:colOff>
      <xdr:row>51</xdr:row>
      <xdr:rowOff>35943</xdr:rowOff>
    </xdr:from>
    <xdr:to>
      <xdr:col>2</xdr:col>
      <xdr:colOff>186703</xdr:colOff>
      <xdr:row>52</xdr:row>
      <xdr:rowOff>161744</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535720" y="8806132"/>
          <a:ext cx="333908" cy="29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2</xdr:col>
      <xdr:colOff>141774</xdr:colOff>
      <xdr:row>49</xdr:row>
      <xdr:rowOff>96884</xdr:rowOff>
    </xdr:from>
    <xdr:to>
      <xdr:col>2</xdr:col>
      <xdr:colOff>352245</xdr:colOff>
      <xdr:row>51</xdr:row>
      <xdr:rowOff>78444</xdr:rowOff>
    </xdr:to>
    <xdr:cxnSp macro="">
      <xdr:nvCxnSpPr>
        <xdr:cNvPr id="9" name="直線矢印コネクタ 8">
          <a:extLst>
            <a:ext uri="{FF2B5EF4-FFF2-40B4-BE49-F238E27FC236}">
              <a16:creationId xmlns:a16="http://schemas.microsoft.com/office/drawing/2014/main" id="{00000000-0008-0000-0F00-000009000000}"/>
            </a:ext>
          </a:extLst>
        </xdr:cNvPr>
        <xdr:cNvCxnSpPr/>
      </xdr:nvCxnSpPr>
      <xdr:spPr>
        <a:xfrm flipV="1">
          <a:off x="824699" y="8525610"/>
          <a:ext cx="210471" cy="32302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89695</xdr:colOff>
      <xdr:row>49</xdr:row>
      <xdr:rowOff>78259</xdr:rowOff>
    </xdr:from>
    <xdr:to>
      <xdr:col>5</xdr:col>
      <xdr:colOff>346005</xdr:colOff>
      <xdr:row>51</xdr:row>
      <xdr:rowOff>56356</xdr:rowOff>
    </xdr:to>
    <xdr:cxnSp macro="">
      <xdr:nvCxnSpPr>
        <xdr:cNvPr id="10" name="直線矢印コネクタ 9">
          <a:extLst>
            <a:ext uri="{FF2B5EF4-FFF2-40B4-BE49-F238E27FC236}">
              <a16:creationId xmlns:a16="http://schemas.microsoft.com/office/drawing/2014/main" id="{00000000-0008-0000-0F00-00000A000000}"/>
            </a:ext>
          </a:extLst>
        </xdr:cNvPr>
        <xdr:cNvCxnSpPr/>
      </xdr:nvCxnSpPr>
      <xdr:spPr>
        <a:xfrm flipH="1" flipV="1">
          <a:off x="2821393" y="8506985"/>
          <a:ext cx="256310" cy="319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310063</xdr:colOff>
      <xdr:row>51</xdr:row>
      <xdr:rowOff>11242</xdr:rowOff>
    </xdr:from>
    <xdr:to>
      <xdr:col>5</xdr:col>
      <xdr:colOff>634169</xdr:colOff>
      <xdr:row>52</xdr:row>
      <xdr:rowOff>110455</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3041761" y="8781431"/>
          <a:ext cx="324106" cy="269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5</xdr:col>
      <xdr:colOff>270003</xdr:colOff>
      <xdr:row>45</xdr:row>
      <xdr:rowOff>159884</xdr:rowOff>
    </xdr:from>
    <xdr:to>
      <xdr:col>5</xdr:col>
      <xdr:colOff>594109</xdr:colOff>
      <xdr:row>47</xdr:row>
      <xdr:rowOff>56181</xdr:rowOff>
    </xdr:to>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684626" y="8112360"/>
          <a:ext cx="324106" cy="2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xdr:col>
      <xdr:colOff>49179</xdr:colOff>
      <xdr:row>41</xdr:row>
      <xdr:rowOff>103543</xdr:rowOff>
    </xdr:from>
    <xdr:to>
      <xdr:col>2</xdr:col>
      <xdr:colOff>373284</xdr:colOff>
      <xdr:row>42</xdr:row>
      <xdr:rowOff>170572</xdr:rowOff>
    </xdr:to>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415028" y="7373095"/>
          <a:ext cx="324105" cy="2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3</xdr:col>
      <xdr:colOff>315106</xdr:colOff>
      <xdr:row>39</xdr:row>
      <xdr:rowOff>50681</xdr:rowOff>
    </xdr:from>
    <xdr:to>
      <xdr:col>3</xdr:col>
      <xdr:colOff>639846</xdr:colOff>
      <xdr:row>40</xdr:row>
      <xdr:rowOff>125802</xdr:rowOff>
    </xdr:to>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1680955" y="4660422"/>
          <a:ext cx="324740" cy="245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2</xdr:col>
      <xdr:colOff>77626</xdr:colOff>
      <xdr:row>36</xdr:row>
      <xdr:rowOff>30765</xdr:rowOff>
    </xdr:from>
    <xdr:to>
      <xdr:col>2</xdr:col>
      <xdr:colOff>402366</xdr:colOff>
      <xdr:row>37</xdr:row>
      <xdr:rowOff>75381</xdr:rowOff>
    </xdr:to>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763426" y="5269515"/>
          <a:ext cx="324740" cy="26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5</xdr:col>
      <xdr:colOff>15918</xdr:colOff>
      <xdr:row>45</xdr:row>
      <xdr:rowOff>130937</xdr:rowOff>
    </xdr:from>
    <xdr:to>
      <xdr:col>5</xdr:col>
      <xdr:colOff>270003</xdr:colOff>
      <xdr:row>46</xdr:row>
      <xdr:rowOff>91345</xdr:rowOff>
    </xdr:to>
    <xdr:cxnSp macro="">
      <xdr:nvCxnSpPr>
        <xdr:cNvPr id="18" name="直線矢印コネクタ 17">
          <a:extLst>
            <a:ext uri="{FF2B5EF4-FFF2-40B4-BE49-F238E27FC236}">
              <a16:creationId xmlns:a16="http://schemas.microsoft.com/office/drawing/2014/main" id="{00000000-0008-0000-0F00-000012000000}"/>
            </a:ext>
          </a:extLst>
        </xdr:cNvPr>
        <xdr:cNvCxnSpPr>
          <a:stCxn id="12" idx="1"/>
        </xdr:cNvCxnSpPr>
      </xdr:nvCxnSpPr>
      <xdr:spPr>
        <a:xfrm flipH="1" flipV="1">
          <a:off x="3430541" y="8083413"/>
          <a:ext cx="254085" cy="13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310382</xdr:colOff>
      <xdr:row>42</xdr:row>
      <xdr:rowOff>89985</xdr:rowOff>
    </xdr:from>
    <xdr:to>
      <xdr:col>2</xdr:col>
      <xdr:colOff>618485</xdr:colOff>
      <xdr:row>43</xdr:row>
      <xdr:rowOff>5134</xdr:rowOff>
    </xdr:to>
    <xdr:cxnSp macro="">
      <xdr:nvCxnSpPr>
        <xdr:cNvPr id="21" name="直線矢印コネクタ 20">
          <a:extLst>
            <a:ext uri="{FF2B5EF4-FFF2-40B4-BE49-F238E27FC236}">
              <a16:creationId xmlns:a16="http://schemas.microsoft.com/office/drawing/2014/main" id="{00000000-0008-0000-0F00-000015000000}"/>
            </a:ext>
          </a:extLst>
        </xdr:cNvPr>
        <xdr:cNvCxnSpPr/>
      </xdr:nvCxnSpPr>
      <xdr:spPr>
        <a:xfrm>
          <a:off x="1676231" y="7530268"/>
          <a:ext cx="308103" cy="85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239996</xdr:colOff>
      <xdr:row>37</xdr:row>
      <xdr:rowOff>75381</xdr:rowOff>
    </xdr:from>
    <xdr:to>
      <xdr:col>2</xdr:col>
      <xdr:colOff>381000</xdr:colOff>
      <xdr:row>37</xdr:row>
      <xdr:rowOff>204107</xdr:rowOff>
    </xdr:to>
    <xdr:cxnSp macro="">
      <xdr:nvCxnSpPr>
        <xdr:cNvPr id="22" name="直線矢印コネクタ 21">
          <a:extLst>
            <a:ext uri="{FF2B5EF4-FFF2-40B4-BE49-F238E27FC236}">
              <a16:creationId xmlns:a16="http://schemas.microsoft.com/office/drawing/2014/main" id="{00000000-0008-0000-0F00-000016000000}"/>
            </a:ext>
          </a:extLst>
        </xdr:cNvPr>
        <xdr:cNvCxnSpPr>
          <a:stCxn id="17" idx="2"/>
        </xdr:cNvCxnSpPr>
      </xdr:nvCxnSpPr>
      <xdr:spPr>
        <a:xfrm>
          <a:off x="925796" y="5533206"/>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100130</xdr:colOff>
      <xdr:row>39</xdr:row>
      <xdr:rowOff>14633</xdr:rowOff>
    </xdr:from>
    <xdr:to>
      <xdr:col>3</xdr:col>
      <xdr:colOff>315106</xdr:colOff>
      <xdr:row>40</xdr:row>
      <xdr:rowOff>2876</xdr:rowOff>
    </xdr:to>
    <xdr:cxnSp macro="">
      <xdr:nvCxnSpPr>
        <xdr:cNvPr id="23" name="直線矢印コネクタ 22">
          <a:extLst>
            <a:ext uri="{FF2B5EF4-FFF2-40B4-BE49-F238E27FC236}">
              <a16:creationId xmlns:a16="http://schemas.microsoft.com/office/drawing/2014/main" id="{00000000-0008-0000-0F00-000017000000}"/>
            </a:ext>
          </a:extLst>
        </xdr:cNvPr>
        <xdr:cNvCxnSpPr>
          <a:stCxn id="16" idx="1"/>
        </xdr:cNvCxnSpPr>
      </xdr:nvCxnSpPr>
      <xdr:spPr>
        <a:xfrm flipH="1" flipV="1">
          <a:off x="1465979" y="4624374"/>
          <a:ext cx="214976" cy="1589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602052</xdr:colOff>
      <xdr:row>14</xdr:row>
      <xdr:rowOff>17970</xdr:rowOff>
    </xdr:from>
    <xdr:to>
      <xdr:col>1</xdr:col>
      <xdr:colOff>647771</xdr:colOff>
      <xdr:row>20</xdr:row>
      <xdr:rowOff>152758</xdr:rowOff>
    </xdr:to>
    <xdr:sp macro="" textlink="">
      <xdr:nvSpPr>
        <xdr:cNvPr id="24" name="左大かっこ 23">
          <a:extLst>
            <a:ext uri="{FF2B5EF4-FFF2-40B4-BE49-F238E27FC236}">
              <a16:creationId xmlns:a16="http://schemas.microsoft.com/office/drawing/2014/main" id="{00000000-0008-0000-0F00-000018000000}"/>
            </a:ext>
          </a:extLst>
        </xdr:cNvPr>
        <xdr:cNvSpPr/>
      </xdr:nvSpPr>
      <xdr:spPr>
        <a:xfrm rot="10800000" flipH="1">
          <a:off x="602052" y="1725281"/>
          <a:ext cx="45719" cy="1159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8985</xdr:colOff>
      <xdr:row>21</xdr:row>
      <xdr:rowOff>71889</xdr:rowOff>
    </xdr:from>
    <xdr:to>
      <xdr:col>5</xdr:col>
      <xdr:colOff>655970</xdr:colOff>
      <xdr:row>21</xdr:row>
      <xdr:rowOff>117608</xdr:rowOff>
    </xdr:to>
    <xdr:sp macro="" textlink="">
      <xdr:nvSpPr>
        <xdr:cNvPr id="25" name="左大かっこ 24">
          <a:extLst>
            <a:ext uri="{FF2B5EF4-FFF2-40B4-BE49-F238E27FC236}">
              <a16:creationId xmlns:a16="http://schemas.microsoft.com/office/drawing/2014/main" id="{00000000-0008-0000-0F00-000019000000}"/>
            </a:ext>
          </a:extLst>
        </xdr:cNvPr>
        <xdr:cNvSpPr/>
      </xdr:nvSpPr>
      <xdr:spPr>
        <a:xfrm rot="-5400000">
          <a:off x="2016929" y="1649299"/>
          <a:ext cx="45719" cy="26957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161746</xdr:colOff>
      <xdr:row>16</xdr:row>
      <xdr:rowOff>98843</xdr:rowOff>
    </xdr:from>
    <xdr:to>
      <xdr:col>2</xdr:col>
      <xdr:colOff>11474</xdr:colOff>
      <xdr:row>17</xdr:row>
      <xdr:rowOff>136576</xdr:rowOff>
    </xdr:to>
    <xdr:sp macro="" textlink="">
      <xdr:nvSpPr>
        <xdr:cNvPr id="26" name="テキスト ボックス 25">
          <a:extLst>
            <a:ext uri="{FF2B5EF4-FFF2-40B4-BE49-F238E27FC236}">
              <a16:creationId xmlns:a16="http://schemas.microsoft.com/office/drawing/2014/main" id="{00000000-0008-0000-0F00-00001A000000}"/>
            </a:ext>
          </a:extLst>
        </xdr:cNvPr>
        <xdr:cNvSpPr txBox="1"/>
      </xdr:nvSpPr>
      <xdr:spPr>
        <a:xfrm>
          <a:off x="161746" y="2147617"/>
          <a:ext cx="532653" cy="208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a:t>
          </a:r>
          <a:endParaRPr kumimoji="1" lang="ja-JP" altLang="en-US" sz="1100"/>
        </a:p>
      </xdr:txBody>
    </xdr:sp>
    <xdr:clientData/>
  </xdr:twoCellAnchor>
  <xdr:twoCellAnchor>
    <xdr:from>
      <xdr:col>3</xdr:col>
      <xdr:colOff>431321</xdr:colOff>
      <xdr:row>21</xdr:row>
      <xdr:rowOff>107831</xdr:rowOff>
    </xdr:from>
    <xdr:to>
      <xdr:col>4</xdr:col>
      <xdr:colOff>281049</xdr:colOff>
      <xdr:row>23</xdr:row>
      <xdr:rowOff>35944</xdr:rowOff>
    </xdr:to>
    <xdr:sp macro="" textlink="">
      <xdr:nvSpPr>
        <xdr:cNvPr id="27" name="テキスト ボックス 26">
          <a:extLst>
            <a:ext uri="{FF2B5EF4-FFF2-40B4-BE49-F238E27FC236}">
              <a16:creationId xmlns:a16="http://schemas.microsoft.com/office/drawing/2014/main" id="{00000000-0008-0000-0F00-00001B000000}"/>
            </a:ext>
          </a:extLst>
        </xdr:cNvPr>
        <xdr:cNvSpPr txBox="1"/>
      </xdr:nvSpPr>
      <xdr:spPr>
        <a:xfrm>
          <a:off x="2480095" y="3531439"/>
          <a:ext cx="532652" cy="26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7.2m</a:t>
          </a:r>
          <a:endParaRPr kumimoji="1" lang="ja-JP" altLang="en-US" sz="1100"/>
        </a:p>
      </xdr:txBody>
    </xdr:sp>
    <xdr:clientData/>
  </xdr:twoCellAnchor>
  <xdr:twoCellAnchor>
    <xdr:from>
      <xdr:col>3</xdr:col>
      <xdr:colOff>341463</xdr:colOff>
      <xdr:row>16</xdr:row>
      <xdr:rowOff>71886</xdr:rowOff>
    </xdr:from>
    <xdr:to>
      <xdr:col>5</xdr:col>
      <xdr:colOff>352654</xdr:colOff>
      <xdr:row>18</xdr:row>
      <xdr:rowOff>147646</xdr:rowOff>
    </xdr:to>
    <xdr:sp macro="" textlink="">
      <xdr:nvSpPr>
        <xdr:cNvPr id="28" name="テキスト ボックス 27">
          <a:extLst>
            <a:ext uri="{FF2B5EF4-FFF2-40B4-BE49-F238E27FC236}">
              <a16:creationId xmlns:a16="http://schemas.microsoft.com/office/drawing/2014/main" id="{00000000-0008-0000-0F00-00001C000000}"/>
            </a:ext>
          </a:extLst>
        </xdr:cNvPr>
        <xdr:cNvSpPr txBox="1"/>
      </xdr:nvSpPr>
      <xdr:spPr>
        <a:xfrm>
          <a:off x="1707312" y="2632853"/>
          <a:ext cx="1377040" cy="417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営業所面積</a:t>
          </a:r>
          <a:endParaRPr kumimoji="1" lang="en-US" altLang="ja-JP" sz="800"/>
        </a:p>
        <a:p>
          <a:r>
            <a:rPr kumimoji="1" lang="en-US" altLang="ja-JP" sz="1100"/>
            <a:t>5.0m×7.2m=36.0</a:t>
          </a:r>
          <a:r>
            <a:rPr kumimoji="1" lang="ja-JP" altLang="en-US" sz="1100"/>
            <a:t>㎡</a:t>
          </a:r>
        </a:p>
      </xdr:txBody>
    </xdr:sp>
    <xdr:clientData/>
  </xdr:twoCellAnchor>
  <xdr:twoCellAnchor>
    <xdr:from>
      <xdr:col>0</xdr:col>
      <xdr:colOff>197692</xdr:colOff>
      <xdr:row>13</xdr:row>
      <xdr:rowOff>0</xdr:rowOff>
    </xdr:from>
    <xdr:to>
      <xdr:col>1</xdr:col>
      <xdr:colOff>341465</xdr:colOff>
      <xdr:row>14</xdr:row>
      <xdr:rowOff>152759</xdr:rowOff>
    </xdr:to>
    <xdr:sp macro="" textlink="">
      <xdr:nvSpPr>
        <xdr:cNvPr id="30" name="正方形/長方形 29">
          <a:extLst>
            <a:ext uri="{FF2B5EF4-FFF2-40B4-BE49-F238E27FC236}">
              <a16:creationId xmlns:a16="http://schemas.microsoft.com/office/drawing/2014/main" id="{00000000-0008-0000-0F00-00001E000000}"/>
            </a:ext>
          </a:extLst>
        </xdr:cNvPr>
        <xdr:cNvSpPr/>
      </xdr:nvSpPr>
      <xdr:spPr bwMode="auto">
        <a:xfrm>
          <a:off x="197692" y="2048774"/>
          <a:ext cx="826698" cy="323490"/>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 縦・横の寸法</a:t>
          </a:r>
          <a:endParaRPr lang="ja-JP" altLang="ja-JP" sz="1000">
            <a:effectLst/>
          </a:endParaRPr>
        </a:p>
      </xdr:txBody>
    </xdr:sp>
    <xdr:clientData/>
  </xdr:twoCellAnchor>
  <xdr:twoCellAnchor>
    <xdr:from>
      <xdr:col>0</xdr:col>
      <xdr:colOff>422337</xdr:colOff>
      <xdr:row>12</xdr:row>
      <xdr:rowOff>0</xdr:rowOff>
    </xdr:from>
    <xdr:to>
      <xdr:col>1</xdr:col>
      <xdr:colOff>314504</xdr:colOff>
      <xdr:row>13</xdr:row>
      <xdr:rowOff>1</xdr:rowOff>
    </xdr:to>
    <xdr:cxnSp macro="">
      <xdr:nvCxnSpPr>
        <xdr:cNvPr id="31" name="直線コネクタ 30">
          <a:extLst>
            <a:ext uri="{FF2B5EF4-FFF2-40B4-BE49-F238E27FC236}">
              <a16:creationId xmlns:a16="http://schemas.microsoft.com/office/drawing/2014/main" id="{00000000-0008-0000-0F00-00001F000000}"/>
            </a:ext>
          </a:extLst>
        </xdr:cNvPr>
        <xdr:cNvCxnSpPr/>
      </xdr:nvCxnSpPr>
      <xdr:spPr bwMode="auto">
        <a:xfrm flipV="1">
          <a:off x="422337" y="1878042"/>
          <a:ext cx="575092" cy="170733"/>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0</xdr:col>
      <xdr:colOff>485236</xdr:colOff>
      <xdr:row>7</xdr:row>
      <xdr:rowOff>152759</xdr:rowOff>
    </xdr:from>
    <xdr:to>
      <xdr:col>2</xdr:col>
      <xdr:colOff>485236</xdr:colOff>
      <xdr:row>12</xdr:row>
      <xdr:rowOff>161746</xdr:rowOff>
    </xdr:to>
    <xdr:cxnSp macro="">
      <xdr:nvCxnSpPr>
        <xdr:cNvPr id="32" name="直線コネクタ 31">
          <a:extLst>
            <a:ext uri="{FF2B5EF4-FFF2-40B4-BE49-F238E27FC236}">
              <a16:creationId xmlns:a16="http://schemas.microsoft.com/office/drawing/2014/main" id="{00000000-0008-0000-0F00-000020000000}"/>
            </a:ext>
          </a:extLst>
        </xdr:cNvPr>
        <xdr:cNvCxnSpPr/>
      </xdr:nvCxnSpPr>
      <xdr:spPr bwMode="auto">
        <a:xfrm flipV="1">
          <a:off x="485236" y="1177146"/>
          <a:ext cx="1365849" cy="862642"/>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6</xdr:col>
      <xdr:colOff>287189</xdr:colOff>
      <xdr:row>14</xdr:row>
      <xdr:rowOff>62541</xdr:rowOff>
    </xdr:from>
    <xdr:to>
      <xdr:col>6</xdr:col>
      <xdr:colOff>664953</xdr:colOff>
      <xdr:row>16</xdr:row>
      <xdr:rowOff>35943</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bwMode="auto">
        <a:xfrm>
          <a:off x="3701812" y="2282046"/>
          <a:ext cx="377764" cy="31486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 求積</a:t>
          </a:r>
          <a:endParaRPr lang="ja-JP" altLang="ja-JP" sz="1000">
            <a:effectLst/>
          </a:endParaRPr>
        </a:p>
      </xdr:txBody>
    </xdr:sp>
    <xdr:clientData/>
  </xdr:twoCellAnchor>
  <xdr:twoCellAnchor>
    <xdr:from>
      <xdr:col>5</xdr:col>
      <xdr:colOff>529807</xdr:colOff>
      <xdr:row>12</xdr:row>
      <xdr:rowOff>80516</xdr:rowOff>
    </xdr:from>
    <xdr:to>
      <xdr:col>6</xdr:col>
      <xdr:colOff>287189</xdr:colOff>
      <xdr:row>15</xdr:row>
      <xdr:rowOff>49242</xdr:rowOff>
    </xdr:to>
    <xdr:cxnSp macro="">
      <xdr:nvCxnSpPr>
        <xdr:cNvPr id="35" name="直線コネクタ 34">
          <a:extLst>
            <a:ext uri="{FF2B5EF4-FFF2-40B4-BE49-F238E27FC236}">
              <a16:creationId xmlns:a16="http://schemas.microsoft.com/office/drawing/2014/main" id="{00000000-0008-0000-0F00-000023000000}"/>
            </a:ext>
          </a:extLst>
        </xdr:cNvPr>
        <xdr:cNvCxnSpPr>
          <a:stCxn id="34" idx="1"/>
        </xdr:cNvCxnSpPr>
      </xdr:nvCxnSpPr>
      <xdr:spPr bwMode="auto">
        <a:xfrm flipH="1" flipV="1">
          <a:off x="3261505" y="1958558"/>
          <a:ext cx="440307" cy="48092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5</xdr:col>
      <xdr:colOff>116816</xdr:colOff>
      <xdr:row>15</xdr:row>
      <xdr:rowOff>49242</xdr:rowOff>
    </xdr:from>
    <xdr:to>
      <xdr:col>6</xdr:col>
      <xdr:colOff>287189</xdr:colOff>
      <xdr:row>17</xdr:row>
      <xdr:rowOff>71887</xdr:rowOff>
    </xdr:to>
    <xdr:cxnSp macro="">
      <xdr:nvCxnSpPr>
        <xdr:cNvPr id="38" name="直線コネクタ 37">
          <a:extLst>
            <a:ext uri="{FF2B5EF4-FFF2-40B4-BE49-F238E27FC236}">
              <a16:creationId xmlns:a16="http://schemas.microsoft.com/office/drawing/2014/main" id="{00000000-0008-0000-0F00-000026000000}"/>
            </a:ext>
          </a:extLst>
        </xdr:cNvPr>
        <xdr:cNvCxnSpPr>
          <a:endCxn id="34" idx="1"/>
        </xdr:cNvCxnSpPr>
      </xdr:nvCxnSpPr>
      <xdr:spPr bwMode="auto">
        <a:xfrm flipV="1">
          <a:off x="2848514" y="2439478"/>
          <a:ext cx="853298" cy="36410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0</xdr:col>
      <xdr:colOff>637639</xdr:colOff>
      <xdr:row>14</xdr:row>
      <xdr:rowOff>152402</xdr:rowOff>
    </xdr:from>
    <xdr:to>
      <xdr:col>1</xdr:col>
      <xdr:colOff>278561</xdr:colOff>
      <xdr:row>17</xdr:row>
      <xdr:rowOff>44929</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bwMode="auto">
        <a:xfrm>
          <a:off x="637639" y="2371907"/>
          <a:ext cx="323847" cy="40472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0</xdr:col>
      <xdr:colOff>628649</xdr:colOff>
      <xdr:row>14</xdr:row>
      <xdr:rowOff>143415</xdr:rowOff>
    </xdr:from>
    <xdr:to>
      <xdr:col>3</xdr:col>
      <xdr:colOff>476250</xdr:colOff>
      <xdr:row>22</xdr:row>
      <xdr:rowOff>17971</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bwMode="auto">
        <a:xfrm>
          <a:off x="628649" y="2362920"/>
          <a:ext cx="1896375" cy="1240405"/>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2"/>
  <sheetViews>
    <sheetView showGridLines="0" tabSelected="1" view="pageBreakPreview" zoomScaleNormal="100" zoomScaleSheetLayoutView="100" workbookViewId="0">
      <selection activeCell="G19" sqref="G19"/>
    </sheetView>
  </sheetViews>
  <sheetFormatPr defaultColWidth="9" defaultRowHeight="13.2"/>
  <cols>
    <col min="1" max="1" width="9" style="1"/>
    <col min="2" max="2" width="17.6640625" style="1" bestFit="1" customWidth="1"/>
    <col min="3" max="16384" width="9" style="1"/>
  </cols>
  <sheetData>
    <row r="1" spans="1:8">
      <c r="A1" s="1" t="s">
        <v>852</v>
      </c>
    </row>
    <row r="2" spans="1:8" ht="14.25" customHeight="1">
      <c r="A2" s="1" t="s">
        <v>686</v>
      </c>
    </row>
    <row r="3" spans="1:8">
      <c r="A3" s="1" t="s">
        <v>687</v>
      </c>
    </row>
    <row r="5" spans="1:8">
      <c r="A5" s="1" t="s">
        <v>853</v>
      </c>
    </row>
    <row r="6" spans="1:8" ht="16.5" customHeight="1">
      <c r="A6" s="497" t="s">
        <v>939</v>
      </c>
    </row>
    <row r="7" spans="1:8" ht="16.5" customHeight="1"/>
    <row r="8" spans="1:8" ht="23.4">
      <c r="D8" s="35" t="s">
        <v>3</v>
      </c>
    </row>
    <row r="9" spans="1:8" ht="20.100000000000001" customHeight="1">
      <c r="D9" s="215" t="s">
        <v>362</v>
      </c>
    </row>
    <row r="10" spans="1:8" ht="23.4">
      <c r="D10" s="35" t="s">
        <v>4</v>
      </c>
    </row>
    <row r="11" spans="1:8" ht="20.100000000000001" customHeight="1"/>
    <row r="12" spans="1:8" ht="20.100000000000001" customHeight="1">
      <c r="A12" s="1" t="s">
        <v>411</v>
      </c>
    </row>
    <row r="13" spans="1:8" ht="20.100000000000001" customHeight="1">
      <c r="A13" s="1" t="s">
        <v>458</v>
      </c>
    </row>
    <row r="14" spans="1:8" ht="20.100000000000001" customHeight="1">
      <c r="A14" s="1" t="s">
        <v>459</v>
      </c>
    </row>
    <row r="15" spans="1:8" ht="20.100000000000001" customHeight="1">
      <c r="A15" s="34" t="s">
        <v>952</v>
      </c>
      <c r="B15" s="34"/>
      <c r="C15" s="34"/>
      <c r="D15" s="34"/>
      <c r="E15" s="34"/>
      <c r="F15" s="34"/>
      <c r="G15" s="34"/>
      <c r="H15" s="34"/>
    </row>
    <row r="16" spans="1:8" ht="20.100000000000001" customHeight="1">
      <c r="A16" s="1" t="s">
        <v>951</v>
      </c>
    </row>
    <row r="17" spans="1:9" ht="20.100000000000001" customHeight="1">
      <c r="A17" s="2" t="s">
        <v>953</v>
      </c>
    </row>
    <row r="18" spans="1:9" ht="11.25" customHeight="1">
      <c r="A18" s="2"/>
    </row>
    <row r="19" spans="1:9" ht="20.100000000000001" customHeight="1">
      <c r="B19" s="502"/>
    </row>
    <row r="20" spans="1:9" ht="12.75" customHeight="1"/>
    <row r="21" spans="1:9" ht="20.100000000000001" customHeight="1">
      <c r="B21" s="1" t="s">
        <v>412</v>
      </c>
    </row>
    <row r="22" spans="1:9" ht="20.100000000000001" customHeight="1">
      <c r="B22" s="1" t="s">
        <v>413</v>
      </c>
    </row>
    <row r="23" spans="1:9" ht="20.100000000000001" customHeight="1">
      <c r="B23" s="1" t="s">
        <v>414</v>
      </c>
    </row>
    <row r="24" spans="1:9" ht="20.100000000000001" customHeight="1">
      <c r="C24" s="1" t="s">
        <v>415</v>
      </c>
    </row>
    <row r="25" spans="1:9" ht="20.100000000000001" customHeight="1">
      <c r="B25" s="1" t="s">
        <v>416</v>
      </c>
    </row>
    <row r="26" spans="1:9" ht="20.100000000000001" customHeight="1">
      <c r="B26" s="1" t="s">
        <v>465</v>
      </c>
    </row>
    <row r="27" spans="1:9" ht="20.100000000000001" customHeight="1" thickBot="1">
      <c r="A27" s="5"/>
      <c r="B27" s="5"/>
      <c r="C27" s="5"/>
      <c r="D27" s="5"/>
      <c r="E27" s="5"/>
      <c r="F27" s="5"/>
      <c r="G27" s="5"/>
      <c r="H27" s="5"/>
      <c r="I27" s="53"/>
    </row>
    <row r="28" spans="1:9" ht="9.75" customHeight="1">
      <c r="I28" s="53"/>
    </row>
    <row r="29" spans="1:9" ht="20.100000000000001" customHeight="1">
      <c r="C29" s="4" t="s">
        <v>5</v>
      </c>
    </row>
    <row r="30" spans="1:9" ht="20.100000000000001" customHeight="1">
      <c r="A30" s="1" t="s">
        <v>6</v>
      </c>
    </row>
    <row r="31" spans="1:9" ht="20.100000000000001" customHeight="1">
      <c r="A31" s="1" t="s">
        <v>7</v>
      </c>
    </row>
    <row r="32" spans="1:9" ht="20.100000000000001" customHeight="1">
      <c r="B32" s="719" t="s">
        <v>422</v>
      </c>
      <c r="C32" s="719"/>
      <c r="D32" s="720" t="s">
        <v>423</v>
      </c>
      <c r="E32" s="720"/>
      <c r="F32" s="3" t="s">
        <v>417</v>
      </c>
      <c r="G32" s="3"/>
    </row>
    <row r="33" spans="1:8" ht="20.100000000000001" customHeight="1">
      <c r="B33" s="719" t="s">
        <v>424</v>
      </c>
      <c r="C33" s="719"/>
      <c r="D33" s="720" t="s">
        <v>425</v>
      </c>
      <c r="E33" s="720"/>
      <c r="F33" s="3" t="s">
        <v>426</v>
      </c>
      <c r="G33" s="3"/>
    </row>
    <row r="34" spans="1:8" ht="20.100000000000001" customHeight="1">
      <c r="B34" s="719" t="s">
        <v>457</v>
      </c>
      <c r="C34" s="719"/>
      <c r="D34" s="720" t="s">
        <v>427</v>
      </c>
      <c r="E34" s="720"/>
      <c r="F34" s="3" t="s">
        <v>428</v>
      </c>
      <c r="G34" s="3"/>
    </row>
    <row r="35" spans="1:8" ht="20.100000000000001" customHeight="1">
      <c r="B35" s="719" t="s">
        <v>429</v>
      </c>
      <c r="C35" s="719"/>
      <c r="D35" s="720" t="s">
        <v>430</v>
      </c>
      <c r="E35" s="720"/>
      <c r="F35" s="3" t="s">
        <v>431</v>
      </c>
      <c r="G35" s="3"/>
    </row>
    <row r="36" spans="1:8" ht="20.100000000000001" customHeight="1">
      <c r="B36" s="719" t="s">
        <v>432</v>
      </c>
      <c r="C36" s="719"/>
      <c r="D36" s="720" t="s">
        <v>430</v>
      </c>
      <c r="E36" s="720"/>
      <c r="F36" s="3" t="s">
        <v>433</v>
      </c>
      <c r="G36" s="3"/>
    </row>
    <row r="37" spans="1:8" ht="20.100000000000001" customHeight="1">
      <c r="B37" s="719" t="s">
        <v>434</v>
      </c>
      <c r="C37" s="719"/>
      <c r="D37" s="720" t="s">
        <v>425</v>
      </c>
      <c r="E37" s="720"/>
      <c r="F37" s="3" t="s">
        <v>435</v>
      </c>
      <c r="G37" s="3"/>
    </row>
    <row r="38" spans="1:8" ht="20.100000000000001" customHeight="1">
      <c r="A38" s="1" t="s">
        <v>8</v>
      </c>
    </row>
    <row r="39" spans="1:8" ht="20.100000000000001" customHeight="1">
      <c r="G39" s="718" t="s">
        <v>11</v>
      </c>
      <c r="H39" s="718"/>
    </row>
    <row r="40" spans="1:8" ht="20.100000000000001" customHeight="1">
      <c r="A40" s="45" t="s">
        <v>418</v>
      </c>
    </row>
    <row r="41" spans="1:8" ht="20.100000000000001" customHeight="1">
      <c r="A41" s="1" t="s">
        <v>9</v>
      </c>
    </row>
    <row r="42" spans="1:8" ht="20.100000000000001" customHeight="1">
      <c r="A42" s="217" t="s">
        <v>912</v>
      </c>
    </row>
  </sheetData>
  <mergeCells count="13">
    <mergeCell ref="B32:C32"/>
    <mergeCell ref="D32:E32"/>
    <mergeCell ref="B33:C33"/>
    <mergeCell ref="D33:E33"/>
    <mergeCell ref="D36:E36"/>
    <mergeCell ref="G39:H39"/>
    <mergeCell ref="B36:C36"/>
    <mergeCell ref="B34:C34"/>
    <mergeCell ref="D34:E34"/>
    <mergeCell ref="B35:C35"/>
    <mergeCell ref="D35:E35"/>
    <mergeCell ref="B37:C37"/>
    <mergeCell ref="D37:E37"/>
  </mergeCells>
  <phoneticPr fontId="5"/>
  <printOptions horizontalCentered="1"/>
  <pageMargins left="0.78740157480314965" right="0.78740157480314965" top="0.98425196850393704" bottom="0.78740157480314965" header="0.51181102362204722" footer="0.51181102362204722"/>
  <pageSetup paperSize="9" scale="96"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dimension ref="A1:I194"/>
  <sheetViews>
    <sheetView showGridLines="0" view="pageBreakPreview" zoomScaleNormal="100" zoomScaleSheetLayoutView="100" workbookViewId="0"/>
  </sheetViews>
  <sheetFormatPr defaultColWidth="9" defaultRowHeight="13.2"/>
  <cols>
    <col min="1" max="16384" width="9" style="1"/>
  </cols>
  <sheetData>
    <row r="1" spans="1:9" ht="19.5" customHeight="1">
      <c r="I1" s="493" t="s">
        <v>78</v>
      </c>
    </row>
    <row r="2" spans="1:9" ht="19.5" customHeight="1">
      <c r="I2" s="6"/>
    </row>
    <row r="3" spans="1:9" ht="19.5" customHeight="1">
      <c r="I3" s="493" t="s">
        <v>470</v>
      </c>
    </row>
    <row r="4" spans="1:9" ht="19.5" customHeight="1"/>
    <row r="5" spans="1:9" ht="19.5" customHeight="1"/>
    <row r="6" spans="1:9" ht="19.5" customHeight="1"/>
    <row r="7" spans="1:9" ht="24.9" customHeight="1">
      <c r="E7" s="35" t="s">
        <v>79</v>
      </c>
    </row>
    <row r="8" spans="1:9" ht="19.5" customHeight="1"/>
    <row r="9" spans="1:9" ht="19.5" customHeight="1"/>
    <row r="10" spans="1:9" ht="19.5" customHeight="1"/>
    <row r="11" spans="1:9" s="6" customFormat="1" ht="19.5" customHeight="1">
      <c r="A11" s="6" t="s">
        <v>81</v>
      </c>
      <c r="B11" s="844"/>
      <c r="C11" s="844"/>
      <c r="D11" s="489" t="s">
        <v>84</v>
      </c>
    </row>
    <row r="12" spans="1:9" s="6" customFormat="1" ht="19.5" customHeight="1">
      <c r="A12" s="6" t="s">
        <v>80</v>
      </c>
    </row>
    <row r="13" spans="1:9" ht="19.5" customHeight="1"/>
    <row r="14" spans="1:9" ht="19.5" customHeight="1"/>
    <row r="15" spans="1:9" ht="19.5" customHeight="1"/>
    <row r="16" spans="1:9" ht="19.5" customHeight="1">
      <c r="B16" s="40" t="s">
        <v>82</v>
      </c>
      <c r="C16" s="42"/>
      <c r="D16" s="490"/>
      <c r="E16" s="491"/>
      <c r="F16" s="845" t="s">
        <v>83</v>
      </c>
      <c r="G16" s="846"/>
      <c r="H16" s="846"/>
      <c r="I16" s="847"/>
    </row>
    <row r="17" spans="1:9" ht="39.9" customHeight="1">
      <c r="A17" s="492">
        <v>1</v>
      </c>
      <c r="B17" s="843"/>
      <c r="C17" s="819"/>
      <c r="D17" s="819"/>
      <c r="E17" s="820"/>
      <c r="F17" s="843"/>
      <c r="G17" s="819"/>
      <c r="H17" s="819"/>
      <c r="I17" s="257"/>
    </row>
    <row r="18" spans="1:9" ht="39.9" customHeight="1">
      <c r="A18" s="492">
        <v>2</v>
      </c>
      <c r="B18" s="843"/>
      <c r="C18" s="819"/>
      <c r="D18" s="819"/>
      <c r="E18" s="820"/>
      <c r="F18" s="843"/>
      <c r="G18" s="819"/>
      <c r="H18" s="819"/>
      <c r="I18" s="257"/>
    </row>
    <row r="19" spans="1:9" ht="39.9" customHeight="1">
      <c r="A19" s="492">
        <v>3</v>
      </c>
      <c r="B19" s="843"/>
      <c r="C19" s="819"/>
      <c r="D19" s="819"/>
      <c r="E19" s="820"/>
      <c r="F19" s="843"/>
      <c r="G19" s="819"/>
      <c r="H19" s="819"/>
      <c r="I19" s="257"/>
    </row>
    <row r="20" spans="1:9" ht="39.9" customHeight="1">
      <c r="A20" s="492">
        <v>4</v>
      </c>
      <c r="B20" s="843"/>
      <c r="C20" s="819"/>
      <c r="D20" s="819"/>
      <c r="E20" s="820"/>
      <c r="F20" s="843"/>
      <c r="G20" s="819"/>
      <c r="H20" s="819"/>
      <c r="I20" s="257"/>
    </row>
    <row r="21" spans="1:9" ht="39.9" customHeight="1">
      <c r="A21" s="492">
        <v>5</v>
      </c>
      <c r="B21" s="843"/>
      <c r="C21" s="819"/>
      <c r="D21" s="819"/>
      <c r="E21" s="820"/>
      <c r="F21" s="843"/>
      <c r="G21" s="819"/>
      <c r="H21" s="819"/>
      <c r="I21" s="257"/>
    </row>
    <row r="22" spans="1:9" ht="39.9" customHeight="1">
      <c r="A22" s="492">
        <v>6</v>
      </c>
      <c r="B22" s="843"/>
      <c r="C22" s="819"/>
      <c r="D22" s="819"/>
      <c r="E22" s="820"/>
      <c r="F22" s="843"/>
      <c r="G22" s="819"/>
      <c r="H22" s="819"/>
      <c r="I22" s="257"/>
    </row>
    <row r="23" spans="1:9" ht="39.9" customHeight="1">
      <c r="A23" s="492">
        <v>7</v>
      </c>
      <c r="B23" s="843"/>
      <c r="C23" s="819"/>
      <c r="D23" s="819"/>
      <c r="E23" s="820"/>
      <c r="F23" s="843"/>
      <c r="G23" s="819"/>
      <c r="H23" s="819"/>
      <c r="I23" s="38"/>
    </row>
    <row r="24" spans="1:9" ht="39.9" customHeight="1">
      <c r="A24" s="492">
        <v>8</v>
      </c>
      <c r="B24" s="843"/>
      <c r="C24" s="819"/>
      <c r="D24" s="819"/>
      <c r="E24" s="820"/>
      <c r="F24" s="843"/>
      <c r="G24" s="819"/>
      <c r="H24" s="819"/>
      <c r="I24" s="257"/>
    </row>
    <row r="25" spans="1:9" ht="39.9" customHeight="1">
      <c r="A25" s="492">
        <v>9</v>
      </c>
      <c r="B25" s="843"/>
      <c r="C25" s="819"/>
      <c r="D25" s="819"/>
      <c r="E25" s="820"/>
      <c r="F25" s="843"/>
      <c r="G25" s="819"/>
      <c r="H25" s="819"/>
      <c r="I25" s="257"/>
    </row>
    <row r="26" spans="1:9" ht="39.9" customHeight="1">
      <c r="A26" s="492">
        <v>10</v>
      </c>
      <c r="B26" s="843"/>
      <c r="C26" s="819"/>
      <c r="D26" s="819"/>
      <c r="E26" s="820"/>
      <c r="F26" s="843"/>
      <c r="G26" s="819"/>
      <c r="H26" s="819"/>
      <c r="I26" s="257"/>
    </row>
    <row r="27" spans="1:9" ht="19.5" customHeight="1">
      <c r="A27" s="486"/>
      <c r="B27" s="488"/>
      <c r="C27" s="488"/>
      <c r="D27" s="488"/>
      <c r="E27" s="488"/>
      <c r="F27" s="488"/>
      <c r="G27" s="488"/>
      <c r="H27" s="488"/>
      <c r="I27" s="53"/>
    </row>
    <row r="28" spans="1:9" ht="19.5" customHeight="1">
      <c r="A28" s="486"/>
      <c r="B28" s="488"/>
      <c r="C28" s="488"/>
      <c r="D28" s="488"/>
      <c r="E28" s="488"/>
      <c r="F28" s="488"/>
      <c r="G28" s="488"/>
      <c r="H28" s="488"/>
      <c r="I28" s="53"/>
    </row>
    <row r="29" spans="1:9" ht="19.5" customHeight="1">
      <c r="A29" s="486"/>
      <c r="B29" s="488"/>
      <c r="C29" s="488"/>
      <c r="D29" s="488"/>
      <c r="E29" s="488"/>
      <c r="F29" s="488"/>
      <c r="G29" s="488"/>
      <c r="H29" s="488"/>
      <c r="I29" s="53"/>
    </row>
    <row r="30" spans="1:9" ht="19.5" customHeight="1"/>
    <row r="31" spans="1:9" ht="19.5" customHeight="1">
      <c r="A31" s="6" t="s">
        <v>85</v>
      </c>
    </row>
    <row r="32" spans="1:9" ht="19.5" customHeight="1">
      <c r="A32" s="6" t="s">
        <v>86</v>
      </c>
    </row>
    <row r="33" spans="5:9" ht="19.5" customHeight="1"/>
    <row r="34" spans="5:9" ht="19.5" customHeight="1"/>
    <row r="35" spans="5:9" ht="19.5" customHeight="1">
      <c r="H35" s="6"/>
      <c r="I35" s="6" t="s">
        <v>87</v>
      </c>
    </row>
    <row r="36" spans="5:9" ht="19.5" customHeight="1">
      <c r="H36" s="6"/>
      <c r="I36" s="6"/>
    </row>
    <row r="37" spans="5:9" ht="19.5" customHeight="1">
      <c r="H37" s="6"/>
      <c r="I37" s="493" t="s">
        <v>470</v>
      </c>
    </row>
    <row r="38" spans="5:9" ht="19.5" customHeight="1"/>
    <row r="39" spans="5:9" ht="19.5" customHeight="1"/>
    <row r="40" spans="5:9" ht="19.5" customHeight="1"/>
    <row r="41" spans="5:9" ht="19.5" customHeight="1"/>
    <row r="42" spans="5:9" ht="19.5" customHeight="1"/>
    <row r="43" spans="5:9" ht="24.9" customHeight="1">
      <c r="E43" s="35" t="s">
        <v>88</v>
      </c>
    </row>
    <row r="44" spans="5:9" ht="19.5" customHeight="1"/>
    <row r="45" spans="5:9" ht="19.5" customHeight="1"/>
    <row r="46" spans="5:9" ht="19.5" customHeight="1"/>
    <row r="47" spans="5:9" ht="19.5" customHeight="1"/>
    <row r="48" spans="5:9" ht="19.5" customHeight="1"/>
    <row r="49" spans="1:8" s="6" customFormat="1" ht="19.5" customHeight="1">
      <c r="A49" s="6" t="s">
        <v>81</v>
      </c>
      <c r="B49" s="844"/>
      <c r="C49" s="844"/>
      <c r="D49" s="489" t="s">
        <v>84</v>
      </c>
    </row>
    <row r="50" spans="1:8" s="6" customFormat="1" ht="19.5" customHeight="1">
      <c r="A50" s="6" t="s">
        <v>98</v>
      </c>
    </row>
    <row r="51" spans="1:8" ht="19.5" customHeight="1"/>
    <row r="52" spans="1:8" ht="19.5" customHeight="1"/>
    <row r="53" spans="1:8" ht="19.5" customHeight="1"/>
    <row r="54" spans="1:8" ht="19.5" customHeight="1"/>
    <row r="55" spans="1:8" ht="19.5" customHeight="1"/>
    <row r="56" spans="1:8" ht="19.5" customHeight="1"/>
    <row r="57" spans="1:8" ht="19.5" customHeight="1">
      <c r="D57" s="6" t="s">
        <v>99</v>
      </c>
      <c r="E57" s="848"/>
      <c r="F57" s="848"/>
      <c r="G57" s="848"/>
      <c r="H57" s="848"/>
    </row>
    <row r="58" spans="1:8" ht="19.5" customHeight="1">
      <c r="D58" s="6"/>
    </row>
    <row r="59" spans="1:8" ht="19.5" customHeight="1">
      <c r="D59" s="6" t="s">
        <v>100</v>
      </c>
      <c r="E59" s="848"/>
      <c r="F59" s="848"/>
      <c r="G59" s="848"/>
      <c r="H59" s="848"/>
    </row>
    <row r="60" spans="1:8" ht="19.5" customHeight="1"/>
    <row r="61" spans="1:8" ht="19.5" customHeight="1"/>
    <row r="62" spans="1:8" ht="19.5" customHeight="1"/>
    <row r="63" spans="1:8" ht="19.5" customHeight="1"/>
    <row r="64" spans="1:8" ht="19.5" customHeight="1"/>
    <row r="65" spans="1:9" ht="19.5" customHeight="1"/>
    <row r="66" spans="1:9" ht="19.5" customHeight="1"/>
    <row r="67" spans="1:9" ht="19.5" customHeight="1"/>
    <row r="68" spans="1:9" ht="19.5" customHeight="1"/>
    <row r="69" spans="1:9" s="6" customFormat="1" ht="19.5" customHeight="1">
      <c r="A69" s="6" t="s">
        <v>85</v>
      </c>
    </row>
    <row r="70" spans="1:9" s="6" customFormat="1" ht="19.5" customHeight="1">
      <c r="A70" s="6" t="s">
        <v>89</v>
      </c>
    </row>
    <row r="71" spans="1:9" s="6" customFormat="1" ht="19.5" customHeight="1">
      <c r="A71" s="6" t="s">
        <v>90</v>
      </c>
    </row>
    <row r="72" spans="1:9" s="6" customFormat="1" ht="19.5" customHeight="1">
      <c r="A72" s="849" t="s">
        <v>419</v>
      </c>
      <c r="B72" s="849"/>
      <c r="C72" s="849"/>
      <c r="D72" s="849"/>
      <c r="E72" s="849"/>
      <c r="F72" s="849"/>
      <c r="G72" s="849"/>
      <c r="H72" s="849"/>
      <c r="I72" s="849"/>
    </row>
    <row r="73" spans="1:9" s="6" customFormat="1" ht="19.5" customHeight="1">
      <c r="A73" s="6" t="s">
        <v>420</v>
      </c>
    </row>
    <row r="74" spans="1:9" ht="19.5" customHeight="1"/>
    <row r="75" spans="1:9" ht="19.5" customHeight="1"/>
    <row r="76" spans="1:9" ht="19.5" customHeight="1">
      <c r="H76" s="6"/>
      <c r="I76" s="493" t="s">
        <v>91</v>
      </c>
    </row>
    <row r="77" spans="1:9" ht="19.5" customHeight="1">
      <c r="H77" s="6"/>
      <c r="I77" s="6"/>
    </row>
    <row r="78" spans="1:9" ht="19.5" customHeight="1">
      <c r="H78" s="6"/>
      <c r="I78" s="493" t="s">
        <v>470</v>
      </c>
    </row>
    <row r="79" spans="1:9" ht="19.5" customHeight="1"/>
    <row r="80" spans="1:9" ht="19.5" customHeight="1"/>
    <row r="81" spans="1:5" ht="19.5" customHeight="1"/>
    <row r="82" spans="1:5" ht="19.5" customHeight="1"/>
    <row r="83" spans="1:5" ht="19.5" customHeight="1"/>
    <row r="84" spans="1:5" ht="24.9" customHeight="1">
      <c r="E84" s="35" t="s">
        <v>92</v>
      </c>
    </row>
    <row r="85" spans="1:5" ht="19.5" customHeight="1"/>
    <row r="86" spans="1:5" ht="19.5" customHeight="1"/>
    <row r="87" spans="1:5" ht="19.5" customHeight="1"/>
    <row r="88" spans="1:5" ht="19.5" customHeight="1"/>
    <row r="89" spans="1:5" ht="19.5" customHeight="1"/>
    <row r="90" spans="1:5" s="6" customFormat="1" ht="19.5" customHeight="1">
      <c r="A90" s="6" t="s">
        <v>81</v>
      </c>
      <c r="B90" s="844"/>
      <c r="C90" s="844"/>
      <c r="D90" s="489" t="s">
        <v>84</v>
      </c>
    </row>
    <row r="91" spans="1:5" s="6" customFormat="1" ht="19.5" customHeight="1">
      <c r="A91" s="6" t="s">
        <v>101</v>
      </c>
    </row>
    <row r="92" spans="1:5" ht="19.5" customHeight="1"/>
    <row r="93" spans="1:5" ht="19.5" customHeight="1"/>
    <row r="94" spans="1:5" ht="19.5" customHeight="1"/>
    <row r="95" spans="1:5" ht="19.5" customHeight="1"/>
    <row r="96" spans="1:5" ht="19.5" customHeight="1"/>
    <row r="97" spans="1:8" ht="19.5" customHeight="1"/>
    <row r="98" spans="1:8" ht="19.5" customHeight="1">
      <c r="D98" s="6" t="s">
        <v>99</v>
      </c>
      <c r="E98" s="848"/>
      <c r="F98" s="848"/>
      <c r="G98" s="848"/>
      <c r="H98" s="848"/>
    </row>
    <row r="99" spans="1:8" ht="19.5" customHeight="1">
      <c r="D99" s="6"/>
    </row>
    <row r="100" spans="1:8" ht="19.5" customHeight="1">
      <c r="D100" s="6" t="s">
        <v>100</v>
      </c>
      <c r="E100" s="848"/>
      <c r="F100" s="848"/>
      <c r="G100" s="848"/>
      <c r="H100" s="848"/>
    </row>
    <row r="101" spans="1:8" ht="19.5" customHeight="1">
      <c r="E101" s="486"/>
      <c r="F101" s="486"/>
      <c r="G101" s="486"/>
      <c r="H101" s="486"/>
    </row>
    <row r="102" spans="1:8" ht="19.5" customHeight="1">
      <c r="E102" s="486"/>
      <c r="F102" s="486"/>
      <c r="G102" s="486"/>
      <c r="H102" s="486"/>
    </row>
    <row r="103" spans="1:8" ht="19.5" customHeight="1">
      <c r="E103" s="486"/>
      <c r="F103" s="486"/>
      <c r="G103" s="486"/>
      <c r="H103" s="486"/>
    </row>
    <row r="104" spans="1:8" ht="19.5" customHeight="1">
      <c r="E104" s="486"/>
      <c r="F104" s="486"/>
      <c r="G104" s="486"/>
      <c r="H104" s="486"/>
    </row>
    <row r="105" spans="1:8" ht="19.5" customHeight="1">
      <c r="E105" s="486"/>
      <c r="F105" s="486"/>
      <c r="G105" s="486"/>
      <c r="H105" s="486"/>
    </row>
    <row r="106" spans="1:8" ht="19.5" customHeight="1">
      <c r="E106" s="486"/>
      <c r="F106" s="486"/>
      <c r="G106" s="486"/>
      <c r="H106" s="486"/>
    </row>
    <row r="107" spans="1:8" ht="19.5" customHeight="1">
      <c r="E107" s="486"/>
      <c r="F107" s="486"/>
      <c r="G107" s="486"/>
      <c r="H107" s="486"/>
    </row>
    <row r="108" spans="1:8" ht="19.5" customHeight="1">
      <c r="E108" s="486"/>
      <c r="F108" s="486"/>
      <c r="G108" s="486"/>
      <c r="H108" s="486"/>
    </row>
    <row r="109" spans="1:8" s="6" customFormat="1" ht="19.5" customHeight="1">
      <c r="A109" s="6" t="s">
        <v>85</v>
      </c>
    </row>
    <row r="110" spans="1:8" s="6" customFormat="1" ht="19.5" customHeight="1">
      <c r="A110" s="6" t="s">
        <v>89</v>
      </c>
    </row>
    <row r="111" spans="1:8" s="6" customFormat="1" ht="19.5" customHeight="1">
      <c r="A111" s="6" t="s">
        <v>93</v>
      </c>
    </row>
    <row r="112" spans="1:8" ht="19.5" customHeight="1"/>
    <row r="113" spans="5:9" ht="19.5" customHeight="1"/>
    <row r="114" spans="5:9" ht="19.5" customHeight="1"/>
    <row r="115" spans="5:9" ht="19.5" customHeight="1"/>
    <row r="116" spans="5:9" ht="19.5" customHeight="1">
      <c r="I116" s="493" t="s">
        <v>94</v>
      </c>
    </row>
    <row r="117" spans="5:9" ht="19.5" customHeight="1">
      <c r="I117" s="6"/>
    </row>
    <row r="118" spans="5:9" ht="19.5" customHeight="1">
      <c r="I118" s="493" t="s">
        <v>470</v>
      </c>
    </row>
    <row r="119" spans="5:9" ht="19.5" customHeight="1">
      <c r="I119" s="6"/>
    </row>
    <row r="120" spans="5:9" ht="19.5" customHeight="1"/>
    <row r="121" spans="5:9" ht="19.5" customHeight="1"/>
    <row r="122" spans="5:9" ht="19.5" customHeight="1"/>
    <row r="123" spans="5:9" ht="19.5" customHeight="1"/>
    <row r="124" spans="5:9" ht="24.9" customHeight="1">
      <c r="E124" s="35" t="s">
        <v>95</v>
      </c>
    </row>
    <row r="125" spans="5:9" ht="19.5" customHeight="1"/>
    <row r="126" spans="5:9" ht="19.5" customHeight="1"/>
    <row r="127" spans="5:9" ht="19.5" customHeight="1"/>
    <row r="128" spans="5:9" ht="19.5" customHeight="1"/>
    <row r="129" spans="1:9" ht="19.5" customHeight="1"/>
    <row r="130" spans="1:9" s="6" customFormat="1" ht="19.5" customHeight="1">
      <c r="A130" s="6" t="s">
        <v>81</v>
      </c>
      <c r="B130" s="844"/>
      <c r="C130" s="844"/>
      <c r="D130" s="489" t="s">
        <v>84</v>
      </c>
    </row>
    <row r="131" spans="1:9" s="6" customFormat="1" ht="19.5" customHeight="1">
      <c r="A131" s="6" t="s">
        <v>102</v>
      </c>
      <c r="G131" s="844"/>
      <c r="H131" s="844"/>
      <c r="I131" s="6" t="s">
        <v>103</v>
      </c>
    </row>
    <row r="132" spans="1:9" s="6" customFormat="1" ht="19.5" customHeight="1">
      <c r="A132" s="6" t="s">
        <v>104</v>
      </c>
    </row>
    <row r="133" spans="1:9" ht="19.5" customHeight="1"/>
    <row r="134" spans="1:9" ht="19.5" customHeight="1"/>
    <row r="135" spans="1:9" ht="19.5" customHeight="1"/>
    <row r="136" spans="1:9" ht="19.5" customHeight="1"/>
    <row r="137" spans="1:9" ht="19.5" customHeight="1">
      <c r="C137" s="6"/>
      <c r="D137" s="6" t="s">
        <v>105</v>
      </c>
      <c r="E137" s="848"/>
      <c r="F137" s="848"/>
      <c r="G137" s="848"/>
      <c r="H137" s="848"/>
    </row>
    <row r="138" spans="1:9" ht="19.5" customHeight="1">
      <c r="C138" s="6"/>
      <c r="D138" s="6"/>
    </row>
    <row r="139" spans="1:9" ht="19.5" customHeight="1">
      <c r="C139" s="6"/>
      <c r="D139" s="6" t="s">
        <v>106</v>
      </c>
      <c r="E139" s="848"/>
      <c r="F139" s="848"/>
      <c r="G139" s="848"/>
      <c r="H139" s="848"/>
    </row>
    <row r="140" spans="1:9" ht="19.5" customHeight="1">
      <c r="C140" s="6"/>
      <c r="D140" s="6"/>
    </row>
    <row r="141" spans="1:9" ht="19.5" customHeight="1">
      <c r="C141" s="6"/>
      <c r="D141" s="6" t="s">
        <v>107</v>
      </c>
      <c r="E141" s="848"/>
      <c r="F141" s="848"/>
      <c r="G141" s="848"/>
      <c r="H141" s="848"/>
    </row>
    <row r="142" spans="1:9" ht="19.5" customHeight="1"/>
    <row r="143" spans="1:9" ht="19.5" customHeight="1"/>
    <row r="144" spans="1:9" ht="19.5" customHeight="1"/>
    <row r="145" spans="1:9" ht="19.5" customHeight="1"/>
    <row r="146" spans="1:9" ht="19.5" customHeight="1"/>
    <row r="147" spans="1:9" ht="19.5" customHeight="1"/>
    <row r="148" spans="1:9" ht="19.5" customHeight="1"/>
    <row r="149" spans="1:9" ht="19.5" customHeight="1"/>
    <row r="150" spans="1:9" s="6" customFormat="1" ht="19.5" customHeight="1">
      <c r="A150" s="6" t="s">
        <v>85</v>
      </c>
    </row>
    <row r="151" spans="1:9" s="6" customFormat="1" ht="19.5" customHeight="1">
      <c r="A151" s="6" t="s">
        <v>89</v>
      </c>
    </row>
    <row r="152" spans="1:9" s="6" customFormat="1" ht="19.5" customHeight="1">
      <c r="A152" s="6" t="s">
        <v>409</v>
      </c>
    </row>
    <row r="153" spans="1:9" s="6" customFormat="1" ht="19.5" customHeight="1"/>
    <row r="154" spans="1:9" ht="19.5" customHeight="1">
      <c r="I154" s="33"/>
    </row>
    <row r="155" spans="1:9" ht="19.5" customHeight="1"/>
    <row r="156" spans="1:9" ht="19.5" customHeight="1">
      <c r="I156" s="493" t="s">
        <v>96</v>
      </c>
    </row>
    <row r="157" spans="1:9" ht="19.5" customHeight="1">
      <c r="I157" s="6"/>
    </row>
    <row r="158" spans="1:9" ht="19.5" customHeight="1">
      <c r="I158" s="493" t="s">
        <v>470</v>
      </c>
    </row>
    <row r="159" spans="1:9" ht="19.5" customHeight="1"/>
    <row r="160" spans="1:9" ht="19.5" customHeight="1"/>
    <row r="161" spans="1:8" ht="19.5" customHeight="1"/>
    <row r="162" spans="1:8" ht="24.9" customHeight="1">
      <c r="E162" s="35" t="s">
        <v>97</v>
      </c>
    </row>
    <row r="163" spans="1:8" ht="19.5" customHeight="1"/>
    <row r="164" spans="1:8" ht="19.5" customHeight="1"/>
    <row r="165" spans="1:8" ht="19.5" customHeight="1"/>
    <row r="166" spans="1:8" ht="19.5" customHeight="1"/>
    <row r="167" spans="1:8" ht="19.5" customHeight="1"/>
    <row r="168" spans="1:8" s="6" customFormat="1" ht="19.5" customHeight="1">
      <c r="A168" s="6" t="s">
        <v>81</v>
      </c>
      <c r="B168" s="844"/>
      <c r="C168" s="844"/>
      <c r="D168" s="489" t="s">
        <v>84</v>
      </c>
    </row>
    <row r="169" spans="1:8" s="6" customFormat="1" ht="19.5" customHeight="1">
      <c r="A169" s="6" t="s">
        <v>108</v>
      </c>
    </row>
    <row r="170" spans="1:8" s="6" customFormat="1" ht="19.5" customHeight="1"/>
    <row r="171" spans="1:8" ht="19.5" customHeight="1"/>
    <row r="172" spans="1:8" ht="19.5" customHeight="1"/>
    <row r="173" spans="1:8" ht="19.5" customHeight="1"/>
    <row r="174" spans="1:8" ht="19.5" customHeight="1"/>
    <row r="175" spans="1:8" ht="19.5" customHeight="1">
      <c r="D175" s="6" t="s">
        <v>99</v>
      </c>
      <c r="E175" s="848"/>
      <c r="F175" s="848"/>
      <c r="G175" s="848"/>
      <c r="H175" s="848"/>
    </row>
    <row r="176" spans="1:8" ht="19.5" customHeight="1">
      <c r="D176" s="6"/>
    </row>
    <row r="177" spans="4:8" ht="19.5" customHeight="1">
      <c r="D177" s="6" t="s">
        <v>100</v>
      </c>
      <c r="E177" s="848"/>
      <c r="F177" s="848"/>
      <c r="G177" s="848"/>
      <c r="H177" s="848"/>
    </row>
    <row r="178" spans="4:8" ht="19.5" customHeight="1">
      <c r="D178" s="6"/>
    </row>
    <row r="179" spans="4:8" ht="19.5" customHeight="1"/>
    <row r="180" spans="4:8" ht="19.5" customHeight="1"/>
    <row r="181" spans="4:8" ht="19.5" customHeight="1"/>
    <row r="182" spans="4:8" ht="19.5" customHeight="1"/>
    <row r="183" spans="4:8" ht="19.5" customHeight="1"/>
    <row r="184" spans="4:8" ht="19.5" customHeight="1"/>
    <row r="185" spans="4:8" ht="19.5" customHeight="1"/>
    <row r="186" spans="4:8" ht="19.5" customHeight="1"/>
    <row r="187" spans="4:8" ht="19.5" customHeight="1"/>
    <row r="188" spans="4:8" ht="19.5" customHeight="1"/>
    <row r="189" spans="4:8" ht="19.5" customHeight="1"/>
    <row r="190" spans="4:8" ht="19.5" customHeight="1"/>
    <row r="191" spans="4:8" ht="19.5" customHeight="1"/>
    <row r="192" spans="4:8" ht="19.5" customHeight="1"/>
    <row r="193" ht="19.5" customHeight="1"/>
    <row r="194" ht="19.5" customHeight="1"/>
  </sheetData>
  <mergeCells count="37">
    <mergeCell ref="E100:H100"/>
    <mergeCell ref="E175:H175"/>
    <mergeCell ref="E177:H177"/>
    <mergeCell ref="B130:C130"/>
    <mergeCell ref="G131:H131"/>
    <mergeCell ref="E137:H137"/>
    <mergeCell ref="E139:H139"/>
    <mergeCell ref="E141:H141"/>
    <mergeCell ref="B168:C168"/>
    <mergeCell ref="B49:C49"/>
    <mergeCell ref="E57:H57"/>
    <mergeCell ref="E59:H59"/>
    <mergeCell ref="B90:C90"/>
    <mergeCell ref="E98:H98"/>
    <mergeCell ref="A72:I72"/>
    <mergeCell ref="B24:E24"/>
    <mergeCell ref="F24:H24"/>
    <mergeCell ref="B25:E25"/>
    <mergeCell ref="F25:H25"/>
    <mergeCell ref="B26:E26"/>
    <mergeCell ref="F26:H26"/>
    <mergeCell ref="B21:E21"/>
    <mergeCell ref="F21:H21"/>
    <mergeCell ref="B22:E22"/>
    <mergeCell ref="F22:H22"/>
    <mergeCell ref="B23:E23"/>
    <mergeCell ref="F23:H23"/>
    <mergeCell ref="B20:E20"/>
    <mergeCell ref="F20:H20"/>
    <mergeCell ref="B11:C11"/>
    <mergeCell ref="B17:E17"/>
    <mergeCell ref="F17:H17"/>
    <mergeCell ref="B18:E18"/>
    <mergeCell ref="F18:H18"/>
    <mergeCell ref="B19:E19"/>
    <mergeCell ref="F19:H19"/>
    <mergeCell ref="F16:I16"/>
  </mergeCells>
  <phoneticPr fontId="5"/>
  <printOptions horizontalCentered="1"/>
  <pageMargins left="0.78740157480314965" right="0.78740157480314965" top="0.98425196850393704" bottom="0.78740157480314965" header="0.51181102362204722" footer="0.51181102362204722"/>
  <pageSetup paperSize="9" scale="83" orientation="portrait" r:id="rId1"/>
  <headerFooter alignWithMargins="0"/>
  <rowBreaks count="4" manualBreakCount="4">
    <brk id="34" max="16383" man="1"/>
    <brk id="74" max="9" man="1"/>
    <brk id="114" max="9" man="1"/>
    <brk id="154"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I34"/>
  <sheetViews>
    <sheetView showGridLines="0" zoomScale="85" zoomScaleNormal="85" zoomScaleSheetLayoutView="80" workbookViewId="0">
      <selection activeCell="AF3" sqref="AF3:AH3"/>
    </sheetView>
  </sheetViews>
  <sheetFormatPr defaultColWidth="9" defaultRowHeight="18" customHeight="1"/>
  <cols>
    <col min="1" max="1" width="2.77734375" style="676" customWidth="1"/>
    <col min="2" max="2" width="9" style="676"/>
    <col min="3" max="3" width="7.6640625" style="676" customWidth="1"/>
    <col min="4" max="4" width="3.6640625" style="676" customWidth="1"/>
    <col min="5" max="19" width="3.88671875" style="676" customWidth="1"/>
    <col min="20" max="34" width="4.88671875" style="676" customWidth="1"/>
    <col min="35" max="35" width="9.6640625" style="676" customWidth="1"/>
    <col min="36" max="16384" width="9" style="676"/>
  </cols>
  <sheetData>
    <row r="1" spans="1:35" ht="18" customHeight="1" thickBot="1">
      <c r="B1" s="677"/>
    </row>
    <row r="2" spans="1:35" ht="24" customHeight="1">
      <c r="C2" s="678" t="s">
        <v>228</v>
      </c>
      <c r="D2" s="679" t="s">
        <v>229</v>
      </c>
      <c r="E2" s="680" t="s">
        <v>230</v>
      </c>
      <c r="F2" s="680" t="s">
        <v>231</v>
      </c>
      <c r="G2" s="680" t="s">
        <v>232</v>
      </c>
      <c r="H2" s="681" t="s">
        <v>233</v>
      </c>
      <c r="L2" s="682"/>
      <c r="M2" s="682"/>
      <c r="N2" s="682"/>
      <c r="O2" s="682"/>
      <c r="P2" s="682"/>
      <c r="Q2" s="682"/>
      <c r="R2" s="682"/>
      <c r="S2" s="682" t="s">
        <v>234</v>
      </c>
      <c r="U2" s="682"/>
      <c r="V2" s="682"/>
      <c r="W2" s="682"/>
      <c r="Y2" s="676" t="s">
        <v>786</v>
      </c>
      <c r="AC2" s="676" t="s">
        <v>788</v>
      </c>
      <c r="AF2" s="683"/>
      <c r="AG2" s="684" t="s">
        <v>790</v>
      </c>
    </row>
    <row r="3" spans="1:35" ht="18" customHeight="1">
      <c r="C3" s="685" t="s">
        <v>235</v>
      </c>
      <c r="D3" s="686">
        <v>8</v>
      </c>
      <c r="E3" s="687"/>
      <c r="F3" s="687"/>
      <c r="G3" s="687"/>
      <c r="H3" s="688"/>
      <c r="K3" s="682"/>
      <c r="L3" s="682"/>
      <c r="M3" s="682"/>
      <c r="N3" s="682"/>
      <c r="O3" s="682"/>
      <c r="P3" s="682"/>
      <c r="Q3" s="682"/>
      <c r="R3" s="682"/>
      <c r="S3" s="682"/>
      <c r="T3" s="682"/>
      <c r="U3" s="682"/>
      <c r="V3" s="682"/>
      <c r="W3" s="682"/>
      <c r="X3" s="850">
        <v>184</v>
      </c>
      <c r="Y3" s="851"/>
      <c r="Z3" s="852"/>
      <c r="AA3" s="676" t="s">
        <v>787</v>
      </c>
      <c r="AB3" s="853"/>
      <c r="AC3" s="854"/>
      <c r="AD3" s="855"/>
      <c r="AE3" s="676" t="s">
        <v>789</v>
      </c>
      <c r="AF3" s="856">
        <f>X3*AB3</f>
        <v>0</v>
      </c>
      <c r="AG3" s="856"/>
      <c r="AH3" s="856"/>
    </row>
    <row r="4" spans="1:35" ht="18" customHeight="1" thickBot="1">
      <c r="C4" s="689" t="s">
        <v>236</v>
      </c>
      <c r="D4" s="690">
        <v>4</v>
      </c>
      <c r="E4" s="691"/>
      <c r="F4" s="691"/>
      <c r="G4" s="691"/>
      <c r="H4" s="692"/>
    </row>
    <row r="5" spans="1:35" ht="18" customHeight="1">
      <c r="B5" s="693"/>
      <c r="C5" s="694" t="s">
        <v>237</v>
      </c>
      <c r="D5" s="695">
        <v>1</v>
      </c>
      <c r="E5" s="696">
        <v>2</v>
      </c>
      <c r="F5" s="696">
        <v>3</v>
      </c>
      <c r="G5" s="696">
        <v>4</v>
      </c>
      <c r="H5" s="696">
        <v>5</v>
      </c>
      <c r="I5" s="696">
        <v>6</v>
      </c>
      <c r="J5" s="696">
        <v>7</v>
      </c>
      <c r="K5" s="696">
        <v>8</v>
      </c>
      <c r="L5" s="696">
        <v>9</v>
      </c>
      <c r="M5" s="696">
        <v>10</v>
      </c>
      <c r="N5" s="696">
        <v>11</v>
      </c>
      <c r="O5" s="696">
        <v>12</v>
      </c>
      <c r="P5" s="696">
        <v>13</v>
      </c>
      <c r="Q5" s="696">
        <v>14</v>
      </c>
      <c r="R5" s="696">
        <v>15</v>
      </c>
      <c r="S5" s="696">
        <v>16</v>
      </c>
      <c r="T5" s="696">
        <v>17</v>
      </c>
      <c r="U5" s="696">
        <v>18</v>
      </c>
      <c r="V5" s="696">
        <v>19</v>
      </c>
      <c r="W5" s="696">
        <v>20</v>
      </c>
      <c r="X5" s="696">
        <v>21</v>
      </c>
      <c r="Y5" s="696">
        <v>22</v>
      </c>
      <c r="Z5" s="696">
        <v>23</v>
      </c>
      <c r="AA5" s="696">
        <v>24</v>
      </c>
      <c r="AB5" s="696">
        <v>25</v>
      </c>
      <c r="AC5" s="696">
        <v>26</v>
      </c>
      <c r="AD5" s="696">
        <v>27</v>
      </c>
      <c r="AE5" s="696">
        <v>28</v>
      </c>
      <c r="AF5" s="696">
        <v>29</v>
      </c>
      <c r="AG5" s="696">
        <v>30</v>
      </c>
      <c r="AH5" s="696">
        <v>31</v>
      </c>
      <c r="AI5" s="697"/>
    </row>
    <row r="6" spans="1:35" ht="18" customHeight="1" thickBot="1">
      <c r="B6" s="698" t="s">
        <v>254</v>
      </c>
      <c r="C6" s="699" t="s">
        <v>239</v>
      </c>
      <c r="D6" s="700" t="s">
        <v>240</v>
      </c>
      <c r="E6" s="701" t="s">
        <v>241</v>
      </c>
      <c r="F6" s="701" t="s">
        <v>242</v>
      </c>
      <c r="G6" s="701" t="s">
        <v>221</v>
      </c>
      <c r="H6" s="701" t="s">
        <v>222</v>
      </c>
      <c r="I6" s="701" t="s">
        <v>223</v>
      </c>
      <c r="J6" s="701" t="s">
        <v>224</v>
      </c>
      <c r="K6" s="701" t="s">
        <v>225</v>
      </c>
      <c r="L6" s="701" t="s">
        <v>226</v>
      </c>
      <c r="M6" s="701" t="s">
        <v>227</v>
      </c>
      <c r="N6" s="701" t="s">
        <v>221</v>
      </c>
      <c r="O6" s="701" t="s">
        <v>222</v>
      </c>
      <c r="P6" s="701" t="s">
        <v>223</v>
      </c>
      <c r="Q6" s="701" t="s">
        <v>224</v>
      </c>
      <c r="R6" s="701" t="s">
        <v>225</v>
      </c>
      <c r="S6" s="701" t="s">
        <v>226</v>
      </c>
      <c r="T6" s="701" t="s">
        <v>227</v>
      </c>
      <c r="U6" s="701" t="s">
        <v>221</v>
      </c>
      <c r="V6" s="701" t="s">
        <v>222</v>
      </c>
      <c r="W6" s="701" t="s">
        <v>223</v>
      </c>
      <c r="X6" s="701" t="s">
        <v>224</v>
      </c>
      <c r="Y6" s="701" t="s">
        <v>225</v>
      </c>
      <c r="Z6" s="701" t="s">
        <v>226</v>
      </c>
      <c r="AA6" s="701" t="s">
        <v>227</v>
      </c>
      <c r="AB6" s="701" t="s">
        <v>221</v>
      </c>
      <c r="AC6" s="701" t="s">
        <v>222</v>
      </c>
      <c r="AD6" s="701" t="s">
        <v>223</v>
      </c>
      <c r="AE6" s="701" t="s">
        <v>224</v>
      </c>
      <c r="AF6" s="701" t="s">
        <v>225</v>
      </c>
      <c r="AG6" s="701" t="s">
        <v>226</v>
      </c>
      <c r="AH6" s="701" t="s">
        <v>242</v>
      </c>
      <c r="AI6" s="702" t="s">
        <v>238</v>
      </c>
    </row>
    <row r="7" spans="1:35" ht="18" customHeight="1">
      <c r="B7" s="860"/>
      <c r="C7" s="703" t="s">
        <v>228</v>
      </c>
      <c r="D7" s="704" t="s">
        <v>859</v>
      </c>
      <c r="E7" s="704" t="s">
        <v>859</v>
      </c>
      <c r="F7" s="704" t="s">
        <v>859</v>
      </c>
      <c r="G7" s="704" t="s">
        <v>859</v>
      </c>
      <c r="H7" s="704" t="s">
        <v>859</v>
      </c>
      <c r="I7" s="705"/>
      <c r="J7" s="705"/>
      <c r="K7" s="704" t="s">
        <v>859</v>
      </c>
      <c r="L7" s="704" t="s">
        <v>859</v>
      </c>
      <c r="M7" s="704" t="s">
        <v>859</v>
      </c>
      <c r="N7" s="704" t="s">
        <v>859</v>
      </c>
      <c r="O7" s="704" t="s">
        <v>859</v>
      </c>
      <c r="P7" s="705"/>
      <c r="Q7" s="705"/>
      <c r="R7" s="704" t="s">
        <v>859</v>
      </c>
      <c r="S7" s="704" t="s">
        <v>859</v>
      </c>
      <c r="T7" s="704" t="s">
        <v>859</v>
      </c>
      <c r="U7" s="704" t="s">
        <v>859</v>
      </c>
      <c r="V7" s="704" t="s">
        <v>859</v>
      </c>
      <c r="W7" s="705"/>
      <c r="X7" s="705"/>
      <c r="Y7" s="704" t="s">
        <v>859</v>
      </c>
      <c r="Z7" s="704" t="s">
        <v>859</v>
      </c>
      <c r="AA7" s="704" t="s">
        <v>859</v>
      </c>
      <c r="AB7" s="704" t="s">
        <v>859</v>
      </c>
      <c r="AC7" s="704" t="s">
        <v>859</v>
      </c>
      <c r="AD7" s="705"/>
      <c r="AE7" s="705"/>
      <c r="AF7" s="704" t="s">
        <v>859</v>
      </c>
      <c r="AG7" s="704" t="s">
        <v>859</v>
      </c>
      <c r="AH7" s="704" t="s">
        <v>859</v>
      </c>
      <c r="AI7" s="706"/>
    </row>
    <row r="8" spans="1:35" ht="18" customHeight="1">
      <c r="B8" s="861"/>
      <c r="C8" s="707" t="s">
        <v>235</v>
      </c>
      <c r="D8" s="708">
        <f>IF(D7="①",$D$3,IF(D7="②",$E$3,IF(D7="③",$F$3,IF(D7="④",$G$3,IF(D7="⑤",$H$3,"")))))</f>
        <v>8</v>
      </c>
      <c r="E8" s="708">
        <f t="shared" ref="E8:AH8" si="0">IF(E7="①",$D$3,IF(E7="②",$E$3,IF(E7="③",$F$3,IF(E7="④",$G$3,IF(E7="⑤",$H$3,"")))))</f>
        <v>8</v>
      </c>
      <c r="F8" s="708">
        <f t="shared" si="0"/>
        <v>8</v>
      </c>
      <c r="G8" s="708">
        <f t="shared" si="0"/>
        <v>8</v>
      </c>
      <c r="H8" s="708">
        <f t="shared" si="0"/>
        <v>8</v>
      </c>
      <c r="I8" s="708" t="str">
        <f t="shared" si="0"/>
        <v/>
      </c>
      <c r="J8" s="708" t="str">
        <f t="shared" si="0"/>
        <v/>
      </c>
      <c r="K8" s="708">
        <f t="shared" si="0"/>
        <v>8</v>
      </c>
      <c r="L8" s="708">
        <f t="shared" si="0"/>
        <v>8</v>
      </c>
      <c r="M8" s="708">
        <f t="shared" si="0"/>
        <v>8</v>
      </c>
      <c r="N8" s="708">
        <f t="shared" si="0"/>
        <v>8</v>
      </c>
      <c r="O8" s="708">
        <f t="shared" si="0"/>
        <v>8</v>
      </c>
      <c r="P8" s="708" t="str">
        <f t="shared" si="0"/>
        <v/>
      </c>
      <c r="Q8" s="708" t="str">
        <f t="shared" si="0"/>
        <v/>
      </c>
      <c r="R8" s="708">
        <f t="shared" si="0"/>
        <v>8</v>
      </c>
      <c r="S8" s="708">
        <f t="shared" si="0"/>
        <v>8</v>
      </c>
      <c r="T8" s="708">
        <f t="shared" si="0"/>
        <v>8</v>
      </c>
      <c r="U8" s="708">
        <f t="shared" si="0"/>
        <v>8</v>
      </c>
      <c r="V8" s="708">
        <f t="shared" si="0"/>
        <v>8</v>
      </c>
      <c r="W8" s="708" t="str">
        <f t="shared" si="0"/>
        <v/>
      </c>
      <c r="X8" s="708" t="str">
        <f t="shared" si="0"/>
        <v/>
      </c>
      <c r="Y8" s="708">
        <f t="shared" si="0"/>
        <v>8</v>
      </c>
      <c r="Z8" s="708">
        <f t="shared" si="0"/>
        <v>8</v>
      </c>
      <c r="AA8" s="708">
        <f t="shared" si="0"/>
        <v>8</v>
      </c>
      <c r="AB8" s="708">
        <f t="shared" si="0"/>
        <v>8</v>
      </c>
      <c r="AC8" s="708">
        <f t="shared" si="0"/>
        <v>8</v>
      </c>
      <c r="AD8" s="708" t="str">
        <f t="shared" si="0"/>
        <v/>
      </c>
      <c r="AE8" s="708" t="str">
        <f t="shared" si="0"/>
        <v/>
      </c>
      <c r="AF8" s="708">
        <f t="shared" si="0"/>
        <v>8</v>
      </c>
      <c r="AG8" s="708">
        <f t="shared" si="0"/>
        <v>8</v>
      </c>
      <c r="AH8" s="708">
        <f t="shared" si="0"/>
        <v>8</v>
      </c>
      <c r="AI8" s="866">
        <f>AH9</f>
        <v>184</v>
      </c>
    </row>
    <row r="9" spans="1:35" ht="18" customHeight="1">
      <c r="A9" s="676">
        <v>1</v>
      </c>
      <c r="B9" s="861"/>
      <c r="C9" s="709" t="s">
        <v>243</v>
      </c>
      <c r="D9" s="710">
        <f>IF(D8="","",D8)</f>
        <v>8</v>
      </c>
      <c r="E9" s="711">
        <f>IF(E8="",D9,E8+D9)</f>
        <v>16</v>
      </c>
      <c r="F9" s="711">
        <f t="shared" ref="F9:AH9" si="1">IF(F8="",E9,F8+E9)</f>
        <v>24</v>
      </c>
      <c r="G9" s="711">
        <f t="shared" si="1"/>
        <v>32</v>
      </c>
      <c r="H9" s="711">
        <f t="shared" si="1"/>
        <v>40</v>
      </c>
      <c r="I9" s="711">
        <f t="shared" si="1"/>
        <v>40</v>
      </c>
      <c r="J9" s="711">
        <f t="shared" si="1"/>
        <v>40</v>
      </c>
      <c r="K9" s="711">
        <f t="shared" si="1"/>
        <v>48</v>
      </c>
      <c r="L9" s="711">
        <f t="shared" si="1"/>
        <v>56</v>
      </c>
      <c r="M9" s="711">
        <f t="shared" si="1"/>
        <v>64</v>
      </c>
      <c r="N9" s="711">
        <f t="shared" si="1"/>
        <v>72</v>
      </c>
      <c r="O9" s="711">
        <f t="shared" si="1"/>
        <v>80</v>
      </c>
      <c r="P9" s="711">
        <f t="shared" si="1"/>
        <v>80</v>
      </c>
      <c r="Q9" s="711">
        <f t="shared" si="1"/>
        <v>80</v>
      </c>
      <c r="R9" s="711">
        <f t="shared" si="1"/>
        <v>88</v>
      </c>
      <c r="S9" s="711">
        <f t="shared" si="1"/>
        <v>96</v>
      </c>
      <c r="T9" s="711">
        <f t="shared" si="1"/>
        <v>104</v>
      </c>
      <c r="U9" s="711">
        <f t="shared" si="1"/>
        <v>112</v>
      </c>
      <c r="V9" s="711">
        <f t="shared" si="1"/>
        <v>120</v>
      </c>
      <c r="W9" s="711">
        <f t="shared" si="1"/>
        <v>120</v>
      </c>
      <c r="X9" s="711">
        <f t="shared" si="1"/>
        <v>120</v>
      </c>
      <c r="Y9" s="711">
        <f t="shared" si="1"/>
        <v>128</v>
      </c>
      <c r="Z9" s="711">
        <f t="shared" si="1"/>
        <v>136</v>
      </c>
      <c r="AA9" s="711">
        <f t="shared" si="1"/>
        <v>144</v>
      </c>
      <c r="AB9" s="711">
        <f t="shared" si="1"/>
        <v>152</v>
      </c>
      <c r="AC9" s="711">
        <f t="shared" si="1"/>
        <v>160</v>
      </c>
      <c r="AD9" s="711">
        <f t="shared" si="1"/>
        <v>160</v>
      </c>
      <c r="AE9" s="711">
        <f t="shared" si="1"/>
        <v>160</v>
      </c>
      <c r="AF9" s="711">
        <f t="shared" si="1"/>
        <v>168</v>
      </c>
      <c r="AG9" s="711">
        <f t="shared" si="1"/>
        <v>176</v>
      </c>
      <c r="AH9" s="711">
        <f t="shared" si="1"/>
        <v>184</v>
      </c>
      <c r="AI9" s="859"/>
    </row>
    <row r="10" spans="1:35" ht="18" customHeight="1">
      <c r="B10" s="861"/>
      <c r="C10" s="707" t="s">
        <v>236</v>
      </c>
      <c r="D10" s="708">
        <f>IF(D7="①",$D$4,IF(D7="②",$E$4,IF(D7="③",$F$4,IF(D7="④",$G$4,IF(D7="⑤",$H$4,"")))))</f>
        <v>4</v>
      </c>
      <c r="E10" s="708">
        <f t="shared" ref="E10:AH10" si="2">IF(E7="①",$D$4,IF(E7="②",$E$4,IF(E7="③",$F$4,IF(E7="④",$G$4,IF(E7="⑤",$H$4,"")))))</f>
        <v>4</v>
      </c>
      <c r="F10" s="708">
        <f t="shared" si="2"/>
        <v>4</v>
      </c>
      <c r="G10" s="708">
        <f t="shared" si="2"/>
        <v>4</v>
      </c>
      <c r="H10" s="708">
        <f t="shared" si="2"/>
        <v>4</v>
      </c>
      <c r="I10" s="708" t="str">
        <f t="shared" si="2"/>
        <v/>
      </c>
      <c r="J10" s="708" t="str">
        <f t="shared" si="2"/>
        <v/>
      </c>
      <c r="K10" s="708">
        <f t="shared" si="2"/>
        <v>4</v>
      </c>
      <c r="L10" s="708">
        <f t="shared" si="2"/>
        <v>4</v>
      </c>
      <c r="M10" s="708">
        <f t="shared" si="2"/>
        <v>4</v>
      </c>
      <c r="N10" s="708">
        <f t="shared" si="2"/>
        <v>4</v>
      </c>
      <c r="O10" s="708">
        <f t="shared" si="2"/>
        <v>4</v>
      </c>
      <c r="P10" s="708" t="str">
        <f t="shared" si="2"/>
        <v/>
      </c>
      <c r="Q10" s="708" t="str">
        <f t="shared" si="2"/>
        <v/>
      </c>
      <c r="R10" s="708">
        <f t="shared" si="2"/>
        <v>4</v>
      </c>
      <c r="S10" s="708">
        <f t="shared" si="2"/>
        <v>4</v>
      </c>
      <c r="T10" s="708">
        <f t="shared" si="2"/>
        <v>4</v>
      </c>
      <c r="U10" s="708">
        <f t="shared" si="2"/>
        <v>4</v>
      </c>
      <c r="V10" s="708">
        <f t="shared" si="2"/>
        <v>4</v>
      </c>
      <c r="W10" s="708" t="str">
        <f t="shared" si="2"/>
        <v/>
      </c>
      <c r="X10" s="708" t="str">
        <f t="shared" si="2"/>
        <v/>
      </c>
      <c r="Y10" s="708">
        <f t="shared" si="2"/>
        <v>4</v>
      </c>
      <c r="Z10" s="708">
        <f t="shared" si="2"/>
        <v>4</v>
      </c>
      <c r="AA10" s="708">
        <f t="shared" si="2"/>
        <v>4</v>
      </c>
      <c r="AB10" s="708">
        <f t="shared" si="2"/>
        <v>4</v>
      </c>
      <c r="AC10" s="708">
        <f t="shared" si="2"/>
        <v>4</v>
      </c>
      <c r="AD10" s="708" t="str">
        <f t="shared" si="2"/>
        <v/>
      </c>
      <c r="AE10" s="708" t="str">
        <f t="shared" si="2"/>
        <v/>
      </c>
      <c r="AF10" s="708">
        <f t="shared" si="2"/>
        <v>4</v>
      </c>
      <c r="AG10" s="708">
        <f t="shared" si="2"/>
        <v>4</v>
      </c>
      <c r="AH10" s="708">
        <f t="shared" si="2"/>
        <v>4</v>
      </c>
      <c r="AI10" s="857">
        <f>AH11</f>
        <v>92</v>
      </c>
    </row>
    <row r="11" spans="1:35" ht="18" customHeight="1" thickBot="1">
      <c r="B11" s="862"/>
      <c r="C11" s="712" t="s">
        <v>243</v>
      </c>
      <c r="D11" s="713">
        <f>IF(D10="","",D10)</f>
        <v>4</v>
      </c>
      <c r="E11" s="714">
        <f t="shared" ref="E11:AH11" si="3">IF(E10="",D11,E10+D11)</f>
        <v>8</v>
      </c>
      <c r="F11" s="714">
        <f t="shared" si="3"/>
        <v>12</v>
      </c>
      <c r="G11" s="714">
        <f t="shared" si="3"/>
        <v>16</v>
      </c>
      <c r="H11" s="714">
        <f t="shared" si="3"/>
        <v>20</v>
      </c>
      <c r="I11" s="714">
        <f t="shared" si="3"/>
        <v>20</v>
      </c>
      <c r="J11" s="714">
        <f t="shared" si="3"/>
        <v>20</v>
      </c>
      <c r="K11" s="714">
        <f t="shared" si="3"/>
        <v>24</v>
      </c>
      <c r="L11" s="714">
        <f t="shared" si="3"/>
        <v>28</v>
      </c>
      <c r="M11" s="714">
        <f t="shared" si="3"/>
        <v>32</v>
      </c>
      <c r="N11" s="714">
        <f t="shared" si="3"/>
        <v>36</v>
      </c>
      <c r="O11" s="714">
        <f t="shared" si="3"/>
        <v>40</v>
      </c>
      <c r="P11" s="714">
        <f t="shared" si="3"/>
        <v>40</v>
      </c>
      <c r="Q11" s="714">
        <f t="shared" si="3"/>
        <v>40</v>
      </c>
      <c r="R11" s="714">
        <f t="shared" si="3"/>
        <v>44</v>
      </c>
      <c r="S11" s="714">
        <f t="shared" si="3"/>
        <v>48</v>
      </c>
      <c r="T11" s="714">
        <f t="shared" si="3"/>
        <v>52</v>
      </c>
      <c r="U11" s="714">
        <f t="shared" si="3"/>
        <v>56</v>
      </c>
      <c r="V11" s="714">
        <f t="shared" si="3"/>
        <v>60</v>
      </c>
      <c r="W11" s="714">
        <f t="shared" si="3"/>
        <v>60</v>
      </c>
      <c r="X11" s="714">
        <f t="shared" si="3"/>
        <v>60</v>
      </c>
      <c r="Y11" s="714">
        <f t="shared" si="3"/>
        <v>64</v>
      </c>
      <c r="Z11" s="714">
        <f t="shared" si="3"/>
        <v>68</v>
      </c>
      <c r="AA11" s="714">
        <f t="shared" si="3"/>
        <v>72</v>
      </c>
      <c r="AB11" s="714">
        <f t="shared" si="3"/>
        <v>76</v>
      </c>
      <c r="AC11" s="714">
        <f t="shared" si="3"/>
        <v>80</v>
      </c>
      <c r="AD11" s="714">
        <f t="shared" si="3"/>
        <v>80</v>
      </c>
      <c r="AE11" s="714">
        <f t="shared" si="3"/>
        <v>80</v>
      </c>
      <c r="AF11" s="714">
        <f t="shared" si="3"/>
        <v>84</v>
      </c>
      <c r="AG11" s="714">
        <f t="shared" si="3"/>
        <v>88</v>
      </c>
      <c r="AH11" s="715">
        <f t="shared" si="3"/>
        <v>92</v>
      </c>
      <c r="AI11" s="858"/>
    </row>
    <row r="12" spans="1:35" ht="18" customHeight="1">
      <c r="B12" s="863"/>
      <c r="C12" s="703" t="s">
        <v>228</v>
      </c>
      <c r="D12" s="704"/>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6"/>
    </row>
    <row r="13" spans="1:35" ht="18" customHeight="1">
      <c r="B13" s="864"/>
      <c r="C13" s="707" t="s">
        <v>235</v>
      </c>
      <c r="D13" s="708" t="str">
        <f t="shared" ref="D13:AH13" si="4">IF(D12="①",$D$3,IF(D12="②",$E$3,IF(D12="③",$F$3,IF(D12="④",$G$3,IF(D12="⑤",$H$3,"")))))</f>
        <v/>
      </c>
      <c r="E13" s="708" t="str">
        <f t="shared" si="4"/>
        <v/>
      </c>
      <c r="F13" s="708" t="str">
        <f t="shared" si="4"/>
        <v/>
      </c>
      <c r="G13" s="708" t="str">
        <f t="shared" si="4"/>
        <v/>
      </c>
      <c r="H13" s="708" t="str">
        <f t="shared" si="4"/>
        <v/>
      </c>
      <c r="I13" s="708" t="str">
        <f t="shared" si="4"/>
        <v/>
      </c>
      <c r="J13" s="708" t="str">
        <f t="shared" si="4"/>
        <v/>
      </c>
      <c r="K13" s="708" t="str">
        <f t="shared" si="4"/>
        <v/>
      </c>
      <c r="L13" s="708" t="str">
        <f t="shared" si="4"/>
        <v/>
      </c>
      <c r="M13" s="708" t="str">
        <f t="shared" si="4"/>
        <v/>
      </c>
      <c r="N13" s="708" t="str">
        <f t="shared" si="4"/>
        <v/>
      </c>
      <c r="O13" s="708" t="str">
        <f t="shared" si="4"/>
        <v/>
      </c>
      <c r="P13" s="708" t="str">
        <f t="shared" si="4"/>
        <v/>
      </c>
      <c r="Q13" s="708" t="str">
        <f t="shared" si="4"/>
        <v/>
      </c>
      <c r="R13" s="708" t="str">
        <f t="shared" si="4"/>
        <v/>
      </c>
      <c r="S13" s="708" t="str">
        <f t="shared" si="4"/>
        <v/>
      </c>
      <c r="T13" s="708" t="str">
        <f t="shared" si="4"/>
        <v/>
      </c>
      <c r="U13" s="708" t="str">
        <f t="shared" si="4"/>
        <v/>
      </c>
      <c r="V13" s="708" t="str">
        <f t="shared" si="4"/>
        <v/>
      </c>
      <c r="W13" s="708" t="str">
        <f t="shared" si="4"/>
        <v/>
      </c>
      <c r="X13" s="708" t="str">
        <f t="shared" si="4"/>
        <v/>
      </c>
      <c r="Y13" s="708" t="str">
        <f t="shared" si="4"/>
        <v/>
      </c>
      <c r="Z13" s="708" t="str">
        <f t="shared" si="4"/>
        <v/>
      </c>
      <c r="AA13" s="708" t="str">
        <f t="shared" si="4"/>
        <v/>
      </c>
      <c r="AB13" s="708" t="str">
        <f t="shared" si="4"/>
        <v/>
      </c>
      <c r="AC13" s="708" t="str">
        <f t="shared" si="4"/>
        <v/>
      </c>
      <c r="AD13" s="708" t="str">
        <f t="shared" si="4"/>
        <v/>
      </c>
      <c r="AE13" s="708" t="str">
        <f t="shared" si="4"/>
        <v/>
      </c>
      <c r="AF13" s="708" t="str">
        <f t="shared" si="4"/>
        <v/>
      </c>
      <c r="AG13" s="708" t="str">
        <f t="shared" si="4"/>
        <v/>
      </c>
      <c r="AH13" s="708" t="str">
        <f t="shared" si="4"/>
        <v/>
      </c>
      <c r="AI13" s="857" t="str">
        <f>AH14</f>
        <v/>
      </c>
    </row>
    <row r="14" spans="1:35" ht="18" customHeight="1">
      <c r="A14" s="676">
        <v>2</v>
      </c>
      <c r="B14" s="864"/>
      <c r="C14" s="709" t="s">
        <v>243</v>
      </c>
      <c r="D14" s="710" t="str">
        <f>IF(D13="","",D13)</f>
        <v/>
      </c>
      <c r="E14" s="711" t="str">
        <f t="shared" ref="E14:AH14" si="5">IF(E13="",D14,E13+D14)</f>
        <v/>
      </c>
      <c r="F14" s="711" t="str">
        <f t="shared" si="5"/>
        <v/>
      </c>
      <c r="G14" s="711" t="str">
        <f t="shared" si="5"/>
        <v/>
      </c>
      <c r="H14" s="711" t="str">
        <f t="shared" si="5"/>
        <v/>
      </c>
      <c r="I14" s="711" t="str">
        <f t="shared" si="5"/>
        <v/>
      </c>
      <c r="J14" s="711" t="str">
        <f t="shared" si="5"/>
        <v/>
      </c>
      <c r="K14" s="711" t="str">
        <f t="shared" si="5"/>
        <v/>
      </c>
      <c r="L14" s="711" t="str">
        <f t="shared" si="5"/>
        <v/>
      </c>
      <c r="M14" s="711" t="str">
        <f t="shared" si="5"/>
        <v/>
      </c>
      <c r="N14" s="711" t="str">
        <f t="shared" si="5"/>
        <v/>
      </c>
      <c r="O14" s="711" t="str">
        <f t="shared" si="5"/>
        <v/>
      </c>
      <c r="P14" s="711" t="str">
        <f t="shared" si="5"/>
        <v/>
      </c>
      <c r="Q14" s="711" t="str">
        <f t="shared" si="5"/>
        <v/>
      </c>
      <c r="R14" s="711" t="str">
        <f t="shared" si="5"/>
        <v/>
      </c>
      <c r="S14" s="711" t="str">
        <f t="shared" si="5"/>
        <v/>
      </c>
      <c r="T14" s="711" t="str">
        <f t="shared" si="5"/>
        <v/>
      </c>
      <c r="U14" s="711" t="str">
        <f t="shared" si="5"/>
        <v/>
      </c>
      <c r="V14" s="711" t="str">
        <f t="shared" si="5"/>
        <v/>
      </c>
      <c r="W14" s="711" t="str">
        <f t="shared" si="5"/>
        <v/>
      </c>
      <c r="X14" s="711" t="str">
        <f t="shared" si="5"/>
        <v/>
      </c>
      <c r="Y14" s="711" t="str">
        <f t="shared" si="5"/>
        <v/>
      </c>
      <c r="Z14" s="711" t="str">
        <f t="shared" si="5"/>
        <v/>
      </c>
      <c r="AA14" s="711" t="str">
        <f t="shared" si="5"/>
        <v/>
      </c>
      <c r="AB14" s="711" t="str">
        <f t="shared" si="5"/>
        <v/>
      </c>
      <c r="AC14" s="711" t="str">
        <f t="shared" si="5"/>
        <v/>
      </c>
      <c r="AD14" s="711" t="str">
        <f t="shared" si="5"/>
        <v/>
      </c>
      <c r="AE14" s="711" t="str">
        <f t="shared" si="5"/>
        <v/>
      </c>
      <c r="AF14" s="711" t="str">
        <f t="shared" si="5"/>
        <v/>
      </c>
      <c r="AG14" s="711" t="str">
        <f t="shared" si="5"/>
        <v/>
      </c>
      <c r="AH14" s="711" t="str">
        <f t="shared" si="5"/>
        <v/>
      </c>
      <c r="AI14" s="859"/>
    </row>
    <row r="15" spans="1:35" ht="18" customHeight="1">
      <c r="B15" s="864"/>
      <c r="C15" s="707" t="s">
        <v>236</v>
      </c>
      <c r="D15" s="708" t="str">
        <f>IF(D12="①",$D$4,IF(D12="②",$E$4,IF(D12="③",$F$4,IF(D12="④",$G$4,IF(D12="⑤",$H$4,"")))))</f>
        <v/>
      </c>
      <c r="E15" s="708" t="str">
        <f t="shared" ref="E15:AH15" si="6">IF(E12="①",$D$4,IF(E12="②",$E$4,IF(E12="③",$F$4,IF(E12="④",$G$4,IF(E12="⑤",$H$4,"")))))</f>
        <v/>
      </c>
      <c r="F15" s="708" t="str">
        <f t="shared" si="6"/>
        <v/>
      </c>
      <c r="G15" s="708" t="str">
        <f t="shared" si="6"/>
        <v/>
      </c>
      <c r="H15" s="708" t="str">
        <f t="shared" si="6"/>
        <v/>
      </c>
      <c r="I15" s="708" t="str">
        <f t="shared" si="6"/>
        <v/>
      </c>
      <c r="J15" s="708" t="str">
        <f t="shared" si="6"/>
        <v/>
      </c>
      <c r="K15" s="708" t="str">
        <f t="shared" si="6"/>
        <v/>
      </c>
      <c r="L15" s="708" t="str">
        <f t="shared" si="6"/>
        <v/>
      </c>
      <c r="M15" s="708" t="str">
        <f t="shared" si="6"/>
        <v/>
      </c>
      <c r="N15" s="708" t="str">
        <f t="shared" si="6"/>
        <v/>
      </c>
      <c r="O15" s="708" t="str">
        <f t="shared" si="6"/>
        <v/>
      </c>
      <c r="P15" s="708" t="str">
        <f t="shared" si="6"/>
        <v/>
      </c>
      <c r="Q15" s="708" t="str">
        <f t="shared" si="6"/>
        <v/>
      </c>
      <c r="R15" s="708" t="str">
        <f t="shared" si="6"/>
        <v/>
      </c>
      <c r="S15" s="708" t="str">
        <f t="shared" si="6"/>
        <v/>
      </c>
      <c r="T15" s="708" t="str">
        <f t="shared" si="6"/>
        <v/>
      </c>
      <c r="U15" s="708" t="str">
        <f t="shared" si="6"/>
        <v/>
      </c>
      <c r="V15" s="708" t="str">
        <f t="shared" si="6"/>
        <v/>
      </c>
      <c r="W15" s="708" t="str">
        <f t="shared" si="6"/>
        <v/>
      </c>
      <c r="X15" s="708" t="str">
        <f t="shared" si="6"/>
        <v/>
      </c>
      <c r="Y15" s="708" t="str">
        <f t="shared" si="6"/>
        <v/>
      </c>
      <c r="Z15" s="708" t="str">
        <f t="shared" si="6"/>
        <v/>
      </c>
      <c r="AA15" s="708" t="str">
        <f t="shared" si="6"/>
        <v/>
      </c>
      <c r="AB15" s="708" t="str">
        <f t="shared" si="6"/>
        <v/>
      </c>
      <c r="AC15" s="708" t="str">
        <f t="shared" si="6"/>
        <v/>
      </c>
      <c r="AD15" s="708" t="str">
        <f t="shared" si="6"/>
        <v/>
      </c>
      <c r="AE15" s="708" t="str">
        <f t="shared" si="6"/>
        <v/>
      </c>
      <c r="AF15" s="708" t="str">
        <f t="shared" si="6"/>
        <v/>
      </c>
      <c r="AG15" s="708" t="str">
        <f t="shared" si="6"/>
        <v/>
      </c>
      <c r="AH15" s="708" t="str">
        <f t="shared" si="6"/>
        <v/>
      </c>
      <c r="AI15" s="857" t="str">
        <f>AH16</f>
        <v/>
      </c>
    </row>
    <row r="16" spans="1:35" ht="18" customHeight="1" thickBot="1">
      <c r="B16" s="865"/>
      <c r="C16" s="712" t="s">
        <v>243</v>
      </c>
      <c r="D16" s="713" t="str">
        <f>IF(D15="","",D15)</f>
        <v/>
      </c>
      <c r="E16" s="714" t="str">
        <f t="shared" ref="E16:AH16" si="7">IF(E15="",D16,E15+D16)</f>
        <v/>
      </c>
      <c r="F16" s="714" t="str">
        <f t="shared" si="7"/>
        <v/>
      </c>
      <c r="G16" s="714" t="str">
        <f t="shared" si="7"/>
        <v/>
      </c>
      <c r="H16" s="714" t="str">
        <f t="shared" si="7"/>
        <v/>
      </c>
      <c r="I16" s="714" t="str">
        <f t="shared" si="7"/>
        <v/>
      </c>
      <c r="J16" s="714" t="str">
        <f t="shared" si="7"/>
        <v/>
      </c>
      <c r="K16" s="714" t="str">
        <f t="shared" si="7"/>
        <v/>
      </c>
      <c r="L16" s="714" t="str">
        <f t="shared" si="7"/>
        <v/>
      </c>
      <c r="M16" s="714" t="str">
        <f t="shared" si="7"/>
        <v/>
      </c>
      <c r="N16" s="714" t="str">
        <f t="shared" si="7"/>
        <v/>
      </c>
      <c r="O16" s="714" t="str">
        <f t="shared" si="7"/>
        <v/>
      </c>
      <c r="P16" s="714" t="str">
        <f t="shared" si="7"/>
        <v/>
      </c>
      <c r="Q16" s="714" t="str">
        <f t="shared" si="7"/>
        <v/>
      </c>
      <c r="R16" s="714" t="str">
        <f t="shared" si="7"/>
        <v/>
      </c>
      <c r="S16" s="714" t="str">
        <f t="shared" si="7"/>
        <v/>
      </c>
      <c r="T16" s="714" t="str">
        <f t="shared" si="7"/>
        <v/>
      </c>
      <c r="U16" s="714" t="str">
        <f t="shared" si="7"/>
        <v/>
      </c>
      <c r="V16" s="714" t="str">
        <f t="shared" si="7"/>
        <v/>
      </c>
      <c r="W16" s="714" t="str">
        <f t="shared" si="7"/>
        <v/>
      </c>
      <c r="X16" s="714" t="str">
        <f t="shared" si="7"/>
        <v/>
      </c>
      <c r="Y16" s="714" t="str">
        <f t="shared" si="7"/>
        <v/>
      </c>
      <c r="Z16" s="714" t="str">
        <f t="shared" si="7"/>
        <v/>
      </c>
      <c r="AA16" s="714" t="str">
        <f t="shared" si="7"/>
        <v/>
      </c>
      <c r="AB16" s="714" t="str">
        <f t="shared" si="7"/>
        <v/>
      </c>
      <c r="AC16" s="714" t="str">
        <f t="shared" si="7"/>
        <v/>
      </c>
      <c r="AD16" s="714" t="str">
        <f t="shared" si="7"/>
        <v/>
      </c>
      <c r="AE16" s="714" t="str">
        <f t="shared" si="7"/>
        <v/>
      </c>
      <c r="AF16" s="714" t="str">
        <f t="shared" si="7"/>
        <v/>
      </c>
      <c r="AG16" s="714" t="str">
        <f t="shared" si="7"/>
        <v/>
      </c>
      <c r="AH16" s="715" t="str">
        <f t="shared" si="7"/>
        <v/>
      </c>
      <c r="AI16" s="858"/>
    </row>
    <row r="17" spans="1:35" ht="18" customHeight="1">
      <c r="B17" s="863"/>
      <c r="C17" s="703" t="s">
        <v>228</v>
      </c>
      <c r="D17" s="704"/>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6"/>
    </row>
    <row r="18" spans="1:35" ht="18" customHeight="1">
      <c r="B18" s="864"/>
      <c r="C18" s="707" t="s">
        <v>235</v>
      </c>
      <c r="D18" s="708" t="str">
        <f t="shared" ref="D18:AH18" si="8">IF(D17="①",$D$3,IF(D17="②",$E$3,IF(D17="③",$F$3,IF(D17="④",$G$3,IF(D17="⑤",$H$3,"")))))</f>
        <v/>
      </c>
      <c r="E18" s="708" t="str">
        <f t="shared" si="8"/>
        <v/>
      </c>
      <c r="F18" s="708" t="str">
        <f t="shared" si="8"/>
        <v/>
      </c>
      <c r="G18" s="708" t="str">
        <f t="shared" si="8"/>
        <v/>
      </c>
      <c r="H18" s="708" t="str">
        <f t="shared" si="8"/>
        <v/>
      </c>
      <c r="I18" s="708" t="str">
        <f t="shared" si="8"/>
        <v/>
      </c>
      <c r="J18" s="708" t="str">
        <f t="shared" si="8"/>
        <v/>
      </c>
      <c r="K18" s="708" t="str">
        <f t="shared" si="8"/>
        <v/>
      </c>
      <c r="L18" s="708" t="str">
        <f t="shared" si="8"/>
        <v/>
      </c>
      <c r="M18" s="708" t="str">
        <f t="shared" si="8"/>
        <v/>
      </c>
      <c r="N18" s="708" t="str">
        <f t="shared" si="8"/>
        <v/>
      </c>
      <c r="O18" s="708" t="str">
        <f t="shared" si="8"/>
        <v/>
      </c>
      <c r="P18" s="708" t="str">
        <f t="shared" si="8"/>
        <v/>
      </c>
      <c r="Q18" s="708" t="str">
        <f t="shared" si="8"/>
        <v/>
      </c>
      <c r="R18" s="708" t="str">
        <f t="shared" si="8"/>
        <v/>
      </c>
      <c r="S18" s="708" t="str">
        <f t="shared" si="8"/>
        <v/>
      </c>
      <c r="T18" s="708" t="str">
        <f t="shared" si="8"/>
        <v/>
      </c>
      <c r="U18" s="708" t="str">
        <f t="shared" si="8"/>
        <v/>
      </c>
      <c r="V18" s="708" t="str">
        <f t="shared" si="8"/>
        <v/>
      </c>
      <c r="W18" s="708" t="str">
        <f t="shared" si="8"/>
        <v/>
      </c>
      <c r="X18" s="708" t="str">
        <f t="shared" si="8"/>
        <v/>
      </c>
      <c r="Y18" s="708" t="str">
        <f t="shared" si="8"/>
        <v/>
      </c>
      <c r="Z18" s="708" t="str">
        <f t="shared" si="8"/>
        <v/>
      </c>
      <c r="AA18" s="708" t="str">
        <f t="shared" si="8"/>
        <v/>
      </c>
      <c r="AB18" s="708" t="str">
        <f t="shared" si="8"/>
        <v/>
      </c>
      <c r="AC18" s="708" t="str">
        <f t="shared" si="8"/>
        <v/>
      </c>
      <c r="AD18" s="708" t="str">
        <f t="shared" si="8"/>
        <v/>
      </c>
      <c r="AE18" s="708" t="str">
        <f t="shared" si="8"/>
        <v/>
      </c>
      <c r="AF18" s="708" t="str">
        <f t="shared" si="8"/>
        <v/>
      </c>
      <c r="AG18" s="708" t="str">
        <f t="shared" si="8"/>
        <v/>
      </c>
      <c r="AH18" s="708" t="str">
        <f t="shared" si="8"/>
        <v/>
      </c>
      <c r="AI18" s="857" t="str">
        <f>AH19</f>
        <v/>
      </c>
    </row>
    <row r="19" spans="1:35" ht="18" customHeight="1">
      <c r="A19" s="676">
        <v>3</v>
      </c>
      <c r="B19" s="864"/>
      <c r="C19" s="709" t="s">
        <v>243</v>
      </c>
      <c r="D19" s="710" t="str">
        <f>IF(D18="","",D18)</f>
        <v/>
      </c>
      <c r="E19" s="711" t="str">
        <f t="shared" ref="E19:AH19" si="9">IF(E18="",D19,E18+D19)</f>
        <v/>
      </c>
      <c r="F19" s="711" t="str">
        <f t="shared" si="9"/>
        <v/>
      </c>
      <c r="G19" s="711" t="str">
        <f t="shared" si="9"/>
        <v/>
      </c>
      <c r="H19" s="711" t="str">
        <f t="shared" si="9"/>
        <v/>
      </c>
      <c r="I19" s="711" t="str">
        <f t="shared" si="9"/>
        <v/>
      </c>
      <c r="J19" s="711" t="str">
        <f t="shared" si="9"/>
        <v/>
      </c>
      <c r="K19" s="711" t="str">
        <f t="shared" si="9"/>
        <v/>
      </c>
      <c r="L19" s="711" t="str">
        <f t="shared" si="9"/>
        <v/>
      </c>
      <c r="M19" s="711" t="str">
        <f t="shared" si="9"/>
        <v/>
      </c>
      <c r="N19" s="711" t="str">
        <f t="shared" si="9"/>
        <v/>
      </c>
      <c r="O19" s="711" t="str">
        <f t="shared" si="9"/>
        <v/>
      </c>
      <c r="P19" s="711" t="str">
        <f t="shared" si="9"/>
        <v/>
      </c>
      <c r="Q19" s="711" t="str">
        <f t="shared" si="9"/>
        <v/>
      </c>
      <c r="R19" s="711" t="str">
        <f t="shared" si="9"/>
        <v/>
      </c>
      <c r="S19" s="711" t="str">
        <f t="shared" si="9"/>
        <v/>
      </c>
      <c r="T19" s="711" t="str">
        <f t="shared" si="9"/>
        <v/>
      </c>
      <c r="U19" s="711" t="str">
        <f t="shared" si="9"/>
        <v/>
      </c>
      <c r="V19" s="711" t="str">
        <f t="shared" si="9"/>
        <v/>
      </c>
      <c r="W19" s="711" t="str">
        <f t="shared" si="9"/>
        <v/>
      </c>
      <c r="X19" s="711" t="str">
        <f t="shared" si="9"/>
        <v/>
      </c>
      <c r="Y19" s="711" t="str">
        <f t="shared" si="9"/>
        <v/>
      </c>
      <c r="Z19" s="711" t="str">
        <f t="shared" si="9"/>
        <v/>
      </c>
      <c r="AA19" s="711" t="str">
        <f t="shared" si="9"/>
        <v/>
      </c>
      <c r="AB19" s="711" t="str">
        <f t="shared" si="9"/>
        <v/>
      </c>
      <c r="AC19" s="711" t="str">
        <f t="shared" si="9"/>
        <v/>
      </c>
      <c r="AD19" s="711" t="str">
        <f t="shared" si="9"/>
        <v/>
      </c>
      <c r="AE19" s="711" t="str">
        <f t="shared" si="9"/>
        <v/>
      </c>
      <c r="AF19" s="711" t="str">
        <f t="shared" si="9"/>
        <v/>
      </c>
      <c r="AG19" s="711" t="str">
        <f t="shared" si="9"/>
        <v/>
      </c>
      <c r="AH19" s="711" t="str">
        <f t="shared" si="9"/>
        <v/>
      </c>
      <c r="AI19" s="859"/>
    </row>
    <row r="20" spans="1:35" ht="18" customHeight="1">
      <c r="B20" s="864"/>
      <c r="C20" s="707" t="s">
        <v>236</v>
      </c>
      <c r="D20" s="708" t="str">
        <f>IF(D17="①",$D$4,IF(D17="②",$E$4,IF(D17="③",$F$4,IF(D17="④",$G$4,IF(D17="⑤",$H$4,"")))))</f>
        <v/>
      </c>
      <c r="E20" s="708" t="str">
        <f t="shared" ref="E20:AH20" si="10">IF(E17="①",$D$4,IF(E17="②",$E$4,IF(E17="③",$F$4,IF(E17="④",$G$4,IF(E17="⑤",$H$4,"")))))</f>
        <v/>
      </c>
      <c r="F20" s="708" t="str">
        <f t="shared" si="10"/>
        <v/>
      </c>
      <c r="G20" s="708" t="str">
        <f t="shared" si="10"/>
        <v/>
      </c>
      <c r="H20" s="708" t="str">
        <f t="shared" si="10"/>
        <v/>
      </c>
      <c r="I20" s="708" t="str">
        <f t="shared" si="10"/>
        <v/>
      </c>
      <c r="J20" s="708" t="str">
        <f t="shared" si="10"/>
        <v/>
      </c>
      <c r="K20" s="708" t="str">
        <f t="shared" si="10"/>
        <v/>
      </c>
      <c r="L20" s="708" t="str">
        <f t="shared" si="10"/>
        <v/>
      </c>
      <c r="M20" s="708" t="str">
        <f t="shared" si="10"/>
        <v/>
      </c>
      <c r="N20" s="708" t="str">
        <f t="shared" si="10"/>
        <v/>
      </c>
      <c r="O20" s="708" t="str">
        <f t="shared" si="10"/>
        <v/>
      </c>
      <c r="P20" s="708" t="str">
        <f t="shared" si="10"/>
        <v/>
      </c>
      <c r="Q20" s="708" t="str">
        <f t="shared" si="10"/>
        <v/>
      </c>
      <c r="R20" s="708" t="str">
        <f t="shared" si="10"/>
        <v/>
      </c>
      <c r="S20" s="708" t="str">
        <f t="shared" si="10"/>
        <v/>
      </c>
      <c r="T20" s="708" t="str">
        <f t="shared" si="10"/>
        <v/>
      </c>
      <c r="U20" s="708" t="str">
        <f t="shared" si="10"/>
        <v/>
      </c>
      <c r="V20" s="708" t="str">
        <f t="shared" si="10"/>
        <v/>
      </c>
      <c r="W20" s="708" t="str">
        <f t="shared" si="10"/>
        <v/>
      </c>
      <c r="X20" s="708" t="str">
        <f t="shared" si="10"/>
        <v/>
      </c>
      <c r="Y20" s="708" t="str">
        <f t="shared" si="10"/>
        <v/>
      </c>
      <c r="Z20" s="708" t="str">
        <f t="shared" si="10"/>
        <v/>
      </c>
      <c r="AA20" s="708" t="str">
        <f t="shared" si="10"/>
        <v/>
      </c>
      <c r="AB20" s="708" t="str">
        <f t="shared" si="10"/>
        <v/>
      </c>
      <c r="AC20" s="708" t="str">
        <f t="shared" si="10"/>
        <v/>
      </c>
      <c r="AD20" s="708" t="str">
        <f t="shared" si="10"/>
        <v/>
      </c>
      <c r="AE20" s="708" t="str">
        <f t="shared" si="10"/>
        <v/>
      </c>
      <c r="AF20" s="708" t="str">
        <f t="shared" si="10"/>
        <v/>
      </c>
      <c r="AG20" s="708" t="str">
        <f t="shared" si="10"/>
        <v/>
      </c>
      <c r="AH20" s="708" t="str">
        <f t="shared" si="10"/>
        <v/>
      </c>
      <c r="AI20" s="857" t="str">
        <f>AH21</f>
        <v/>
      </c>
    </row>
    <row r="21" spans="1:35" ht="18" customHeight="1" thickBot="1">
      <c r="B21" s="865"/>
      <c r="C21" s="712" t="s">
        <v>243</v>
      </c>
      <c r="D21" s="713" t="str">
        <f>IF(D20="","",D20)</f>
        <v/>
      </c>
      <c r="E21" s="714" t="str">
        <f t="shared" ref="E21:AH21" si="11">IF(E20="",D21,E20+D21)</f>
        <v/>
      </c>
      <c r="F21" s="714" t="str">
        <f t="shared" si="11"/>
        <v/>
      </c>
      <c r="G21" s="714" t="str">
        <f t="shared" si="11"/>
        <v/>
      </c>
      <c r="H21" s="714" t="str">
        <f t="shared" si="11"/>
        <v/>
      </c>
      <c r="I21" s="714" t="str">
        <f t="shared" si="11"/>
        <v/>
      </c>
      <c r="J21" s="714" t="str">
        <f t="shared" si="11"/>
        <v/>
      </c>
      <c r="K21" s="714" t="str">
        <f t="shared" si="11"/>
        <v/>
      </c>
      <c r="L21" s="714" t="str">
        <f t="shared" si="11"/>
        <v/>
      </c>
      <c r="M21" s="714" t="str">
        <f t="shared" si="11"/>
        <v/>
      </c>
      <c r="N21" s="714" t="str">
        <f t="shared" si="11"/>
        <v/>
      </c>
      <c r="O21" s="714" t="str">
        <f t="shared" si="11"/>
        <v/>
      </c>
      <c r="P21" s="714" t="str">
        <f t="shared" si="11"/>
        <v/>
      </c>
      <c r="Q21" s="714" t="str">
        <f t="shared" si="11"/>
        <v/>
      </c>
      <c r="R21" s="714" t="str">
        <f t="shared" si="11"/>
        <v/>
      </c>
      <c r="S21" s="714" t="str">
        <f t="shared" si="11"/>
        <v/>
      </c>
      <c r="T21" s="714" t="str">
        <f t="shared" si="11"/>
        <v/>
      </c>
      <c r="U21" s="714" t="str">
        <f t="shared" si="11"/>
        <v/>
      </c>
      <c r="V21" s="714" t="str">
        <f t="shared" si="11"/>
        <v/>
      </c>
      <c r="W21" s="714" t="str">
        <f t="shared" si="11"/>
        <v/>
      </c>
      <c r="X21" s="714" t="str">
        <f t="shared" si="11"/>
        <v/>
      </c>
      <c r="Y21" s="714" t="str">
        <f t="shared" si="11"/>
        <v/>
      </c>
      <c r="Z21" s="714" t="str">
        <f t="shared" si="11"/>
        <v/>
      </c>
      <c r="AA21" s="714" t="str">
        <f t="shared" si="11"/>
        <v/>
      </c>
      <c r="AB21" s="714" t="str">
        <f t="shared" si="11"/>
        <v/>
      </c>
      <c r="AC21" s="714" t="str">
        <f t="shared" si="11"/>
        <v/>
      </c>
      <c r="AD21" s="714" t="str">
        <f t="shared" si="11"/>
        <v/>
      </c>
      <c r="AE21" s="714" t="str">
        <f t="shared" si="11"/>
        <v/>
      </c>
      <c r="AF21" s="714" t="str">
        <f t="shared" si="11"/>
        <v/>
      </c>
      <c r="AG21" s="714" t="str">
        <f t="shared" si="11"/>
        <v/>
      </c>
      <c r="AH21" s="715" t="str">
        <f t="shared" si="11"/>
        <v/>
      </c>
      <c r="AI21" s="858"/>
    </row>
    <row r="22" spans="1:35" ht="18" customHeight="1">
      <c r="B22" s="863"/>
      <c r="C22" s="703" t="s">
        <v>228</v>
      </c>
      <c r="D22" s="704"/>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6"/>
    </row>
    <row r="23" spans="1:35" ht="18" customHeight="1">
      <c r="B23" s="864"/>
      <c r="C23" s="707" t="s">
        <v>235</v>
      </c>
      <c r="D23" s="708" t="str">
        <f t="shared" ref="D23:AH23" si="12">IF(D22="①",$D$3,IF(D22="②",$E$3,IF(D22="③",$F$3,IF(D22="④",$G$3,IF(D22="⑤",$H$3,"")))))</f>
        <v/>
      </c>
      <c r="E23" s="708" t="str">
        <f t="shared" si="12"/>
        <v/>
      </c>
      <c r="F23" s="708" t="str">
        <f t="shared" si="12"/>
        <v/>
      </c>
      <c r="G23" s="708" t="str">
        <f t="shared" si="12"/>
        <v/>
      </c>
      <c r="H23" s="708" t="str">
        <f t="shared" si="12"/>
        <v/>
      </c>
      <c r="I23" s="708" t="str">
        <f t="shared" si="12"/>
        <v/>
      </c>
      <c r="J23" s="708" t="str">
        <f t="shared" si="12"/>
        <v/>
      </c>
      <c r="K23" s="708" t="str">
        <f t="shared" si="12"/>
        <v/>
      </c>
      <c r="L23" s="708" t="str">
        <f t="shared" si="12"/>
        <v/>
      </c>
      <c r="M23" s="708" t="str">
        <f t="shared" si="12"/>
        <v/>
      </c>
      <c r="N23" s="708" t="str">
        <f t="shared" si="12"/>
        <v/>
      </c>
      <c r="O23" s="708" t="str">
        <f t="shared" si="12"/>
        <v/>
      </c>
      <c r="P23" s="708" t="str">
        <f t="shared" si="12"/>
        <v/>
      </c>
      <c r="Q23" s="708" t="str">
        <f t="shared" si="12"/>
        <v/>
      </c>
      <c r="R23" s="708" t="str">
        <f t="shared" si="12"/>
        <v/>
      </c>
      <c r="S23" s="708" t="str">
        <f t="shared" si="12"/>
        <v/>
      </c>
      <c r="T23" s="708" t="str">
        <f t="shared" si="12"/>
        <v/>
      </c>
      <c r="U23" s="708" t="str">
        <f t="shared" si="12"/>
        <v/>
      </c>
      <c r="V23" s="708" t="str">
        <f t="shared" si="12"/>
        <v/>
      </c>
      <c r="W23" s="708" t="str">
        <f t="shared" si="12"/>
        <v/>
      </c>
      <c r="X23" s="708" t="str">
        <f t="shared" si="12"/>
        <v/>
      </c>
      <c r="Y23" s="708" t="str">
        <f t="shared" si="12"/>
        <v/>
      </c>
      <c r="Z23" s="708" t="str">
        <f t="shared" si="12"/>
        <v/>
      </c>
      <c r="AA23" s="708" t="str">
        <f t="shared" si="12"/>
        <v/>
      </c>
      <c r="AB23" s="708" t="str">
        <f t="shared" si="12"/>
        <v/>
      </c>
      <c r="AC23" s="708" t="str">
        <f t="shared" si="12"/>
        <v/>
      </c>
      <c r="AD23" s="708" t="str">
        <f t="shared" si="12"/>
        <v/>
      </c>
      <c r="AE23" s="708" t="str">
        <f t="shared" si="12"/>
        <v/>
      </c>
      <c r="AF23" s="708" t="str">
        <f t="shared" si="12"/>
        <v/>
      </c>
      <c r="AG23" s="708" t="str">
        <f t="shared" si="12"/>
        <v/>
      </c>
      <c r="AH23" s="708" t="str">
        <f t="shared" si="12"/>
        <v/>
      </c>
      <c r="AI23" s="857" t="str">
        <f>AH24</f>
        <v/>
      </c>
    </row>
    <row r="24" spans="1:35" ht="18" customHeight="1">
      <c r="A24" s="676">
        <v>4</v>
      </c>
      <c r="B24" s="864"/>
      <c r="C24" s="709" t="s">
        <v>243</v>
      </c>
      <c r="D24" s="710" t="str">
        <f>IF(D23="","",D23)</f>
        <v/>
      </c>
      <c r="E24" s="711" t="str">
        <f t="shared" ref="E24:AH24" si="13">IF(E23="",D24,E23+D24)</f>
        <v/>
      </c>
      <c r="F24" s="711" t="str">
        <f t="shared" si="13"/>
        <v/>
      </c>
      <c r="G24" s="711" t="str">
        <f t="shared" si="13"/>
        <v/>
      </c>
      <c r="H24" s="711" t="str">
        <f t="shared" si="13"/>
        <v/>
      </c>
      <c r="I24" s="711" t="str">
        <f t="shared" si="13"/>
        <v/>
      </c>
      <c r="J24" s="711" t="str">
        <f t="shared" si="13"/>
        <v/>
      </c>
      <c r="K24" s="711" t="str">
        <f t="shared" si="13"/>
        <v/>
      </c>
      <c r="L24" s="711" t="str">
        <f t="shared" si="13"/>
        <v/>
      </c>
      <c r="M24" s="711" t="str">
        <f t="shared" si="13"/>
        <v/>
      </c>
      <c r="N24" s="711" t="str">
        <f t="shared" si="13"/>
        <v/>
      </c>
      <c r="O24" s="711" t="str">
        <f t="shared" si="13"/>
        <v/>
      </c>
      <c r="P24" s="711" t="str">
        <f t="shared" si="13"/>
        <v/>
      </c>
      <c r="Q24" s="711" t="str">
        <f t="shared" si="13"/>
        <v/>
      </c>
      <c r="R24" s="711" t="str">
        <f t="shared" si="13"/>
        <v/>
      </c>
      <c r="S24" s="711" t="str">
        <f t="shared" si="13"/>
        <v/>
      </c>
      <c r="T24" s="711" t="str">
        <f t="shared" si="13"/>
        <v/>
      </c>
      <c r="U24" s="711" t="str">
        <f t="shared" si="13"/>
        <v/>
      </c>
      <c r="V24" s="711" t="str">
        <f t="shared" si="13"/>
        <v/>
      </c>
      <c r="W24" s="711" t="str">
        <f t="shared" si="13"/>
        <v/>
      </c>
      <c r="X24" s="711" t="str">
        <f t="shared" si="13"/>
        <v/>
      </c>
      <c r="Y24" s="711" t="str">
        <f t="shared" si="13"/>
        <v/>
      </c>
      <c r="Z24" s="711" t="str">
        <f t="shared" si="13"/>
        <v/>
      </c>
      <c r="AA24" s="711" t="str">
        <f t="shared" si="13"/>
        <v/>
      </c>
      <c r="AB24" s="711" t="str">
        <f t="shared" si="13"/>
        <v/>
      </c>
      <c r="AC24" s="711" t="str">
        <f t="shared" si="13"/>
        <v/>
      </c>
      <c r="AD24" s="711" t="str">
        <f t="shared" si="13"/>
        <v/>
      </c>
      <c r="AE24" s="711" t="str">
        <f t="shared" si="13"/>
        <v/>
      </c>
      <c r="AF24" s="711" t="str">
        <f t="shared" si="13"/>
        <v/>
      </c>
      <c r="AG24" s="711" t="str">
        <f t="shared" si="13"/>
        <v/>
      </c>
      <c r="AH24" s="711" t="str">
        <f t="shared" si="13"/>
        <v/>
      </c>
      <c r="AI24" s="859"/>
    </row>
    <row r="25" spans="1:35" ht="18" customHeight="1">
      <c r="B25" s="864"/>
      <c r="C25" s="707" t="s">
        <v>236</v>
      </c>
      <c r="D25" s="708" t="str">
        <f>IF(D22="①",$D$4,IF(D22="②",$E$4,IF(D22="③",$F$4,IF(D22="④",$G$4,IF(D22="⑤",$H$4,"")))))</f>
        <v/>
      </c>
      <c r="E25" s="708" t="str">
        <f t="shared" ref="E25:AH25" si="14">IF(E22="①",$D$4,IF(E22="②",$E$4,IF(E22="③",$F$4,IF(E22="④",$G$4,IF(E22="⑤",$H$4,"")))))</f>
        <v/>
      </c>
      <c r="F25" s="708" t="str">
        <f t="shared" si="14"/>
        <v/>
      </c>
      <c r="G25" s="708" t="str">
        <f t="shared" si="14"/>
        <v/>
      </c>
      <c r="H25" s="708" t="str">
        <f t="shared" si="14"/>
        <v/>
      </c>
      <c r="I25" s="708" t="str">
        <f t="shared" si="14"/>
        <v/>
      </c>
      <c r="J25" s="708" t="str">
        <f t="shared" si="14"/>
        <v/>
      </c>
      <c r="K25" s="708" t="str">
        <f t="shared" si="14"/>
        <v/>
      </c>
      <c r="L25" s="708" t="str">
        <f t="shared" si="14"/>
        <v/>
      </c>
      <c r="M25" s="708" t="str">
        <f t="shared" si="14"/>
        <v/>
      </c>
      <c r="N25" s="708" t="str">
        <f t="shared" si="14"/>
        <v/>
      </c>
      <c r="O25" s="708" t="str">
        <f t="shared" si="14"/>
        <v/>
      </c>
      <c r="P25" s="708" t="str">
        <f t="shared" si="14"/>
        <v/>
      </c>
      <c r="Q25" s="708" t="str">
        <f t="shared" si="14"/>
        <v/>
      </c>
      <c r="R25" s="708" t="str">
        <f t="shared" si="14"/>
        <v/>
      </c>
      <c r="S25" s="708" t="str">
        <f t="shared" si="14"/>
        <v/>
      </c>
      <c r="T25" s="708" t="str">
        <f t="shared" si="14"/>
        <v/>
      </c>
      <c r="U25" s="708" t="str">
        <f t="shared" si="14"/>
        <v/>
      </c>
      <c r="V25" s="708" t="str">
        <f t="shared" si="14"/>
        <v/>
      </c>
      <c r="W25" s="708" t="str">
        <f t="shared" si="14"/>
        <v/>
      </c>
      <c r="X25" s="708" t="str">
        <f t="shared" si="14"/>
        <v/>
      </c>
      <c r="Y25" s="708" t="str">
        <f t="shared" si="14"/>
        <v/>
      </c>
      <c r="Z25" s="708" t="str">
        <f t="shared" si="14"/>
        <v/>
      </c>
      <c r="AA25" s="708" t="str">
        <f t="shared" si="14"/>
        <v/>
      </c>
      <c r="AB25" s="708" t="str">
        <f t="shared" si="14"/>
        <v/>
      </c>
      <c r="AC25" s="708" t="str">
        <f t="shared" si="14"/>
        <v/>
      </c>
      <c r="AD25" s="708" t="str">
        <f t="shared" si="14"/>
        <v/>
      </c>
      <c r="AE25" s="708" t="str">
        <f t="shared" si="14"/>
        <v/>
      </c>
      <c r="AF25" s="708" t="str">
        <f t="shared" si="14"/>
        <v/>
      </c>
      <c r="AG25" s="708" t="str">
        <f t="shared" si="14"/>
        <v/>
      </c>
      <c r="AH25" s="708" t="str">
        <f t="shared" si="14"/>
        <v/>
      </c>
      <c r="AI25" s="857" t="str">
        <f>AH26</f>
        <v/>
      </c>
    </row>
    <row r="26" spans="1:35" ht="18" customHeight="1" thickBot="1">
      <c r="B26" s="865"/>
      <c r="C26" s="712" t="s">
        <v>243</v>
      </c>
      <c r="D26" s="713" t="str">
        <f>IF(D25="","",D25)</f>
        <v/>
      </c>
      <c r="E26" s="714" t="str">
        <f t="shared" ref="E26:AH26" si="15">IF(E25="",D26,E25+D26)</f>
        <v/>
      </c>
      <c r="F26" s="714" t="str">
        <f t="shared" si="15"/>
        <v/>
      </c>
      <c r="G26" s="714" t="str">
        <f t="shared" si="15"/>
        <v/>
      </c>
      <c r="H26" s="714" t="str">
        <f t="shared" si="15"/>
        <v/>
      </c>
      <c r="I26" s="714" t="str">
        <f t="shared" si="15"/>
        <v/>
      </c>
      <c r="J26" s="714" t="str">
        <f t="shared" si="15"/>
        <v/>
      </c>
      <c r="K26" s="714" t="str">
        <f t="shared" si="15"/>
        <v/>
      </c>
      <c r="L26" s="714" t="str">
        <f t="shared" si="15"/>
        <v/>
      </c>
      <c r="M26" s="714" t="str">
        <f t="shared" si="15"/>
        <v/>
      </c>
      <c r="N26" s="714" t="str">
        <f t="shared" si="15"/>
        <v/>
      </c>
      <c r="O26" s="714" t="str">
        <f t="shared" si="15"/>
        <v/>
      </c>
      <c r="P26" s="714" t="str">
        <f t="shared" si="15"/>
        <v/>
      </c>
      <c r="Q26" s="714" t="str">
        <f t="shared" si="15"/>
        <v/>
      </c>
      <c r="R26" s="714" t="str">
        <f t="shared" si="15"/>
        <v/>
      </c>
      <c r="S26" s="714" t="str">
        <f t="shared" si="15"/>
        <v/>
      </c>
      <c r="T26" s="714" t="str">
        <f t="shared" si="15"/>
        <v/>
      </c>
      <c r="U26" s="714" t="str">
        <f t="shared" si="15"/>
        <v/>
      </c>
      <c r="V26" s="714" t="str">
        <f t="shared" si="15"/>
        <v/>
      </c>
      <c r="W26" s="714" t="str">
        <f t="shared" si="15"/>
        <v/>
      </c>
      <c r="X26" s="714" t="str">
        <f t="shared" si="15"/>
        <v/>
      </c>
      <c r="Y26" s="714" t="str">
        <f t="shared" si="15"/>
        <v/>
      </c>
      <c r="Z26" s="714" t="str">
        <f t="shared" si="15"/>
        <v/>
      </c>
      <c r="AA26" s="714" t="str">
        <f t="shared" si="15"/>
        <v/>
      </c>
      <c r="AB26" s="714" t="str">
        <f t="shared" si="15"/>
        <v/>
      </c>
      <c r="AC26" s="714" t="str">
        <f t="shared" si="15"/>
        <v/>
      </c>
      <c r="AD26" s="714" t="str">
        <f t="shared" si="15"/>
        <v/>
      </c>
      <c r="AE26" s="714" t="str">
        <f t="shared" si="15"/>
        <v/>
      </c>
      <c r="AF26" s="714" t="str">
        <f t="shared" si="15"/>
        <v/>
      </c>
      <c r="AG26" s="714" t="str">
        <f t="shared" si="15"/>
        <v/>
      </c>
      <c r="AH26" s="715" t="str">
        <f t="shared" si="15"/>
        <v/>
      </c>
      <c r="AI26" s="858"/>
    </row>
    <row r="27" spans="1:35" ht="18" customHeight="1">
      <c r="B27" s="863"/>
      <c r="C27" s="703" t="s">
        <v>228</v>
      </c>
      <c r="D27" s="704"/>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6"/>
    </row>
    <row r="28" spans="1:35" ht="18" customHeight="1">
      <c r="B28" s="864"/>
      <c r="C28" s="707" t="s">
        <v>235</v>
      </c>
      <c r="D28" s="708" t="str">
        <f t="shared" ref="D28:AH28" si="16">IF(D27="①",$D$3,IF(D27="②",$E$3,IF(D27="③",$F$3,IF(D27="④",$G$3,IF(D27="⑤",$H$3,"")))))</f>
        <v/>
      </c>
      <c r="E28" s="708" t="str">
        <f t="shared" si="16"/>
        <v/>
      </c>
      <c r="F28" s="708" t="str">
        <f t="shared" si="16"/>
        <v/>
      </c>
      <c r="G28" s="708" t="str">
        <f t="shared" si="16"/>
        <v/>
      </c>
      <c r="H28" s="708" t="str">
        <f t="shared" si="16"/>
        <v/>
      </c>
      <c r="I28" s="708" t="str">
        <f t="shared" si="16"/>
        <v/>
      </c>
      <c r="J28" s="708" t="str">
        <f t="shared" si="16"/>
        <v/>
      </c>
      <c r="K28" s="708" t="str">
        <f t="shared" si="16"/>
        <v/>
      </c>
      <c r="L28" s="708" t="str">
        <f t="shared" si="16"/>
        <v/>
      </c>
      <c r="M28" s="708" t="str">
        <f t="shared" si="16"/>
        <v/>
      </c>
      <c r="N28" s="708" t="str">
        <f t="shared" si="16"/>
        <v/>
      </c>
      <c r="O28" s="708" t="str">
        <f t="shared" si="16"/>
        <v/>
      </c>
      <c r="P28" s="708" t="str">
        <f t="shared" si="16"/>
        <v/>
      </c>
      <c r="Q28" s="708" t="str">
        <f t="shared" si="16"/>
        <v/>
      </c>
      <c r="R28" s="708" t="str">
        <f t="shared" si="16"/>
        <v/>
      </c>
      <c r="S28" s="708" t="str">
        <f t="shared" si="16"/>
        <v/>
      </c>
      <c r="T28" s="708" t="str">
        <f t="shared" si="16"/>
        <v/>
      </c>
      <c r="U28" s="708" t="str">
        <f t="shared" si="16"/>
        <v/>
      </c>
      <c r="V28" s="708" t="str">
        <f t="shared" si="16"/>
        <v/>
      </c>
      <c r="W28" s="708" t="str">
        <f t="shared" si="16"/>
        <v/>
      </c>
      <c r="X28" s="708" t="str">
        <f t="shared" si="16"/>
        <v/>
      </c>
      <c r="Y28" s="708" t="str">
        <f t="shared" si="16"/>
        <v/>
      </c>
      <c r="Z28" s="708" t="str">
        <f t="shared" si="16"/>
        <v/>
      </c>
      <c r="AA28" s="708" t="str">
        <f t="shared" si="16"/>
        <v/>
      </c>
      <c r="AB28" s="708" t="str">
        <f t="shared" si="16"/>
        <v/>
      </c>
      <c r="AC28" s="708" t="str">
        <f t="shared" si="16"/>
        <v/>
      </c>
      <c r="AD28" s="708" t="str">
        <f t="shared" si="16"/>
        <v/>
      </c>
      <c r="AE28" s="708" t="str">
        <f t="shared" si="16"/>
        <v/>
      </c>
      <c r="AF28" s="708" t="str">
        <f t="shared" si="16"/>
        <v/>
      </c>
      <c r="AG28" s="708" t="str">
        <f t="shared" si="16"/>
        <v/>
      </c>
      <c r="AH28" s="708" t="str">
        <f t="shared" si="16"/>
        <v/>
      </c>
      <c r="AI28" s="857" t="str">
        <f>AH29</f>
        <v/>
      </c>
    </row>
    <row r="29" spans="1:35" ht="18" customHeight="1">
      <c r="A29" s="676">
        <v>5</v>
      </c>
      <c r="B29" s="864"/>
      <c r="C29" s="709" t="s">
        <v>243</v>
      </c>
      <c r="D29" s="710" t="str">
        <f>IF(D28="","",D28)</f>
        <v/>
      </c>
      <c r="E29" s="711" t="str">
        <f t="shared" ref="E29:AH29" si="17">IF(E28="",D29,E28+D29)</f>
        <v/>
      </c>
      <c r="F29" s="711" t="str">
        <f t="shared" si="17"/>
        <v/>
      </c>
      <c r="G29" s="711" t="str">
        <f t="shared" si="17"/>
        <v/>
      </c>
      <c r="H29" s="711" t="str">
        <f t="shared" si="17"/>
        <v/>
      </c>
      <c r="I29" s="711" t="str">
        <f t="shared" si="17"/>
        <v/>
      </c>
      <c r="J29" s="711" t="str">
        <f t="shared" si="17"/>
        <v/>
      </c>
      <c r="K29" s="711" t="str">
        <f t="shared" si="17"/>
        <v/>
      </c>
      <c r="L29" s="711" t="str">
        <f t="shared" si="17"/>
        <v/>
      </c>
      <c r="M29" s="711" t="str">
        <f t="shared" si="17"/>
        <v/>
      </c>
      <c r="N29" s="711" t="str">
        <f t="shared" si="17"/>
        <v/>
      </c>
      <c r="O29" s="711" t="str">
        <f t="shared" si="17"/>
        <v/>
      </c>
      <c r="P29" s="711" t="str">
        <f t="shared" si="17"/>
        <v/>
      </c>
      <c r="Q29" s="711" t="str">
        <f t="shared" si="17"/>
        <v/>
      </c>
      <c r="R29" s="711" t="str">
        <f t="shared" si="17"/>
        <v/>
      </c>
      <c r="S29" s="711" t="str">
        <f t="shared" si="17"/>
        <v/>
      </c>
      <c r="T29" s="711" t="str">
        <f t="shared" si="17"/>
        <v/>
      </c>
      <c r="U29" s="711" t="str">
        <f t="shared" si="17"/>
        <v/>
      </c>
      <c r="V29" s="711" t="str">
        <f t="shared" si="17"/>
        <v/>
      </c>
      <c r="W29" s="711" t="str">
        <f t="shared" si="17"/>
        <v/>
      </c>
      <c r="X29" s="711" t="str">
        <f t="shared" si="17"/>
        <v/>
      </c>
      <c r="Y29" s="711" t="str">
        <f t="shared" si="17"/>
        <v/>
      </c>
      <c r="Z29" s="711" t="str">
        <f t="shared" si="17"/>
        <v/>
      </c>
      <c r="AA29" s="711" t="str">
        <f t="shared" si="17"/>
        <v/>
      </c>
      <c r="AB29" s="711" t="str">
        <f t="shared" si="17"/>
        <v/>
      </c>
      <c r="AC29" s="711" t="str">
        <f t="shared" si="17"/>
        <v/>
      </c>
      <c r="AD29" s="711" t="str">
        <f t="shared" si="17"/>
        <v/>
      </c>
      <c r="AE29" s="711" t="str">
        <f t="shared" si="17"/>
        <v/>
      </c>
      <c r="AF29" s="711" t="str">
        <f t="shared" si="17"/>
        <v/>
      </c>
      <c r="AG29" s="711" t="str">
        <f t="shared" si="17"/>
        <v/>
      </c>
      <c r="AH29" s="711" t="str">
        <f t="shared" si="17"/>
        <v/>
      </c>
      <c r="AI29" s="859"/>
    </row>
    <row r="30" spans="1:35" ht="18" customHeight="1">
      <c r="B30" s="864"/>
      <c r="C30" s="707" t="s">
        <v>236</v>
      </c>
      <c r="D30" s="708" t="str">
        <f>IF(D27="①",$D$4,IF(D27="②",$E$4,IF(D27="③",$F$4,IF(D27="④",$G$4,IF(D27="⑤",$H$4,"")))))</f>
        <v/>
      </c>
      <c r="E30" s="708" t="str">
        <f t="shared" ref="E30:AH30" si="18">IF(E27="①",$D$4,IF(E27="②",$E$4,IF(E27="③",$F$4,IF(E27="④",$G$4,IF(E27="⑤",$H$4,"")))))</f>
        <v/>
      </c>
      <c r="F30" s="708" t="str">
        <f t="shared" si="18"/>
        <v/>
      </c>
      <c r="G30" s="708" t="str">
        <f t="shared" si="18"/>
        <v/>
      </c>
      <c r="H30" s="708" t="str">
        <f t="shared" si="18"/>
        <v/>
      </c>
      <c r="I30" s="708" t="str">
        <f t="shared" si="18"/>
        <v/>
      </c>
      <c r="J30" s="708" t="str">
        <f t="shared" si="18"/>
        <v/>
      </c>
      <c r="K30" s="708" t="str">
        <f t="shared" si="18"/>
        <v/>
      </c>
      <c r="L30" s="708" t="str">
        <f t="shared" si="18"/>
        <v/>
      </c>
      <c r="M30" s="708" t="str">
        <f t="shared" si="18"/>
        <v/>
      </c>
      <c r="N30" s="708" t="str">
        <f t="shared" si="18"/>
        <v/>
      </c>
      <c r="O30" s="708" t="str">
        <f t="shared" si="18"/>
        <v/>
      </c>
      <c r="P30" s="708" t="str">
        <f t="shared" si="18"/>
        <v/>
      </c>
      <c r="Q30" s="708" t="str">
        <f t="shared" si="18"/>
        <v/>
      </c>
      <c r="R30" s="708" t="str">
        <f t="shared" si="18"/>
        <v/>
      </c>
      <c r="S30" s="708" t="str">
        <f t="shared" si="18"/>
        <v/>
      </c>
      <c r="T30" s="708" t="str">
        <f t="shared" si="18"/>
        <v/>
      </c>
      <c r="U30" s="708" t="str">
        <f t="shared" si="18"/>
        <v/>
      </c>
      <c r="V30" s="708" t="str">
        <f t="shared" si="18"/>
        <v/>
      </c>
      <c r="W30" s="708" t="str">
        <f t="shared" si="18"/>
        <v/>
      </c>
      <c r="X30" s="708" t="str">
        <f t="shared" si="18"/>
        <v/>
      </c>
      <c r="Y30" s="708" t="str">
        <f t="shared" si="18"/>
        <v/>
      </c>
      <c r="Z30" s="708" t="str">
        <f t="shared" si="18"/>
        <v/>
      </c>
      <c r="AA30" s="708" t="str">
        <f t="shared" si="18"/>
        <v/>
      </c>
      <c r="AB30" s="708" t="str">
        <f t="shared" si="18"/>
        <v/>
      </c>
      <c r="AC30" s="708" t="str">
        <f t="shared" si="18"/>
        <v/>
      </c>
      <c r="AD30" s="708" t="str">
        <f t="shared" si="18"/>
        <v/>
      </c>
      <c r="AE30" s="708" t="str">
        <f t="shared" si="18"/>
        <v/>
      </c>
      <c r="AF30" s="708" t="str">
        <f t="shared" si="18"/>
        <v/>
      </c>
      <c r="AG30" s="708" t="str">
        <f t="shared" si="18"/>
        <v/>
      </c>
      <c r="AH30" s="708" t="str">
        <f t="shared" si="18"/>
        <v/>
      </c>
      <c r="AI30" s="857" t="str">
        <f>AH31</f>
        <v/>
      </c>
    </row>
    <row r="31" spans="1:35" ht="18" customHeight="1" thickBot="1">
      <c r="B31" s="865"/>
      <c r="C31" s="712" t="s">
        <v>243</v>
      </c>
      <c r="D31" s="713" t="str">
        <f>IF(D30="","",D30)</f>
        <v/>
      </c>
      <c r="E31" s="714" t="str">
        <f t="shared" ref="E31:AH31" si="19">IF(E30="",D31,E30+D31)</f>
        <v/>
      </c>
      <c r="F31" s="714" t="str">
        <f t="shared" si="19"/>
        <v/>
      </c>
      <c r="G31" s="714" t="str">
        <f t="shared" si="19"/>
        <v/>
      </c>
      <c r="H31" s="714" t="str">
        <f t="shared" si="19"/>
        <v/>
      </c>
      <c r="I31" s="714" t="str">
        <f t="shared" si="19"/>
        <v/>
      </c>
      <c r="J31" s="714" t="str">
        <f t="shared" si="19"/>
        <v/>
      </c>
      <c r="K31" s="714" t="str">
        <f t="shared" si="19"/>
        <v/>
      </c>
      <c r="L31" s="714" t="str">
        <f t="shared" si="19"/>
        <v/>
      </c>
      <c r="M31" s="714" t="str">
        <f t="shared" si="19"/>
        <v/>
      </c>
      <c r="N31" s="714" t="str">
        <f t="shared" si="19"/>
        <v/>
      </c>
      <c r="O31" s="714" t="str">
        <f t="shared" si="19"/>
        <v/>
      </c>
      <c r="P31" s="714" t="str">
        <f t="shared" si="19"/>
        <v/>
      </c>
      <c r="Q31" s="714" t="str">
        <f t="shared" si="19"/>
        <v/>
      </c>
      <c r="R31" s="714" t="str">
        <f t="shared" si="19"/>
        <v/>
      </c>
      <c r="S31" s="714" t="str">
        <f t="shared" si="19"/>
        <v/>
      </c>
      <c r="T31" s="714" t="str">
        <f t="shared" si="19"/>
        <v/>
      </c>
      <c r="U31" s="714" t="str">
        <f t="shared" si="19"/>
        <v/>
      </c>
      <c r="V31" s="714" t="str">
        <f t="shared" si="19"/>
        <v/>
      </c>
      <c r="W31" s="714" t="str">
        <f t="shared" si="19"/>
        <v/>
      </c>
      <c r="X31" s="714" t="str">
        <f t="shared" si="19"/>
        <v/>
      </c>
      <c r="Y31" s="714" t="str">
        <f t="shared" si="19"/>
        <v/>
      </c>
      <c r="Z31" s="714" t="str">
        <f t="shared" si="19"/>
        <v/>
      </c>
      <c r="AA31" s="714" t="str">
        <f t="shared" si="19"/>
        <v/>
      </c>
      <c r="AB31" s="714" t="str">
        <f t="shared" si="19"/>
        <v/>
      </c>
      <c r="AC31" s="714" t="str">
        <f t="shared" si="19"/>
        <v/>
      </c>
      <c r="AD31" s="714" t="str">
        <f t="shared" si="19"/>
        <v/>
      </c>
      <c r="AE31" s="714" t="str">
        <f t="shared" si="19"/>
        <v/>
      </c>
      <c r="AF31" s="714" t="str">
        <f t="shared" si="19"/>
        <v/>
      </c>
      <c r="AG31" s="714" t="str">
        <f t="shared" si="19"/>
        <v/>
      </c>
      <c r="AH31" s="715" t="str">
        <f t="shared" si="19"/>
        <v/>
      </c>
      <c r="AI31" s="858"/>
    </row>
    <row r="32" spans="1:35" ht="18" customHeight="1">
      <c r="A32" s="716"/>
      <c r="B32" s="716"/>
      <c r="C32" s="717"/>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row>
    <row r="33" spans="2:35" ht="18" customHeight="1">
      <c r="B33" s="716"/>
      <c r="C33" s="717"/>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row>
    <row r="34" spans="2:35" ht="18" customHeight="1">
      <c r="B34" s="716"/>
      <c r="C34" s="717"/>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row>
  </sheetData>
  <sheetProtection algorithmName="SHA-512" hashValue="lviqIrlXHlEtpFnGrLwl2QHaorKrJfeKqzixt6g5Yz9374wWY3sd/55ykyaz+t9P42m8PIvJHtm55I795FtNug==" saltValue="6gsSc1JZvFIfwRIDTmdKYQ==" spinCount="100000" sheet="1" objects="1" scenarios="1"/>
  <mergeCells count="18">
    <mergeCell ref="AI30:AI31"/>
    <mergeCell ref="B7:B11"/>
    <mergeCell ref="B12:B16"/>
    <mergeCell ref="B17:B21"/>
    <mergeCell ref="B22:B26"/>
    <mergeCell ref="B27:B31"/>
    <mergeCell ref="AI8:AI9"/>
    <mergeCell ref="AI10:AI11"/>
    <mergeCell ref="AI13:AI14"/>
    <mergeCell ref="AI15:AI16"/>
    <mergeCell ref="AI18:AI19"/>
    <mergeCell ref="AI20:AI21"/>
    <mergeCell ref="AI23:AI24"/>
    <mergeCell ref="X3:Z3"/>
    <mergeCell ref="AB3:AD3"/>
    <mergeCell ref="AF3:AH3"/>
    <mergeCell ref="AI25:AI26"/>
    <mergeCell ref="AI28:AI29"/>
  </mergeCells>
  <phoneticPr fontId="13"/>
  <conditionalFormatting sqref="AI7:AI31">
    <cfRule type="cellIs" dxfId="128" priority="1" stopIfTrue="1" operator="equal">
      <formula>0</formula>
    </cfRule>
    <cfRule type="cellIs" dxfId="127" priority="3" stopIfTrue="1" operator="equal">
      <formula>0</formula>
    </cfRule>
  </conditionalFormatting>
  <conditionalFormatting sqref="AI8:AI9">
    <cfRule type="cellIs" dxfId="126" priority="2"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80" orientation="landscape" r:id="rId1"/>
  <headerFooter alignWithMargins="0"/>
  <ignoredErrors>
    <ignoredError sqref="D10:AH10 D15:AH15 D20:AH20 D25:AH25 D30:AH30"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L108"/>
  <sheetViews>
    <sheetView showGridLines="0" zoomScale="85" zoomScaleNormal="85" zoomScaleSheetLayoutView="110" workbookViewId="0">
      <selection activeCell="J16" sqref="J16"/>
    </sheetView>
  </sheetViews>
  <sheetFormatPr defaultColWidth="9" defaultRowHeight="13.2"/>
  <cols>
    <col min="1" max="3" width="3.109375" style="511" customWidth="1"/>
    <col min="4" max="4" width="11.21875" style="511" customWidth="1"/>
    <col min="5" max="5" width="17.21875" style="511" customWidth="1"/>
    <col min="6" max="6" width="3.21875" style="511" customWidth="1"/>
    <col min="7" max="7" width="18.6640625" style="511" customWidth="1"/>
    <col min="8" max="8" width="2.77734375" style="511" customWidth="1"/>
    <col min="9" max="9" width="10.6640625" style="511" customWidth="1"/>
    <col min="10" max="10" width="7.88671875" style="511" customWidth="1"/>
    <col min="11" max="11" width="10.33203125" style="511" customWidth="1"/>
    <col min="12" max="12" width="6.109375" style="511" customWidth="1"/>
    <col min="13" max="16384" width="9" style="511"/>
  </cols>
  <sheetData>
    <row r="1" spans="1:12" ht="13.5" customHeight="1">
      <c r="A1" s="509"/>
      <c r="B1" s="509"/>
      <c r="C1" s="509"/>
      <c r="D1" s="509"/>
      <c r="E1" s="509"/>
      <c r="F1" s="509"/>
      <c r="G1" s="509"/>
      <c r="H1" s="509"/>
      <c r="I1" s="509"/>
      <c r="J1" s="509"/>
      <c r="K1" s="510" t="s">
        <v>166</v>
      </c>
      <c r="L1" s="510"/>
    </row>
    <row r="2" spans="1:12" ht="19.8" thickBot="1">
      <c r="A2" s="512" t="s">
        <v>167</v>
      </c>
      <c r="B2" s="512"/>
      <c r="C2" s="512"/>
      <c r="D2" s="512"/>
      <c r="E2" s="512"/>
      <c r="F2" s="512"/>
      <c r="G2" s="512"/>
      <c r="H2" s="512"/>
      <c r="I2" s="512"/>
      <c r="J2" s="512"/>
      <c r="K2" s="512"/>
      <c r="L2" s="512"/>
    </row>
    <row r="3" spans="1:12" ht="20.100000000000001" customHeight="1" thickBot="1">
      <c r="A3" s="513" t="s">
        <v>168</v>
      </c>
      <c r="B3" s="514"/>
      <c r="C3" s="514"/>
      <c r="D3" s="514"/>
      <c r="E3" s="891" t="s">
        <v>169</v>
      </c>
      <c r="F3" s="892"/>
      <c r="G3" s="893" t="s">
        <v>170</v>
      </c>
      <c r="H3" s="894"/>
      <c r="I3" s="515" t="s">
        <v>171</v>
      </c>
      <c r="J3" s="514"/>
      <c r="K3" s="516"/>
      <c r="L3" s="516"/>
    </row>
    <row r="4" spans="1:12" ht="15.9" customHeight="1">
      <c r="A4" s="517" t="s">
        <v>175</v>
      </c>
      <c r="B4" s="518" t="s">
        <v>176</v>
      </c>
      <c r="C4" s="518"/>
      <c r="D4" s="519" t="s">
        <v>172</v>
      </c>
      <c r="E4" s="520" t="s">
        <v>173</v>
      </c>
      <c r="F4" s="521"/>
      <c r="G4" s="522" t="s">
        <v>174</v>
      </c>
      <c r="H4" s="523"/>
      <c r="I4" s="901" t="s">
        <v>720</v>
      </c>
      <c r="J4" s="902"/>
      <c r="K4" s="913"/>
      <c r="L4" s="914"/>
    </row>
    <row r="5" spans="1:12" ht="15.9" customHeight="1">
      <c r="A5" s="517"/>
      <c r="B5" s="518"/>
      <c r="C5" s="518"/>
      <c r="D5" s="524" t="s">
        <v>177</v>
      </c>
      <c r="E5" s="525"/>
      <c r="F5" s="526" t="s">
        <v>178</v>
      </c>
      <c r="G5" s="527"/>
      <c r="H5" s="528" t="s">
        <v>178</v>
      </c>
      <c r="I5" s="529" t="s">
        <v>709</v>
      </c>
      <c r="J5" s="915"/>
      <c r="K5" s="915"/>
      <c r="L5" s="530" t="s">
        <v>723</v>
      </c>
    </row>
    <row r="6" spans="1:12" ht="15.9" customHeight="1">
      <c r="A6" s="531" t="s">
        <v>179</v>
      </c>
      <c r="B6" s="532" t="s">
        <v>180</v>
      </c>
      <c r="C6" s="532"/>
      <c r="D6" s="519" t="s">
        <v>181</v>
      </c>
      <c r="E6" s="533" t="s">
        <v>173</v>
      </c>
      <c r="F6" s="534"/>
      <c r="G6" s="535" t="s">
        <v>174</v>
      </c>
      <c r="H6" s="536"/>
      <c r="I6" s="537"/>
      <c r="J6" s="522"/>
      <c r="K6" s="522"/>
      <c r="L6" s="538"/>
    </row>
    <row r="7" spans="1:12" ht="15.9" customHeight="1">
      <c r="A7" s="539"/>
      <c r="B7" s="540"/>
      <c r="C7" s="540"/>
      <c r="D7" s="541" t="s">
        <v>182</v>
      </c>
      <c r="E7" s="525"/>
      <c r="F7" s="542" t="s">
        <v>178</v>
      </c>
      <c r="G7" s="543"/>
      <c r="H7" s="528" t="s">
        <v>178</v>
      </c>
      <c r="I7" s="544"/>
      <c r="J7" s="545"/>
      <c r="K7" s="545"/>
      <c r="L7" s="546"/>
    </row>
    <row r="8" spans="1:12" ht="15.9" customHeight="1">
      <c r="A8" s="547" t="s">
        <v>183</v>
      </c>
      <c r="B8" s="518" t="s">
        <v>184</v>
      </c>
      <c r="C8" s="518"/>
      <c r="D8" s="519" t="s">
        <v>185</v>
      </c>
      <c r="E8" s="533" t="s">
        <v>173</v>
      </c>
      <c r="F8" s="534"/>
      <c r="G8" s="535" t="s">
        <v>174</v>
      </c>
      <c r="H8" s="536"/>
      <c r="I8" s="537"/>
      <c r="J8" s="522"/>
      <c r="K8" s="522"/>
      <c r="L8" s="538"/>
    </row>
    <row r="9" spans="1:12" ht="15.9" customHeight="1">
      <c r="A9" s="547"/>
      <c r="B9" s="540"/>
      <c r="C9" s="540"/>
      <c r="D9" s="541" t="s">
        <v>182</v>
      </c>
      <c r="E9" s="548"/>
      <c r="F9" s="526" t="s">
        <v>178</v>
      </c>
      <c r="G9" s="549"/>
      <c r="H9" s="550" t="s">
        <v>178</v>
      </c>
      <c r="I9" s="544"/>
      <c r="J9" s="545"/>
      <c r="K9" s="545"/>
      <c r="L9" s="546"/>
    </row>
    <row r="10" spans="1:12" ht="18" customHeight="1">
      <c r="A10" s="551" t="s">
        <v>186</v>
      </c>
      <c r="B10" s="552" t="s">
        <v>187</v>
      </c>
      <c r="C10" s="552"/>
      <c r="D10" s="553"/>
      <c r="E10" s="525"/>
      <c r="F10" s="554" t="s">
        <v>178</v>
      </c>
      <c r="G10" s="508">
        <f>E10</f>
        <v>0</v>
      </c>
      <c r="H10" s="555" t="s">
        <v>178</v>
      </c>
      <c r="I10" s="537"/>
      <c r="J10" s="522"/>
      <c r="K10" s="522"/>
      <c r="L10" s="538"/>
    </row>
    <row r="11" spans="1:12" ht="18" customHeight="1">
      <c r="A11" s="556" t="s">
        <v>188</v>
      </c>
      <c r="B11" s="557" t="s">
        <v>189</v>
      </c>
      <c r="C11" s="557"/>
      <c r="D11" s="558"/>
      <c r="E11" s="660">
        <f>SUM(E12+E34)</f>
        <v>0</v>
      </c>
      <c r="F11" s="661" t="s">
        <v>178</v>
      </c>
      <c r="G11" s="662">
        <f>E11</f>
        <v>0</v>
      </c>
      <c r="H11" s="555" t="s">
        <v>178</v>
      </c>
      <c r="I11" s="560"/>
      <c r="J11" s="561"/>
      <c r="K11" s="561"/>
      <c r="L11" s="562"/>
    </row>
    <row r="12" spans="1:12" ht="18" customHeight="1">
      <c r="A12" s="563"/>
      <c r="B12" s="564" t="s">
        <v>190</v>
      </c>
      <c r="C12" s="565"/>
      <c r="D12" s="566"/>
      <c r="E12" s="660">
        <f>SUM(E25+E26+E32+E33)</f>
        <v>0</v>
      </c>
      <c r="F12" s="567" t="s">
        <v>178</v>
      </c>
      <c r="G12" s="884"/>
      <c r="H12" s="885"/>
      <c r="I12" s="568"/>
      <c r="J12" s="569"/>
      <c r="K12" s="569"/>
      <c r="L12" s="570"/>
    </row>
    <row r="13" spans="1:12" ht="14.1" customHeight="1">
      <c r="A13" s="563"/>
      <c r="B13" s="571"/>
      <c r="C13" s="572"/>
      <c r="D13" s="573"/>
      <c r="E13" s="574"/>
      <c r="F13" s="575"/>
      <c r="G13" s="886"/>
      <c r="H13" s="887"/>
      <c r="I13" s="576" t="s">
        <v>574</v>
      </c>
      <c r="J13" s="577"/>
      <c r="K13" s="577"/>
      <c r="L13" s="578"/>
    </row>
    <row r="14" spans="1:12" ht="14.1" customHeight="1">
      <c r="A14" s="563"/>
      <c r="B14" s="571"/>
      <c r="C14" s="572"/>
      <c r="D14" s="573"/>
      <c r="E14" s="579"/>
      <c r="F14" s="575"/>
      <c r="G14" s="888"/>
      <c r="H14" s="887"/>
      <c r="I14" s="529" t="s">
        <v>808</v>
      </c>
      <c r="J14" s="664">
        <f>乗務割表!AF3</f>
        <v>0</v>
      </c>
      <c r="K14" s="580" t="s">
        <v>809</v>
      </c>
      <c r="L14" s="581"/>
    </row>
    <row r="15" spans="1:12" ht="14.1" customHeight="1">
      <c r="A15" s="563"/>
      <c r="B15" s="571"/>
      <c r="C15" s="890" t="s">
        <v>191</v>
      </c>
      <c r="D15" s="573" t="s">
        <v>192</v>
      </c>
      <c r="E15" s="579"/>
      <c r="F15" s="559"/>
      <c r="G15" s="888"/>
      <c r="H15" s="887"/>
      <c r="I15" s="576" t="s">
        <v>575</v>
      </c>
      <c r="J15" s="577"/>
      <c r="K15" s="577"/>
      <c r="L15" s="578"/>
    </row>
    <row r="16" spans="1:12" ht="14.1" customHeight="1">
      <c r="A16" s="563"/>
      <c r="B16" s="571"/>
      <c r="C16" s="890"/>
      <c r="D16" s="573"/>
      <c r="E16" s="663">
        <f>J14*2*L14+J16*2*L16+J18*2*L18</f>
        <v>0</v>
      </c>
      <c r="F16" s="559" t="s">
        <v>178</v>
      </c>
      <c r="G16" s="888"/>
      <c r="H16" s="887"/>
      <c r="I16" s="582" t="s">
        <v>810</v>
      </c>
      <c r="J16" s="664">
        <f>乗務割表!AF3</f>
        <v>0</v>
      </c>
      <c r="K16" s="583" t="s">
        <v>811</v>
      </c>
      <c r="L16" s="581"/>
    </row>
    <row r="17" spans="1:12" ht="14.1" customHeight="1">
      <c r="A17" s="563"/>
      <c r="B17" s="571"/>
      <c r="C17" s="509"/>
      <c r="D17" s="584"/>
      <c r="E17" s="525"/>
      <c r="F17" s="559"/>
      <c r="G17" s="888"/>
      <c r="H17" s="887"/>
      <c r="I17" s="576" t="s">
        <v>576</v>
      </c>
      <c r="J17" s="577"/>
      <c r="K17" s="577"/>
      <c r="L17" s="578"/>
    </row>
    <row r="18" spans="1:12" ht="14.1" customHeight="1">
      <c r="A18" s="563"/>
      <c r="B18" s="571"/>
      <c r="C18" s="509"/>
      <c r="D18" s="585"/>
      <c r="E18" s="586"/>
      <c r="F18" s="587"/>
      <c r="G18" s="888"/>
      <c r="H18" s="887"/>
      <c r="I18" s="588" t="s">
        <v>812</v>
      </c>
      <c r="J18" s="589"/>
      <c r="K18" s="590" t="s">
        <v>813</v>
      </c>
      <c r="L18" s="591"/>
    </row>
    <row r="19" spans="1:12" ht="14.1" customHeight="1">
      <c r="A19" s="563"/>
      <c r="B19" s="571"/>
      <c r="C19" s="572"/>
      <c r="D19" s="592"/>
      <c r="E19" s="574"/>
      <c r="F19" s="575"/>
      <c r="G19" s="888"/>
      <c r="H19" s="887"/>
      <c r="I19" s="576" t="s">
        <v>574</v>
      </c>
      <c r="J19" s="577"/>
      <c r="K19" s="577"/>
      <c r="L19" s="578"/>
    </row>
    <row r="20" spans="1:12" ht="14.1" customHeight="1">
      <c r="A20" s="563"/>
      <c r="B20" s="571"/>
      <c r="C20" s="572" t="s">
        <v>193</v>
      </c>
      <c r="D20" s="573" t="s">
        <v>194</v>
      </c>
      <c r="E20" s="525"/>
      <c r="F20" s="559" t="s">
        <v>178</v>
      </c>
      <c r="G20" s="888"/>
      <c r="H20" s="887"/>
      <c r="I20" s="576" t="s">
        <v>575</v>
      </c>
      <c r="J20" s="577"/>
      <c r="K20" s="577"/>
      <c r="L20" s="578"/>
    </row>
    <row r="21" spans="1:12" ht="14.1" customHeight="1">
      <c r="A21" s="563"/>
      <c r="B21" s="571"/>
      <c r="C21" s="509"/>
      <c r="D21" s="585"/>
      <c r="E21" s="586"/>
      <c r="F21" s="587"/>
      <c r="G21" s="888"/>
      <c r="H21" s="887"/>
      <c r="I21" s="593" t="s">
        <v>576</v>
      </c>
      <c r="J21" s="594"/>
      <c r="K21" s="594"/>
      <c r="L21" s="595"/>
    </row>
    <row r="22" spans="1:12" ht="16.5" customHeight="1">
      <c r="A22" s="563"/>
      <c r="B22" s="571"/>
      <c r="C22" s="509"/>
      <c r="D22" s="596" t="s">
        <v>195</v>
      </c>
      <c r="E22" s="597"/>
      <c r="F22" s="598" t="s">
        <v>178</v>
      </c>
      <c r="G22" s="888"/>
      <c r="H22" s="887"/>
      <c r="I22" s="599" t="s">
        <v>567</v>
      </c>
      <c r="J22" s="600"/>
      <c r="K22" s="600"/>
      <c r="L22" s="601"/>
    </row>
    <row r="23" spans="1:12" ht="18" customHeight="1">
      <c r="A23" s="563"/>
      <c r="B23" s="571"/>
      <c r="C23" s="572" t="s">
        <v>196</v>
      </c>
      <c r="D23" s="602" t="s">
        <v>197</v>
      </c>
      <c r="E23" s="665">
        <f>(E16+E20+E22)*0.13</f>
        <v>0</v>
      </c>
      <c r="F23" s="598" t="s">
        <v>178</v>
      </c>
      <c r="G23" s="888"/>
      <c r="H23" s="887"/>
      <c r="I23" s="895" t="s">
        <v>956</v>
      </c>
      <c r="J23" s="896"/>
      <c r="K23" s="896"/>
      <c r="L23" s="897"/>
    </row>
    <row r="24" spans="1:12" ht="18" customHeight="1">
      <c r="A24" s="563"/>
      <c r="B24" s="571"/>
      <c r="C24" s="509"/>
      <c r="D24" s="602" t="s">
        <v>198</v>
      </c>
      <c r="E24" s="665">
        <f>(E16+E20+E22)*0.02</f>
        <v>0</v>
      </c>
      <c r="F24" s="598" t="s">
        <v>178</v>
      </c>
      <c r="G24" s="888"/>
      <c r="H24" s="887"/>
      <c r="I24" s="895" t="s">
        <v>957</v>
      </c>
      <c r="J24" s="896"/>
      <c r="K24" s="896"/>
      <c r="L24" s="897"/>
    </row>
    <row r="25" spans="1:12" ht="18" customHeight="1">
      <c r="A25" s="563"/>
      <c r="B25" s="571"/>
      <c r="C25" s="603" t="s">
        <v>199</v>
      </c>
      <c r="D25" s="604"/>
      <c r="E25" s="666">
        <f>SUM(E16+E20+E22+E23+E24)</f>
        <v>0</v>
      </c>
      <c r="F25" s="598" t="s">
        <v>178</v>
      </c>
      <c r="G25" s="888"/>
      <c r="H25" s="887"/>
      <c r="I25" s="593"/>
      <c r="J25" s="594"/>
      <c r="K25" s="594"/>
      <c r="L25" s="601"/>
    </row>
    <row r="26" spans="1:12" ht="14.25" customHeight="1">
      <c r="A26" s="563"/>
      <c r="B26" s="571"/>
      <c r="C26" s="870" t="s">
        <v>200</v>
      </c>
      <c r="D26" s="871"/>
      <c r="E26" s="874">
        <f>J27+J27*0.03</f>
        <v>0</v>
      </c>
      <c r="F26" s="876" t="s">
        <v>178</v>
      </c>
      <c r="G26" s="888"/>
      <c r="H26" s="887"/>
      <c r="I26" s="605" t="s">
        <v>565</v>
      </c>
      <c r="J26" s="606"/>
      <c r="K26" s="606"/>
      <c r="L26" s="607"/>
    </row>
    <row r="27" spans="1:12" ht="16.5" customHeight="1">
      <c r="A27" s="563"/>
      <c r="B27" s="571"/>
      <c r="C27" s="872"/>
      <c r="D27" s="873"/>
      <c r="E27" s="875"/>
      <c r="F27" s="877"/>
      <c r="G27" s="888"/>
      <c r="H27" s="887"/>
      <c r="I27" s="588" t="s">
        <v>711</v>
      </c>
      <c r="J27" s="608"/>
      <c r="K27" s="609" t="s">
        <v>727</v>
      </c>
      <c r="L27" s="610"/>
    </row>
    <row r="28" spans="1:12" ht="18" customHeight="1">
      <c r="A28" s="563"/>
      <c r="B28" s="571"/>
      <c r="C28" s="909" t="s">
        <v>722</v>
      </c>
      <c r="D28" s="602" t="s">
        <v>201</v>
      </c>
      <c r="E28" s="597"/>
      <c r="F28" s="598" t="s">
        <v>178</v>
      </c>
      <c r="G28" s="888"/>
      <c r="H28" s="887"/>
      <c r="I28" s="599" t="s">
        <v>566</v>
      </c>
      <c r="J28" s="600"/>
      <c r="K28" s="600"/>
      <c r="L28" s="601"/>
    </row>
    <row r="29" spans="1:12" ht="18" customHeight="1">
      <c r="A29" s="563"/>
      <c r="B29" s="571"/>
      <c r="C29" s="910"/>
      <c r="D29" s="611" t="s">
        <v>202</v>
      </c>
      <c r="E29" s="597"/>
      <c r="F29" s="598" t="s">
        <v>178</v>
      </c>
      <c r="G29" s="888"/>
      <c r="H29" s="887"/>
      <c r="I29" s="599" t="s">
        <v>566</v>
      </c>
      <c r="J29" s="600"/>
      <c r="K29" s="600"/>
      <c r="L29" s="601"/>
    </row>
    <row r="30" spans="1:12" ht="18" customHeight="1">
      <c r="A30" s="563"/>
      <c r="B30" s="571"/>
      <c r="C30" s="910"/>
      <c r="D30" s="911" t="s">
        <v>203</v>
      </c>
      <c r="E30" s="874">
        <f>I31*K31/6</f>
        <v>0</v>
      </c>
      <c r="F30" s="876" t="s">
        <v>178</v>
      </c>
      <c r="G30" s="888"/>
      <c r="H30" s="887"/>
      <c r="I30" s="612" t="s">
        <v>724</v>
      </c>
      <c r="J30" s="606"/>
      <c r="K30" s="607"/>
      <c r="L30" s="607"/>
    </row>
    <row r="31" spans="1:12" ht="18" customHeight="1">
      <c r="A31" s="563"/>
      <c r="B31" s="571"/>
      <c r="C31" s="910"/>
      <c r="D31" s="912"/>
      <c r="E31" s="875"/>
      <c r="F31" s="877"/>
      <c r="G31" s="888"/>
      <c r="H31" s="887"/>
      <c r="I31" s="613"/>
      <c r="J31" s="614" t="s">
        <v>725</v>
      </c>
      <c r="K31" s="615"/>
      <c r="L31" s="616" t="s">
        <v>726</v>
      </c>
    </row>
    <row r="32" spans="1:12" ht="18" customHeight="1">
      <c r="A32" s="563"/>
      <c r="B32" s="571"/>
      <c r="C32" s="603" t="s">
        <v>199</v>
      </c>
      <c r="D32" s="604"/>
      <c r="E32" s="666">
        <f>SUM(E28+E29+E30)</f>
        <v>0</v>
      </c>
      <c r="F32" s="598" t="s">
        <v>178</v>
      </c>
      <c r="G32" s="888"/>
      <c r="H32" s="887"/>
      <c r="I32" s="593"/>
      <c r="J32" s="594"/>
      <c r="K32" s="594"/>
      <c r="L32" s="601"/>
    </row>
    <row r="33" spans="1:12" ht="18" customHeight="1">
      <c r="A33" s="563"/>
      <c r="B33" s="518"/>
      <c r="C33" s="602" t="s">
        <v>204</v>
      </c>
      <c r="D33" s="617"/>
      <c r="E33" s="597"/>
      <c r="F33" s="598" t="s">
        <v>178</v>
      </c>
      <c r="G33" s="888"/>
      <c r="H33" s="887"/>
      <c r="I33" s="618"/>
      <c r="J33" s="619"/>
      <c r="K33" s="619"/>
      <c r="L33" s="620"/>
    </row>
    <row r="34" spans="1:12" ht="18" customHeight="1">
      <c r="A34" s="563"/>
      <c r="B34" s="621" t="s">
        <v>205</v>
      </c>
      <c r="C34" s="622"/>
      <c r="D34" s="622"/>
      <c r="E34" s="666">
        <f>SUM(E41+E42)</f>
        <v>0</v>
      </c>
      <c r="F34" s="598" t="s">
        <v>178</v>
      </c>
      <c r="G34" s="888"/>
      <c r="H34" s="887"/>
      <c r="I34" s="599"/>
      <c r="J34" s="600"/>
      <c r="K34" s="600"/>
      <c r="L34" s="601"/>
    </row>
    <row r="35" spans="1:12" ht="18" customHeight="1">
      <c r="A35" s="563"/>
      <c r="B35" s="571"/>
      <c r="C35" s="572" t="s">
        <v>191</v>
      </c>
      <c r="D35" s="596" t="s">
        <v>206</v>
      </c>
      <c r="E35" s="525"/>
      <c r="F35" s="598" t="s">
        <v>178</v>
      </c>
      <c r="G35" s="888"/>
      <c r="H35" s="887"/>
      <c r="I35" s="593" t="s">
        <v>577</v>
      </c>
      <c r="J35" s="594"/>
      <c r="K35" s="594"/>
      <c r="L35" s="595"/>
    </row>
    <row r="36" spans="1:12" ht="18" customHeight="1">
      <c r="A36" s="563"/>
      <c r="B36" s="571"/>
      <c r="C36" s="572"/>
      <c r="D36" s="602" t="s">
        <v>192</v>
      </c>
      <c r="E36" s="597"/>
      <c r="F36" s="598" t="s">
        <v>178</v>
      </c>
      <c r="G36" s="888"/>
      <c r="H36" s="887"/>
      <c r="I36" s="599" t="s">
        <v>578</v>
      </c>
      <c r="J36" s="600"/>
      <c r="K36" s="600"/>
      <c r="L36" s="601"/>
    </row>
    <row r="37" spans="1:12" ht="18" customHeight="1">
      <c r="A37" s="563"/>
      <c r="B37" s="571"/>
      <c r="C37" s="572" t="s">
        <v>193</v>
      </c>
      <c r="D37" s="602" t="s">
        <v>194</v>
      </c>
      <c r="E37" s="525"/>
      <c r="F37" s="598" t="s">
        <v>178</v>
      </c>
      <c r="G37" s="888"/>
      <c r="H37" s="887"/>
      <c r="I37" s="599" t="s">
        <v>578</v>
      </c>
      <c r="J37" s="600"/>
      <c r="K37" s="600"/>
      <c r="L37" s="601"/>
    </row>
    <row r="38" spans="1:12" ht="18" customHeight="1">
      <c r="A38" s="563"/>
      <c r="B38" s="571"/>
      <c r="C38" s="572"/>
      <c r="D38" s="596" t="s">
        <v>195</v>
      </c>
      <c r="E38" s="597"/>
      <c r="F38" s="598" t="s">
        <v>178</v>
      </c>
      <c r="G38" s="888"/>
      <c r="H38" s="887"/>
      <c r="I38" s="599" t="s">
        <v>568</v>
      </c>
      <c r="J38" s="600"/>
      <c r="K38" s="600"/>
      <c r="L38" s="601"/>
    </row>
    <row r="39" spans="1:12" ht="18" customHeight="1">
      <c r="A39" s="563"/>
      <c r="B39" s="571"/>
      <c r="C39" s="572" t="s">
        <v>196</v>
      </c>
      <c r="D39" s="602" t="s">
        <v>197</v>
      </c>
      <c r="E39" s="665">
        <f>(E35+E36+E37+E38)*0.13</f>
        <v>0</v>
      </c>
      <c r="F39" s="598" t="s">
        <v>178</v>
      </c>
      <c r="G39" s="888"/>
      <c r="H39" s="887"/>
      <c r="I39" s="895" t="s">
        <v>958</v>
      </c>
      <c r="J39" s="896"/>
      <c r="K39" s="896"/>
      <c r="L39" s="897"/>
    </row>
    <row r="40" spans="1:12" ht="18" customHeight="1">
      <c r="A40" s="563"/>
      <c r="B40" s="571"/>
      <c r="C40" s="509"/>
      <c r="D40" s="602" t="s">
        <v>198</v>
      </c>
      <c r="E40" s="665">
        <f>(E35+E36+E37+E38)*0.02</f>
        <v>0</v>
      </c>
      <c r="F40" s="598" t="s">
        <v>178</v>
      </c>
      <c r="G40" s="888"/>
      <c r="H40" s="887"/>
      <c r="I40" s="895" t="s">
        <v>959</v>
      </c>
      <c r="J40" s="896"/>
      <c r="K40" s="896"/>
      <c r="L40" s="897"/>
    </row>
    <row r="41" spans="1:12" ht="18" customHeight="1">
      <c r="A41" s="563"/>
      <c r="B41" s="571"/>
      <c r="C41" s="603" t="s">
        <v>199</v>
      </c>
      <c r="D41" s="604"/>
      <c r="E41" s="666">
        <f>SUM(E35:E40)</f>
        <v>0</v>
      </c>
      <c r="F41" s="598" t="s">
        <v>178</v>
      </c>
      <c r="G41" s="888"/>
      <c r="H41" s="887"/>
      <c r="I41" s="593"/>
      <c r="J41" s="594"/>
      <c r="K41" s="594"/>
      <c r="L41" s="601"/>
    </row>
    <row r="42" spans="1:12" ht="18" customHeight="1">
      <c r="A42" s="623"/>
      <c r="B42" s="571"/>
      <c r="C42" s="624" t="s">
        <v>204</v>
      </c>
      <c r="D42" s="625"/>
      <c r="E42" s="525"/>
      <c r="F42" s="559" t="s">
        <v>178</v>
      </c>
      <c r="G42" s="888"/>
      <c r="H42" s="887"/>
      <c r="I42" s="898" t="s">
        <v>569</v>
      </c>
      <c r="J42" s="899"/>
      <c r="K42" s="899"/>
      <c r="L42" s="900"/>
    </row>
    <row r="43" spans="1:12" ht="18" customHeight="1">
      <c r="A43" s="556" t="s">
        <v>209</v>
      </c>
      <c r="B43" s="557" t="s">
        <v>210</v>
      </c>
      <c r="C43" s="557"/>
      <c r="D43" s="558"/>
      <c r="E43" s="667">
        <f>SUM(E44:E49)</f>
        <v>30000</v>
      </c>
      <c r="F43" s="668" t="s">
        <v>178</v>
      </c>
      <c r="G43" s="508">
        <f>E43</f>
        <v>30000</v>
      </c>
      <c r="H43" s="555" t="s">
        <v>178</v>
      </c>
      <c r="I43" s="560"/>
      <c r="J43" s="561"/>
      <c r="K43" s="561"/>
      <c r="L43" s="562"/>
    </row>
    <row r="44" spans="1:12" ht="18" customHeight="1">
      <c r="A44" s="563"/>
      <c r="B44" s="626" t="s">
        <v>211</v>
      </c>
      <c r="C44" s="627"/>
      <c r="D44" s="566"/>
      <c r="E44" s="525"/>
      <c r="F44" s="567" t="s">
        <v>178</v>
      </c>
      <c r="G44" s="889"/>
      <c r="H44" s="885"/>
      <c r="I44" s="568" t="s">
        <v>571</v>
      </c>
      <c r="J44" s="569"/>
      <c r="K44" s="569"/>
      <c r="L44" s="570"/>
    </row>
    <row r="45" spans="1:12" ht="18" customHeight="1">
      <c r="A45" s="563"/>
      <c r="B45" s="628" t="s">
        <v>212</v>
      </c>
      <c r="C45" s="629"/>
      <c r="D45" s="630"/>
      <c r="E45" s="597"/>
      <c r="F45" s="598" t="s">
        <v>178</v>
      </c>
      <c r="G45" s="888"/>
      <c r="H45" s="887"/>
      <c r="I45" s="593" t="s">
        <v>570</v>
      </c>
      <c r="J45" s="594"/>
      <c r="K45" s="594"/>
      <c r="L45" s="595"/>
    </row>
    <row r="46" spans="1:12" ht="18" customHeight="1">
      <c r="A46" s="563"/>
      <c r="B46" s="628" t="s">
        <v>213</v>
      </c>
      <c r="C46" s="629"/>
      <c r="D46" s="630"/>
      <c r="E46" s="525"/>
      <c r="F46" s="598" t="s">
        <v>178</v>
      </c>
      <c r="G46" s="888"/>
      <c r="H46" s="887"/>
      <c r="I46" s="593" t="s">
        <v>570</v>
      </c>
      <c r="J46" s="594"/>
      <c r="K46" s="594"/>
      <c r="L46" s="595"/>
    </row>
    <row r="47" spans="1:12" ht="18" customHeight="1">
      <c r="A47" s="563"/>
      <c r="B47" s="628" t="s">
        <v>214</v>
      </c>
      <c r="C47" s="629"/>
      <c r="D47" s="630"/>
      <c r="E47" s="597"/>
      <c r="F47" s="598" t="s">
        <v>178</v>
      </c>
      <c r="G47" s="888"/>
      <c r="H47" s="887"/>
      <c r="I47" s="593" t="s">
        <v>570</v>
      </c>
      <c r="J47" s="594"/>
      <c r="K47" s="594"/>
      <c r="L47" s="595"/>
    </row>
    <row r="48" spans="1:12" ht="18" customHeight="1">
      <c r="A48" s="563"/>
      <c r="B48" s="628" t="s">
        <v>472</v>
      </c>
      <c r="C48" s="629"/>
      <c r="D48" s="630"/>
      <c r="E48" s="597"/>
      <c r="F48" s="598" t="s">
        <v>178</v>
      </c>
      <c r="G48" s="888"/>
      <c r="H48" s="887"/>
      <c r="I48" s="593" t="s">
        <v>573</v>
      </c>
      <c r="J48" s="594"/>
      <c r="K48" s="594"/>
      <c r="L48" s="595"/>
    </row>
    <row r="49" spans="1:12" ht="18" customHeight="1">
      <c r="A49" s="623"/>
      <c r="B49" s="631" t="s">
        <v>215</v>
      </c>
      <c r="C49" s="540"/>
      <c r="D49" s="632"/>
      <c r="E49" s="665">
        <v>30000</v>
      </c>
      <c r="F49" s="559" t="s">
        <v>178</v>
      </c>
      <c r="G49" s="888"/>
      <c r="H49" s="887"/>
      <c r="I49" s="544" t="s">
        <v>584</v>
      </c>
      <c r="J49" s="545"/>
      <c r="K49" s="545"/>
      <c r="L49" s="546"/>
    </row>
    <row r="50" spans="1:12" ht="18" customHeight="1" thickBot="1">
      <c r="A50" s="633" t="s">
        <v>216</v>
      </c>
      <c r="B50" s="634" t="s">
        <v>217</v>
      </c>
      <c r="C50" s="634"/>
      <c r="D50" s="635"/>
      <c r="E50" s="636"/>
      <c r="F50" s="637" t="s">
        <v>178</v>
      </c>
      <c r="G50" s="669">
        <f>E50</f>
        <v>0</v>
      </c>
      <c r="H50" s="638" t="s">
        <v>178</v>
      </c>
      <c r="I50" s="639" t="s">
        <v>572</v>
      </c>
      <c r="J50" s="640"/>
      <c r="K50" s="640"/>
      <c r="L50" s="641"/>
    </row>
    <row r="51" spans="1:12" ht="22.5" customHeight="1" thickTop="1" thickBot="1">
      <c r="A51" s="642" t="s">
        <v>255</v>
      </c>
      <c r="B51" s="643"/>
      <c r="C51" s="643"/>
      <c r="D51" s="644"/>
      <c r="E51" s="670">
        <f>SUM(E5+E7+E9+E10+E11+E43+E50)</f>
        <v>30000</v>
      </c>
      <c r="F51" s="671" t="s">
        <v>178</v>
      </c>
      <c r="G51" s="672">
        <f>SUM(G5+G7+G9+G10+G11+G43+G50)</f>
        <v>30000</v>
      </c>
      <c r="H51" s="528" t="s">
        <v>178</v>
      </c>
      <c r="I51" s="903" t="s">
        <v>817</v>
      </c>
      <c r="J51" s="903"/>
      <c r="K51" s="903"/>
      <c r="L51" s="904"/>
    </row>
    <row r="52" spans="1:12" ht="22.5" customHeight="1" thickTop="1" thickBot="1">
      <c r="A52" s="645" t="s">
        <v>218</v>
      </c>
      <c r="B52" s="646"/>
      <c r="C52" s="647"/>
      <c r="D52" s="648"/>
      <c r="E52" s="673">
        <f>E51/2</f>
        <v>15000</v>
      </c>
      <c r="F52" s="674" t="s">
        <v>178</v>
      </c>
      <c r="G52" s="675"/>
      <c r="H52" s="649" t="s">
        <v>178</v>
      </c>
      <c r="I52" s="905"/>
      <c r="J52" s="905"/>
      <c r="K52" s="905"/>
      <c r="L52" s="906"/>
    </row>
    <row r="53" spans="1:12" ht="26.25" customHeight="1" thickTop="1">
      <c r="A53" s="878" t="s">
        <v>896</v>
      </c>
      <c r="B53" s="879"/>
      <c r="C53" s="879"/>
      <c r="D53" s="880"/>
      <c r="E53" s="916" t="s">
        <v>716</v>
      </c>
      <c r="F53" s="917"/>
      <c r="G53" s="918" t="s">
        <v>717</v>
      </c>
      <c r="H53" s="918"/>
      <c r="I53" s="907"/>
      <c r="J53" s="907"/>
      <c r="K53" s="907"/>
      <c r="L53" s="908"/>
    </row>
    <row r="54" spans="1:12" ht="19.5" customHeight="1" thickBot="1">
      <c r="A54" s="881"/>
      <c r="B54" s="882"/>
      <c r="C54" s="882"/>
      <c r="D54" s="883"/>
      <c r="E54" s="867"/>
      <c r="F54" s="868"/>
      <c r="G54" s="868"/>
      <c r="H54" s="869"/>
      <c r="I54" s="650" t="s">
        <v>718</v>
      </c>
      <c r="J54" s="651"/>
      <c r="K54" s="652"/>
      <c r="L54" s="653"/>
    </row>
    <row r="55" spans="1:12">
      <c r="A55" s="654" t="s">
        <v>220</v>
      </c>
      <c r="B55" s="654"/>
      <c r="C55" s="654"/>
      <c r="D55" s="654"/>
      <c r="E55" s="655"/>
      <c r="F55" s="655"/>
      <c r="G55" s="655"/>
      <c r="H55" s="655"/>
      <c r="I55" s="654"/>
      <c r="J55" s="654"/>
      <c r="K55" s="654"/>
      <c r="L55" s="654"/>
    </row>
    <row r="57" spans="1:12" s="657" customFormat="1" ht="14.4">
      <c r="A57" s="656"/>
    </row>
    <row r="58" spans="1:12" s="657" customFormat="1" ht="20.100000000000001" customHeight="1"/>
    <row r="59" spans="1:12" s="658" customFormat="1" ht="20.100000000000001" customHeight="1"/>
    <row r="60" spans="1:12" s="658" customFormat="1" ht="20.100000000000001" customHeight="1"/>
    <row r="61" spans="1:12" s="658" customFormat="1" ht="20.100000000000001" customHeight="1"/>
    <row r="62" spans="1:12" s="658" customFormat="1" ht="20.100000000000001" customHeight="1"/>
    <row r="63" spans="1:12" s="658" customFormat="1" ht="20.100000000000001" customHeight="1"/>
    <row r="64" spans="1:12" s="658" customFormat="1" ht="18" customHeight="1"/>
    <row r="65" spans="1:1" s="658" customFormat="1" ht="18" customHeight="1"/>
    <row r="66" spans="1:1" s="658" customFormat="1" ht="18" customHeight="1"/>
    <row r="67" spans="1:1" s="658" customFormat="1" ht="18" customHeight="1">
      <c r="A67" s="659"/>
    </row>
    <row r="68" spans="1:1" s="658" customFormat="1" ht="18" customHeight="1">
      <c r="A68" s="659"/>
    </row>
    <row r="69" spans="1:1" s="658" customFormat="1" ht="18" customHeight="1">
      <c r="A69" s="659"/>
    </row>
    <row r="70" spans="1:1" s="658" customFormat="1" ht="18" customHeight="1">
      <c r="A70" s="659"/>
    </row>
    <row r="71" spans="1:1" s="658" customFormat="1" ht="18" customHeight="1"/>
    <row r="72" spans="1:1" s="658" customFormat="1" ht="18" customHeight="1"/>
    <row r="73" spans="1:1" s="658" customFormat="1" ht="18" customHeight="1"/>
    <row r="74" spans="1:1" s="658" customFormat="1" ht="18" customHeight="1"/>
    <row r="75" spans="1:1" s="658" customFormat="1" ht="18" customHeight="1"/>
    <row r="76" spans="1:1" s="658" customFormat="1" ht="18" customHeight="1"/>
    <row r="77" spans="1:1" s="658" customFormat="1" ht="18" customHeight="1"/>
    <row r="78" spans="1:1" s="658" customFormat="1" ht="18" customHeight="1"/>
    <row r="79" spans="1:1" s="658" customFormat="1" ht="18" customHeight="1"/>
    <row r="80" spans="1:1" s="658" customFormat="1" ht="18" customHeight="1"/>
    <row r="81" spans="1:1" s="658" customFormat="1" ht="18" customHeight="1"/>
    <row r="82" spans="1:1" s="658" customFormat="1" ht="18" customHeight="1"/>
    <row r="83" spans="1:1" ht="18" customHeight="1"/>
    <row r="84" spans="1:1" ht="18" customHeight="1"/>
    <row r="85" spans="1:1" ht="18" customHeight="1"/>
    <row r="86" spans="1:1" ht="18" customHeight="1"/>
    <row r="87" spans="1:1" ht="18" customHeight="1"/>
    <row r="88" spans="1:1" ht="18" customHeight="1"/>
    <row r="89" spans="1:1" ht="18" customHeight="1"/>
    <row r="90" spans="1:1" ht="18" customHeight="1"/>
    <row r="91" spans="1:1" ht="18" customHeight="1"/>
    <row r="92" spans="1:1" ht="18" customHeight="1">
      <c r="A92" s="659"/>
    </row>
    <row r="93" spans="1:1" ht="18" customHeight="1">
      <c r="A93" s="659"/>
    </row>
    <row r="94" spans="1:1" ht="18" customHeight="1">
      <c r="A94" s="659"/>
    </row>
    <row r="95" spans="1:1" ht="18" customHeight="1">
      <c r="A95" s="659"/>
    </row>
    <row r="96" spans="1:1" s="658" customFormat="1" ht="18" customHeight="1"/>
    <row r="97" s="511" customFormat="1" ht="18" customHeight="1"/>
    <row r="98" s="511" customFormat="1" ht="18" customHeight="1"/>
    <row r="99" s="511" customFormat="1" ht="18" customHeight="1"/>
    <row r="100" s="511" customFormat="1" ht="18" customHeight="1"/>
    <row r="101" s="511" customFormat="1" ht="18" customHeight="1"/>
    <row r="102" s="511" customFormat="1" ht="18" customHeight="1"/>
    <row r="103" s="511" customFormat="1" ht="18" customHeight="1"/>
    <row r="104" s="511" customFormat="1" ht="18" customHeight="1"/>
    <row r="105" s="511" customFormat="1" ht="18" customHeight="1"/>
    <row r="106" s="511" customFormat="1" ht="18" customHeight="1"/>
    <row r="107" s="511" customFormat="1" ht="18" customHeight="1"/>
    <row r="108" s="511" customFormat="1" ht="18" customHeight="1"/>
  </sheetData>
  <sheetProtection algorithmName="SHA-512" hashValue="SBZc1bA00YPx/cm0j/4Ye3V6iNzwziwiTPQU79+2PIaQLPk2XSMmZFFD2Og01zPOKLsxXet/pLhDlQ1Nz2eeOg==" saltValue="12P+K5Bte0PacYOu/1H/Rg==" spinCount="100000" sheet="1" objects="1" scenarios="1"/>
  <mergeCells count="25">
    <mergeCell ref="I42:L42"/>
    <mergeCell ref="I4:J4"/>
    <mergeCell ref="I51:L53"/>
    <mergeCell ref="C28:C31"/>
    <mergeCell ref="D30:D31"/>
    <mergeCell ref="K4:L4"/>
    <mergeCell ref="J5:K5"/>
    <mergeCell ref="E30:E31"/>
    <mergeCell ref="F30:F31"/>
    <mergeCell ref="E53:F53"/>
    <mergeCell ref="G53:H53"/>
    <mergeCell ref="E3:F3"/>
    <mergeCell ref="G3:H3"/>
    <mergeCell ref="I39:L39"/>
    <mergeCell ref="I40:L40"/>
    <mergeCell ref="I23:L23"/>
    <mergeCell ref="I24:L24"/>
    <mergeCell ref="E54:H54"/>
    <mergeCell ref="C26:D27"/>
    <mergeCell ref="E26:E27"/>
    <mergeCell ref="F26:F27"/>
    <mergeCell ref="A53:D54"/>
    <mergeCell ref="G12:H42"/>
    <mergeCell ref="G44:H49"/>
    <mergeCell ref="C15:C16"/>
  </mergeCells>
  <phoneticPr fontId="13"/>
  <conditionalFormatting sqref="E5">
    <cfRule type="expression" dxfId="125" priority="110" stopIfTrue="1">
      <formula>E5=""</formula>
    </cfRule>
    <cfRule type="expression" dxfId="124" priority="111" stopIfTrue="1">
      <formula>""</formula>
    </cfRule>
  </conditionalFormatting>
  <conditionalFormatting sqref="G5">
    <cfRule type="expression" dxfId="123" priority="108" stopIfTrue="1">
      <formula>G5=""</formula>
    </cfRule>
    <cfRule type="expression" dxfId="122" priority="109" stopIfTrue="1">
      <formula>""</formula>
    </cfRule>
  </conditionalFormatting>
  <conditionalFormatting sqref="G7">
    <cfRule type="expression" dxfId="121" priority="106" stopIfTrue="1">
      <formula>G7=""</formula>
    </cfRule>
    <cfRule type="expression" dxfId="120" priority="107" stopIfTrue="1">
      <formula>""</formula>
    </cfRule>
  </conditionalFormatting>
  <conditionalFormatting sqref="E7">
    <cfRule type="expression" dxfId="119" priority="104" stopIfTrue="1">
      <formula>E7=""</formula>
    </cfRule>
    <cfRule type="expression" dxfId="118" priority="105" stopIfTrue="1">
      <formula>""</formula>
    </cfRule>
  </conditionalFormatting>
  <conditionalFormatting sqref="E9">
    <cfRule type="expression" dxfId="117" priority="102" stopIfTrue="1">
      <formula>E9=""</formula>
    </cfRule>
    <cfRule type="expression" dxfId="116" priority="103" stopIfTrue="1">
      <formula>""</formula>
    </cfRule>
  </conditionalFormatting>
  <conditionalFormatting sqref="G9">
    <cfRule type="expression" dxfId="115" priority="100" stopIfTrue="1">
      <formula>G9=""</formula>
    </cfRule>
    <cfRule type="expression" dxfId="114" priority="101" stopIfTrue="1">
      <formula>""</formula>
    </cfRule>
  </conditionalFormatting>
  <conditionalFormatting sqref="E22">
    <cfRule type="expression" dxfId="113" priority="92" stopIfTrue="1">
      <formula>E22=""</formula>
    </cfRule>
    <cfRule type="expression" dxfId="112" priority="93" stopIfTrue="1">
      <formula>""</formula>
    </cfRule>
  </conditionalFormatting>
  <conditionalFormatting sqref="E23">
    <cfRule type="expression" dxfId="111" priority="90" stopIfTrue="1">
      <formula>E23=""</formula>
    </cfRule>
    <cfRule type="expression" dxfId="110" priority="91" stopIfTrue="1">
      <formula>""</formula>
    </cfRule>
  </conditionalFormatting>
  <conditionalFormatting sqref="E20">
    <cfRule type="expression" dxfId="109" priority="94" stopIfTrue="1">
      <formula>E20=""</formula>
    </cfRule>
    <cfRule type="expression" dxfId="108" priority="95" stopIfTrue="1">
      <formula>""</formula>
    </cfRule>
  </conditionalFormatting>
  <conditionalFormatting sqref="E30">
    <cfRule type="expression" dxfId="107" priority="80" stopIfTrue="1">
      <formula>E30=""</formula>
    </cfRule>
    <cfRule type="expression" dxfId="106" priority="81" stopIfTrue="1">
      <formula>""</formula>
    </cfRule>
  </conditionalFormatting>
  <conditionalFormatting sqref="E28">
    <cfRule type="expression" dxfId="105" priority="84" stopIfTrue="1">
      <formula>E28=""</formula>
    </cfRule>
    <cfRule type="expression" dxfId="104" priority="85" stopIfTrue="1">
      <formula>""</formula>
    </cfRule>
  </conditionalFormatting>
  <conditionalFormatting sqref="E29">
    <cfRule type="expression" dxfId="103" priority="82" stopIfTrue="1">
      <formula>E29=""</formula>
    </cfRule>
    <cfRule type="expression" dxfId="102" priority="83" stopIfTrue="1">
      <formula>""</formula>
    </cfRule>
  </conditionalFormatting>
  <conditionalFormatting sqref="E35:E38">
    <cfRule type="expression" dxfId="101" priority="76" stopIfTrue="1">
      <formula>E35=""</formula>
    </cfRule>
    <cfRule type="expression" dxfId="100" priority="77" stopIfTrue="1">
      <formula>""</formula>
    </cfRule>
  </conditionalFormatting>
  <conditionalFormatting sqref="E33">
    <cfRule type="expression" dxfId="99" priority="78" stopIfTrue="1">
      <formula>E33=""</formula>
    </cfRule>
    <cfRule type="expression" dxfId="98" priority="79" stopIfTrue="1">
      <formula>""</formula>
    </cfRule>
  </conditionalFormatting>
  <conditionalFormatting sqref="E42">
    <cfRule type="expression" dxfId="97" priority="74" stopIfTrue="1">
      <formula>E42=""</formula>
    </cfRule>
    <cfRule type="expression" dxfId="96" priority="75" stopIfTrue="1">
      <formula>""</formula>
    </cfRule>
  </conditionalFormatting>
  <conditionalFormatting sqref="E44">
    <cfRule type="expression" dxfId="95" priority="72" stopIfTrue="1">
      <formula>E44=""</formula>
    </cfRule>
    <cfRule type="expression" dxfId="94" priority="73" stopIfTrue="1">
      <formula>""</formula>
    </cfRule>
  </conditionalFormatting>
  <conditionalFormatting sqref="E45">
    <cfRule type="expression" dxfId="93" priority="70" stopIfTrue="1">
      <formula>E45=""</formula>
    </cfRule>
    <cfRule type="expression" dxfId="92" priority="71" stopIfTrue="1">
      <formula>""</formula>
    </cfRule>
  </conditionalFormatting>
  <conditionalFormatting sqref="E46">
    <cfRule type="expression" dxfId="91" priority="68" stopIfTrue="1">
      <formula>E46=""</formula>
    </cfRule>
    <cfRule type="expression" dxfId="90" priority="69" stopIfTrue="1">
      <formula>""</formula>
    </cfRule>
  </conditionalFormatting>
  <conditionalFormatting sqref="E47">
    <cfRule type="expression" dxfId="89" priority="66" stopIfTrue="1">
      <formula>E47=""</formula>
    </cfRule>
    <cfRule type="expression" dxfId="88" priority="67" stopIfTrue="1">
      <formula>""</formula>
    </cfRule>
  </conditionalFormatting>
  <conditionalFormatting sqref="E48:E49">
    <cfRule type="expression" dxfId="87" priority="64" stopIfTrue="1">
      <formula>E48=""</formula>
    </cfRule>
    <cfRule type="expression" dxfId="86" priority="65" stopIfTrue="1">
      <formula>""</formula>
    </cfRule>
  </conditionalFormatting>
  <conditionalFormatting sqref="E50">
    <cfRule type="expression" dxfId="85" priority="62" stopIfTrue="1">
      <formula>E50=""</formula>
    </cfRule>
    <cfRule type="expression" dxfId="84" priority="63" stopIfTrue="1">
      <formula>""</formula>
    </cfRule>
  </conditionalFormatting>
  <conditionalFormatting sqref="E10">
    <cfRule type="expression" dxfId="83" priority="48" stopIfTrue="1">
      <formula>E10=""</formula>
    </cfRule>
    <cfRule type="expression" dxfId="82" priority="49" stopIfTrue="1">
      <formula>""</formula>
    </cfRule>
  </conditionalFormatting>
  <conditionalFormatting sqref="J27">
    <cfRule type="expression" dxfId="81" priority="44" stopIfTrue="1">
      <formula>J27=""</formula>
    </cfRule>
    <cfRule type="expression" dxfId="80" priority="45" stopIfTrue="1">
      <formula>""</formula>
    </cfRule>
  </conditionalFormatting>
  <conditionalFormatting sqref="J5">
    <cfRule type="expression" dxfId="79" priority="56" stopIfTrue="1">
      <formula>J5=""</formula>
    </cfRule>
    <cfRule type="expression" dxfId="78" priority="57" stopIfTrue="1">
      <formula>""</formula>
    </cfRule>
  </conditionalFormatting>
  <conditionalFormatting sqref="E24">
    <cfRule type="expression" dxfId="77" priority="54" stopIfTrue="1">
      <formula>E24=""</formula>
    </cfRule>
    <cfRule type="expression" dxfId="76" priority="55" stopIfTrue="1">
      <formula>""</formula>
    </cfRule>
  </conditionalFormatting>
  <conditionalFormatting sqref="E39">
    <cfRule type="expression" dxfId="75" priority="52" stopIfTrue="1">
      <formula>E39=""</formula>
    </cfRule>
    <cfRule type="expression" dxfId="74" priority="53" stopIfTrue="1">
      <formula>""</formula>
    </cfRule>
  </conditionalFormatting>
  <conditionalFormatting sqref="E40">
    <cfRule type="expression" dxfId="73" priority="50" stopIfTrue="1">
      <formula>E40=""</formula>
    </cfRule>
    <cfRule type="expression" dxfId="72" priority="51" stopIfTrue="1">
      <formula>""</formula>
    </cfRule>
  </conditionalFormatting>
  <conditionalFormatting sqref="E26">
    <cfRule type="expression" dxfId="71" priority="46" stopIfTrue="1">
      <formula>E26=""</formula>
    </cfRule>
    <cfRule type="expression" dxfId="70" priority="47" stopIfTrue="1">
      <formula>""</formula>
    </cfRule>
  </conditionalFormatting>
  <conditionalFormatting sqref="E54">
    <cfRule type="expression" dxfId="69" priority="41">
      <formula>E54&lt;&gt;""</formula>
    </cfRule>
  </conditionalFormatting>
  <conditionalFormatting sqref="I31">
    <cfRule type="expression" dxfId="68" priority="35" stopIfTrue="1">
      <formula>I31=""</formula>
    </cfRule>
    <cfRule type="expression" dxfId="67" priority="36" stopIfTrue="1">
      <formula>""</formula>
    </cfRule>
  </conditionalFormatting>
  <conditionalFormatting sqref="K4">
    <cfRule type="expression" dxfId="66" priority="31" stopIfTrue="1">
      <formula>K4=""</formula>
    </cfRule>
    <cfRule type="expression" dxfId="65" priority="32" stopIfTrue="1">
      <formula>""</formula>
    </cfRule>
  </conditionalFormatting>
  <conditionalFormatting sqref="K31">
    <cfRule type="expression" dxfId="64" priority="29" stopIfTrue="1">
      <formula>K31=""</formula>
    </cfRule>
    <cfRule type="expression" dxfId="63" priority="30" stopIfTrue="1">
      <formula>""</formula>
    </cfRule>
  </conditionalFormatting>
  <conditionalFormatting sqref="E16">
    <cfRule type="expression" dxfId="62" priority="21" stopIfTrue="1">
      <formula>E16=""</formula>
    </cfRule>
    <cfRule type="expression" dxfId="61" priority="22" stopIfTrue="1">
      <formula>""</formula>
    </cfRule>
  </conditionalFormatting>
  <conditionalFormatting sqref="J14">
    <cfRule type="expression" dxfId="60" priority="19" stopIfTrue="1">
      <formula>J14=""</formula>
    </cfRule>
    <cfRule type="expression" dxfId="59" priority="20" stopIfTrue="1">
      <formula>""</formula>
    </cfRule>
  </conditionalFormatting>
  <conditionalFormatting sqref="L14">
    <cfRule type="expression" dxfId="58" priority="11" stopIfTrue="1">
      <formula>L14=""</formula>
    </cfRule>
    <cfRule type="expression" dxfId="57" priority="12" stopIfTrue="1">
      <formula>""</formula>
    </cfRule>
  </conditionalFormatting>
  <conditionalFormatting sqref="J16">
    <cfRule type="expression" dxfId="56" priority="3" stopIfTrue="1">
      <formula>J16=""</formula>
    </cfRule>
    <cfRule type="expression" dxfId="55" priority="4" stopIfTrue="1">
      <formula>""</formula>
    </cfRule>
  </conditionalFormatting>
  <conditionalFormatting sqref="L16">
    <cfRule type="expression" dxfId="54" priority="1" stopIfTrue="1">
      <formula>L16=""</formula>
    </cfRule>
    <cfRule type="expression" dxfId="53" priority="2" stopIfTrue="1">
      <formula>""</formula>
    </cfRule>
  </conditionalFormatting>
  <dataValidations count="2">
    <dataValidation type="list" allowBlank="1" showInputMessage="1" showErrorMessage="1" sqref="E54" xr:uid="{00000000-0002-0000-0A00-000000000000}">
      <formula1>"確認済み"</formula1>
    </dataValidation>
    <dataValidation type="list" allowBlank="1" showInputMessage="1" showErrorMessage="1" sqref="K4" xr:uid="{00000000-0002-0000-0A00-000001000000}">
      <formula1>"つける,つけない,装着済み"</formula1>
    </dataValidation>
  </dataValidations>
  <printOptions horizontalCentered="1"/>
  <pageMargins left="0.78740157480314965" right="0.78740157480314965" top="0.98425196850393704" bottom="0.78740157480314965" header="0.51181102362204722" footer="0.51181102362204722"/>
  <pageSetup paperSize="9" scale="81" orientation="portrait" r:id="rId1"/>
  <headerFooter alignWithMargins="0"/>
  <rowBreaks count="1" manualBreakCount="1">
    <brk id="56" max="8"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31"/>
  <sheetViews>
    <sheetView showGridLines="0" view="pageBreakPreview" zoomScale="93" zoomScaleNormal="100" zoomScaleSheetLayoutView="93" workbookViewId="0">
      <selection activeCell="E66" sqref="E66"/>
    </sheetView>
  </sheetViews>
  <sheetFormatPr defaultColWidth="9" defaultRowHeight="13.2"/>
  <cols>
    <col min="1" max="3" width="3.109375" style="230" customWidth="1"/>
    <col min="4" max="4" width="11.21875" style="230" customWidth="1"/>
    <col min="5" max="5" width="16.6640625" style="230" customWidth="1"/>
    <col min="6" max="6" width="3.33203125" style="230" customWidth="1"/>
    <col min="7" max="7" width="18.6640625" style="230" customWidth="1"/>
    <col min="8" max="8" width="2.77734375" style="230" customWidth="1"/>
    <col min="9" max="10" width="11.21875" style="230" customWidth="1"/>
    <col min="11" max="11" width="12.33203125" style="230" customWidth="1"/>
    <col min="12" max="12" width="9" style="230"/>
    <col min="13" max="13" width="11.88671875" style="230" customWidth="1"/>
    <col min="14" max="14" width="11.109375" style="230" customWidth="1"/>
    <col min="15" max="16384" width="9" style="230"/>
  </cols>
  <sheetData>
    <row r="2" spans="1:11" ht="11.25" customHeight="1">
      <c r="A2" s="228"/>
      <c r="B2" s="228"/>
      <c r="C2" s="228"/>
      <c r="D2" s="228"/>
      <c r="E2" s="228"/>
      <c r="F2" s="228"/>
      <c r="G2" s="228"/>
      <c r="H2" s="228"/>
      <c r="I2" s="400"/>
      <c r="J2" s="228"/>
      <c r="K2" s="229" t="s">
        <v>166</v>
      </c>
    </row>
    <row r="3" spans="1:11" ht="19.8" thickBot="1">
      <c r="A3" s="120" t="s">
        <v>167</v>
      </c>
      <c r="B3" s="120"/>
      <c r="C3" s="120"/>
      <c r="D3" s="120"/>
      <c r="E3" s="120"/>
      <c r="F3" s="120"/>
      <c r="G3" s="120"/>
      <c r="H3" s="120"/>
      <c r="I3" s="120"/>
      <c r="J3" s="120"/>
      <c r="K3" s="120"/>
    </row>
    <row r="4" spans="1:11" ht="20.100000000000001" customHeight="1" thickBot="1">
      <c r="A4" s="121" t="s">
        <v>168</v>
      </c>
      <c r="B4" s="122"/>
      <c r="C4" s="122"/>
      <c r="D4" s="122"/>
      <c r="E4" s="933" t="s">
        <v>169</v>
      </c>
      <c r="F4" s="934"/>
      <c r="G4" s="935" t="s">
        <v>170</v>
      </c>
      <c r="H4" s="936"/>
      <c r="I4" s="231" t="s">
        <v>171</v>
      </c>
      <c r="J4" s="122"/>
      <c r="K4" s="232"/>
    </row>
    <row r="5" spans="1:11" ht="15.9" customHeight="1">
      <c r="A5" s="77" t="s">
        <v>616</v>
      </c>
      <c r="B5" s="233" t="s">
        <v>176</v>
      </c>
      <c r="C5" s="233"/>
      <c r="D5" s="76" t="s">
        <v>617</v>
      </c>
      <c r="E5" s="301" t="s">
        <v>173</v>
      </c>
      <c r="F5" s="304"/>
      <c r="G5" s="125" t="s">
        <v>174</v>
      </c>
      <c r="H5" s="305"/>
      <c r="I5" s="943" t="s">
        <v>719</v>
      </c>
      <c r="J5" s="944"/>
      <c r="K5" s="426" t="s">
        <v>721</v>
      </c>
    </row>
    <row r="6" spans="1:11" ht="15.75" customHeight="1">
      <c r="A6" s="77"/>
      <c r="B6" s="233"/>
      <c r="C6" s="233"/>
      <c r="D6" s="1053" t="s">
        <v>177</v>
      </c>
      <c r="E6" s="374">
        <v>2420960</v>
      </c>
      <c r="F6" s="311" t="s">
        <v>178</v>
      </c>
      <c r="G6" s="374">
        <v>2420960</v>
      </c>
      <c r="H6" s="311" t="s">
        <v>178</v>
      </c>
      <c r="I6" s="300" t="s">
        <v>709</v>
      </c>
      <c r="J6" s="412"/>
      <c r="K6" s="123"/>
    </row>
    <row r="7" spans="1:11" ht="18.75" customHeight="1">
      <c r="A7" s="472"/>
      <c r="B7" s="421"/>
      <c r="C7" s="421"/>
      <c r="D7" s="423"/>
      <c r="E7" s="420"/>
      <c r="F7" s="1054"/>
      <c r="H7" s="422"/>
    </row>
    <row r="8" spans="1:11" ht="15.9" customHeight="1">
      <c r="A8" s="141" t="s">
        <v>618</v>
      </c>
      <c r="B8" s="234" t="s">
        <v>180</v>
      </c>
      <c r="C8" s="234"/>
      <c r="D8" s="76" t="s">
        <v>619</v>
      </c>
      <c r="E8" s="312" t="s">
        <v>173</v>
      </c>
      <c r="F8" s="313"/>
      <c r="G8" s="314" t="s">
        <v>174</v>
      </c>
      <c r="H8" s="315"/>
      <c r="I8" s="124"/>
      <c r="J8" s="125"/>
      <c r="K8" s="126"/>
    </row>
    <row r="9" spans="1:11" ht="18.75" customHeight="1">
      <c r="A9" s="142"/>
      <c r="B9" s="235"/>
      <c r="C9" s="235"/>
      <c r="D9" s="78" t="s">
        <v>182</v>
      </c>
      <c r="E9" s="308">
        <v>0</v>
      </c>
      <c r="F9" s="375" t="s">
        <v>178</v>
      </c>
      <c r="G9" s="374">
        <v>0</v>
      </c>
      <c r="H9" s="311" t="s">
        <v>178</v>
      </c>
      <c r="I9" s="127"/>
      <c r="J9" s="119"/>
      <c r="K9" s="128"/>
    </row>
    <row r="10" spans="1:11" ht="15.9" customHeight="1">
      <c r="A10" s="143" t="s">
        <v>620</v>
      </c>
      <c r="B10" s="233" t="s">
        <v>184</v>
      </c>
      <c r="C10" s="233"/>
      <c r="D10" s="76" t="s">
        <v>619</v>
      </c>
      <c r="E10" s="312" t="s">
        <v>173</v>
      </c>
      <c r="F10" s="313"/>
      <c r="G10" s="314" t="s">
        <v>174</v>
      </c>
      <c r="H10" s="315"/>
      <c r="I10" s="124"/>
      <c r="J10" s="125"/>
      <c r="K10" s="126"/>
    </row>
    <row r="11" spans="1:11" ht="18.75" customHeight="1">
      <c r="A11" s="143"/>
      <c r="B11" s="235"/>
      <c r="C11" s="235"/>
      <c r="D11" s="78" t="s">
        <v>182</v>
      </c>
      <c r="E11" s="335">
        <v>936000</v>
      </c>
      <c r="F11" s="374" t="s">
        <v>178</v>
      </c>
      <c r="G11" s="310">
        <v>156000</v>
      </c>
      <c r="H11" s="316" t="s">
        <v>178</v>
      </c>
      <c r="I11" s="127"/>
      <c r="J11" s="119"/>
      <c r="K11" s="128"/>
    </row>
    <row r="12" spans="1:11" ht="18" customHeight="1">
      <c r="A12" s="79" t="s">
        <v>621</v>
      </c>
      <c r="B12" s="117" t="s">
        <v>187</v>
      </c>
      <c r="C12" s="117"/>
      <c r="D12" s="118"/>
      <c r="E12" s="308">
        <v>40000</v>
      </c>
      <c r="F12" s="317" t="s">
        <v>178</v>
      </c>
      <c r="G12" s="326">
        <f>E12</f>
        <v>40000</v>
      </c>
      <c r="H12" s="318" t="s">
        <v>178</v>
      </c>
      <c r="I12" s="302"/>
      <c r="J12" s="125"/>
      <c r="K12" s="126"/>
    </row>
    <row r="13" spans="1:11" ht="18" customHeight="1">
      <c r="A13" s="80" t="s">
        <v>622</v>
      </c>
      <c r="B13" s="236" t="s">
        <v>189</v>
      </c>
      <c r="C13" s="236"/>
      <c r="D13" s="237"/>
      <c r="E13" s="319">
        <f>SUM(E14+E36)</f>
        <v>961300</v>
      </c>
      <c r="F13" s="309" t="s">
        <v>178</v>
      </c>
      <c r="G13" s="310">
        <f>E13</f>
        <v>961300</v>
      </c>
      <c r="H13" s="318" t="s">
        <v>178</v>
      </c>
      <c r="I13" s="303"/>
      <c r="J13" s="129"/>
      <c r="K13" s="130"/>
    </row>
    <row r="14" spans="1:11" ht="18" customHeight="1">
      <c r="A14" s="148"/>
      <c r="B14" s="238" t="s">
        <v>190</v>
      </c>
      <c r="C14" s="239"/>
      <c r="D14" s="240"/>
      <c r="E14" s="319">
        <f>SUM(E27+E28+E34+E35)</f>
        <v>911300</v>
      </c>
      <c r="F14" s="320" t="s">
        <v>178</v>
      </c>
      <c r="G14" s="937"/>
      <c r="H14" s="938"/>
      <c r="I14" s="145"/>
      <c r="J14" s="146"/>
      <c r="K14" s="147"/>
    </row>
    <row r="15" spans="1:11" ht="14.1" customHeight="1">
      <c r="A15" s="148"/>
      <c r="B15" s="241"/>
      <c r="C15" s="242"/>
      <c r="D15" s="81"/>
      <c r="E15" s="321"/>
      <c r="F15" s="322"/>
      <c r="G15" s="939"/>
      <c r="H15" s="940"/>
      <c r="I15" s="300" t="s">
        <v>574</v>
      </c>
      <c r="J15" s="88"/>
      <c r="K15" s="123"/>
    </row>
    <row r="16" spans="1:11" ht="14.1" customHeight="1">
      <c r="A16" s="148"/>
      <c r="B16" s="241"/>
      <c r="C16" s="242"/>
      <c r="D16" s="81"/>
      <c r="E16" s="321"/>
      <c r="F16" s="322"/>
      <c r="G16" s="941"/>
      <c r="H16" s="940"/>
      <c r="I16" s="462" t="s">
        <v>807</v>
      </c>
      <c r="J16" s="484"/>
      <c r="K16" s="485" t="s">
        <v>883</v>
      </c>
    </row>
    <row r="17" spans="1:11" ht="14.1" customHeight="1">
      <c r="A17" s="148"/>
      <c r="B17" s="241"/>
      <c r="C17" s="942" t="s">
        <v>191</v>
      </c>
      <c r="D17" s="81"/>
      <c r="E17" s="321"/>
      <c r="F17" s="309"/>
      <c r="G17" s="941"/>
      <c r="H17" s="940"/>
      <c r="I17" s="300" t="s">
        <v>575</v>
      </c>
      <c r="J17" s="88"/>
      <c r="K17" s="123"/>
    </row>
    <row r="18" spans="1:11" ht="14.1" customHeight="1">
      <c r="A18" s="148"/>
      <c r="B18" s="241"/>
      <c r="C18" s="942"/>
      <c r="D18" s="81" t="s">
        <v>192</v>
      </c>
      <c r="E18" s="424">
        <v>800000</v>
      </c>
      <c r="F18" s="309" t="s">
        <v>178</v>
      </c>
      <c r="G18" s="941"/>
      <c r="H18" s="940"/>
      <c r="I18" s="300" t="s">
        <v>815</v>
      </c>
      <c r="J18" s="484"/>
      <c r="K18" s="485" t="s">
        <v>884</v>
      </c>
    </row>
    <row r="19" spans="1:11" ht="14.1" customHeight="1">
      <c r="A19" s="148"/>
      <c r="B19" s="241"/>
      <c r="C19" s="942"/>
      <c r="D19" s="81"/>
      <c r="E19" s="321"/>
      <c r="F19" s="309"/>
      <c r="G19" s="941"/>
      <c r="H19" s="940"/>
      <c r="I19" s="300" t="s">
        <v>814</v>
      </c>
      <c r="J19" s="88"/>
      <c r="K19" s="123"/>
    </row>
    <row r="20" spans="1:11" ht="14.1" customHeight="1">
      <c r="A20" s="148"/>
      <c r="B20" s="241"/>
      <c r="C20" s="228"/>
      <c r="D20" s="82"/>
      <c r="E20" s="323"/>
      <c r="F20" s="324"/>
      <c r="G20" s="941"/>
      <c r="H20" s="940"/>
      <c r="I20" s="337" t="s">
        <v>816</v>
      </c>
      <c r="J20" s="483"/>
      <c r="K20" s="132"/>
    </row>
    <row r="21" spans="1:11" ht="14.1" customHeight="1">
      <c r="A21" s="148"/>
      <c r="B21" s="241"/>
      <c r="C21" s="242"/>
      <c r="D21" s="83"/>
      <c r="E21" s="321"/>
      <c r="F21" s="322"/>
      <c r="G21" s="941"/>
      <c r="H21" s="940"/>
      <c r="I21" s="300" t="s">
        <v>574</v>
      </c>
      <c r="J21" s="133"/>
      <c r="K21" s="134"/>
    </row>
    <row r="22" spans="1:11" ht="14.1" customHeight="1">
      <c r="A22" s="148"/>
      <c r="B22" s="241"/>
      <c r="C22" s="242" t="s">
        <v>193</v>
      </c>
      <c r="D22" s="81" t="s">
        <v>194</v>
      </c>
      <c r="E22" s="308">
        <v>0</v>
      </c>
      <c r="F22" s="309" t="s">
        <v>178</v>
      </c>
      <c r="G22" s="941"/>
      <c r="H22" s="940"/>
      <c r="I22" s="300" t="s">
        <v>575</v>
      </c>
      <c r="J22" s="88"/>
      <c r="K22" s="123"/>
    </row>
    <row r="23" spans="1:11" ht="14.1" customHeight="1">
      <c r="A23" s="148"/>
      <c r="B23" s="241"/>
      <c r="C23" s="228"/>
      <c r="D23" s="82"/>
      <c r="E23" s="323"/>
      <c r="F23" s="324"/>
      <c r="G23" s="941"/>
      <c r="H23" s="940"/>
      <c r="I23" s="337" t="s">
        <v>576</v>
      </c>
      <c r="J23" s="131"/>
      <c r="K23" s="132"/>
    </row>
    <row r="24" spans="1:11" ht="16.5" customHeight="1">
      <c r="A24" s="148"/>
      <c r="B24" s="241"/>
      <c r="C24" s="228"/>
      <c r="D24" s="84" t="s">
        <v>195</v>
      </c>
      <c r="E24" s="336">
        <v>0</v>
      </c>
      <c r="F24" s="325" t="s">
        <v>178</v>
      </c>
      <c r="G24" s="941"/>
      <c r="H24" s="940"/>
      <c r="I24" s="338" t="s">
        <v>567</v>
      </c>
      <c r="J24" s="135"/>
      <c r="K24" s="136"/>
    </row>
    <row r="25" spans="1:11" ht="18" customHeight="1">
      <c r="A25" s="148"/>
      <c r="B25" s="241"/>
      <c r="C25" s="242" t="s">
        <v>196</v>
      </c>
      <c r="D25" s="85" t="s">
        <v>197</v>
      </c>
      <c r="E25" s="336">
        <v>10400</v>
      </c>
      <c r="F25" s="325" t="s">
        <v>178</v>
      </c>
      <c r="G25" s="941"/>
      <c r="H25" s="940"/>
      <c r="I25" s="969" t="s">
        <v>956</v>
      </c>
      <c r="J25" s="970"/>
      <c r="K25" s="971"/>
    </row>
    <row r="26" spans="1:11" ht="18" customHeight="1">
      <c r="A26" s="148"/>
      <c r="B26" s="241"/>
      <c r="C26" s="228"/>
      <c r="D26" s="85" t="s">
        <v>198</v>
      </c>
      <c r="E26" s="336">
        <v>16000</v>
      </c>
      <c r="F26" s="325" t="s">
        <v>178</v>
      </c>
      <c r="G26" s="941"/>
      <c r="H26" s="940"/>
      <c r="I26" s="969" t="s">
        <v>957</v>
      </c>
      <c r="J26" s="970"/>
      <c r="K26" s="971"/>
    </row>
    <row r="27" spans="1:11" ht="18" customHeight="1">
      <c r="A27" s="148"/>
      <c r="B27" s="241"/>
      <c r="C27" s="243" t="s">
        <v>199</v>
      </c>
      <c r="D27" s="244"/>
      <c r="E27" s="323">
        <f>SUM(E18+E22+E24+E25+E26)</f>
        <v>826400</v>
      </c>
      <c r="F27" s="325" t="s">
        <v>178</v>
      </c>
      <c r="G27" s="941"/>
      <c r="H27" s="940"/>
      <c r="I27" s="337"/>
      <c r="J27" s="131"/>
      <c r="K27" s="132"/>
    </row>
    <row r="28" spans="1:11" ht="14.25" customHeight="1">
      <c r="A28" s="148"/>
      <c r="B28" s="241"/>
      <c r="C28" s="919" t="s">
        <v>200</v>
      </c>
      <c r="D28" s="920"/>
      <c r="E28" s="923">
        <v>30900</v>
      </c>
      <c r="F28" s="925" t="s">
        <v>178</v>
      </c>
      <c r="G28" s="941"/>
      <c r="H28" s="940"/>
      <c r="I28" s="413" t="s">
        <v>565</v>
      </c>
      <c r="J28" s="133"/>
      <c r="K28" s="134"/>
    </row>
    <row r="29" spans="1:11" ht="16.5" customHeight="1">
      <c r="A29" s="148"/>
      <c r="B29" s="241"/>
      <c r="C29" s="921"/>
      <c r="D29" s="922"/>
      <c r="E29" s="924"/>
      <c r="F29" s="926"/>
      <c r="G29" s="941"/>
      <c r="H29" s="940"/>
      <c r="I29" s="414" t="s">
        <v>710</v>
      </c>
      <c r="J29" s="416">
        <v>30000</v>
      </c>
      <c r="K29" s="415" t="s">
        <v>712</v>
      </c>
    </row>
    <row r="30" spans="1:11" ht="18" customHeight="1">
      <c r="A30" s="148"/>
      <c r="B30" s="241"/>
      <c r="C30" s="115" t="s">
        <v>0</v>
      </c>
      <c r="D30" s="85" t="s">
        <v>201</v>
      </c>
      <c r="E30" s="336">
        <v>10000</v>
      </c>
      <c r="F30" s="325" t="s">
        <v>178</v>
      </c>
      <c r="G30" s="941"/>
      <c r="H30" s="940"/>
      <c r="I30" s="338" t="s">
        <v>566</v>
      </c>
      <c r="J30" s="135"/>
      <c r="K30" s="136"/>
    </row>
    <row r="31" spans="1:11" ht="18" customHeight="1">
      <c r="A31" s="148"/>
      <c r="B31" s="241"/>
      <c r="C31" s="116" t="s">
        <v>1</v>
      </c>
      <c r="D31" s="86" t="s">
        <v>202</v>
      </c>
      <c r="E31" s="336">
        <v>10000</v>
      </c>
      <c r="F31" s="325" t="s">
        <v>178</v>
      </c>
      <c r="G31" s="941"/>
      <c r="H31" s="940"/>
      <c r="I31" s="338" t="s">
        <v>566</v>
      </c>
      <c r="J31" s="135"/>
      <c r="K31" s="136"/>
    </row>
    <row r="32" spans="1:11" ht="18" customHeight="1">
      <c r="A32" s="148"/>
      <c r="B32" s="241"/>
      <c r="C32" s="954" t="s">
        <v>196</v>
      </c>
      <c r="D32" s="955" t="s">
        <v>203</v>
      </c>
      <c r="E32" s="923">
        <v>4000</v>
      </c>
      <c r="F32" s="925" t="s">
        <v>178</v>
      </c>
      <c r="G32" s="941"/>
      <c r="H32" s="940"/>
      <c r="I32" s="951" t="s">
        <v>724</v>
      </c>
      <c r="J32" s="952"/>
      <c r="K32" s="953"/>
    </row>
    <row r="33" spans="1:11" ht="18" customHeight="1">
      <c r="A33" s="148"/>
      <c r="B33" s="241"/>
      <c r="C33" s="954"/>
      <c r="D33" s="956"/>
      <c r="E33" s="924"/>
      <c r="F33" s="926"/>
      <c r="G33" s="941"/>
      <c r="H33" s="940"/>
      <c r="I33" s="427" t="s">
        <v>728</v>
      </c>
      <c r="J33" s="429" t="s">
        <v>729</v>
      </c>
      <c r="K33" s="428"/>
    </row>
    <row r="34" spans="1:11" ht="18" customHeight="1">
      <c r="A34" s="148"/>
      <c r="B34" s="241"/>
      <c r="C34" s="243" t="s">
        <v>199</v>
      </c>
      <c r="D34" s="244"/>
      <c r="E34" s="323">
        <f>SUM(E30+E31+E32)</f>
        <v>24000</v>
      </c>
      <c r="F34" s="325" t="s">
        <v>178</v>
      </c>
      <c r="G34" s="941"/>
      <c r="H34" s="940"/>
      <c r="I34" s="337"/>
      <c r="J34" s="131"/>
      <c r="K34" s="132"/>
    </row>
    <row r="35" spans="1:11" ht="18" customHeight="1">
      <c r="A35" s="148"/>
      <c r="B35" s="233"/>
      <c r="C35" s="85" t="s">
        <v>204</v>
      </c>
      <c r="D35" s="245"/>
      <c r="E35" s="336">
        <v>30000</v>
      </c>
      <c r="F35" s="325" t="s">
        <v>178</v>
      </c>
      <c r="G35" s="941"/>
      <c r="H35" s="940"/>
      <c r="I35" s="339"/>
      <c r="J35" s="137"/>
      <c r="K35" s="138"/>
    </row>
    <row r="36" spans="1:11" ht="18" customHeight="1">
      <c r="A36" s="148"/>
      <c r="B36" s="246" t="s">
        <v>205</v>
      </c>
      <c r="C36" s="247"/>
      <c r="D36" s="247"/>
      <c r="E36" s="323">
        <f>SUM(E43+E44)</f>
        <v>50000</v>
      </c>
      <c r="F36" s="325" t="s">
        <v>178</v>
      </c>
      <c r="G36" s="941"/>
      <c r="H36" s="940"/>
      <c r="I36" s="338"/>
      <c r="J36" s="135"/>
      <c r="K36" s="136"/>
    </row>
    <row r="37" spans="1:11" ht="18" customHeight="1">
      <c r="A37" s="148"/>
      <c r="B37" s="241"/>
      <c r="C37" s="242" t="s">
        <v>191</v>
      </c>
      <c r="D37" s="84" t="s">
        <v>206</v>
      </c>
      <c r="E37" s="308">
        <v>0</v>
      </c>
      <c r="F37" s="325" t="s">
        <v>178</v>
      </c>
      <c r="G37" s="941"/>
      <c r="H37" s="940"/>
      <c r="I37" s="337" t="s">
        <v>577</v>
      </c>
      <c r="J37" s="131"/>
      <c r="K37" s="132"/>
    </row>
    <row r="38" spans="1:11" ht="18" customHeight="1">
      <c r="A38" s="148"/>
      <c r="B38" s="241"/>
      <c r="C38" s="242"/>
      <c r="D38" s="85" t="s">
        <v>192</v>
      </c>
      <c r="E38" s="336">
        <v>0</v>
      </c>
      <c r="F38" s="325" t="s">
        <v>178</v>
      </c>
      <c r="G38" s="941"/>
      <c r="H38" s="940"/>
      <c r="I38" s="338" t="s">
        <v>578</v>
      </c>
      <c r="J38" s="135"/>
      <c r="K38" s="136"/>
    </row>
    <row r="39" spans="1:11" ht="18" customHeight="1">
      <c r="A39" s="148"/>
      <c r="B39" s="241"/>
      <c r="C39" s="242" t="s">
        <v>193</v>
      </c>
      <c r="D39" s="85" t="s">
        <v>194</v>
      </c>
      <c r="E39" s="308">
        <v>0</v>
      </c>
      <c r="F39" s="325" t="s">
        <v>178</v>
      </c>
      <c r="G39" s="941"/>
      <c r="H39" s="940"/>
      <c r="I39" s="338" t="s">
        <v>578</v>
      </c>
      <c r="J39" s="135"/>
      <c r="K39" s="136"/>
    </row>
    <row r="40" spans="1:11" ht="18" customHeight="1">
      <c r="A40" s="148"/>
      <c r="B40" s="241"/>
      <c r="C40" s="242"/>
      <c r="D40" s="84" t="s">
        <v>195</v>
      </c>
      <c r="E40" s="336">
        <v>0</v>
      </c>
      <c r="F40" s="325" t="s">
        <v>178</v>
      </c>
      <c r="G40" s="941"/>
      <c r="H40" s="940"/>
      <c r="I40" s="338" t="s">
        <v>568</v>
      </c>
      <c r="J40" s="135"/>
      <c r="K40" s="136"/>
    </row>
    <row r="41" spans="1:11" ht="18" customHeight="1">
      <c r="A41" s="148"/>
      <c r="B41" s="241"/>
      <c r="C41" s="242" t="s">
        <v>196</v>
      </c>
      <c r="D41" s="85" t="s">
        <v>197</v>
      </c>
      <c r="E41" s="308">
        <v>0</v>
      </c>
      <c r="F41" s="325" t="s">
        <v>178</v>
      </c>
      <c r="G41" s="941"/>
      <c r="H41" s="940"/>
      <c r="I41" s="969" t="s">
        <v>207</v>
      </c>
      <c r="J41" s="972"/>
      <c r="K41" s="973"/>
    </row>
    <row r="42" spans="1:11" ht="18" customHeight="1">
      <c r="A42" s="148"/>
      <c r="B42" s="241"/>
      <c r="C42" s="228"/>
      <c r="D42" s="85" t="s">
        <v>198</v>
      </c>
      <c r="E42" s="336">
        <v>0</v>
      </c>
      <c r="F42" s="325" t="s">
        <v>178</v>
      </c>
      <c r="G42" s="941"/>
      <c r="H42" s="940"/>
      <c r="I42" s="969" t="s">
        <v>208</v>
      </c>
      <c r="J42" s="972"/>
      <c r="K42" s="973"/>
    </row>
    <row r="43" spans="1:11" ht="18" customHeight="1">
      <c r="A43" s="148"/>
      <c r="B43" s="241"/>
      <c r="C43" s="243" t="s">
        <v>199</v>
      </c>
      <c r="D43" s="244"/>
      <c r="E43" s="323">
        <f>SUM(E37:E42)</f>
        <v>0</v>
      </c>
      <c r="F43" s="325" t="s">
        <v>178</v>
      </c>
      <c r="G43" s="941"/>
      <c r="H43" s="940"/>
      <c r="I43" s="343"/>
      <c r="J43" s="344"/>
      <c r="K43" s="345"/>
    </row>
    <row r="44" spans="1:11" ht="18" customHeight="1">
      <c r="A44" s="149"/>
      <c r="B44" s="241"/>
      <c r="C44" s="248" t="s">
        <v>204</v>
      </c>
      <c r="D44" s="249"/>
      <c r="E44" s="308">
        <v>50000</v>
      </c>
      <c r="F44" s="309" t="s">
        <v>178</v>
      </c>
      <c r="G44" s="941"/>
      <c r="H44" s="940"/>
      <c r="I44" s="974" t="s">
        <v>569</v>
      </c>
      <c r="J44" s="975"/>
      <c r="K44" s="976"/>
    </row>
    <row r="45" spans="1:11" ht="18" customHeight="1">
      <c r="A45" s="80" t="s">
        <v>623</v>
      </c>
      <c r="B45" s="236" t="s">
        <v>210</v>
      </c>
      <c r="C45" s="236"/>
      <c r="D45" s="237"/>
      <c r="E45" s="307">
        <f>SUM(E46:E51)</f>
        <v>124680</v>
      </c>
      <c r="F45" s="317" t="s">
        <v>178</v>
      </c>
      <c r="G45" s="326">
        <f>E45</f>
        <v>124680</v>
      </c>
      <c r="H45" s="318" t="s">
        <v>178</v>
      </c>
      <c r="I45" s="303"/>
      <c r="J45" s="129"/>
      <c r="K45" s="130"/>
    </row>
    <row r="46" spans="1:11" ht="18" customHeight="1">
      <c r="A46" s="148"/>
      <c r="B46" s="150" t="s">
        <v>211</v>
      </c>
      <c r="C46" s="250"/>
      <c r="D46" s="240"/>
      <c r="E46" s="308">
        <v>0</v>
      </c>
      <c r="F46" s="320" t="s">
        <v>178</v>
      </c>
      <c r="G46" s="927"/>
      <c r="H46" s="928"/>
      <c r="I46" s="340" t="s">
        <v>571</v>
      </c>
      <c r="J46" s="146"/>
      <c r="K46" s="147"/>
    </row>
    <row r="47" spans="1:11" ht="18" customHeight="1">
      <c r="A47" s="148"/>
      <c r="B47" s="151" t="s">
        <v>212</v>
      </c>
      <c r="C47" s="251"/>
      <c r="D47" s="252"/>
      <c r="E47" s="336">
        <v>94680</v>
      </c>
      <c r="F47" s="325" t="s">
        <v>178</v>
      </c>
      <c r="G47" s="929"/>
      <c r="H47" s="930"/>
      <c r="I47" s="337" t="s">
        <v>570</v>
      </c>
      <c r="J47" s="131"/>
      <c r="K47" s="132"/>
    </row>
    <row r="48" spans="1:11" ht="18" customHeight="1">
      <c r="A48" s="148"/>
      <c r="B48" s="151" t="s">
        <v>213</v>
      </c>
      <c r="C48" s="251"/>
      <c r="D48" s="252"/>
      <c r="E48" s="308">
        <v>0</v>
      </c>
      <c r="F48" s="325" t="s">
        <v>178</v>
      </c>
      <c r="G48" s="929"/>
      <c r="H48" s="930"/>
      <c r="I48" s="337" t="s">
        <v>570</v>
      </c>
      <c r="J48" s="131"/>
      <c r="K48" s="132"/>
    </row>
    <row r="49" spans="1:11" ht="18" customHeight="1">
      <c r="A49" s="148"/>
      <c r="B49" s="151" t="s">
        <v>214</v>
      </c>
      <c r="C49" s="251"/>
      <c r="D49" s="252"/>
      <c r="E49" s="336">
        <v>0</v>
      </c>
      <c r="F49" s="325" t="s">
        <v>178</v>
      </c>
      <c r="G49" s="929"/>
      <c r="H49" s="930"/>
      <c r="I49" s="337" t="s">
        <v>570</v>
      </c>
      <c r="J49" s="131"/>
      <c r="K49" s="132"/>
    </row>
    <row r="50" spans="1:11" ht="18" customHeight="1">
      <c r="A50" s="148"/>
      <c r="B50" s="151" t="s">
        <v>472</v>
      </c>
      <c r="C50" s="251"/>
      <c r="D50" s="252"/>
      <c r="E50" s="336">
        <v>0</v>
      </c>
      <c r="F50" s="325" t="s">
        <v>178</v>
      </c>
      <c r="G50" s="929"/>
      <c r="H50" s="930"/>
      <c r="I50" s="337" t="s">
        <v>573</v>
      </c>
      <c r="J50" s="131"/>
      <c r="K50" s="132"/>
    </row>
    <row r="51" spans="1:11" ht="18" customHeight="1">
      <c r="A51" s="149"/>
      <c r="B51" s="152" t="s">
        <v>215</v>
      </c>
      <c r="C51" s="235"/>
      <c r="D51" s="253"/>
      <c r="E51" s="306">
        <v>30000</v>
      </c>
      <c r="F51" s="309" t="s">
        <v>178</v>
      </c>
      <c r="G51" s="931"/>
      <c r="H51" s="932"/>
      <c r="I51" s="341" t="s">
        <v>585</v>
      </c>
      <c r="J51" s="119"/>
      <c r="K51" s="128"/>
    </row>
    <row r="52" spans="1:11" ht="18" customHeight="1" thickBot="1">
      <c r="A52" s="87" t="s">
        <v>624</v>
      </c>
      <c r="B52" s="106" t="s">
        <v>217</v>
      </c>
      <c r="C52" s="106"/>
      <c r="D52" s="107"/>
      <c r="E52" s="327">
        <v>100000</v>
      </c>
      <c r="F52" s="328" t="s">
        <v>178</v>
      </c>
      <c r="G52" s="329">
        <f>E52</f>
        <v>100000</v>
      </c>
      <c r="H52" s="330" t="s">
        <v>178</v>
      </c>
      <c r="I52" s="342" t="s">
        <v>572</v>
      </c>
      <c r="J52" s="139"/>
      <c r="K52" s="140"/>
    </row>
    <row r="53" spans="1:11" ht="22.5" customHeight="1" thickTop="1" thickBot="1">
      <c r="A53" s="108" t="s">
        <v>255</v>
      </c>
      <c r="B53" s="109"/>
      <c r="C53" s="109"/>
      <c r="D53" s="110"/>
      <c r="E53" s="331">
        <f>SUM(E6+E9+E11+E12+E13+E45+E52)</f>
        <v>4582940</v>
      </c>
      <c r="F53" s="332" t="s">
        <v>178</v>
      </c>
      <c r="G53" s="347">
        <f>SUM(G6+G9+G11+G12+G13+G45+G52)</f>
        <v>3802940</v>
      </c>
      <c r="H53" s="311" t="s">
        <v>178</v>
      </c>
      <c r="I53" s="945" t="s">
        <v>730</v>
      </c>
      <c r="J53" s="945"/>
      <c r="K53" s="946"/>
    </row>
    <row r="54" spans="1:11" ht="22.5" customHeight="1" thickTop="1" thickBot="1">
      <c r="A54" s="111" t="s">
        <v>218</v>
      </c>
      <c r="B54" s="112"/>
      <c r="C54" s="113"/>
      <c r="D54" s="114"/>
      <c r="E54" s="346">
        <f>E53/2</f>
        <v>2291470</v>
      </c>
      <c r="F54" s="332" t="s">
        <v>178</v>
      </c>
      <c r="G54" s="333"/>
      <c r="H54" s="334" t="s">
        <v>178</v>
      </c>
      <c r="I54" s="947"/>
      <c r="J54" s="947"/>
      <c r="K54" s="948"/>
    </row>
    <row r="55" spans="1:11" ht="26.25" customHeight="1" thickTop="1">
      <c r="A55" s="957" t="s">
        <v>714</v>
      </c>
      <c r="B55" s="958"/>
      <c r="C55" s="958"/>
      <c r="D55" s="959"/>
      <c r="E55" s="963" t="s">
        <v>716</v>
      </c>
      <c r="F55" s="964"/>
      <c r="G55" s="965" t="s">
        <v>717</v>
      </c>
      <c r="H55" s="965"/>
      <c r="I55" s="949"/>
      <c r="J55" s="949"/>
      <c r="K55" s="950"/>
    </row>
    <row r="56" spans="1:11" ht="19.5" customHeight="1" thickBot="1">
      <c r="A56" s="960"/>
      <c r="B56" s="961"/>
      <c r="C56" s="961"/>
      <c r="D56" s="962"/>
      <c r="E56" s="966" t="s">
        <v>715</v>
      </c>
      <c r="F56" s="967"/>
      <c r="G56" s="967"/>
      <c r="H56" s="968"/>
      <c r="I56" s="425" t="s">
        <v>718</v>
      </c>
      <c r="J56" s="89"/>
      <c r="K56" s="254"/>
    </row>
    <row r="57" spans="1:11" s="6" customFormat="1" ht="20.100000000000001" customHeight="1"/>
    <row r="58" spans="1:11" s="6" customFormat="1" ht="20.100000000000001" customHeight="1"/>
    <row r="59" spans="1:11" s="6" customFormat="1" ht="20.100000000000001" customHeight="1"/>
    <row r="60" spans="1:11" s="6" customFormat="1" ht="20.100000000000001" customHeight="1"/>
    <row r="61" spans="1:11" s="6" customFormat="1" ht="20.100000000000001" customHeight="1"/>
    <row r="62" spans="1:11" s="6" customFormat="1" ht="20.100000000000001" customHeight="1"/>
    <row r="63" spans="1:11" s="6" customFormat="1" ht="20.100000000000001" customHeight="1"/>
    <row r="64" spans="1:11" s="6" customFormat="1" ht="20.100000000000001" customHeight="1"/>
    <row r="65" spans="1:11" s="6" customFormat="1" ht="20.100000000000001" customHeight="1"/>
    <row r="66" spans="1:11" s="6" customFormat="1" ht="20.100000000000001" customHeight="1"/>
    <row r="67" spans="1:11" s="6" customFormat="1" ht="20.100000000000001" customHeight="1"/>
    <row r="68" spans="1:11">
      <c r="A68" s="417" t="s">
        <v>220</v>
      </c>
      <c r="B68" s="417"/>
      <c r="C68" s="417"/>
      <c r="D68" s="417"/>
      <c r="E68" s="417"/>
      <c r="F68" s="417"/>
      <c r="G68" s="417"/>
      <c r="H68" s="417"/>
      <c r="I68" s="417"/>
      <c r="J68" s="417"/>
      <c r="K68" s="417"/>
    </row>
    <row r="69" spans="1:11" s="6" customFormat="1" ht="14.4">
      <c r="A69" s="418" t="s">
        <v>532</v>
      </c>
      <c r="B69" s="419"/>
      <c r="C69" s="419"/>
      <c r="D69" s="419"/>
      <c r="E69" s="419"/>
      <c r="F69" s="419"/>
      <c r="G69" s="419"/>
      <c r="H69" s="419"/>
      <c r="I69" s="419"/>
      <c r="J69" s="419"/>
      <c r="K69" s="419"/>
    </row>
    <row r="70" spans="1:11" s="6" customFormat="1" ht="20.100000000000001" customHeight="1">
      <c r="A70" s="419"/>
      <c r="B70" s="419"/>
      <c r="C70" s="419"/>
      <c r="D70" s="419"/>
      <c r="E70" s="419"/>
      <c r="F70" s="419"/>
      <c r="G70" s="419"/>
      <c r="H70" s="419"/>
      <c r="I70" s="419"/>
      <c r="J70" s="419"/>
      <c r="K70" s="419"/>
    </row>
    <row r="71" spans="1:11" s="1" customFormat="1" ht="20.100000000000001" customHeight="1">
      <c r="A71" s="1" t="s">
        <v>960</v>
      </c>
    </row>
    <row r="72" spans="1:11" s="1" customFormat="1" ht="20.100000000000001" customHeight="1">
      <c r="A72" s="1" t="s">
        <v>961</v>
      </c>
    </row>
    <row r="73" spans="1:11" s="1" customFormat="1" ht="20.100000000000001" customHeight="1">
      <c r="A73" s="1" t="s">
        <v>455</v>
      </c>
    </row>
    <row r="74" spans="1:11" s="1" customFormat="1" ht="20.100000000000001" customHeight="1"/>
    <row r="75" spans="1:11" s="1" customFormat="1" ht="20.100000000000001" customHeight="1"/>
    <row r="76" spans="1:11" s="1" customFormat="1" ht="18" customHeight="1">
      <c r="A76" s="1" t="s">
        <v>533</v>
      </c>
      <c r="B76" s="1" t="s">
        <v>501</v>
      </c>
    </row>
    <row r="77" spans="1:11" s="1" customFormat="1" ht="18" customHeight="1">
      <c r="A77" s="1" t="s">
        <v>528</v>
      </c>
      <c r="B77" s="1" t="s">
        <v>509</v>
      </c>
    </row>
    <row r="78" spans="1:11" s="1" customFormat="1" ht="18" customHeight="1">
      <c r="A78" s="1" t="s">
        <v>536</v>
      </c>
    </row>
    <row r="79" spans="1:11" s="1" customFormat="1" ht="18" customHeight="1">
      <c r="A79" s="298" t="s">
        <v>557</v>
      </c>
    </row>
    <row r="80" spans="1:11" s="1" customFormat="1" ht="18" customHeight="1">
      <c r="A80" s="298" t="s">
        <v>560</v>
      </c>
    </row>
    <row r="81" spans="1:1" s="1" customFormat="1" ht="18" customHeight="1">
      <c r="A81" s="298" t="s">
        <v>561</v>
      </c>
    </row>
    <row r="82" spans="1:1" s="1" customFormat="1" ht="18" customHeight="1">
      <c r="A82" s="298" t="s">
        <v>539</v>
      </c>
    </row>
    <row r="83" spans="1:1" s="1" customFormat="1" ht="18" customHeight="1">
      <c r="A83" s="1" t="s">
        <v>538</v>
      </c>
    </row>
    <row r="84" spans="1:1" s="1" customFormat="1" ht="18" customHeight="1">
      <c r="A84" s="1" t="s">
        <v>713</v>
      </c>
    </row>
    <row r="85" spans="1:1" s="1" customFormat="1" ht="18" customHeight="1"/>
    <row r="86" spans="1:1" s="1" customFormat="1" ht="18" customHeight="1">
      <c r="A86" s="1" t="s">
        <v>537</v>
      </c>
    </row>
    <row r="87" spans="1:1" s="1" customFormat="1" ht="18" customHeight="1">
      <c r="A87" s="1" t="s">
        <v>541</v>
      </c>
    </row>
    <row r="88" spans="1:1" s="1" customFormat="1" ht="18" customHeight="1">
      <c r="A88" s="1" t="s">
        <v>542</v>
      </c>
    </row>
    <row r="89" spans="1:1" s="1" customFormat="1" ht="18" customHeight="1"/>
    <row r="90" spans="1:1" s="1" customFormat="1" ht="18" customHeight="1">
      <c r="A90" s="1" t="s">
        <v>545</v>
      </c>
    </row>
    <row r="91" spans="1:1" s="1" customFormat="1" ht="18" customHeight="1">
      <c r="A91" s="1" t="s">
        <v>543</v>
      </c>
    </row>
    <row r="92" spans="1:1" s="1" customFormat="1" ht="18" customHeight="1">
      <c r="A92" s="1" t="s">
        <v>544</v>
      </c>
    </row>
    <row r="93" spans="1:1" s="1" customFormat="1" ht="18" customHeight="1"/>
    <row r="94" spans="1:1" s="1" customFormat="1" ht="18" customHeight="1">
      <c r="A94" s="1" t="s">
        <v>546</v>
      </c>
    </row>
    <row r="95" spans="1:1" s="1" customFormat="1" ht="18" customHeight="1">
      <c r="A95" s="1" t="s">
        <v>548</v>
      </c>
    </row>
    <row r="96" spans="1:1" s="1" customFormat="1" ht="18" customHeight="1"/>
    <row r="97" spans="1:2" s="1" customFormat="1" ht="18" customHeight="1">
      <c r="A97" s="1" t="s">
        <v>547</v>
      </c>
    </row>
    <row r="98" spans="1:2" ht="18" customHeight="1">
      <c r="A98" s="230" t="s">
        <v>549</v>
      </c>
    </row>
    <row r="99" spans="1:2" ht="18" customHeight="1"/>
    <row r="100" spans="1:2" ht="18" customHeight="1">
      <c r="A100" s="230" t="s">
        <v>534</v>
      </c>
      <c r="B100" s="230" t="s">
        <v>210</v>
      </c>
    </row>
    <row r="101" spans="1:2" ht="18" customHeight="1">
      <c r="A101" s="230" t="s">
        <v>550</v>
      </c>
    </row>
    <row r="102" spans="1:2" ht="18" customHeight="1"/>
    <row r="103" spans="1:2" ht="18" customHeight="1">
      <c r="A103" s="230" t="s">
        <v>535</v>
      </c>
      <c r="B103" s="230" t="s">
        <v>217</v>
      </c>
    </row>
    <row r="104" spans="1:2" ht="18" customHeight="1">
      <c r="A104" s="230" t="s">
        <v>551</v>
      </c>
    </row>
    <row r="105" spans="1:2" ht="18" customHeight="1">
      <c r="A105" s="230" t="s">
        <v>552</v>
      </c>
    </row>
    <row r="106" spans="1:2" ht="18" customHeight="1"/>
    <row r="107" spans="1:2" ht="18" customHeight="1">
      <c r="A107" s="230" t="s">
        <v>528</v>
      </c>
      <c r="B107" s="230" t="s">
        <v>510</v>
      </c>
    </row>
    <row r="108" spans="1:2" ht="18" customHeight="1">
      <c r="A108" s="230" t="s">
        <v>536</v>
      </c>
    </row>
    <row r="109" spans="1:2" ht="18" customHeight="1">
      <c r="A109" s="298" t="s">
        <v>557</v>
      </c>
    </row>
    <row r="110" spans="1:2" ht="18" customHeight="1">
      <c r="A110" s="298" t="s">
        <v>558</v>
      </c>
    </row>
    <row r="111" spans="1:2" ht="18" customHeight="1">
      <c r="A111" s="298" t="s">
        <v>559</v>
      </c>
    </row>
    <row r="112" spans="1:2" ht="18" customHeight="1">
      <c r="A112" s="298" t="s">
        <v>539</v>
      </c>
    </row>
    <row r="113" spans="1:1" s="1" customFormat="1" ht="18" customHeight="1">
      <c r="A113" s="1" t="s">
        <v>540</v>
      </c>
    </row>
    <row r="114" spans="1:1" s="1" customFormat="1" ht="18" customHeight="1"/>
    <row r="115" spans="1:1" ht="18" customHeight="1">
      <c r="A115" s="230" t="s">
        <v>537</v>
      </c>
    </row>
    <row r="116" spans="1:1" ht="18" customHeight="1">
      <c r="A116" s="230" t="s">
        <v>555</v>
      </c>
    </row>
    <row r="117" spans="1:1" ht="18" customHeight="1"/>
    <row r="118" spans="1:1" ht="18" customHeight="1">
      <c r="A118" s="230" t="s">
        <v>545</v>
      </c>
    </row>
    <row r="119" spans="1:1" ht="18" customHeight="1">
      <c r="A119" s="230" t="s">
        <v>555</v>
      </c>
    </row>
    <row r="120" spans="1:1" ht="18" customHeight="1"/>
    <row r="121" spans="1:1" ht="18" customHeight="1">
      <c r="A121" s="230" t="s">
        <v>546</v>
      </c>
    </row>
    <row r="122" spans="1:1" ht="18" customHeight="1">
      <c r="A122" s="230" t="s">
        <v>556</v>
      </c>
    </row>
    <row r="123" spans="1:1" ht="18" customHeight="1"/>
    <row r="124" spans="1:1" ht="18" customHeight="1">
      <c r="A124" s="230" t="s">
        <v>547</v>
      </c>
    </row>
    <row r="125" spans="1:1" ht="18" customHeight="1">
      <c r="A125" s="230" t="s">
        <v>556</v>
      </c>
    </row>
    <row r="126" spans="1:1" ht="18" customHeight="1"/>
    <row r="127" spans="1:1" ht="18" customHeight="1">
      <c r="A127" s="230" t="s">
        <v>553</v>
      </c>
    </row>
    <row r="128" spans="1:1" ht="18" customHeight="1">
      <c r="A128" s="230" t="s">
        <v>556</v>
      </c>
    </row>
    <row r="129" spans="1:1" ht="18" customHeight="1"/>
    <row r="130" spans="1:1" ht="18" customHeight="1">
      <c r="A130" s="230" t="s">
        <v>554</v>
      </c>
    </row>
    <row r="131" spans="1:1" ht="18" customHeight="1">
      <c r="A131" s="230" t="s">
        <v>556</v>
      </c>
    </row>
  </sheetData>
  <mergeCells count="24">
    <mergeCell ref="I5:J5"/>
    <mergeCell ref="I53:K55"/>
    <mergeCell ref="I32:K32"/>
    <mergeCell ref="C32:C33"/>
    <mergeCell ref="D32:D33"/>
    <mergeCell ref="E32:E33"/>
    <mergeCell ref="F32:F33"/>
    <mergeCell ref="A55:D56"/>
    <mergeCell ref="E55:F55"/>
    <mergeCell ref="G55:H55"/>
    <mergeCell ref="E56:H56"/>
    <mergeCell ref="I25:K25"/>
    <mergeCell ref="I26:K26"/>
    <mergeCell ref="I41:K41"/>
    <mergeCell ref="I42:K42"/>
    <mergeCell ref="I44:K44"/>
    <mergeCell ref="C28:D29"/>
    <mergeCell ref="E28:E29"/>
    <mergeCell ref="F28:F29"/>
    <mergeCell ref="G46:H51"/>
    <mergeCell ref="E4:F4"/>
    <mergeCell ref="G4:H4"/>
    <mergeCell ref="G14:H44"/>
    <mergeCell ref="C17:C19"/>
  </mergeCells>
  <phoneticPr fontId="5"/>
  <conditionalFormatting sqref="E6">
    <cfRule type="expression" dxfId="52" priority="74" stopIfTrue="1">
      <formula>E6=""</formula>
    </cfRule>
    <cfRule type="expression" dxfId="51" priority="75" stopIfTrue="1">
      <formula>""</formula>
    </cfRule>
  </conditionalFormatting>
  <conditionalFormatting sqref="G6">
    <cfRule type="expression" dxfId="50" priority="72" stopIfTrue="1">
      <formula>G6=""</formula>
    </cfRule>
    <cfRule type="expression" dxfId="49" priority="73" stopIfTrue="1">
      <formula>""</formula>
    </cfRule>
  </conditionalFormatting>
  <conditionalFormatting sqref="G9">
    <cfRule type="expression" dxfId="48" priority="70" stopIfTrue="1">
      <formula>G9=""</formula>
    </cfRule>
    <cfRule type="expression" dxfId="47" priority="71" stopIfTrue="1">
      <formula>""</formula>
    </cfRule>
  </conditionalFormatting>
  <conditionalFormatting sqref="E9">
    <cfRule type="expression" dxfId="46" priority="68" stopIfTrue="1">
      <formula>E9=""</formula>
    </cfRule>
    <cfRule type="expression" dxfId="45" priority="69" stopIfTrue="1">
      <formula>""</formula>
    </cfRule>
  </conditionalFormatting>
  <conditionalFormatting sqref="E11">
    <cfRule type="expression" dxfId="44" priority="66" stopIfTrue="1">
      <formula>E11=""</formula>
    </cfRule>
    <cfRule type="expression" dxfId="43" priority="67" stopIfTrue="1">
      <formula>""</formula>
    </cfRule>
  </conditionalFormatting>
  <conditionalFormatting sqref="G11">
    <cfRule type="expression" dxfId="42" priority="64" stopIfTrue="1">
      <formula>G11=""</formula>
    </cfRule>
    <cfRule type="expression" dxfId="41" priority="65" stopIfTrue="1">
      <formula>""</formula>
    </cfRule>
  </conditionalFormatting>
  <conditionalFormatting sqref="E12">
    <cfRule type="expression" dxfId="40" priority="62" stopIfTrue="1">
      <formula>E12=""</formula>
    </cfRule>
    <cfRule type="expression" dxfId="39" priority="63" stopIfTrue="1">
      <formula>""</formula>
    </cfRule>
  </conditionalFormatting>
  <conditionalFormatting sqref="E18">
    <cfRule type="expression" dxfId="38" priority="60" stopIfTrue="1">
      <formula>E18=""</formula>
    </cfRule>
    <cfRule type="expression" dxfId="37" priority="61" stopIfTrue="1">
      <formula>""</formula>
    </cfRule>
  </conditionalFormatting>
  <conditionalFormatting sqref="E22">
    <cfRule type="expression" dxfId="36" priority="58" stopIfTrue="1">
      <formula>E22=""</formula>
    </cfRule>
    <cfRule type="expression" dxfId="35" priority="59" stopIfTrue="1">
      <formula>""</formula>
    </cfRule>
  </conditionalFormatting>
  <conditionalFormatting sqref="E24">
    <cfRule type="expression" dxfId="34" priority="56" stopIfTrue="1">
      <formula>E24=""</formula>
    </cfRule>
    <cfRule type="expression" dxfId="33" priority="57" stopIfTrue="1">
      <formula>""</formula>
    </cfRule>
  </conditionalFormatting>
  <conditionalFormatting sqref="E25">
    <cfRule type="expression" dxfId="32" priority="54" stopIfTrue="1">
      <formula>E25=""</formula>
    </cfRule>
    <cfRule type="expression" dxfId="31" priority="55" stopIfTrue="1">
      <formula>""</formula>
    </cfRule>
  </conditionalFormatting>
  <conditionalFormatting sqref="E26">
    <cfRule type="expression" dxfId="30" priority="52" stopIfTrue="1">
      <formula>E26=""</formula>
    </cfRule>
    <cfRule type="expression" dxfId="29" priority="53" stopIfTrue="1">
      <formula>""</formula>
    </cfRule>
  </conditionalFormatting>
  <conditionalFormatting sqref="E30">
    <cfRule type="expression" dxfId="28" priority="48" stopIfTrue="1">
      <formula>E30=""</formula>
    </cfRule>
    <cfRule type="expression" dxfId="27" priority="49" stopIfTrue="1">
      <formula>""</formula>
    </cfRule>
  </conditionalFormatting>
  <conditionalFormatting sqref="E31">
    <cfRule type="expression" dxfId="26" priority="46" stopIfTrue="1">
      <formula>E31=""</formula>
    </cfRule>
    <cfRule type="expression" dxfId="25" priority="47" stopIfTrue="1">
      <formula>""</formula>
    </cfRule>
  </conditionalFormatting>
  <conditionalFormatting sqref="E35">
    <cfRule type="expression" dxfId="24" priority="42" stopIfTrue="1">
      <formula>E35=""</formula>
    </cfRule>
    <cfRule type="expression" dxfId="23" priority="43" stopIfTrue="1">
      <formula>""</formula>
    </cfRule>
  </conditionalFormatting>
  <conditionalFormatting sqref="E37:E42">
    <cfRule type="expression" dxfId="22" priority="40" stopIfTrue="1">
      <formula>E37=""</formula>
    </cfRule>
    <cfRule type="expression" dxfId="21" priority="41" stopIfTrue="1">
      <formula>""</formula>
    </cfRule>
  </conditionalFormatting>
  <conditionalFormatting sqref="E44">
    <cfRule type="expression" dxfId="20" priority="38" stopIfTrue="1">
      <formula>E44=""</formula>
    </cfRule>
    <cfRule type="expression" dxfId="19" priority="39" stopIfTrue="1">
      <formula>""</formula>
    </cfRule>
  </conditionalFormatting>
  <conditionalFormatting sqref="E46">
    <cfRule type="expression" dxfId="18" priority="36" stopIfTrue="1">
      <formula>E46=""</formula>
    </cfRule>
    <cfRule type="expression" dxfId="17" priority="37" stopIfTrue="1">
      <formula>""</formula>
    </cfRule>
  </conditionalFormatting>
  <conditionalFormatting sqref="E47">
    <cfRule type="expression" dxfId="16" priority="34" stopIfTrue="1">
      <formula>E47=""</formula>
    </cfRule>
    <cfRule type="expression" dxfId="15" priority="35" stopIfTrue="1">
      <formula>""</formula>
    </cfRule>
  </conditionalFormatting>
  <conditionalFormatting sqref="E48">
    <cfRule type="expression" dxfId="14" priority="32" stopIfTrue="1">
      <formula>E48=""</formula>
    </cfRule>
    <cfRule type="expression" dxfId="13" priority="33" stopIfTrue="1">
      <formula>""</formula>
    </cfRule>
  </conditionalFormatting>
  <conditionalFormatting sqref="E49">
    <cfRule type="expression" dxfId="12" priority="30" stopIfTrue="1">
      <formula>E49=""</formula>
    </cfRule>
    <cfRule type="expression" dxfId="11" priority="31" stopIfTrue="1">
      <formula>""</formula>
    </cfRule>
  </conditionalFormatting>
  <conditionalFormatting sqref="E50">
    <cfRule type="expression" dxfId="10" priority="28" stopIfTrue="1">
      <formula>E50=""</formula>
    </cfRule>
    <cfRule type="expression" dxfId="9" priority="29" stopIfTrue="1">
      <formula>""</formula>
    </cfRule>
  </conditionalFormatting>
  <conditionalFormatting sqref="E52">
    <cfRule type="expression" dxfId="8" priority="26" stopIfTrue="1">
      <formula>E52=""</formula>
    </cfRule>
    <cfRule type="expression" dxfId="7" priority="27" stopIfTrue="1">
      <formula>""</formula>
    </cfRule>
  </conditionalFormatting>
  <conditionalFormatting sqref="E28">
    <cfRule type="expression" dxfId="6" priority="19" stopIfTrue="1">
      <formula>""</formula>
    </cfRule>
  </conditionalFormatting>
  <conditionalFormatting sqref="E56">
    <cfRule type="expression" dxfId="5" priority="7">
      <formula>E56&lt;&gt;""</formula>
    </cfRule>
  </conditionalFormatting>
  <conditionalFormatting sqref="E32">
    <cfRule type="expression" dxfId="4" priority="5" stopIfTrue="1">
      <formula>E32=""</formula>
    </cfRule>
    <cfRule type="expression" dxfId="3" priority="6" stopIfTrue="1">
      <formula>""</formula>
    </cfRule>
  </conditionalFormatting>
  <dataValidations count="1">
    <dataValidation type="list" allowBlank="1" showInputMessage="1" showErrorMessage="1" sqref="E56" xr:uid="{00000000-0002-0000-0B00-000000000000}">
      <formula1>"確認済み"</formula1>
    </dataValidation>
  </dataValidations>
  <printOptions horizontalCentered="1"/>
  <pageMargins left="0.78740157480314965" right="0.78740157480314965" top="0.98425196850393704" bottom="0.78740157480314965" header="0.51181102362204722" footer="0.51181102362204722"/>
  <pageSetup paperSize="9" scale="64" orientation="portrait" cellComments="asDisplayed"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8" stopIfTrue="1" id="{42B750A4-EFF7-4784-AE7F-526982C89817}">
            <xm:f>'所要資金(別紙③)※記載例を必ずご覧ください。'!E26=""</xm:f>
            <x14:dxf>
              <fill>
                <patternFill>
                  <bgColor rgb="FFFFFF00"/>
                </patternFill>
              </fill>
            </x14:dxf>
          </x14:cfRule>
          <xm:sqref>E28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K25"/>
  <sheetViews>
    <sheetView showGridLines="0" view="pageBreakPreview" zoomScaleNormal="100" zoomScaleSheetLayoutView="100" workbookViewId="0">
      <selection activeCell="C21" sqref="C21:E21"/>
    </sheetView>
  </sheetViews>
  <sheetFormatPr defaultColWidth="9" defaultRowHeight="13.2"/>
  <cols>
    <col min="1" max="1" width="3.6640625" style="3" customWidth="1"/>
    <col min="2" max="2" width="15.6640625" style="3" customWidth="1"/>
    <col min="3" max="8" width="5.6640625" style="3" customWidth="1"/>
    <col min="9" max="9" width="2.6640625" style="3" customWidth="1"/>
    <col min="10" max="10" width="10.6640625" style="3" customWidth="1"/>
    <col min="11" max="11" width="12.6640625" style="3" customWidth="1"/>
    <col min="12" max="16384" width="9" style="3"/>
  </cols>
  <sheetData>
    <row r="1" spans="1:11" ht="20.100000000000001" customHeight="1">
      <c r="K1" s="213" t="s">
        <v>329</v>
      </c>
    </row>
    <row r="2" spans="1:11" ht="20.100000000000001" customHeight="1">
      <c r="A2" s="3" t="s">
        <v>308</v>
      </c>
    </row>
    <row r="3" spans="1:11" ht="20.100000000000001" customHeight="1"/>
    <row r="4" spans="1:11" ht="20.100000000000001" customHeight="1">
      <c r="A4" s="3" t="s">
        <v>309</v>
      </c>
    </row>
    <row r="5" spans="1:11" ht="20.100000000000001" customHeight="1"/>
    <row r="6" spans="1:11" ht="20.100000000000001" customHeight="1" thickBot="1">
      <c r="B6" s="206" t="s">
        <v>325</v>
      </c>
      <c r="C6" s="40" t="s">
        <v>315</v>
      </c>
      <c r="D6" s="42"/>
      <c r="E6" s="41"/>
      <c r="F6" s="209" t="s">
        <v>316</v>
      </c>
      <c r="G6" s="210"/>
      <c r="H6" s="211"/>
      <c r="J6" s="39" t="s">
        <v>321</v>
      </c>
      <c r="K6" s="39" t="s">
        <v>322</v>
      </c>
    </row>
    <row r="7" spans="1:11" ht="20.100000000000001" customHeight="1" thickBot="1">
      <c r="B7" s="206" t="s">
        <v>324</v>
      </c>
      <c r="C7" s="977"/>
      <c r="D7" s="978"/>
      <c r="E7" s="980"/>
      <c r="F7" s="984"/>
      <c r="G7" s="985"/>
      <c r="H7" s="986"/>
      <c r="I7" s="14"/>
      <c r="J7" s="205"/>
      <c r="K7" s="357"/>
    </row>
    <row r="8" spans="1:11" ht="20.100000000000001" customHeight="1" thickBot="1">
      <c r="B8" s="206" t="s">
        <v>323</v>
      </c>
      <c r="C8" s="981"/>
      <c r="D8" s="982"/>
      <c r="E8" s="983"/>
      <c r="F8" s="348"/>
      <c r="G8" s="349"/>
      <c r="H8" s="350"/>
      <c r="J8" s="205"/>
      <c r="K8" s="357"/>
    </row>
    <row r="9" spans="1:11" ht="20.100000000000001" customHeight="1" thickBot="1">
      <c r="B9" s="206" t="s">
        <v>310</v>
      </c>
      <c r="C9" s="984"/>
      <c r="D9" s="985"/>
      <c r="E9" s="986"/>
      <c r="F9" s="351"/>
      <c r="G9" s="351"/>
      <c r="H9" s="352"/>
      <c r="I9" s="14"/>
      <c r="J9" s="205"/>
      <c r="K9" s="357"/>
    </row>
    <row r="10" spans="1:11" ht="20.100000000000001" customHeight="1">
      <c r="B10" s="206" t="s">
        <v>326</v>
      </c>
      <c r="C10" s="987">
        <f>SUM(C7:E9)</f>
        <v>0</v>
      </c>
      <c r="D10" s="988"/>
      <c r="E10" s="989"/>
      <c r="F10" s="977">
        <f>F7</f>
        <v>0</v>
      </c>
      <c r="G10" s="978"/>
      <c r="H10" s="979"/>
      <c r="J10" s="205"/>
      <c r="K10" s="357"/>
    </row>
    <row r="11" spans="1:11" ht="20.100000000000001" customHeight="1">
      <c r="C11" s="353"/>
      <c r="D11" s="353"/>
      <c r="E11" s="353"/>
      <c r="F11" s="353"/>
      <c r="G11" s="353"/>
      <c r="H11" s="353"/>
      <c r="J11" s="205"/>
      <c r="K11" s="357"/>
    </row>
    <row r="12" spans="1:11" ht="20.100000000000001" customHeight="1">
      <c r="B12" s="40" t="s">
        <v>325</v>
      </c>
      <c r="C12" s="354"/>
      <c r="D12" s="355"/>
      <c r="E12" s="356" t="s">
        <v>317</v>
      </c>
      <c r="F12" s="354"/>
      <c r="G12" s="354"/>
      <c r="H12" s="355"/>
      <c r="J12" s="205"/>
      <c r="K12" s="357"/>
    </row>
    <row r="13" spans="1:11" ht="20.100000000000001" customHeight="1">
      <c r="B13" s="207" t="s">
        <v>327</v>
      </c>
      <c r="C13" s="351"/>
      <c r="D13" s="352"/>
      <c r="E13" s="977"/>
      <c r="F13" s="978"/>
      <c r="G13" s="978"/>
      <c r="H13" s="979"/>
      <c r="J13" s="205"/>
      <c r="K13" s="357"/>
    </row>
    <row r="14" spans="1:11" ht="20.100000000000001" customHeight="1">
      <c r="B14" s="207" t="s">
        <v>311</v>
      </c>
      <c r="C14" s="351"/>
      <c r="D14" s="352"/>
      <c r="E14" s="977"/>
      <c r="F14" s="978"/>
      <c r="G14" s="978"/>
      <c r="H14" s="979"/>
    </row>
    <row r="15" spans="1:11" ht="20.100000000000001" customHeight="1">
      <c r="B15" s="207" t="s">
        <v>312</v>
      </c>
      <c r="C15" s="351"/>
      <c r="D15" s="352"/>
      <c r="E15" s="977">
        <f>SUM(E13:H14)</f>
        <v>0</v>
      </c>
      <c r="F15" s="978"/>
      <c r="G15" s="978"/>
      <c r="H15" s="979"/>
    </row>
    <row r="16" spans="1:11" ht="20.100000000000001" customHeight="1">
      <c r="B16" s="208"/>
      <c r="C16" s="166"/>
      <c r="D16" s="166"/>
      <c r="E16" s="166"/>
      <c r="F16" s="166"/>
      <c r="G16" s="166"/>
      <c r="H16" s="166"/>
    </row>
    <row r="17" spans="1:11" ht="20.100000000000001" customHeight="1"/>
    <row r="18" spans="1:11" ht="20.100000000000001" customHeight="1">
      <c r="A18" s="3" t="s">
        <v>313</v>
      </c>
    </row>
    <row r="19" spans="1:11" ht="20.100000000000001" customHeight="1"/>
    <row r="20" spans="1:11" ht="20.100000000000001" customHeight="1">
      <c r="B20" s="39" t="s">
        <v>314</v>
      </c>
      <c r="C20" s="40" t="s">
        <v>318</v>
      </c>
      <c r="D20" s="42"/>
      <c r="E20" s="41"/>
      <c r="F20" s="40" t="s">
        <v>319</v>
      </c>
      <c r="G20" s="42"/>
      <c r="H20" s="42"/>
      <c r="I20" s="41"/>
      <c r="J20" s="40" t="s">
        <v>320</v>
      </c>
      <c r="K20" s="41"/>
    </row>
    <row r="21" spans="1:11" ht="20.100000000000001" customHeight="1">
      <c r="B21" s="205"/>
      <c r="C21" s="990"/>
      <c r="D21" s="992"/>
      <c r="E21" s="991"/>
      <c r="F21" s="990"/>
      <c r="G21" s="992"/>
      <c r="H21" s="992"/>
      <c r="I21" s="991"/>
      <c r="J21" s="990"/>
      <c r="K21" s="991"/>
    </row>
    <row r="22" spans="1:11" ht="20.100000000000001" customHeight="1">
      <c r="B22" s="205"/>
      <c r="C22" s="990"/>
      <c r="D22" s="992"/>
      <c r="E22" s="991"/>
      <c r="F22" s="990"/>
      <c r="G22" s="992"/>
      <c r="H22" s="992"/>
      <c r="I22" s="991"/>
      <c r="J22" s="990"/>
      <c r="K22" s="991"/>
    </row>
    <row r="23" spans="1:11" ht="20.100000000000001" customHeight="1">
      <c r="B23" s="205"/>
      <c r="C23" s="990"/>
      <c r="D23" s="992"/>
      <c r="E23" s="991"/>
      <c r="F23" s="990"/>
      <c r="G23" s="992"/>
      <c r="H23" s="992"/>
      <c r="I23" s="991"/>
      <c r="J23" s="990"/>
      <c r="K23" s="991"/>
    </row>
    <row r="24" spans="1:11" ht="20.100000000000001" customHeight="1">
      <c r="B24" s="990" t="s">
        <v>328</v>
      </c>
      <c r="C24" s="992"/>
      <c r="D24" s="992"/>
      <c r="E24" s="992"/>
      <c r="F24" s="992"/>
      <c r="G24" s="992"/>
      <c r="H24" s="992"/>
      <c r="I24" s="991"/>
      <c r="J24" s="990"/>
      <c r="K24" s="991"/>
    </row>
    <row r="25" spans="1:11" s="6" customFormat="1" ht="20.100000000000001" customHeight="1"/>
  </sheetData>
  <mergeCells count="20">
    <mergeCell ref="J21:K21"/>
    <mergeCell ref="J22:K22"/>
    <mergeCell ref="J23:K23"/>
    <mergeCell ref="J24:K24"/>
    <mergeCell ref="B24:I24"/>
    <mergeCell ref="C21:E21"/>
    <mergeCell ref="C22:E22"/>
    <mergeCell ref="C23:E23"/>
    <mergeCell ref="F21:I21"/>
    <mergeCell ref="F22:I22"/>
    <mergeCell ref="F23:I23"/>
    <mergeCell ref="E13:H13"/>
    <mergeCell ref="E14:H14"/>
    <mergeCell ref="E15:H15"/>
    <mergeCell ref="C7:E7"/>
    <mergeCell ref="C8:E8"/>
    <mergeCell ref="F7:H7"/>
    <mergeCell ref="C9:E9"/>
    <mergeCell ref="C10:E10"/>
    <mergeCell ref="F10:H10"/>
  </mergeCells>
  <phoneticPr fontId="5"/>
  <conditionalFormatting sqref="C10:H10">
    <cfRule type="cellIs" dxfId="1" priority="2" stopIfTrue="1" operator="equal">
      <formula>0</formula>
    </cfRule>
  </conditionalFormatting>
  <conditionalFormatting sqref="E15:H15">
    <cfRule type="cellIs" dxfId="0" priority="1"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98" orientation="portrait" cellComments="asDisplaye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3"/>
  <sheetViews>
    <sheetView showGridLines="0" view="pageBreakPreview" zoomScaleNormal="100" zoomScaleSheetLayoutView="100" workbookViewId="0">
      <selection activeCell="J31" sqref="J31"/>
    </sheetView>
  </sheetViews>
  <sheetFormatPr defaultColWidth="9" defaultRowHeight="13.2"/>
  <cols>
    <col min="1" max="1" width="3.6640625" style="3" customWidth="1"/>
    <col min="2" max="2" width="15.6640625" style="3" customWidth="1"/>
    <col min="3" max="8" width="5.6640625" style="3" customWidth="1"/>
    <col min="9" max="9" width="2.6640625" style="3" customWidth="1"/>
    <col min="10" max="10" width="10.6640625" style="3" customWidth="1"/>
    <col min="11" max="11" width="12.6640625" style="3" customWidth="1"/>
    <col min="12" max="16384" width="9" style="3"/>
  </cols>
  <sheetData>
    <row r="1" spans="1:11" ht="20.100000000000001" customHeight="1">
      <c r="K1" s="213" t="s">
        <v>329</v>
      </c>
    </row>
    <row r="2" spans="1:11" ht="20.100000000000001" customHeight="1">
      <c r="A2" s="3" t="s">
        <v>308</v>
      </c>
    </row>
    <row r="3" spans="1:11" ht="20.100000000000001" customHeight="1"/>
    <row r="4" spans="1:11" s="466" customFormat="1" ht="20.100000000000001" customHeight="1">
      <c r="A4" s="466" t="s">
        <v>309</v>
      </c>
    </row>
    <row r="5" spans="1:11" ht="20.100000000000001" customHeight="1"/>
    <row r="6" spans="1:11" ht="20.100000000000001" customHeight="1" thickBot="1">
      <c r="B6" s="206" t="s">
        <v>325</v>
      </c>
      <c r="C6" s="40" t="s">
        <v>315</v>
      </c>
      <c r="D6" s="42"/>
      <c r="E6" s="41"/>
      <c r="F6" s="209" t="s">
        <v>316</v>
      </c>
      <c r="G6" s="210"/>
      <c r="H6" s="211"/>
      <c r="J6" s="39" t="s">
        <v>321</v>
      </c>
      <c r="K6" s="39" t="s">
        <v>322</v>
      </c>
    </row>
    <row r="7" spans="1:11" ht="20.100000000000001" customHeight="1" thickBot="1">
      <c r="B7" s="206" t="s">
        <v>324</v>
      </c>
      <c r="C7" s="993">
        <v>5000000</v>
      </c>
      <c r="D7" s="995"/>
      <c r="E7" s="996"/>
      <c r="F7" s="984"/>
      <c r="G7" s="985"/>
      <c r="H7" s="986"/>
      <c r="I7" s="14"/>
      <c r="J7" s="205"/>
      <c r="K7" s="205"/>
    </row>
    <row r="8" spans="1:11" ht="20.100000000000001" customHeight="1" thickBot="1">
      <c r="B8" s="206" t="s">
        <v>323</v>
      </c>
      <c r="C8" s="997">
        <v>-1500000</v>
      </c>
      <c r="D8" s="998"/>
      <c r="E8" s="999"/>
      <c r="F8" s="348"/>
      <c r="G8" s="349"/>
      <c r="H8" s="350"/>
      <c r="J8" s="205"/>
      <c r="K8" s="205"/>
    </row>
    <row r="9" spans="1:11" ht="20.100000000000001" customHeight="1" thickBot="1">
      <c r="B9" s="206" t="s">
        <v>310</v>
      </c>
      <c r="C9" s="1000"/>
      <c r="D9" s="1001"/>
      <c r="E9" s="1002"/>
      <c r="F9" s="351"/>
      <c r="G9" s="351"/>
      <c r="H9" s="352"/>
      <c r="I9" s="14"/>
      <c r="J9" s="205"/>
      <c r="K9" s="205"/>
    </row>
    <row r="10" spans="1:11" ht="20.100000000000001" customHeight="1">
      <c r="B10" s="206" t="s">
        <v>326</v>
      </c>
      <c r="C10" s="1003">
        <v>3500000</v>
      </c>
      <c r="D10" s="1004"/>
      <c r="E10" s="1005"/>
      <c r="F10" s="977"/>
      <c r="G10" s="978"/>
      <c r="H10" s="979"/>
      <c r="J10" s="205"/>
      <c r="K10" s="205"/>
    </row>
    <row r="11" spans="1:11" ht="20.100000000000001" customHeight="1">
      <c r="J11" s="205"/>
      <c r="K11" s="205"/>
    </row>
    <row r="12" spans="1:11" ht="20.100000000000001" customHeight="1">
      <c r="B12" s="40" t="s">
        <v>325</v>
      </c>
      <c r="C12" s="42"/>
      <c r="D12" s="41"/>
      <c r="E12" s="40" t="s">
        <v>317</v>
      </c>
      <c r="F12" s="42"/>
      <c r="G12" s="42"/>
      <c r="H12" s="41"/>
      <c r="J12" s="205"/>
      <c r="K12" s="205"/>
    </row>
    <row r="13" spans="1:11" ht="20.100000000000001" customHeight="1">
      <c r="B13" s="207" t="s">
        <v>327</v>
      </c>
      <c r="C13" s="162"/>
      <c r="D13" s="163"/>
      <c r="E13" s="993">
        <v>4000000</v>
      </c>
      <c r="F13" s="995"/>
      <c r="G13" s="995"/>
      <c r="H13" s="994"/>
      <c r="J13" s="205"/>
      <c r="K13" s="205"/>
    </row>
    <row r="14" spans="1:11" ht="20.100000000000001" customHeight="1">
      <c r="B14" s="207" t="s">
        <v>311</v>
      </c>
      <c r="C14" s="162"/>
      <c r="D14" s="163"/>
      <c r="E14" s="993"/>
      <c r="F14" s="995"/>
      <c r="G14" s="995"/>
      <c r="H14" s="994"/>
    </row>
    <row r="15" spans="1:11" ht="20.100000000000001" customHeight="1">
      <c r="B15" s="207" t="s">
        <v>312</v>
      </c>
      <c r="C15" s="162"/>
      <c r="D15" s="163"/>
      <c r="E15" s="993">
        <f>SUM(E13:H14)</f>
        <v>4000000</v>
      </c>
      <c r="F15" s="995"/>
      <c r="G15" s="995"/>
      <c r="H15" s="994"/>
    </row>
    <row r="16" spans="1:11" ht="20.100000000000001" customHeight="1">
      <c r="B16" s="208"/>
      <c r="C16" s="166"/>
      <c r="D16" s="166"/>
      <c r="E16" s="166"/>
      <c r="F16" s="166"/>
      <c r="G16" s="166"/>
      <c r="H16" s="166"/>
    </row>
    <row r="17" spans="1:11" ht="20.100000000000001" customHeight="1"/>
    <row r="18" spans="1:11" ht="20.100000000000001" customHeight="1">
      <c r="A18" s="466" t="s">
        <v>313</v>
      </c>
    </row>
    <row r="19" spans="1:11" ht="20.100000000000001" customHeight="1"/>
    <row r="20" spans="1:11" ht="20.100000000000001" customHeight="1">
      <c r="B20" s="39" t="s">
        <v>314</v>
      </c>
      <c r="C20" s="40" t="s">
        <v>318</v>
      </c>
      <c r="D20" s="42"/>
      <c r="E20" s="41"/>
      <c r="F20" s="40" t="s">
        <v>319</v>
      </c>
      <c r="G20" s="42"/>
      <c r="H20" s="42"/>
      <c r="I20" s="41"/>
      <c r="J20" s="40" t="s">
        <v>320</v>
      </c>
      <c r="K20" s="41"/>
    </row>
    <row r="21" spans="1:11" ht="20.100000000000001" customHeight="1">
      <c r="B21" s="361" t="s">
        <v>580</v>
      </c>
      <c r="C21" s="1006" t="s">
        <v>579</v>
      </c>
      <c r="D21" s="1007"/>
      <c r="E21" s="1008"/>
      <c r="F21" s="1006">
        <v>1234567</v>
      </c>
      <c r="G21" s="1007"/>
      <c r="H21" s="1007"/>
      <c r="I21" s="1008"/>
      <c r="J21" s="993">
        <v>4000000</v>
      </c>
      <c r="K21" s="994"/>
    </row>
    <row r="22" spans="1:11" ht="20.100000000000001" customHeight="1">
      <c r="B22" s="205"/>
      <c r="C22" s="990"/>
      <c r="D22" s="992"/>
      <c r="E22" s="991"/>
      <c r="F22" s="990"/>
      <c r="G22" s="992"/>
      <c r="H22" s="992"/>
      <c r="I22" s="991"/>
      <c r="J22" s="990"/>
      <c r="K22" s="991"/>
    </row>
    <row r="23" spans="1:11" ht="20.100000000000001" customHeight="1">
      <c r="B23" s="205"/>
      <c r="C23" s="990"/>
      <c r="D23" s="992"/>
      <c r="E23" s="991"/>
      <c r="F23" s="990"/>
      <c r="G23" s="992"/>
      <c r="H23" s="992"/>
      <c r="I23" s="991"/>
      <c r="J23" s="990"/>
      <c r="K23" s="991"/>
    </row>
    <row r="24" spans="1:11" ht="20.100000000000001" customHeight="1">
      <c r="B24" s="990" t="s">
        <v>328</v>
      </c>
      <c r="C24" s="992"/>
      <c r="D24" s="992"/>
      <c r="E24" s="992"/>
      <c r="F24" s="992"/>
      <c r="G24" s="992"/>
      <c r="H24" s="992"/>
      <c r="I24" s="991"/>
      <c r="J24" s="990"/>
      <c r="K24" s="991"/>
    </row>
    <row r="25" spans="1:11" s="6" customFormat="1" ht="20.100000000000001" customHeight="1"/>
    <row r="26" spans="1:11" s="6" customFormat="1" ht="20.100000000000001" customHeight="1"/>
    <row r="27" spans="1:11" s="6" customFormat="1" ht="20.100000000000001" customHeight="1"/>
    <row r="29" spans="1:11" s="6" customFormat="1" ht="19.2">
      <c r="A29" s="8" t="s">
        <v>527</v>
      </c>
    </row>
    <row r="30" spans="1:11" s="6" customFormat="1" ht="20.100000000000001" customHeight="1"/>
    <row r="31" spans="1:11" s="1" customFormat="1" ht="20.100000000000001" customHeight="1">
      <c r="A31" s="1" t="s">
        <v>1000</v>
      </c>
    </row>
    <row r="32" spans="1:11" s="1" customFormat="1" ht="20.100000000000001" customHeight="1">
      <c r="A32" s="1" t="s">
        <v>1001</v>
      </c>
    </row>
    <row r="33" spans="1:2" s="1" customFormat="1" ht="20.100000000000001" customHeight="1">
      <c r="A33" s="1" t="s">
        <v>1002</v>
      </c>
    </row>
    <row r="34" spans="1:2" s="1" customFormat="1" ht="20.100000000000001" customHeight="1"/>
    <row r="35" spans="1:2" s="1" customFormat="1" ht="20.100000000000001" customHeight="1">
      <c r="A35" s="1" t="s">
        <v>836</v>
      </c>
    </row>
    <row r="36" spans="1:2" s="1" customFormat="1" ht="20.100000000000001" customHeight="1">
      <c r="B36" s="1" t="s">
        <v>502</v>
      </c>
    </row>
    <row r="37" spans="1:2" s="1" customFormat="1" ht="20.100000000000001" customHeight="1">
      <c r="B37" s="1" t="s">
        <v>503</v>
      </c>
    </row>
    <row r="38" spans="1:2" s="1" customFormat="1" ht="20.100000000000001" customHeight="1"/>
    <row r="39" spans="1:2" s="1" customFormat="1" ht="20.100000000000001" customHeight="1">
      <c r="A39" s="1" t="s">
        <v>837</v>
      </c>
    </row>
    <row r="40" spans="1:2" s="1" customFormat="1" ht="20.100000000000001" customHeight="1">
      <c r="B40" s="1" t="s">
        <v>504</v>
      </c>
    </row>
    <row r="41" spans="1:2" s="1" customFormat="1" ht="20.100000000000001" customHeight="1"/>
    <row r="42" spans="1:2" s="1" customFormat="1" ht="20.100000000000001" customHeight="1">
      <c r="A42" s="1" t="s">
        <v>528</v>
      </c>
      <c r="B42" s="1" t="s">
        <v>219</v>
      </c>
    </row>
    <row r="43" spans="1:2" s="1" customFormat="1" ht="20.100000000000001" customHeight="1">
      <c r="B43" s="1" t="s">
        <v>529</v>
      </c>
    </row>
    <row r="44" spans="1:2" s="1" customFormat="1" ht="20.100000000000001" customHeight="1">
      <c r="B44" s="1" t="s">
        <v>505</v>
      </c>
    </row>
    <row r="45" spans="1:2" s="1" customFormat="1" ht="20.100000000000001" customHeight="1">
      <c r="B45" s="217" t="s">
        <v>506</v>
      </c>
    </row>
    <row r="46" spans="1:2" s="1" customFormat="1" ht="20.100000000000001" customHeight="1">
      <c r="B46" s="1" t="s">
        <v>838</v>
      </c>
    </row>
    <row r="47" spans="1:2" s="1" customFormat="1" ht="20.100000000000001" customHeight="1">
      <c r="B47" s="1" t="s">
        <v>530</v>
      </c>
    </row>
    <row r="48" spans="1:2" s="1" customFormat="1" ht="20.100000000000001" customHeight="1">
      <c r="B48" s="1" t="s">
        <v>507</v>
      </c>
    </row>
    <row r="49" spans="2:2" s="1" customFormat="1" ht="20.100000000000001" customHeight="1">
      <c r="B49" s="1" t="s">
        <v>508</v>
      </c>
    </row>
    <row r="50" spans="2:2" s="1" customFormat="1" ht="20.100000000000001" customHeight="1"/>
    <row r="51" spans="2:2" s="1" customFormat="1" ht="20.100000000000001" customHeight="1">
      <c r="B51" s="217" t="s">
        <v>531</v>
      </c>
    </row>
    <row r="52" spans="2:2" s="1" customFormat="1" ht="20.100000000000001" customHeight="1">
      <c r="B52" s="217" t="s">
        <v>839</v>
      </c>
    </row>
    <row r="53" spans="2:2" s="1" customFormat="1" ht="20.100000000000001" customHeight="1"/>
  </sheetData>
  <mergeCells count="20">
    <mergeCell ref="J21:K21"/>
    <mergeCell ref="C7:E7"/>
    <mergeCell ref="F7:H7"/>
    <mergeCell ref="C8:E8"/>
    <mergeCell ref="C9:E9"/>
    <mergeCell ref="C10:E10"/>
    <mergeCell ref="F10:H10"/>
    <mergeCell ref="E13:H13"/>
    <mergeCell ref="E14:H14"/>
    <mergeCell ref="E15:H15"/>
    <mergeCell ref="C21:E21"/>
    <mergeCell ref="F21:I21"/>
    <mergeCell ref="B24:I24"/>
    <mergeCell ref="J24:K24"/>
    <mergeCell ref="C22:E22"/>
    <mergeCell ref="F22:I22"/>
    <mergeCell ref="J22:K22"/>
    <mergeCell ref="C23:E23"/>
    <mergeCell ref="F23:I23"/>
    <mergeCell ref="J23:K23"/>
  </mergeCells>
  <phoneticPr fontId="5"/>
  <printOptions horizontalCentered="1"/>
  <pageMargins left="0.78740157480314965" right="0.78740157480314965" top="0.98425196850393704" bottom="0.78740157480314965" header="0.51181102362204722" footer="0.51181102362204722"/>
  <pageSetup paperSize="9" scale="66"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16"/>
  <sheetViews>
    <sheetView showGridLines="0" view="pageBreakPreview" topLeftCell="A6" zoomScaleNormal="100" zoomScaleSheetLayoutView="100" workbookViewId="0">
      <selection activeCell="C10" sqref="C10"/>
    </sheetView>
  </sheetViews>
  <sheetFormatPr defaultRowHeight="13.2"/>
  <sheetData>
    <row r="2" spans="1:1" ht="19.2">
      <c r="A2" s="461" t="s">
        <v>805</v>
      </c>
    </row>
    <row r="4" spans="1:1" ht="16.2">
      <c r="A4" s="457" t="s">
        <v>913</v>
      </c>
    </row>
    <row r="5" spans="1:1" ht="16.2">
      <c r="A5" s="457"/>
    </row>
    <row r="6" spans="1:1" ht="16.2">
      <c r="A6" s="457"/>
    </row>
    <row r="7" spans="1:1" s="430" customFormat="1" ht="14.4"/>
    <row r="8" spans="1:1" s="430" customFormat="1" ht="14.4">
      <c r="A8" s="1055" t="s">
        <v>806</v>
      </c>
    </row>
    <row r="9" spans="1:1" ht="14.4">
      <c r="A9" s="430"/>
    </row>
    <row r="10" spans="1:1" ht="14.4">
      <c r="A10" s="430" t="s">
        <v>911</v>
      </c>
    </row>
    <row r="11" spans="1:1" ht="14.4">
      <c r="A11" s="430"/>
    </row>
    <row r="12" spans="1:1" ht="14.4">
      <c r="A12" s="503" t="s">
        <v>950</v>
      </c>
    </row>
    <row r="13" spans="1:1" ht="14.4">
      <c r="A13" s="503" t="s">
        <v>949</v>
      </c>
    </row>
    <row r="14" spans="1:1" ht="14.4">
      <c r="A14" s="430"/>
    </row>
    <row r="16" spans="1:1" ht="21">
      <c r="A16" s="435" t="s">
        <v>857</v>
      </c>
    </row>
  </sheetData>
  <phoneticPr fontId="5"/>
  <printOptions horizontalCentered="1"/>
  <pageMargins left="0.78740157480314965" right="0.78740157480314965" top="0.98425196850393704" bottom="0.78740157480314965" header="0.51181102362204722" footer="0.51181102362204722"/>
  <pageSetup paperSize="9" scale="97" orientation="portrait" cellComments="asDisplayed"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61"/>
  <sheetViews>
    <sheetView showGridLines="0" view="pageBreakPreview" topLeftCell="A35" zoomScale="106" zoomScaleNormal="100" zoomScaleSheetLayoutView="106" workbookViewId="0"/>
  </sheetViews>
  <sheetFormatPr defaultRowHeight="13.2"/>
  <sheetData>
    <row r="2" spans="1:11" ht="19.2">
      <c r="A2" s="446" t="s">
        <v>739</v>
      </c>
      <c r="B2" s="3"/>
      <c r="C2" s="3"/>
      <c r="D2" s="3"/>
      <c r="E2" s="3"/>
      <c r="F2" s="3"/>
      <c r="G2" s="3"/>
      <c r="H2" s="3"/>
      <c r="I2" s="3"/>
      <c r="J2" s="1"/>
    </row>
    <row r="3" spans="1:11" ht="14.4">
      <c r="A3" s="445"/>
      <c r="B3" s="3"/>
      <c r="C3" s="3"/>
      <c r="D3" s="3"/>
      <c r="E3" s="3"/>
      <c r="F3" s="3"/>
      <c r="G3" s="3"/>
      <c r="H3" s="3"/>
      <c r="I3" s="3"/>
      <c r="J3" s="1"/>
    </row>
    <row r="4" spans="1:11">
      <c r="A4" s="275" t="s">
        <v>740</v>
      </c>
      <c r="B4" s="276"/>
      <c r="C4" s="276"/>
      <c r="D4" s="276"/>
      <c r="E4" s="276"/>
      <c r="F4" s="276"/>
      <c r="G4" s="276"/>
      <c r="H4" s="3"/>
      <c r="I4" s="3"/>
      <c r="J4" s="1"/>
    </row>
    <row r="5" spans="1:11">
      <c r="A5" s="3"/>
      <c r="B5" s="166"/>
      <c r="C5" s="166"/>
      <c r="D5" s="166"/>
      <c r="E5" s="166"/>
      <c r="F5" s="166"/>
      <c r="G5" s="166"/>
      <c r="H5" s="166"/>
      <c r="I5" s="3"/>
      <c r="J5" s="1"/>
    </row>
    <row r="6" spans="1:11">
      <c r="A6" s="3"/>
      <c r="B6" s="3"/>
      <c r="C6" s="166"/>
      <c r="D6" s="166"/>
      <c r="E6" s="166"/>
      <c r="F6" s="166"/>
      <c r="G6" s="166"/>
      <c r="H6" s="166"/>
      <c r="I6" s="166"/>
      <c r="J6" s="3"/>
      <c r="K6" s="1"/>
    </row>
    <row r="7" spans="1:11">
      <c r="A7" s="3"/>
      <c r="B7" s="3"/>
      <c r="C7" s="166"/>
      <c r="D7" s="166"/>
      <c r="E7" s="166"/>
      <c r="F7" s="166"/>
      <c r="G7" s="166"/>
      <c r="H7" s="166"/>
      <c r="I7" s="166"/>
      <c r="J7" s="3"/>
      <c r="K7" s="1"/>
    </row>
    <row r="8" spans="1:11">
      <c r="A8" s="3"/>
      <c r="B8" s="3"/>
      <c r="C8" s="166"/>
      <c r="D8" s="166"/>
      <c r="E8" s="166"/>
      <c r="F8" s="166"/>
      <c r="G8" s="166"/>
      <c r="H8" s="166"/>
      <c r="I8" s="166"/>
      <c r="J8" s="3"/>
      <c r="K8" s="1"/>
    </row>
    <row r="9" spans="1:11">
      <c r="A9" s="3"/>
      <c r="B9" s="3"/>
      <c r="C9" s="166"/>
      <c r="D9" s="166"/>
      <c r="E9" s="166"/>
      <c r="F9" s="166"/>
      <c r="G9" s="166"/>
      <c r="H9" s="166"/>
      <c r="I9" s="166"/>
      <c r="J9" s="3"/>
      <c r="K9" s="1"/>
    </row>
    <row r="10" spans="1:11">
      <c r="A10" s="3"/>
      <c r="B10" s="3"/>
      <c r="C10" s="282"/>
      <c r="D10" s="283"/>
      <c r="E10" s="282"/>
      <c r="F10" s="283"/>
      <c r="G10" s="166"/>
      <c r="H10" s="166"/>
      <c r="I10" s="166"/>
      <c r="J10" s="3"/>
      <c r="K10" s="1"/>
    </row>
    <row r="11" spans="1:11">
      <c r="A11" s="3"/>
      <c r="B11" s="3"/>
      <c r="C11" s="284"/>
      <c r="D11" s="285"/>
      <c r="E11" s="284"/>
      <c r="F11" s="285"/>
      <c r="G11" s="166"/>
      <c r="H11" s="166"/>
      <c r="I11" s="166"/>
      <c r="J11" s="3"/>
      <c r="K11" s="1"/>
    </row>
    <row r="12" spans="1:11">
      <c r="A12" s="3"/>
      <c r="B12" s="3"/>
      <c r="C12" s="284"/>
      <c r="D12" s="285"/>
      <c r="E12" s="284"/>
      <c r="F12" s="285"/>
      <c r="G12" s="166"/>
      <c r="H12" s="166"/>
      <c r="I12" s="166"/>
      <c r="J12" s="3"/>
      <c r="K12" s="1"/>
    </row>
    <row r="13" spans="1:11">
      <c r="A13" s="3"/>
      <c r="B13" s="3"/>
      <c r="C13" s="284"/>
      <c r="D13" s="285"/>
      <c r="E13" s="284"/>
      <c r="F13" s="285"/>
      <c r="G13" s="166"/>
      <c r="H13" s="166"/>
      <c r="I13" s="166"/>
      <c r="J13" s="3"/>
      <c r="K13" s="1"/>
    </row>
    <row r="14" spans="1:11">
      <c r="A14" s="3"/>
      <c r="B14" s="3"/>
      <c r="C14" s="212" t="s">
        <v>738</v>
      </c>
      <c r="D14" s="164"/>
      <c r="E14" s="212"/>
      <c r="F14" s="164"/>
      <c r="G14" s="166"/>
      <c r="H14" s="166"/>
      <c r="I14" s="166"/>
      <c r="J14" s="3"/>
      <c r="K14" s="1"/>
    </row>
    <row r="15" spans="1:11">
      <c r="A15" s="3"/>
      <c r="B15" s="3"/>
      <c r="C15" s="284"/>
      <c r="D15" s="166"/>
      <c r="E15" s="166"/>
      <c r="F15" s="285"/>
      <c r="G15" s="166"/>
      <c r="H15" s="166"/>
      <c r="I15" s="166"/>
      <c r="J15" s="3"/>
      <c r="K15" s="1"/>
    </row>
    <row r="16" spans="1:11">
      <c r="A16" s="3"/>
      <c r="B16" s="3"/>
      <c r="C16" s="284"/>
      <c r="D16" s="166"/>
      <c r="E16" s="166"/>
      <c r="F16" s="285"/>
      <c r="G16" s="166"/>
      <c r="H16" s="166"/>
      <c r="I16" s="166"/>
      <c r="J16" s="3"/>
      <c r="K16" s="1"/>
    </row>
    <row r="17" spans="1:11">
      <c r="A17" s="3"/>
      <c r="B17" s="3"/>
      <c r="C17" s="284"/>
      <c r="D17" s="166"/>
      <c r="E17" s="166"/>
      <c r="F17" s="285"/>
      <c r="G17" s="166"/>
      <c r="H17" s="166"/>
      <c r="I17" s="166"/>
      <c r="J17" s="3"/>
      <c r="K17" s="1"/>
    </row>
    <row r="18" spans="1:11">
      <c r="A18" s="3"/>
      <c r="B18" s="3"/>
      <c r="C18" s="284"/>
      <c r="D18" s="166"/>
      <c r="E18" s="166"/>
      <c r="F18" s="285"/>
      <c r="G18" s="166"/>
      <c r="H18" s="166"/>
      <c r="I18" s="166"/>
      <c r="J18" s="3"/>
      <c r="K18" s="1"/>
    </row>
    <row r="19" spans="1:11">
      <c r="A19" s="3"/>
      <c r="B19" s="3"/>
      <c r="C19" s="284"/>
      <c r="D19" s="166"/>
      <c r="E19" s="166"/>
      <c r="F19" s="285"/>
      <c r="G19" s="166"/>
      <c r="H19" s="166"/>
      <c r="I19" s="166"/>
      <c r="J19" s="3"/>
      <c r="K19" s="1"/>
    </row>
    <row r="20" spans="1:11" ht="14.4">
      <c r="A20" s="3"/>
      <c r="B20" s="3"/>
      <c r="C20" s="284"/>
      <c r="D20" s="166"/>
      <c r="E20" s="166"/>
      <c r="F20" s="285"/>
      <c r="G20" s="442"/>
      <c r="H20" s="441"/>
      <c r="I20" s="166"/>
      <c r="J20" s="3"/>
      <c r="K20" s="1"/>
    </row>
    <row r="21" spans="1:11">
      <c r="A21" s="3"/>
      <c r="B21" s="3"/>
      <c r="C21" s="212" t="s">
        <v>20</v>
      </c>
      <c r="D21" s="66"/>
      <c r="E21" s="66"/>
      <c r="F21" s="164"/>
      <c r="G21" s="166"/>
      <c r="H21" s="166"/>
      <c r="I21" s="166"/>
      <c r="J21" s="3"/>
      <c r="K21" s="1"/>
    </row>
    <row r="22" spans="1:11">
      <c r="A22" s="3"/>
      <c r="B22" s="3"/>
      <c r="C22" s="3"/>
      <c r="D22" s="3"/>
      <c r="E22" s="3"/>
      <c r="F22" s="3"/>
      <c r="G22" s="3"/>
      <c r="H22" s="3"/>
      <c r="I22" s="3"/>
      <c r="J22" s="3"/>
      <c r="K22" s="1"/>
    </row>
    <row r="23" spans="1:11">
      <c r="A23" s="3"/>
      <c r="B23" s="3"/>
      <c r="C23" s="3"/>
      <c r="D23" s="3"/>
      <c r="E23" s="3"/>
      <c r="F23" s="3"/>
      <c r="G23" s="3"/>
      <c r="H23" s="3"/>
      <c r="I23" s="3"/>
      <c r="J23" s="3"/>
      <c r="K23" s="1"/>
    </row>
    <row r="24" spans="1:11" ht="14.4">
      <c r="A24" s="3"/>
      <c r="B24" s="3"/>
      <c r="C24" s="3"/>
      <c r="D24" s="3"/>
      <c r="E24" s="3"/>
      <c r="F24" s="3"/>
      <c r="G24" s="442"/>
      <c r="H24" s="3"/>
      <c r="I24" s="3"/>
      <c r="J24" s="1"/>
    </row>
    <row r="25" spans="1:11" ht="16.2">
      <c r="A25" s="3"/>
      <c r="B25" s="3"/>
      <c r="C25" s="3"/>
      <c r="D25" s="3"/>
      <c r="E25" s="3"/>
      <c r="F25" s="443" t="s">
        <v>736</v>
      </c>
      <c r="G25" s="3"/>
      <c r="H25" s="3"/>
      <c r="I25" s="3"/>
      <c r="J25" s="1"/>
    </row>
    <row r="26" spans="1:11">
      <c r="A26" s="3"/>
      <c r="B26" s="3"/>
      <c r="C26" s="3"/>
      <c r="D26" s="3"/>
      <c r="E26" s="3"/>
      <c r="F26" s="3"/>
      <c r="G26" s="3"/>
      <c r="H26" s="3"/>
      <c r="I26" s="3"/>
      <c r="J26" s="1"/>
    </row>
    <row r="27" spans="1:11" ht="16.2">
      <c r="A27" s="3"/>
      <c r="B27" s="3"/>
      <c r="C27" s="3"/>
      <c r="D27" s="3"/>
      <c r="E27" s="3"/>
      <c r="F27" s="288" t="s">
        <v>783</v>
      </c>
      <c r="G27" s="3"/>
      <c r="H27" s="3"/>
      <c r="I27" s="3"/>
      <c r="J27" s="1"/>
    </row>
    <row r="28" spans="1:11">
      <c r="A28" s="3"/>
      <c r="B28" s="3"/>
      <c r="C28" s="3"/>
      <c r="D28" s="3"/>
      <c r="E28" s="3"/>
      <c r="F28" s="3"/>
      <c r="G28" s="3"/>
      <c r="H28" s="3"/>
      <c r="I28" s="3"/>
      <c r="J28" s="1"/>
    </row>
    <row r="29" spans="1:11">
      <c r="A29" s="3"/>
      <c r="B29" s="3"/>
      <c r="C29" s="3"/>
      <c r="D29" s="3"/>
      <c r="E29" s="3"/>
      <c r="F29" s="3"/>
      <c r="G29" s="3"/>
      <c r="H29" s="3"/>
      <c r="I29" s="3"/>
      <c r="J29" s="1"/>
    </row>
    <row r="30" spans="1:11">
      <c r="A30" s="3"/>
      <c r="B30" s="3"/>
      <c r="C30" s="3"/>
      <c r="D30" s="3"/>
      <c r="E30" s="3"/>
      <c r="F30" s="3"/>
      <c r="G30" s="3"/>
      <c r="H30" s="3"/>
      <c r="I30" s="3"/>
      <c r="J30" s="1"/>
    </row>
    <row r="31" spans="1:11">
      <c r="A31" s="3"/>
      <c r="B31" s="3"/>
      <c r="C31" s="3"/>
      <c r="D31" s="3"/>
      <c r="E31" s="3"/>
      <c r="F31" s="3"/>
      <c r="G31" s="3"/>
      <c r="H31" s="3"/>
      <c r="I31" s="3"/>
      <c r="J31" s="1"/>
    </row>
    <row r="32" spans="1:11" ht="19.2">
      <c r="A32" s="446" t="s">
        <v>741</v>
      </c>
      <c r="B32" s="3"/>
      <c r="C32" s="3"/>
      <c r="D32" s="3"/>
      <c r="E32" s="3"/>
      <c r="F32" s="3"/>
      <c r="G32" s="3"/>
      <c r="H32" s="3"/>
      <c r="I32" s="3"/>
      <c r="J32" s="1"/>
    </row>
    <row r="33" spans="1:11" ht="14.4">
      <c r="A33" s="445"/>
      <c r="B33" s="3"/>
      <c r="C33" s="3"/>
      <c r="D33" s="3"/>
      <c r="E33" s="3"/>
      <c r="F33" s="3"/>
      <c r="G33" s="3"/>
      <c r="H33" s="3"/>
      <c r="I33" s="3"/>
      <c r="J33" s="1"/>
    </row>
    <row r="34" spans="1:11">
      <c r="A34" s="275" t="s">
        <v>742</v>
      </c>
      <c r="B34" s="3"/>
      <c r="C34" s="3"/>
      <c r="D34" s="3"/>
      <c r="E34" s="3"/>
      <c r="F34" s="3"/>
      <c r="G34" s="3"/>
      <c r="H34" s="3"/>
      <c r="I34" s="3"/>
      <c r="J34" s="1"/>
    </row>
    <row r="35" spans="1:11">
      <c r="A35" s="3"/>
      <c r="B35" s="3"/>
      <c r="C35" s="3"/>
      <c r="D35" s="3"/>
      <c r="E35" s="3"/>
      <c r="F35" s="3"/>
      <c r="G35" s="3"/>
      <c r="H35" s="3"/>
      <c r="I35" s="3"/>
      <c r="J35" s="1"/>
    </row>
    <row r="36" spans="1:11">
      <c r="A36" s="3"/>
      <c r="B36" s="3"/>
      <c r="C36" s="166"/>
      <c r="D36" s="166"/>
      <c r="E36" s="166"/>
      <c r="F36" s="166"/>
      <c r="G36" s="166"/>
      <c r="H36" s="166"/>
      <c r="I36" s="166"/>
      <c r="J36" s="3"/>
      <c r="K36" s="1"/>
    </row>
    <row r="37" spans="1:11">
      <c r="A37" s="3"/>
      <c r="B37" s="3"/>
      <c r="C37" s="282"/>
      <c r="D37" s="283"/>
      <c r="E37" s="282"/>
      <c r="F37" s="283"/>
      <c r="G37" s="166"/>
      <c r="H37" s="166"/>
      <c r="I37" s="166"/>
      <c r="J37" s="3"/>
      <c r="K37" s="1"/>
    </row>
    <row r="38" spans="1:11">
      <c r="A38" s="3"/>
      <c r="B38" s="3"/>
      <c r="C38" s="284"/>
      <c r="D38" s="285"/>
      <c r="E38" s="284"/>
      <c r="F38" s="285"/>
      <c r="G38" s="166"/>
      <c r="H38" s="166"/>
      <c r="I38" s="166"/>
      <c r="J38" s="3"/>
      <c r="K38" s="1"/>
    </row>
    <row r="39" spans="1:11">
      <c r="A39" s="3"/>
      <c r="B39" s="3"/>
      <c r="C39" s="284"/>
      <c r="D39" s="285"/>
      <c r="E39" s="284"/>
      <c r="F39" s="285"/>
      <c r="G39" s="166"/>
      <c r="H39" s="166"/>
      <c r="I39" s="166"/>
      <c r="J39" s="3"/>
      <c r="K39" s="1"/>
    </row>
    <row r="40" spans="1:11">
      <c r="A40" s="3"/>
      <c r="B40" s="3"/>
      <c r="C40" s="284"/>
      <c r="D40" s="285"/>
      <c r="E40" s="284"/>
      <c r="F40" s="285"/>
      <c r="G40" s="166"/>
      <c r="H40" s="166"/>
      <c r="I40" s="166"/>
      <c r="J40" s="3"/>
      <c r="K40" s="1"/>
    </row>
    <row r="41" spans="1:11">
      <c r="A41" s="3"/>
      <c r="B41" s="3"/>
      <c r="C41" s="212" t="s">
        <v>737</v>
      </c>
      <c r="D41" s="164"/>
      <c r="E41" s="212"/>
      <c r="F41" s="164"/>
      <c r="G41" s="166"/>
      <c r="H41" s="166"/>
      <c r="I41" s="166"/>
      <c r="J41" s="3"/>
      <c r="K41" s="1"/>
    </row>
    <row r="42" spans="1:11">
      <c r="A42" s="3"/>
      <c r="B42" s="3"/>
      <c r="C42" s="284"/>
      <c r="D42" s="166"/>
      <c r="E42" s="166"/>
      <c r="F42" s="285"/>
      <c r="G42" s="166"/>
      <c r="H42" s="166"/>
      <c r="I42" s="166"/>
      <c r="J42" s="3"/>
      <c r="K42" s="1"/>
    </row>
    <row r="43" spans="1:11">
      <c r="A43" s="3"/>
      <c r="B43" s="3"/>
      <c r="C43" s="284"/>
      <c r="D43" s="166"/>
      <c r="E43" s="166"/>
      <c r="F43" s="285"/>
      <c r="G43" s="166"/>
      <c r="H43" s="166"/>
      <c r="I43" s="166"/>
      <c r="J43" s="3"/>
      <c r="K43" s="1"/>
    </row>
    <row r="44" spans="1:11">
      <c r="A44" s="3"/>
      <c r="B44" s="3"/>
      <c r="C44" s="284"/>
      <c r="D44" s="166"/>
      <c r="E44" s="166"/>
      <c r="F44" s="285"/>
      <c r="G44" s="166"/>
      <c r="H44" s="3"/>
      <c r="I44" s="166"/>
      <c r="J44" s="3"/>
      <c r="K44" s="1"/>
    </row>
    <row r="45" spans="1:11">
      <c r="A45" s="3"/>
      <c r="B45" s="3"/>
      <c r="C45" s="284"/>
      <c r="D45" s="166"/>
      <c r="E45" s="166"/>
      <c r="F45" s="285"/>
      <c r="G45" s="166"/>
      <c r="H45" s="3"/>
      <c r="I45" s="166"/>
      <c r="J45" s="3"/>
      <c r="K45" s="1"/>
    </row>
    <row r="46" spans="1:11">
      <c r="A46" s="3"/>
      <c r="B46" s="3"/>
      <c r="C46" s="284"/>
      <c r="D46" s="166"/>
      <c r="E46" s="166"/>
      <c r="F46" s="285"/>
      <c r="G46" s="166"/>
      <c r="H46" s="3"/>
      <c r="I46" s="166"/>
      <c r="J46" s="3"/>
      <c r="K46" s="1"/>
    </row>
    <row r="47" spans="1:11">
      <c r="A47" s="3"/>
      <c r="B47" s="3"/>
      <c r="C47" s="284"/>
      <c r="D47" s="166"/>
      <c r="E47" s="166"/>
      <c r="F47" s="285"/>
      <c r="G47" s="166"/>
      <c r="H47" s="3"/>
      <c r="I47" s="166"/>
      <c r="J47" s="3"/>
      <c r="K47" s="1"/>
    </row>
    <row r="48" spans="1:11">
      <c r="A48" s="3"/>
      <c r="B48" s="3"/>
      <c r="C48" s="212" t="s">
        <v>20</v>
      </c>
      <c r="D48" s="66"/>
      <c r="E48" s="66"/>
      <c r="F48" s="164"/>
      <c r="G48" s="166"/>
      <c r="H48" s="3"/>
      <c r="I48" s="166"/>
      <c r="J48" s="3"/>
      <c r="K48" s="1"/>
    </row>
    <row r="49" spans="1:11">
      <c r="A49" s="3"/>
      <c r="B49" s="3"/>
      <c r="C49" s="3"/>
      <c r="D49" s="3"/>
      <c r="E49" s="3"/>
      <c r="F49" s="3"/>
      <c r="G49" s="3"/>
      <c r="H49" s="3"/>
      <c r="I49" s="3"/>
      <c r="J49" s="3"/>
      <c r="K49" s="1"/>
    </row>
    <row r="50" spans="1:11">
      <c r="A50" s="3"/>
      <c r="B50" s="3"/>
      <c r="C50" s="3"/>
      <c r="D50" s="3"/>
      <c r="E50" s="3"/>
      <c r="F50" s="3"/>
      <c r="G50" s="3"/>
      <c r="H50" s="3"/>
      <c r="I50" s="3"/>
      <c r="J50" s="3"/>
      <c r="K50" s="1"/>
    </row>
    <row r="51" spans="1:11">
      <c r="A51" s="3"/>
      <c r="B51" s="3"/>
      <c r="C51" s="3"/>
      <c r="D51" s="3"/>
      <c r="E51" s="3"/>
      <c r="F51" s="3"/>
      <c r="G51" s="3"/>
      <c r="H51" s="3"/>
      <c r="I51" s="3"/>
      <c r="J51" s="3"/>
      <c r="K51" s="1"/>
    </row>
    <row r="52" spans="1:11">
      <c r="A52" s="3"/>
      <c r="B52" s="3"/>
      <c r="C52" s="3"/>
      <c r="D52" s="3"/>
      <c r="E52" s="3"/>
      <c r="F52" s="3"/>
      <c r="G52" s="3"/>
      <c r="H52" s="3"/>
      <c r="I52" s="3"/>
      <c r="J52" s="3"/>
      <c r="K52" s="1"/>
    </row>
    <row r="53" spans="1:11">
      <c r="A53" s="3"/>
      <c r="B53" s="3"/>
      <c r="C53" s="3"/>
      <c r="D53" s="3"/>
      <c r="E53" s="3"/>
      <c r="F53" s="3"/>
      <c r="G53" s="3"/>
      <c r="H53" s="3"/>
      <c r="I53" s="3"/>
      <c r="J53" s="3"/>
      <c r="K53" s="1"/>
    </row>
    <row r="54" spans="1:11">
      <c r="A54" s="3"/>
      <c r="B54" s="3"/>
      <c r="C54" s="3"/>
      <c r="D54" s="3"/>
      <c r="E54" s="3"/>
      <c r="F54" s="3"/>
      <c r="G54" s="3"/>
      <c r="H54" s="3"/>
      <c r="I54" s="3"/>
      <c r="J54" s="1"/>
    </row>
    <row r="55" spans="1:11">
      <c r="A55" s="3"/>
      <c r="B55" s="3"/>
      <c r="C55" s="3"/>
      <c r="D55" s="3"/>
      <c r="E55" s="3"/>
      <c r="F55" s="3"/>
      <c r="G55" s="3"/>
      <c r="H55" s="3"/>
      <c r="I55" s="3"/>
      <c r="J55" s="1"/>
    </row>
    <row r="56" spans="1:11">
      <c r="A56" s="3"/>
      <c r="B56" s="3"/>
      <c r="C56" s="3"/>
      <c r="D56" s="3"/>
      <c r="E56" s="3"/>
      <c r="F56" s="3"/>
      <c r="G56" s="3"/>
      <c r="H56" s="3"/>
      <c r="I56" s="3"/>
      <c r="J56" s="1"/>
    </row>
    <row r="57" spans="1:11" ht="14.4">
      <c r="A57" s="444" t="s">
        <v>743</v>
      </c>
      <c r="B57" s="3"/>
      <c r="C57" s="3"/>
      <c r="D57" s="3"/>
      <c r="E57" s="3"/>
      <c r="F57" s="3"/>
      <c r="G57" s="3"/>
      <c r="H57" s="3"/>
      <c r="I57" s="3"/>
      <c r="J57" s="1"/>
    </row>
    <row r="58" spans="1:11">
      <c r="A58" s="286"/>
      <c r="B58" s="286"/>
      <c r="C58" s="286"/>
      <c r="D58" s="286"/>
      <c r="E58" s="286"/>
      <c r="F58" s="286"/>
      <c r="G58" s="286"/>
      <c r="H58" s="3"/>
      <c r="I58" s="286"/>
      <c r="J58" s="1"/>
    </row>
    <row r="59" spans="1:11">
      <c r="A59" s="1"/>
      <c r="B59" s="1"/>
      <c r="C59" s="1"/>
      <c r="D59" s="1"/>
      <c r="E59" s="1"/>
      <c r="F59" s="1"/>
      <c r="G59" s="1"/>
      <c r="H59" s="3"/>
      <c r="I59" s="1"/>
      <c r="J59" s="1"/>
    </row>
    <row r="60" spans="1:11">
      <c r="H60" s="3"/>
    </row>
    <row r="61" spans="1:11">
      <c r="H61" s="3"/>
    </row>
  </sheetData>
  <phoneticPr fontId="5"/>
  <printOptions horizontalCentered="1"/>
  <pageMargins left="0.78740157480314965" right="0.78740157480314965" top="0.98425196850393704" bottom="0.78740157480314965" header="0.51181102362204722" footer="0.51181102362204722"/>
  <pageSetup paperSize="9" scale="88" orientation="portrait" cellComments="asDisplayed"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7"/>
  <sheetViews>
    <sheetView showGridLines="0" view="pageBreakPreview" topLeftCell="A14" zoomScaleNormal="100" zoomScaleSheetLayoutView="100" workbookViewId="0"/>
  </sheetViews>
  <sheetFormatPr defaultRowHeight="13.2"/>
  <sheetData>
    <row r="1" spans="1:8" ht="21">
      <c r="A1" s="450" t="s">
        <v>497</v>
      </c>
      <c r="B1" s="259"/>
      <c r="C1" s="259"/>
      <c r="D1" s="259"/>
      <c r="E1" s="259"/>
      <c r="F1" s="259"/>
      <c r="G1" s="259"/>
      <c r="H1" s="259"/>
    </row>
    <row r="2" spans="1:8" ht="21">
      <c r="A2" s="449"/>
      <c r="B2" s="259"/>
      <c r="C2" s="259"/>
      <c r="D2" s="259"/>
      <c r="E2" s="259"/>
      <c r="F2" s="259"/>
      <c r="G2" s="259"/>
      <c r="H2" s="259"/>
    </row>
    <row r="3" spans="1:8">
      <c r="A3" s="275" t="s">
        <v>498</v>
      </c>
      <c r="B3" s="276"/>
      <c r="C3" s="276"/>
      <c r="D3" s="276"/>
      <c r="E3" s="276"/>
      <c r="F3" s="276"/>
      <c r="G3" s="276"/>
      <c r="H3" s="259"/>
    </row>
    <row r="4" spans="1:8">
      <c r="A4" s="275"/>
      <c r="B4" s="276"/>
      <c r="C4" s="276"/>
      <c r="D4" s="276"/>
      <c r="E4" s="276"/>
      <c r="F4" s="276"/>
      <c r="G4" s="276"/>
      <c r="H4" s="259"/>
    </row>
    <row r="5" spans="1:8">
      <c r="A5" s="259"/>
      <c r="B5" s="259"/>
      <c r="C5" s="259"/>
      <c r="D5" s="259"/>
      <c r="E5" s="259"/>
      <c r="F5" s="259"/>
      <c r="G5" s="259"/>
      <c r="H5" s="259"/>
    </row>
    <row r="6" spans="1:8">
      <c r="C6" s="259"/>
      <c r="D6" s="1009"/>
      <c r="E6" s="281"/>
      <c r="F6" s="1009"/>
      <c r="G6" s="259"/>
      <c r="H6" s="259"/>
    </row>
    <row r="7" spans="1:8">
      <c r="C7" s="259"/>
      <c r="D7" s="1009"/>
      <c r="E7" s="277"/>
      <c r="F7" s="1009"/>
      <c r="G7" s="259"/>
      <c r="H7" s="259"/>
    </row>
    <row r="8" spans="1:8">
      <c r="C8" s="259"/>
      <c r="D8" s="1012" t="s">
        <v>495</v>
      </c>
      <c r="E8" s="277"/>
      <c r="F8" s="1009"/>
      <c r="G8" s="259"/>
      <c r="H8" s="259"/>
    </row>
    <row r="9" spans="1:8">
      <c r="C9" s="259"/>
      <c r="D9" s="1012"/>
      <c r="E9" s="277"/>
      <c r="F9" s="1009"/>
      <c r="G9" s="259"/>
      <c r="H9" s="259"/>
    </row>
    <row r="10" spans="1:8">
      <c r="C10" s="259"/>
      <c r="D10" s="1009"/>
      <c r="E10" s="277"/>
      <c r="F10" s="1009"/>
      <c r="G10" s="259"/>
      <c r="H10" s="259"/>
    </row>
    <row r="11" spans="1:8">
      <c r="C11" s="259"/>
      <c r="D11" s="1009"/>
      <c r="E11" s="277"/>
      <c r="F11" s="1009"/>
      <c r="G11" s="259"/>
      <c r="H11" s="259"/>
    </row>
    <row r="12" spans="1:8">
      <c r="C12" s="259"/>
      <c r="D12" s="1009"/>
      <c r="E12" s="277"/>
      <c r="F12" s="1009"/>
      <c r="G12" s="259"/>
      <c r="H12" s="259"/>
    </row>
    <row r="13" spans="1:8">
      <c r="C13" s="259"/>
      <c r="D13" s="1009"/>
      <c r="E13" s="277"/>
      <c r="F13" s="1009"/>
      <c r="G13" s="259"/>
      <c r="H13" s="259"/>
    </row>
    <row r="14" spans="1:8">
      <c r="C14" s="259"/>
      <c r="D14" s="1009"/>
      <c r="E14" s="277"/>
      <c r="F14" s="1009"/>
      <c r="G14" s="259"/>
      <c r="H14" s="259"/>
    </row>
    <row r="15" spans="1:8">
      <c r="C15" s="259"/>
      <c r="D15" s="1009"/>
      <c r="E15" s="277"/>
      <c r="F15" s="1009"/>
      <c r="G15" s="259"/>
      <c r="H15" s="259"/>
    </row>
    <row r="16" spans="1:8">
      <c r="C16" s="259"/>
      <c r="D16" s="1009"/>
      <c r="E16" s="277"/>
      <c r="F16" s="1009"/>
      <c r="G16" s="259"/>
      <c r="H16" s="259"/>
    </row>
    <row r="17" spans="1:9">
      <c r="C17" s="259"/>
      <c r="D17" s="1009"/>
      <c r="E17" s="277"/>
      <c r="F17" s="1009"/>
      <c r="G17" s="259"/>
      <c r="H17" s="259"/>
    </row>
    <row r="18" spans="1:9">
      <c r="A18" s="259"/>
      <c r="B18" s="259"/>
      <c r="C18" s="279"/>
      <c r="D18" s="447"/>
      <c r="E18" s="277"/>
      <c r="F18" s="448"/>
      <c r="G18" s="279"/>
      <c r="H18" s="259"/>
      <c r="I18" s="259"/>
    </row>
    <row r="19" spans="1:9">
      <c r="A19" s="281"/>
      <c r="B19" s="281"/>
      <c r="C19" s="281"/>
      <c r="D19" s="281"/>
      <c r="E19" s="281"/>
      <c r="F19" s="281"/>
      <c r="G19" s="281"/>
      <c r="H19" s="281"/>
    </row>
    <row r="20" spans="1:9" ht="13.5" customHeight="1">
      <c r="A20" s="259"/>
      <c r="B20" s="259"/>
      <c r="C20" s="259"/>
      <c r="D20" s="259" t="s">
        <v>511</v>
      </c>
      <c r="E20" s="288"/>
      <c r="F20" s="1010" t="s">
        <v>512</v>
      </c>
      <c r="G20" s="1010"/>
      <c r="H20" s="259"/>
    </row>
    <row r="21" spans="1:9" ht="13.5" customHeight="1">
      <c r="A21" s="277"/>
      <c r="B21" s="277"/>
      <c r="C21" s="259"/>
      <c r="D21" s="259" t="s">
        <v>513</v>
      </c>
      <c r="E21" s="288"/>
      <c r="F21" s="1010"/>
      <c r="G21" s="1010"/>
      <c r="H21" s="277"/>
    </row>
    <row r="22" spans="1:9">
      <c r="A22" s="279"/>
      <c r="B22" s="279"/>
      <c r="C22" s="279"/>
      <c r="D22" s="279"/>
      <c r="E22" s="279"/>
      <c r="F22" s="279"/>
      <c r="G22" s="279"/>
      <c r="H22" s="279"/>
    </row>
    <row r="23" spans="1:9">
      <c r="A23" s="259"/>
      <c r="B23" s="259"/>
      <c r="C23" s="259"/>
      <c r="D23" s="259"/>
      <c r="E23" s="259"/>
      <c r="F23" s="259"/>
      <c r="G23" s="259"/>
      <c r="H23" s="259"/>
    </row>
    <row r="24" spans="1:9">
      <c r="A24" s="259"/>
      <c r="B24" s="259"/>
      <c r="C24" s="259"/>
      <c r="D24" s="259"/>
      <c r="E24" s="259"/>
      <c r="F24" s="259"/>
      <c r="G24" s="259"/>
      <c r="H24" s="259"/>
    </row>
    <row r="25" spans="1:9">
      <c r="A25" s="259"/>
      <c r="B25" s="259"/>
      <c r="C25" s="259"/>
      <c r="D25" s="259"/>
      <c r="E25" s="259"/>
      <c r="F25" s="259"/>
      <c r="G25" s="259"/>
      <c r="H25" s="259"/>
    </row>
    <row r="26" spans="1:9" ht="21">
      <c r="A26" s="451" t="s">
        <v>499</v>
      </c>
      <c r="B26" s="259"/>
      <c r="C26" s="259"/>
      <c r="D26" s="259"/>
      <c r="E26" s="259"/>
      <c r="F26" s="259"/>
      <c r="G26" s="259"/>
      <c r="H26" s="259"/>
    </row>
    <row r="27" spans="1:9">
      <c r="A27" s="259"/>
      <c r="B27" s="259"/>
      <c r="C27" s="259"/>
      <c r="D27" s="259"/>
      <c r="E27" s="259"/>
      <c r="F27" s="259"/>
      <c r="G27" s="259"/>
      <c r="H27" s="259"/>
    </row>
    <row r="28" spans="1:9">
      <c r="A28" s="275" t="s">
        <v>500</v>
      </c>
      <c r="B28" s="259"/>
      <c r="C28" s="259"/>
      <c r="D28" s="259"/>
      <c r="E28" s="259"/>
      <c r="F28" s="259"/>
      <c r="G28" s="259"/>
      <c r="H28" s="259"/>
    </row>
    <row r="29" spans="1:9">
      <c r="A29" s="259"/>
      <c r="B29" s="259"/>
      <c r="C29" s="259"/>
      <c r="D29" s="259"/>
      <c r="E29" s="259"/>
      <c r="F29" s="259"/>
      <c r="G29" s="259"/>
      <c r="H29" s="259"/>
    </row>
    <row r="30" spans="1:9">
      <c r="A30" s="259"/>
      <c r="B30" s="259"/>
      <c r="C30" s="259"/>
      <c r="D30" s="1009"/>
      <c r="E30" s="281"/>
      <c r="F30" s="1009"/>
      <c r="G30" s="259"/>
      <c r="H30" s="259"/>
    </row>
    <row r="31" spans="1:9">
      <c r="A31" s="259"/>
      <c r="B31" s="259"/>
      <c r="C31" s="259"/>
      <c r="D31" s="1009"/>
      <c r="E31" s="277"/>
      <c r="F31" s="1009"/>
      <c r="G31" s="259"/>
      <c r="H31" s="259"/>
    </row>
    <row r="32" spans="1:9">
      <c r="A32" s="259"/>
      <c r="B32" s="259"/>
      <c r="C32" s="259"/>
      <c r="D32" s="1011" t="s">
        <v>495</v>
      </c>
      <c r="E32" s="277"/>
      <c r="F32" s="1009"/>
      <c r="G32" s="259"/>
      <c r="H32" s="259"/>
    </row>
    <row r="33" spans="1:8">
      <c r="A33" s="259"/>
      <c r="B33" s="259"/>
      <c r="C33" s="259"/>
      <c r="D33" s="1011"/>
      <c r="E33" s="277"/>
      <c r="F33" s="1009"/>
      <c r="G33" s="259"/>
      <c r="H33" s="259"/>
    </row>
    <row r="34" spans="1:8">
      <c r="A34" s="259"/>
      <c r="B34" s="259"/>
      <c r="C34" s="259"/>
      <c r="D34" s="1009"/>
      <c r="E34" s="277"/>
      <c r="F34" s="1009"/>
      <c r="G34" s="259"/>
      <c r="H34" s="259"/>
    </row>
    <row r="35" spans="1:8">
      <c r="A35" s="259"/>
      <c r="B35" s="259"/>
      <c r="C35" s="259"/>
      <c r="D35" s="1009"/>
      <c r="E35" s="277"/>
      <c r="F35" s="1009"/>
      <c r="G35" s="259"/>
      <c r="H35" s="259"/>
    </row>
    <row r="36" spans="1:8">
      <c r="A36" s="259"/>
      <c r="B36" s="259"/>
      <c r="C36" s="259"/>
      <c r="D36" s="1009"/>
      <c r="E36" s="277"/>
      <c r="F36" s="1009"/>
      <c r="G36" s="259"/>
      <c r="H36" s="259"/>
    </row>
    <row r="37" spans="1:8">
      <c r="A37" s="259"/>
      <c r="B37" s="259"/>
      <c r="C37" s="259"/>
      <c r="D37" s="1009"/>
      <c r="E37" s="277"/>
      <c r="F37" s="1009"/>
      <c r="G37" s="259"/>
      <c r="H37" s="259"/>
    </row>
    <row r="38" spans="1:8">
      <c r="A38" s="259"/>
      <c r="B38" s="259"/>
      <c r="C38" s="259"/>
      <c r="D38" s="1009"/>
      <c r="E38" s="277"/>
      <c r="F38" s="1009"/>
      <c r="G38" s="259"/>
      <c r="H38" s="259"/>
    </row>
    <row r="39" spans="1:8">
      <c r="A39" s="259"/>
      <c r="B39" s="259"/>
      <c r="C39" s="259"/>
      <c r="D39" s="1009"/>
      <c r="E39" s="277"/>
      <c r="F39" s="1009"/>
      <c r="G39" s="259"/>
      <c r="H39" s="259"/>
    </row>
    <row r="40" spans="1:8">
      <c r="A40" s="259"/>
      <c r="B40" s="259"/>
      <c r="C40" s="259"/>
      <c r="D40" s="1009"/>
      <c r="E40" s="277"/>
      <c r="F40" s="1009"/>
      <c r="G40" s="259"/>
      <c r="H40" s="259"/>
    </row>
    <row r="41" spans="1:8">
      <c r="A41" s="259"/>
      <c r="B41" s="259"/>
      <c r="C41" s="259"/>
      <c r="D41" s="1009"/>
      <c r="E41" s="277"/>
      <c r="F41" s="1009"/>
      <c r="G41" s="259"/>
      <c r="H41" s="259"/>
    </row>
    <row r="42" spans="1:8">
      <c r="A42" s="259"/>
      <c r="B42" s="279"/>
      <c r="C42" s="277"/>
      <c r="D42" s="447"/>
      <c r="E42" s="277"/>
      <c r="F42" s="278"/>
      <c r="G42" s="259"/>
      <c r="H42" s="259"/>
    </row>
    <row r="43" spans="1:8">
      <c r="A43" s="281"/>
      <c r="B43" s="281"/>
      <c r="C43" s="281"/>
      <c r="D43" s="281"/>
      <c r="E43" s="281"/>
      <c r="F43" s="281"/>
      <c r="G43" s="281"/>
      <c r="H43" s="281"/>
    </row>
    <row r="44" spans="1:8" ht="13.5" customHeight="1">
      <c r="A44" s="259"/>
      <c r="B44" s="259"/>
      <c r="C44" s="259"/>
      <c r="D44" s="288"/>
      <c r="E44" s="1010" t="s">
        <v>496</v>
      </c>
      <c r="F44" s="1010"/>
      <c r="G44" s="259"/>
      <c r="H44" s="259"/>
    </row>
    <row r="45" spans="1:8" ht="13.5" customHeight="1">
      <c r="A45" s="277"/>
      <c r="B45" s="277"/>
      <c r="C45" s="259"/>
      <c r="D45" s="288"/>
      <c r="E45" s="1010"/>
      <c r="F45" s="1010"/>
      <c r="G45" s="277"/>
      <c r="H45" s="277"/>
    </row>
    <row r="46" spans="1:8">
      <c r="A46" s="279"/>
      <c r="B46" s="279"/>
      <c r="C46" s="279"/>
      <c r="D46" s="279"/>
      <c r="E46" s="279"/>
      <c r="F46" s="279"/>
      <c r="G46" s="279"/>
      <c r="H46" s="279"/>
    </row>
    <row r="47" spans="1:8">
      <c r="A47" s="259"/>
      <c r="B47" s="259"/>
      <c r="C47" s="259"/>
      <c r="D47" s="259"/>
      <c r="E47" s="259"/>
      <c r="F47" s="259"/>
      <c r="G47" s="259"/>
      <c r="H47" s="259"/>
    </row>
    <row r="48" spans="1:8">
      <c r="A48" s="259"/>
      <c r="B48" s="259"/>
      <c r="C48" s="259"/>
      <c r="D48" s="259"/>
      <c r="E48" s="259"/>
      <c r="F48" s="259"/>
      <c r="G48" s="259"/>
      <c r="H48" s="259"/>
    </row>
    <row r="49" spans="1:8">
      <c r="A49" s="259"/>
      <c r="B49" s="259"/>
      <c r="C49" s="259"/>
      <c r="D49" s="259"/>
      <c r="E49" s="259"/>
      <c r="F49" s="259"/>
      <c r="G49" s="259"/>
      <c r="H49" s="259"/>
    </row>
    <row r="50" spans="1:8">
      <c r="A50" s="259"/>
      <c r="B50" s="259"/>
      <c r="C50" s="259"/>
      <c r="D50" s="259"/>
      <c r="E50" s="259"/>
      <c r="F50" s="259"/>
      <c r="G50" s="259"/>
      <c r="H50" s="259"/>
    </row>
    <row r="51" spans="1:8">
      <c r="A51" s="259"/>
      <c r="B51" s="259"/>
      <c r="C51" s="259"/>
      <c r="D51" s="259"/>
      <c r="E51" s="259"/>
      <c r="F51" s="259"/>
      <c r="G51" s="259"/>
      <c r="H51" s="259"/>
    </row>
    <row r="52" spans="1:8">
      <c r="A52" s="259"/>
      <c r="B52" s="259"/>
      <c r="C52" s="259"/>
      <c r="D52" s="259"/>
      <c r="E52" s="259"/>
      <c r="F52" s="259"/>
      <c r="G52" s="259"/>
      <c r="H52" s="259"/>
    </row>
    <row r="53" spans="1:8">
      <c r="A53" s="259"/>
      <c r="B53" s="259"/>
      <c r="C53" s="259"/>
      <c r="D53" s="259"/>
      <c r="E53" s="259"/>
      <c r="F53" s="259"/>
      <c r="G53" s="259"/>
      <c r="H53" s="259"/>
    </row>
    <row r="54" spans="1:8">
      <c r="A54" s="259"/>
      <c r="B54" s="259"/>
      <c r="C54" s="259"/>
      <c r="D54" s="259"/>
      <c r="E54" s="259"/>
      <c r="F54" s="259"/>
      <c r="G54" s="259"/>
      <c r="H54" s="259"/>
    </row>
    <row r="55" spans="1:8">
      <c r="A55" s="259"/>
      <c r="B55" s="259"/>
      <c r="C55" s="259"/>
      <c r="D55" s="259"/>
      <c r="E55" s="259"/>
      <c r="F55" s="259"/>
      <c r="G55" s="259"/>
      <c r="H55" s="259"/>
    </row>
    <row r="56" spans="1:8">
      <c r="A56" s="259"/>
      <c r="B56" s="259"/>
      <c r="C56" s="259"/>
      <c r="D56" s="259"/>
      <c r="E56" s="259"/>
      <c r="F56" s="259"/>
      <c r="G56" s="259"/>
      <c r="H56" s="259"/>
    </row>
    <row r="57" spans="1:8">
      <c r="A57" s="259"/>
      <c r="B57" s="259"/>
      <c r="C57" s="259"/>
      <c r="D57" s="259"/>
      <c r="E57" s="259"/>
      <c r="F57" s="259"/>
      <c r="G57" s="259"/>
      <c r="H57" s="259"/>
    </row>
  </sheetData>
  <mergeCells count="26">
    <mergeCell ref="D6:D7"/>
    <mergeCell ref="F6:F7"/>
    <mergeCell ref="D8:D9"/>
    <mergeCell ref="D10:D11"/>
    <mergeCell ref="D12:D13"/>
    <mergeCell ref="D14:D15"/>
    <mergeCell ref="D16:D17"/>
    <mergeCell ref="F8:F9"/>
    <mergeCell ref="F10:F11"/>
    <mergeCell ref="F12:F13"/>
    <mergeCell ref="F14:F15"/>
    <mergeCell ref="F16:F17"/>
    <mergeCell ref="F20:G21"/>
    <mergeCell ref="D30:D31"/>
    <mergeCell ref="F30:F31"/>
    <mergeCell ref="D32:D33"/>
    <mergeCell ref="F32:F33"/>
    <mergeCell ref="D40:D41"/>
    <mergeCell ref="F40:F41"/>
    <mergeCell ref="E44:F45"/>
    <mergeCell ref="D34:D35"/>
    <mergeCell ref="F34:F35"/>
    <mergeCell ref="D36:D37"/>
    <mergeCell ref="F36:F37"/>
    <mergeCell ref="D38:D39"/>
    <mergeCell ref="F38:F39"/>
  </mergeCells>
  <phoneticPr fontId="5"/>
  <printOptions horizontalCentered="1"/>
  <pageMargins left="0.78740157480314965" right="0.78740157480314965" top="0.98425196850393704" bottom="0.78740157480314965" header="0.51181102362204722" footer="0.51181102362204722"/>
  <pageSetup paperSize="9" scale="87" orientation="portrait" cellComments="asDisplaye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11"/>
  <sheetViews>
    <sheetView showGridLines="0" view="pageBreakPreview" zoomScaleNormal="100" zoomScaleSheetLayoutView="100" workbookViewId="0">
      <selection activeCell="F11" sqref="F11"/>
    </sheetView>
  </sheetViews>
  <sheetFormatPr defaultRowHeight="13.2"/>
  <sheetData>
    <row r="2" spans="1:1" ht="19.2">
      <c r="A2" s="461" t="s">
        <v>791</v>
      </c>
    </row>
    <row r="4" spans="1:1" ht="16.2">
      <c r="A4" s="457" t="s">
        <v>792</v>
      </c>
    </row>
    <row r="5" spans="1:1" ht="16.2">
      <c r="A5" s="431"/>
    </row>
    <row r="6" spans="1:1" ht="16.2">
      <c r="A6" s="457" t="s">
        <v>858</v>
      </c>
    </row>
    <row r="8" spans="1:1" s="430" customFormat="1" ht="14.4"/>
    <row r="9" spans="1:1" s="430" customFormat="1" ht="14.4">
      <c r="A9" s="430" t="s">
        <v>826</v>
      </c>
    </row>
    <row r="10" spans="1:1" s="430" customFormat="1" ht="14.4"/>
    <row r="11" spans="1:1" s="430" customFormat="1" ht="14.4">
      <c r="A11" s="458" t="s">
        <v>793</v>
      </c>
    </row>
    <row r="12" spans="1:1" s="430" customFormat="1" ht="14.4">
      <c r="A12" s="459" t="s">
        <v>803</v>
      </c>
    </row>
    <row r="13" spans="1:1">
      <c r="A13" s="459" t="s">
        <v>801</v>
      </c>
    </row>
    <row r="14" spans="1:1">
      <c r="A14" s="459" t="s">
        <v>804</v>
      </c>
    </row>
    <row r="16" spans="1:1" s="430" customFormat="1" ht="14.4">
      <c r="A16" s="458" t="s">
        <v>794</v>
      </c>
    </row>
    <row r="17" spans="1:7">
      <c r="A17" s="459" t="s">
        <v>1003</v>
      </c>
      <c r="B17" s="459"/>
      <c r="C17" s="459"/>
      <c r="D17" s="459"/>
      <c r="E17" s="459"/>
      <c r="F17" s="459"/>
      <c r="G17" s="459"/>
    </row>
    <row r="18" spans="1:7">
      <c r="A18" s="459" t="s">
        <v>797</v>
      </c>
    </row>
    <row r="19" spans="1:7">
      <c r="A19" s="459" t="s">
        <v>798</v>
      </c>
    </row>
    <row r="20" spans="1:7">
      <c r="A20" s="459"/>
    </row>
    <row r="21" spans="1:7" s="430" customFormat="1" ht="14.4">
      <c r="A21" s="458" t="s">
        <v>885</v>
      </c>
    </row>
    <row r="22" spans="1:7" s="430" customFormat="1" ht="14.4"/>
    <row r="23" spans="1:7" s="430" customFormat="1" ht="14.4">
      <c r="A23" s="430" t="s">
        <v>795</v>
      </c>
    </row>
    <row r="24" spans="1:7" s="430" customFormat="1" ht="14.4">
      <c r="A24" s="459" t="s">
        <v>897</v>
      </c>
    </row>
    <row r="25" spans="1:7" s="430" customFormat="1" ht="14.4">
      <c r="A25" s="459"/>
    </row>
    <row r="26" spans="1:7" s="430" customFormat="1" ht="14.4">
      <c r="A26" s="458" t="s">
        <v>796</v>
      </c>
    </row>
    <row r="27" spans="1:7" s="430" customFormat="1" ht="14.4">
      <c r="A27" s="459" t="s">
        <v>799</v>
      </c>
    </row>
    <row r="28" spans="1:7" s="430" customFormat="1" ht="14.4">
      <c r="A28" s="459" t="s">
        <v>800</v>
      </c>
    </row>
    <row r="29" spans="1:7" s="430" customFormat="1" ht="14.4"/>
    <row r="30" spans="1:7" s="430" customFormat="1" ht="14.4"/>
    <row r="31" spans="1:7" s="430" customFormat="1" ht="14.4"/>
    <row r="32" spans="1:7" s="430" customFormat="1" ht="14.4"/>
    <row r="33" s="430" customFormat="1" ht="14.4"/>
    <row r="34" s="430" customFormat="1" ht="14.4"/>
    <row r="35" s="430" customFormat="1" ht="14.4"/>
    <row r="36" s="430" customFormat="1" ht="14.4"/>
    <row r="37" s="430" customFormat="1" ht="14.4"/>
    <row r="38" s="430" customFormat="1" ht="14.4"/>
    <row r="39" s="430" customFormat="1" ht="14.4"/>
    <row r="40" s="430" customFormat="1" ht="14.4"/>
    <row r="41" s="430" customFormat="1" ht="14.4"/>
    <row r="42" s="430" customFormat="1" ht="14.4"/>
    <row r="43" s="430" customFormat="1" ht="14.4"/>
    <row r="44" s="430" customFormat="1" ht="14.4"/>
    <row r="45" s="430" customFormat="1" ht="14.4"/>
    <row r="46" s="430" customFormat="1" ht="14.4"/>
    <row r="47" s="430" customFormat="1" ht="14.4"/>
    <row r="48" s="430" customFormat="1" ht="14.4"/>
    <row r="49" s="430" customFormat="1" ht="14.4"/>
    <row r="50" s="430" customFormat="1" ht="14.4"/>
    <row r="51" s="430" customFormat="1" ht="14.4"/>
    <row r="52" s="430" customFormat="1" ht="14.4"/>
    <row r="53" s="430" customFormat="1" ht="14.4"/>
    <row r="54" s="430" customFormat="1" ht="14.4"/>
    <row r="55" s="430" customFormat="1" ht="14.4"/>
    <row r="56" s="430" customFormat="1" ht="14.4"/>
    <row r="57" s="430" customFormat="1" ht="14.4"/>
    <row r="58" s="430" customFormat="1" ht="14.4"/>
    <row r="59" s="430" customFormat="1" ht="14.4"/>
    <row r="60" s="430" customFormat="1" ht="14.4"/>
    <row r="61" s="430" customFormat="1" ht="14.4"/>
    <row r="62" s="430" customFormat="1" ht="14.4"/>
    <row r="63" s="430" customFormat="1" ht="14.4"/>
    <row r="64" s="430" customFormat="1" ht="14.4"/>
    <row r="65" s="430" customFormat="1" ht="14.4"/>
    <row r="66" s="430" customFormat="1" ht="14.4"/>
    <row r="67" s="430" customFormat="1" ht="14.4"/>
    <row r="68" s="430" customFormat="1" ht="14.4"/>
    <row r="69" s="430" customFormat="1" ht="14.4"/>
    <row r="70" s="430" customFormat="1" ht="14.4"/>
    <row r="71" s="430" customFormat="1" ht="14.4"/>
    <row r="72" s="430" customFormat="1" ht="14.4"/>
    <row r="73" s="430" customFormat="1" ht="14.4"/>
    <row r="74" s="430" customFormat="1" ht="14.4"/>
    <row r="75" s="430" customFormat="1" ht="14.4"/>
    <row r="76" s="430" customFormat="1" ht="14.4"/>
    <row r="77" s="430" customFormat="1" ht="14.4"/>
    <row r="78" s="430" customFormat="1" ht="14.4"/>
    <row r="79" s="430" customFormat="1" ht="14.4"/>
    <row r="80" s="430" customFormat="1" ht="14.4"/>
    <row r="81" s="430" customFormat="1" ht="14.4"/>
    <row r="82" s="430" customFormat="1" ht="14.4"/>
    <row r="83" s="430" customFormat="1" ht="14.4"/>
    <row r="84" s="430" customFormat="1" ht="14.4"/>
    <row r="85" s="430" customFormat="1" ht="14.4"/>
    <row r="86" s="430" customFormat="1" ht="14.4"/>
    <row r="87" s="430" customFormat="1" ht="14.4"/>
    <row r="88" s="430" customFormat="1" ht="14.4"/>
    <row r="89" s="430" customFormat="1" ht="14.4"/>
    <row r="90" s="430" customFormat="1" ht="14.4"/>
    <row r="91" s="430" customFormat="1" ht="14.4"/>
    <row r="92" s="430" customFormat="1" ht="14.4"/>
    <row r="93" s="430" customFormat="1" ht="14.4"/>
    <row r="94" s="430" customFormat="1" ht="14.4"/>
    <row r="95" s="430" customFormat="1" ht="14.4"/>
    <row r="96" s="430" customFormat="1" ht="14.4"/>
    <row r="97" s="430" customFormat="1" ht="14.4"/>
    <row r="98" s="430" customFormat="1" ht="14.4"/>
    <row r="99" s="430" customFormat="1" ht="14.4"/>
    <row r="100" s="430" customFormat="1" ht="14.4"/>
    <row r="101" s="430" customFormat="1" ht="14.4"/>
    <row r="102" s="430" customFormat="1" ht="14.4"/>
    <row r="103" s="430" customFormat="1" ht="14.4"/>
    <row r="104" s="430" customFormat="1" ht="14.4"/>
    <row r="105" s="430" customFormat="1" ht="14.4"/>
    <row r="106" s="430" customFormat="1" ht="14.4"/>
    <row r="107" s="430" customFormat="1" ht="14.4"/>
    <row r="108" s="430" customFormat="1" ht="14.4"/>
    <row r="109" s="430" customFormat="1" ht="14.4"/>
    <row r="110" s="430" customFormat="1" ht="14.4"/>
    <row r="111" s="430" customFormat="1" ht="14.4"/>
  </sheetData>
  <phoneticPr fontId="5"/>
  <printOptions horizontalCentered="1"/>
  <pageMargins left="0.78740157480314965" right="0.78740157480314965" top="0.98425196850393704" bottom="0.78740157480314965" header="0.51181102362204722" footer="0.51181102362204722"/>
  <pageSetup paperSize="9" scale="9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9"/>
  <sheetViews>
    <sheetView showGridLines="0" view="pageBreakPreview" zoomScaleNormal="100" zoomScaleSheetLayoutView="100" workbookViewId="0"/>
  </sheetViews>
  <sheetFormatPr defaultColWidth="9" defaultRowHeight="13.2"/>
  <cols>
    <col min="1" max="3" width="9" style="1"/>
    <col min="4" max="4" width="9" style="1" customWidth="1"/>
    <col min="5" max="5" width="13.77734375" style="1" customWidth="1"/>
    <col min="6" max="8" width="9" style="1"/>
    <col min="9" max="9" width="9.109375" style="1" customWidth="1"/>
    <col min="10" max="16384" width="9" style="1"/>
  </cols>
  <sheetData>
    <row r="2" spans="1:9" ht="25.8">
      <c r="A2" s="487" t="s">
        <v>888</v>
      </c>
    </row>
    <row r="3" spans="1:9" ht="25.8">
      <c r="A3" s="487"/>
    </row>
    <row r="5" spans="1:9" ht="20.100000000000001" customHeight="1">
      <c r="A5" s="475" t="s">
        <v>890</v>
      </c>
    </row>
    <row r="6" spans="1:9" ht="14.25" customHeight="1"/>
    <row r="7" spans="1:9" ht="20.100000000000001" customHeight="1">
      <c r="A7" s="6" t="s">
        <v>926</v>
      </c>
      <c r="B7" s="6"/>
      <c r="C7" s="6"/>
      <c r="D7" s="6"/>
      <c r="E7" s="6"/>
      <c r="F7" s="6"/>
      <c r="G7" s="6"/>
      <c r="H7" s="6"/>
      <c r="I7" s="6"/>
    </row>
    <row r="8" spans="1:9" ht="14.4">
      <c r="A8" s="6" t="s">
        <v>929</v>
      </c>
      <c r="B8" s="6"/>
      <c r="C8" s="6"/>
      <c r="D8" s="6"/>
      <c r="E8" s="6"/>
      <c r="F8" s="6"/>
      <c r="G8" s="6"/>
      <c r="H8" s="6"/>
      <c r="I8" s="6"/>
    </row>
    <row r="9" spans="1:9" ht="14.4">
      <c r="A9" s="6" t="s">
        <v>934</v>
      </c>
      <c r="B9" s="6"/>
      <c r="C9" s="6"/>
      <c r="D9" s="6"/>
      <c r="E9" s="6"/>
      <c r="F9" s="6"/>
      <c r="G9" s="6"/>
      <c r="H9" s="6"/>
      <c r="I9" s="6"/>
    </row>
    <row r="10" spans="1:9" ht="14.4">
      <c r="A10" s="6"/>
      <c r="B10" s="6"/>
      <c r="C10" s="6"/>
      <c r="D10" s="6"/>
      <c r="E10" s="6"/>
      <c r="F10" s="6"/>
      <c r="G10" s="6"/>
      <c r="H10" s="6"/>
      <c r="I10" s="6"/>
    </row>
    <row r="11" spans="1:9" ht="14.4">
      <c r="A11" s="6" t="s">
        <v>927</v>
      </c>
      <c r="B11" s="6"/>
      <c r="C11" s="6"/>
      <c r="D11" s="6"/>
      <c r="E11" s="6"/>
      <c r="F11" s="6"/>
      <c r="G11" s="6"/>
      <c r="H11" s="6"/>
      <c r="I11" s="6"/>
    </row>
    <row r="12" spans="1:9" ht="14.4">
      <c r="A12" s="6" t="s">
        <v>928</v>
      </c>
      <c r="B12" s="6"/>
      <c r="C12" s="6"/>
      <c r="D12" s="6"/>
      <c r="E12" s="6"/>
      <c r="F12" s="6"/>
      <c r="G12" s="6"/>
      <c r="H12" s="6"/>
      <c r="I12" s="6"/>
    </row>
    <row r="13" spans="1:9" ht="14.4">
      <c r="A13" s="6"/>
      <c r="B13" s="6"/>
      <c r="C13" s="6"/>
      <c r="D13" s="6"/>
      <c r="E13" s="6"/>
      <c r="F13" s="6"/>
      <c r="G13" s="6"/>
      <c r="H13" s="6"/>
      <c r="I13" s="6"/>
    </row>
    <row r="14" spans="1:9" ht="14.4">
      <c r="A14" s="6" t="s">
        <v>935</v>
      </c>
      <c r="B14" s="6"/>
      <c r="C14" s="6"/>
      <c r="D14" s="6"/>
      <c r="E14" s="6"/>
      <c r="F14" s="6"/>
      <c r="G14" s="6"/>
      <c r="H14" s="6"/>
      <c r="I14" s="6"/>
    </row>
    <row r="15" spans="1:9" ht="14.4">
      <c r="A15" s="6"/>
      <c r="B15" s="6"/>
      <c r="C15" s="6"/>
      <c r="D15" s="6"/>
      <c r="E15" s="6"/>
      <c r="F15" s="6"/>
      <c r="G15" s="6"/>
      <c r="H15" s="6"/>
      <c r="I15" s="6"/>
    </row>
    <row r="16" spans="1:9" ht="14.4">
      <c r="A16" s="6"/>
      <c r="B16" s="6"/>
      <c r="C16" s="6"/>
      <c r="D16" s="6"/>
      <c r="E16" s="6"/>
      <c r="F16" s="6"/>
      <c r="G16" s="6"/>
      <c r="H16" s="6"/>
      <c r="I16" s="6"/>
    </row>
    <row r="17" spans="1:9" ht="14.4">
      <c r="A17" s="6" t="s">
        <v>861</v>
      </c>
      <c r="B17" s="6"/>
      <c r="C17" s="6"/>
      <c r="D17" s="6"/>
      <c r="E17" s="6"/>
      <c r="F17" s="6"/>
      <c r="G17" s="6"/>
      <c r="H17" s="6"/>
      <c r="I17" s="6"/>
    </row>
    <row r="18" spans="1:9" ht="14.4">
      <c r="A18" s="6" t="s">
        <v>862</v>
      </c>
      <c r="B18" s="6"/>
      <c r="C18" s="6"/>
      <c r="D18" s="6"/>
      <c r="E18" s="6"/>
      <c r="F18" s="6"/>
      <c r="G18" s="6"/>
      <c r="H18" s="6"/>
      <c r="I18" s="6"/>
    </row>
    <row r="19" spans="1:9" ht="14.4">
      <c r="A19" s="6" t="s">
        <v>864</v>
      </c>
      <c r="B19" s="6"/>
      <c r="C19" s="6"/>
      <c r="D19" s="6"/>
      <c r="E19" s="6"/>
      <c r="F19" s="6"/>
      <c r="G19" s="6"/>
      <c r="H19" s="6"/>
      <c r="I19" s="6"/>
    </row>
    <row r="20" spans="1:9" ht="14.4">
      <c r="A20" s="6" t="s">
        <v>879</v>
      </c>
      <c r="B20" s="6"/>
      <c r="C20" s="6"/>
      <c r="D20" s="6"/>
      <c r="E20" s="6"/>
      <c r="F20" s="6"/>
      <c r="G20" s="6"/>
      <c r="H20" s="6"/>
      <c r="I20" s="6"/>
    </row>
    <row r="21" spans="1:9" ht="14.4">
      <c r="A21" s="6" t="s">
        <v>880</v>
      </c>
      <c r="B21" s="6"/>
      <c r="C21" s="6"/>
      <c r="D21" s="6"/>
      <c r="E21" s="6"/>
      <c r="F21" s="6"/>
      <c r="G21" s="6"/>
      <c r="H21" s="6"/>
      <c r="I21" s="6"/>
    </row>
    <row r="26" spans="1:9" ht="20.100000000000001" customHeight="1">
      <c r="A26" s="475" t="s">
        <v>930</v>
      </c>
    </row>
    <row r="27" spans="1:9" ht="15.75" customHeight="1">
      <c r="A27" s="474"/>
    </row>
    <row r="28" spans="1:9" ht="14.4">
      <c r="A28" s="480" t="s">
        <v>936</v>
      </c>
    </row>
    <row r="29" spans="1:9" ht="14.4">
      <c r="A29" s="480" t="s">
        <v>931</v>
      </c>
    </row>
    <row r="30" spans="1:9" ht="14.4">
      <c r="A30" s="480" t="s">
        <v>932</v>
      </c>
    </row>
    <row r="31" spans="1:9" ht="14.4">
      <c r="A31" s="480" t="s">
        <v>937</v>
      </c>
    </row>
    <row r="32" spans="1:9" ht="14.4">
      <c r="A32" s="480"/>
    </row>
    <row r="33" spans="1:1" ht="14.4">
      <c r="A33" s="481" t="s">
        <v>933</v>
      </c>
    </row>
    <row r="34" spans="1:1" ht="14.4">
      <c r="A34" s="481" t="s">
        <v>891</v>
      </c>
    </row>
    <row r="36" spans="1:1" ht="14.4">
      <c r="A36" s="6" t="s">
        <v>881</v>
      </c>
    </row>
    <row r="37" spans="1:1" ht="14.4">
      <c r="A37" s="6" t="s">
        <v>938</v>
      </c>
    </row>
    <row r="39" spans="1:1" ht="14.4">
      <c r="A39" s="501" t="s">
        <v>944</v>
      </c>
    </row>
  </sheetData>
  <phoneticPr fontId="5"/>
  <printOptions horizontalCentered="1"/>
  <pageMargins left="0.78740157480314965" right="0.78740157480314965" top="0.98425196850393704" bottom="0.78740157480314965" header="0.51181102362204722" footer="0.51181102362204722"/>
  <pageSetup paperSize="9" scale="91"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I59"/>
  <sheetViews>
    <sheetView showGridLines="0" view="pageBreakPreview" zoomScale="90" zoomScaleNormal="100" zoomScaleSheetLayoutView="90" workbookViewId="0"/>
  </sheetViews>
  <sheetFormatPr defaultColWidth="9" defaultRowHeight="13.2"/>
  <cols>
    <col min="1" max="16384" width="9" style="459"/>
  </cols>
  <sheetData>
    <row r="2" spans="1:9">
      <c r="F2" s="476"/>
      <c r="H2" s="477" t="s">
        <v>802</v>
      </c>
    </row>
    <row r="10" spans="1:9"/>
    <row r="11" spans="1:9" ht="23.4">
      <c r="A11" s="1013" t="s">
        <v>914</v>
      </c>
      <c r="B11" s="1013"/>
      <c r="C11" s="1013"/>
      <c r="D11" s="1013"/>
      <c r="E11" s="1013"/>
      <c r="F11" s="1013"/>
      <c r="G11" s="1013"/>
      <c r="H11" s="1013"/>
      <c r="I11" s="1013"/>
    </row>
    <row r="16" spans="1:9" ht="14.4">
      <c r="A16" s="496" t="s">
        <v>925</v>
      </c>
      <c r="B16" s="430"/>
      <c r="C16" s="430"/>
      <c r="D16" s="430"/>
      <c r="E16" s="430"/>
      <c r="F16" s="430"/>
      <c r="G16" s="430"/>
      <c r="H16" s="430"/>
      <c r="I16" s="430"/>
    </row>
    <row r="17" spans="1:9" ht="6" customHeight="1">
      <c r="A17" s="496"/>
      <c r="B17" s="430"/>
      <c r="C17" s="430"/>
      <c r="D17" s="430"/>
      <c r="E17" s="430"/>
      <c r="F17" s="430"/>
      <c r="G17" s="430"/>
      <c r="H17" s="430"/>
      <c r="I17" s="430"/>
    </row>
    <row r="18" spans="1:9" ht="14.4">
      <c r="A18" s="430" t="s">
        <v>918</v>
      </c>
      <c r="B18" s="430"/>
      <c r="C18" s="430"/>
      <c r="D18" s="430"/>
      <c r="E18" s="430"/>
      <c r="F18" s="430"/>
      <c r="G18" s="430"/>
      <c r="H18" s="430"/>
      <c r="I18" s="430"/>
    </row>
    <row r="19" spans="1:9" ht="6" customHeight="1">
      <c r="A19" s="430"/>
      <c r="B19" s="430"/>
      <c r="C19" s="430"/>
      <c r="D19" s="430"/>
      <c r="E19" s="430"/>
      <c r="F19" s="430"/>
      <c r="G19" s="430"/>
      <c r="H19" s="430"/>
      <c r="I19" s="430"/>
    </row>
    <row r="20" spans="1:9" ht="14.4">
      <c r="A20" s="430" t="s">
        <v>919</v>
      </c>
      <c r="B20" s="430"/>
      <c r="C20" s="430"/>
      <c r="D20" s="430"/>
      <c r="E20" s="430"/>
      <c r="F20" s="430"/>
      <c r="G20" s="430"/>
      <c r="H20" s="430"/>
      <c r="I20" s="430"/>
    </row>
    <row r="21" spans="1:9" ht="6" customHeight="1">
      <c r="A21" s="430"/>
      <c r="B21" s="430"/>
      <c r="C21" s="430"/>
      <c r="D21" s="430"/>
      <c r="E21" s="430"/>
      <c r="F21" s="430"/>
      <c r="G21" s="430"/>
      <c r="H21" s="430"/>
      <c r="I21" s="430"/>
    </row>
    <row r="22" spans="1:9" ht="14.4">
      <c r="A22" s="430" t="s">
        <v>920</v>
      </c>
      <c r="B22" s="430"/>
      <c r="C22" s="430"/>
      <c r="D22" s="430"/>
      <c r="E22" s="430"/>
      <c r="F22" s="430"/>
      <c r="G22" s="430"/>
      <c r="H22" s="430"/>
      <c r="I22" s="430"/>
    </row>
    <row r="23" spans="1:9" ht="14.4">
      <c r="A23" s="430"/>
      <c r="B23" s="430"/>
      <c r="C23" s="430"/>
      <c r="D23" s="430"/>
      <c r="E23" s="430"/>
      <c r="F23" s="430"/>
      <c r="G23" s="430"/>
      <c r="H23" s="430"/>
      <c r="I23" s="430"/>
    </row>
    <row r="24" spans="1:9" ht="14.4">
      <c r="A24" s="430"/>
      <c r="B24" s="430"/>
      <c r="C24" s="430"/>
      <c r="D24" s="430"/>
      <c r="E24" s="430"/>
      <c r="F24" s="430"/>
      <c r="G24" s="430"/>
      <c r="H24" s="430"/>
      <c r="I24" s="430"/>
    </row>
    <row r="25" spans="1:9" ht="14.4">
      <c r="A25" s="430" t="s">
        <v>921</v>
      </c>
      <c r="B25" s="430"/>
      <c r="C25" s="430"/>
      <c r="D25" s="430"/>
      <c r="E25" s="430"/>
      <c r="F25" s="430"/>
      <c r="G25" s="430"/>
      <c r="H25" s="430"/>
      <c r="I25" s="430"/>
    </row>
    <row r="26" spans="1:9" ht="6" customHeight="1">
      <c r="A26" s="430"/>
      <c r="B26" s="430"/>
      <c r="C26" s="430"/>
      <c r="D26" s="430"/>
      <c r="E26" s="430"/>
      <c r="F26" s="430"/>
      <c r="G26" s="430"/>
      <c r="H26" s="430"/>
      <c r="I26" s="430"/>
    </row>
    <row r="27" spans="1:9" ht="14.4">
      <c r="A27" s="430" t="s">
        <v>922</v>
      </c>
      <c r="B27" s="430"/>
      <c r="C27" s="430"/>
      <c r="D27" s="430"/>
      <c r="E27" s="430"/>
      <c r="F27" s="430"/>
      <c r="G27" s="430"/>
      <c r="H27" s="430"/>
      <c r="I27" s="430"/>
    </row>
    <row r="28" spans="1:9" ht="14.4">
      <c r="A28" s="430"/>
      <c r="B28" s="430"/>
      <c r="C28" s="430"/>
      <c r="D28" s="430"/>
      <c r="E28" s="430"/>
      <c r="F28" s="430"/>
      <c r="G28" s="430"/>
      <c r="H28" s="430"/>
      <c r="I28" s="430"/>
    </row>
    <row r="29" spans="1:9" ht="14.4">
      <c r="A29" s="430"/>
      <c r="B29" s="430"/>
      <c r="C29" s="430"/>
      <c r="D29" s="430"/>
      <c r="E29" s="430"/>
      <c r="F29" s="430"/>
      <c r="G29" s="430"/>
      <c r="H29" s="430"/>
      <c r="I29" s="430"/>
    </row>
    <row r="30" spans="1:9" ht="14.4">
      <c r="A30" s="478" t="s">
        <v>923</v>
      </c>
      <c r="B30" s="430"/>
      <c r="C30" s="430"/>
      <c r="D30" s="430"/>
      <c r="E30" s="430"/>
      <c r="F30" s="430"/>
      <c r="G30" s="430"/>
      <c r="H30" s="430"/>
      <c r="I30" s="430"/>
    </row>
    <row r="31" spans="1:9" ht="6" customHeight="1">
      <c r="B31" s="430"/>
      <c r="C31" s="430"/>
      <c r="D31" s="430"/>
      <c r="E31" s="430"/>
      <c r="F31" s="430"/>
      <c r="G31" s="430"/>
      <c r="H31" s="430"/>
      <c r="I31" s="430"/>
    </row>
    <row r="32" spans="1:9" ht="14.4">
      <c r="A32" s="430" t="s">
        <v>924</v>
      </c>
      <c r="B32" s="430"/>
      <c r="C32" s="430"/>
      <c r="D32" s="430"/>
      <c r="E32" s="430"/>
      <c r="F32" s="430"/>
      <c r="G32" s="430"/>
      <c r="H32" s="430"/>
      <c r="I32" s="430"/>
    </row>
    <row r="33" spans="1:9" ht="9" customHeight="1">
      <c r="A33" s="430"/>
      <c r="B33" s="430"/>
      <c r="C33" s="430"/>
      <c r="D33" s="430"/>
      <c r="E33" s="430"/>
      <c r="F33" s="430"/>
      <c r="G33" s="430"/>
      <c r="H33" s="430"/>
      <c r="I33" s="430"/>
    </row>
    <row r="34" spans="1:9" ht="14.4">
      <c r="A34" s="460"/>
      <c r="B34" s="430"/>
      <c r="C34" s="430"/>
      <c r="D34" s="430"/>
      <c r="E34" s="430"/>
      <c r="F34" s="430"/>
      <c r="G34" s="430"/>
      <c r="H34" s="430"/>
      <c r="I34" s="430"/>
    </row>
    <row r="35" spans="1:9" ht="9" customHeight="1">
      <c r="A35" s="430"/>
      <c r="B35" s="430"/>
      <c r="C35" s="430"/>
      <c r="D35" s="430"/>
      <c r="E35" s="430"/>
      <c r="F35" s="430"/>
      <c r="G35" s="430"/>
      <c r="H35" s="430"/>
      <c r="I35" s="430"/>
    </row>
    <row r="36" spans="1:9" ht="14.4">
      <c r="A36" s="430"/>
      <c r="B36" s="430"/>
      <c r="C36" s="430"/>
      <c r="D36" s="430"/>
      <c r="E36" s="430"/>
      <c r="F36" s="430"/>
      <c r="G36" s="430"/>
      <c r="H36" s="430"/>
      <c r="I36" s="430"/>
    </row>
    <row r="37" spans="1:9" ht="14.4">
      <c r="A37" s="430"/>
      <c r="B37" s="430"/>
      <c r="C37" s="430"/>
      <c r="D37" s="430"/>
      <c r="E37" s="479"/>
      <c r="F37" s="430"/>
      <c r="G37" s="430"/>
      <c r="H37" s="430"/>
      <c r="I37" s="430"/>
    </row>
    <row r="38" spans="1:9" ht="14.4">
      <c r="A38" s="430"/>
      <c r="B38" s="430"/>
      <c r="C38" s="430"/>
      <c r="D38" s="430"/>
      <c r="E38" s="430"/>
      <c r="F38" s="430"/>
      <c r="G38" s="430"/>
      <c r="H38" s="430"/>
      <c r="I38" s="430"/>
    </row>
    <row r="39" spans="1:9" ht="14.4">
      <c r="A39" s="430"/>
      <c r="B39" s="430"/>
      <c r="C39" s="430"/>
      <c r="D39" s="430"/>
      <c r="E39" s="430"/>
      <c r="F39" s="430"/>
      <c r="G39" s="430"/>
      <c r="H39" s="430"/>
      <c r="I39" s="430"/>
    </row>
    <row r="40" spans="1:9" ht="14.4">
      <c r="A40" s="460"/>
      <c r="B40" s="430"/>
      <c r="C40" s="430"/>
      <c r="D40" s="430"/>
      <c r="E40" s="430"/>
      <c r="F40" s="430"/>
      <c r="G40" s="430"/>
      <c r="H40" s="430"/>
      <c r="I40" s="430"/>
    </row>
    <row r="41" spans="1:9" ht="14.4">
      <c r="A41" s="430"/>
      <c r="B41" s="430"/>
      <c r="C41" s="430"/>
      <c r="D41" s="430"/>
      <c r="E41" s="430"/>
      <c r="F41" s="430"/>
      <c r="G41" s="430"/>
      <c r="H41" s="430"/>
      <c r="I41" s="430"/>
    </row>
    <row r="42" spans="1:9" ht="14.4">
      <c r="A42" s="430"/>
      <c r="B42" s="430"/>
      <c r="C42" s="430"/>
      <c r="D42" s="430"/>
      <c r="E42" s="430"/>
      <c r="F42" s="430"/>
      <c r="G42" s="430"/>
      <c r="H42" s="430"/>
      <c r="I42" s="430"/>
    </row>
    <row r="43" spans="1:9" ht="14.4">
      <c r="A43" s="430"/>
      <c r="B43" s="430"/>
      <c r="C43" s="430"/>
      <c r="D43" s="430"/>
      <c r="E43" s="430"/>
      <c r="F43" s="430"/>
      <c r="G43" s="430"/>
      <c r="H43" s="430"/>
      <c r="I43" s="430"/>
    </row>
    <row r="44" spans="1:9" ht="14.4">
      <c r="A44" s="430"/>
      <c r="B44" s="460"/>
      <c r="C44" s="463"/>
      <c r="D44" s="463"/>
      <c r="E44" s="463"/>
      <c r="F44" s="463"/>
      <c r="G44" s="430"/>
      <c r="H44" s="430"/>
      <c r="I44" s="430"/>
    </row>
    <row r="45" spans="1:9" ht="14.4">
      <c r="A45" s="430"/>
      <c r="B45" s="430"/>
      <c r="C45" s="430"/>
      <c r="D45" s="430"/>
      <c r="E45" s="494"/>
      <c r="F45" s="430"/>
      <c r="G45" s="430"/>
      <c r="H45" s="430"/>
      <c r="I45" s="430"/>
    </row>
    <row r="46" spans="1:9" ht="14.4">
      <c r="A46" s="430"/>
      <c r="B46" s="430"/>
      <c r="C46" s="430"/>
      <c r="D46" s="430"/>
      <c r="E46" s="430"/>
      <c r="F46" s="430"/>
      <c r="G46" s="430"/>
      <c r="H46" s="430"/>
      <c r="I46" s="430"/>
    </row>
    <row r="47" spans="1:9" ht="14.4">
      <c r="A47" s="430"/>
      <c r="B47" s="430"/>
      <c r="C47" s="430"/>
      <c r="D47" s="430"/>
      <c r="E47" s="430"/>
      <c r="F47" s="430"/>
      <c r="G47" s="430"/>
      <c r="H47" s="430"/>
      <c r="I47" s="430"/>
    </row>
    <row r="48" spans="1:9" ht="14.4">
      <c r="A48" s="460"/>
      <c r="B48" s="430"/>
      <c r="C48" s="430"/>
      <c r="D48" s="430"/>
      <c r="E48" s="430"/>
      <c r="F48" s="430"/>
      <c r="G48" s="430"/>
      <c r="H48" s="430"/>
      <c r="I48" s="430"/>
    </row>
    <row r="49" spans="1:9" ht="14.4">
      <c r="A49" s="430"/>
      <c r="B49" s="430"/>
      <c r="C49" s="430"/>
      <c r="D49" s="430"/>
      <c r="E49" s="430"/>
      <c r="F49" s="430"/>
      <c r="G49" s="430"/>
      <c r="H49" s="430"/>
      <c r="I49" s="430"/>
    </row>
    <row r="50" spans="1:9" ht="14.4">
      <c r="A50" s="430"/>
      <c r="B50" s="430"/>
      <c r="C50" s="430"/>
      <c r="D50" s="430"/>
      <c r="E50" s="430"/>
      <c r="F50" s="430"/>
      <c r="G50" s="430"/>
      <c r="H50" s="430"/>
      <c r="I50" s="430"/>
    </row>
    <row r="51" spans="1:9" ht="14.4">
      <c r="A51" s="430"/>
      <c r="B51" s="430"/>
      <c r="C51" s="430"/>
      <c r="D51" s="430"/>
      <c r="E51" s="430"/>
      <c r="F51" s="430"/>
      <c r="G51" s="430"/>
      <c r="H51" s="430"/>
      <c r="I51" s="430"/>
    </row>
    <row r="52" spans="1:9" ht="14.4">
      <c r="A52" s="430"/>
      <c r="B52" s="430"/>
      <c r="C52" s="430"/>
      <c r="D52" s="430"/>
      <c r="E52" s="460"/>
      <c r="F52" s="430"/>
      <c r="G52" s="430"/>
      <c r="H52" s="430"/>
      <c r="I52" s="430"/>
    </row>
    <row r="53" spans="1:9" ht="14.4">
      <c r="A53" s="430"/>
      <c r="B53" s="430"/>
      <c r="C53" s="430"/>
      <c r="D53" s="430"/>
      <c r="E53" s="460"/>
      <c r="F53" s="430"/>
      <c r="G53" s="430"/>
      <c r="H53" s="430"/>
      <c r="I53" s="430"/>
    </row>
    <row r="54" spans="1:9" ht="14.4">
      <c r="A54" s="430"/>
      <c r="B54" s="430"/>
      <c r="C54" s="430"/>
      <c r="D54" s="430"/>
      <c r="E54" s="460"/>
      <c r="F54" s="430"/>
      <c r="G54" s="430"/>
      <c r="H54" s="430"/>
      <c r="I54" s="430"/>
    </row>
    <row r="55" spans="1:9" ht="14.4">
      <c r="A55" s="430"/>
      <c r="B55" s="430"/>
      <c r="C55" s="430"/>
      <c r="D55" s="430"/>
      <c r="E55" s="460" t="s">
        <v>824</v>
      </c>
      <c r="F55" s="460"/>
      <c r="G55" s="430"/>
      <c r="H55" s="495"/>
      <c r="I55" s="430"/>
    </row>
    <row r="56" spans="1:9" ht="14.4">
      <c r="A56" s="430"/>
      <c r="B56" s="430"/>
      <c r="C56" s="430"/>
      <c r="D56" s="430"/>
      <c r="E56" s="460"/>
      <c r="F56" s="460"/>
      <c r="G56" s="430"/>
      <c r="H56" s="430"/>
      <c r="I56" s="430"/>
    </row>
    <row r="57" spans="1:9" ht="14.4">
      <c r="A57" s="430"/>
      <c r="B57" s="430"/>
      <c r="C57" s="430"/>
      <c r="D57" s="430"/>
      <c r="E57" s="460" t="s">
        <v>825</v>
      </c>
      <c r="F57" s="460"/>
      <c r="G57" s="430"/>
      <c r="H57" s="430"/>
      <c r="I57" s="430"/>
    </row>
    <row r="58" spans="1:9" ht="14.4">
      <c r="A58" s="430"/>
      <c r="B58" s="430"/>
      <c r="C58" s="430"/>
      <c r="D58" s="430"/>
      <c r="E58" s="460"/>
      <c r="F58" s="460"/>
      <c r="G58" s="430"/>
      <c r="H58" s="430"/>
      <c r="I58" s="430"/>
    </row>
    <row r="59" spans="1:9" ht="14.4">
      <c r="A59" s="430"/>
      <c r="B59" s="430"/>
      <c r="C59" s="430"/>
      <c r="D59" s="430"/>
      <c r="E59" s="478" t="s">
        <v>899</v>
      </c>
      <c r="F59" s="478"/>
      <c r="G59" s="430"/>
      <c r="H59" s="430"/>
      <c r="I59" s="430"/>
    </row>
  </sheetData>
  <mergeCells count="1">
    <mergeCell ref="A11:I11"/>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57"/>
  <sheetViews>
    <sheetView showGridLines="0" view="pageBreakPreview" zoomScale="90" zoomScaleNormal="100" zoomScaleSheetLayoutView="90" workbookViewId="0">
      <selection activeCell="K10" sqref="K10"/>
    </sheetView>
  </sheetViews>
  <sheetFormatPr defaultColWidth="9" defaultRowHeight="13.2"/>
  <cols>
    <col min="1" max="16384" width="9" style="459"/>
  </cols>
  <sheetData>
    <row r="2" spans="1:9">
      <c r="F2" s="476"/>
      <c r="H2" s="477" t="s">
        <v>802</v>
      </c>
    </row>
    <row r="10" spans="1:9"/>
    <row r="11" spans="1:9" ht="23.4">
      <c r="A11" s="1013" t="s">
        <v>818</v>
      </c>
      <c r="B11" s="1013"/>
      <c r="C11" s="1013"/>
      <c r="D11" s="1013"/>
      <c r="E11" s="1013"/>
      <c r="F11" s="1013"/>
      <c r="G11" s="1013"/>
      <c r="H11" s="1013"/>
      <c r="I11" s="1013"/>
    </row>
    <row r="16" spans="1:9" ht="14.4">
      <c r="A16" s="430"/>
      <c r="B16" s="430"/>
      <c r="C16" s="430"/>
      <c r="D16" s="430"/>
      <c r="E16" s="430"/>
      <c r="F16" s="430"/>
      <c r="G16" s="430"/>
      <c r="H16" s="430"/>
      <c r="I16" s="430"/>
    </row>
    <row r="17" spans="1:9" ht="14.4">
      <c r="A17" s="430"/>
      <c r="B17" s="430"/>
      <c r="C17" s="430"/>
      <c r="D17" s="430"/>
      <c r="E17" s="430"/>
      <c r="F17" s="430"/>
      <c r="G17" s="430"/>
      <c r="H17" s="430"/>
      <c r="I17" s="430"/>
    </row>
    <row r="18" spans="1:9" ht="14.4">
      <c r="A18" s="478" t="s">
        <v>915</v>
      </c>
      <c r="B18" s="430"/>
      <c r="C18" s="430"/>
      <c r="D18" s="430"/>
      <c r="E18" s="430"/>
      <c r="F18" s="430"/>
      <c r="G18" s="430"/>
      <c r="H18" s="430"/>
      <c r="I18" s="430"/>
    </row>
    <row r="19" spans="1:9" ht="9" customHeight="1">
      <c r="A19" s="430"/>
      <c r="B19" s="430"/>
      <c r="C19" s="430"/>
      <c r="D19" s="430"/>
      <c r="E19" s="430"/>
      <c r="F19" s="430"/>
      <c r="G19" s="430"/>
      <c r="H19" s="430"/>
      <c r="I19" s="430"/>
    </row>
    <row r="20" spans="1:9" ht="14.4">
      <c r="A20" s="460" t="s">
        <v>820</v>
      </c>
      <c r="B20" s="430"/>
      <c r="C20" s="430"/>
      <c r="D20" s="430"/>
      <c r="E20" s="430"/>
      <c r="F20" s="430"/>
      <c r="G20" s="430"/>
      <c r="H20" s="430"/>
      <c r="I20" s="430"/>
    </row>
    <row r="21" spans="1:9" ht="9" customHeight="1">
      <c r="A21" s="430"/>
      <c r="B21" s="430"/>
      <c r="C21" s="430"/>
      <c r="D21" s="430"/>
      <c r="E21" s="430"/>
      <c r="F21" s="430"/>
      <c r="G21" s="430"/>
      <c r="H21" s="430"/>
      <c r="I21" s="430"/>
    </row>
    <row r="22" spans="1:9" ht="14.4">
      <c r="A22" s="460"/>
      <c r="B22" s="430"/>
      <c r="C22" s="430"/>
      <c r="D22" s="430"/>
      <c r="E22" s="430"/>
      <c r="F22" s="430"/>
      <c r="G22" s="430"/>
      <c r="H22" s="430"/>
      <c r="I22" s="430"/>
    </row>
    <row r="23" spans="1:9" ht="9" customHeight="1">
      <c r="A23" s="430"/>
      <c r="B23" s="430"/>
      <c r="C23" s="430"/>
      <c r="D23" s="430"/>
      <c r="E23" s="430"/>
      <c r="F23" s="430"/>
      <c r="G23" s="430"/>
      <c r="H23" s="430"/>
      <c r="I23" s="430"/>
    </row>
    <row r="24" spans="1:9" ht="14.4">
      <c r="A24" s="430"/>
      <c r="B24" s="430"/>
      <c r="C24" s="430"/>
      <c r="D24" s="430"/>
      <c r="E24" s="430"/>
      <c r="F24" s="430"/>
      <c r="G24" s="430"/>
      <c r="H24" s="430"/>
      <c r="I24" s="430"/>
    </row>
    <row r="25" spans="1:9" ht="14.4">
      <c r="A25" s="430"/>
      <c r="B25" s="430"/>
      <c r="C25" s="430"/>
      <c r="D25" s="430"/>
      <c r="E25" s="479" t="s">
        <v>10</v>
      </c>
      <c r="F25" s="430"/>
      <c r="G25" s="430"/>
      <c r="H25" s="430"/>
      <c r="I25" s="430"/>
    </row>
    <row r="26" spans="1:9" ht="14.4">
      <c r="A26" s="430"/>
      <c r="B26" s="430"/>
      <c r="C26" s="430"/>
      <c r="D26" s="430"/>
      <c r="E26" s="430"/>
      <c r="F26" s="430"/>
      <c r="G26" s="430"/>
      <c r="H26" s="430"/>
      <c r="I26" s="430"/>
    </row>
    <row r="27" spans="1:9" ht="14.4">
      <c r="A27" s="430"/>
      <c r="B27" s="430"/>
      <c r="C27" s="430"/>
      <c r="D27" s="430"/>
      <c r="E27" s="430"/>
      <c r="F27" s="430"/>
      <c r="G27" s="430"/>
      <c r="H27" s="430"/>
      <c r="I27" s="430"/>
    </row>
    <row r="28" spans="1:9" ht="14.4">
      <c r="A28" s="460" t="s">
        <v>916</v>
      </c>
      <c r="B28" s="430"/>
      <c r="C28" s="430"/>
      <c r="D28" s="430"/>
      <c r="E28" s="430"/>
      <c r="F28" s="430"/>
      <c r="G28" s="430"/>
      <c r="H28" s="430"/>
      <c r="I28" s="430"/>
    </row>
    <row r="29" spans="1:9" ht="14.4">
      <c r="A29" s="430"/>
      <c r="B29" s="430"/>
      <c r="C29" s="430"/>
      <c r="D29" s="430"/>
      <c r="E29" s="430"/>
      <c r="F29" s="430"/>
      <c r="G29" s="430"/>
      <c r="H29" s="430"/>
      <c r="I29" s="430"/>
    </row>
    <row r="30" spans="1:9" ht="14.4">
      <c r="A30" s="430"/>
      <c r="B30" s="430"/>
      <c r="C30" s="430"/>
      <c r="D30" s="430"/>
      <c r="E30" s="430"/>
      <c r="F30" s="430"/>
      <c r="G30" s="430"/>
      <c r="H30" s="430"/>
      <c r="I30" s="430"/>
    </row>
    <row r="31" spans="1:9" ht="14.4">
      <c r="A31" s="430"/>
      <c r="B31" s="430"/>
      <c r="C31" s="430"/>
      <c r="D31" s="430"/>
      <c r="E31" s="430"/>
      <c r="F31" s="430"/>
      <c r="G31" s="430"/>
      <c r="H31" s="430"/>
      <c r="I31" s="430"/>
    </row>
    <row r="32" spans="1:9" ht="14.4">
      <c r="A32" s="430"/>
      <c r="B32" s="460" t="s">
        <v>819</v>
      </c>
      <c r="C32" s="463" t="s">
        <v>823</v>
      </c>
      <c r="D32" s="463"/>
      <c r="E32" s="463"/>
      <c r="F32" s="463"/>
      <c r="G32" s="430"/>
      <c r="H32" s="430"/>
      <c r="I32" s="430"/>
    </row>
    <row r="33" spans="1:9" ht="14.4">
      <c r="A33" s="430"/>
      <c r="B33" s="430"/>
      <c r="C33" s="430"/>
      <c r="D33" s="430"/>
      <c r="E33" s="494"/>
      <c r="F33" s="430"/>
      <c r="G33" s="430"/>
      <c r="H33" s="430"/>
      <c r="I33" s="430"/>
    </row>
    <row r="34" spans="1:9" ht="14.4">
      <c r="A34" s="430"/>
      <c r="B34" s="430"/>
      <c r="C34" s="430"/>
      <c r="D34" s="430"/>
      <c r="E34" s="430"/>
      <c r="F34" s="430"/>
      <c r="G34" s="430"/>
      <c r="H34" s="430"/>
      <c r="I34" s="430"/>
    </row>
    <row r="35" spans="1:9" ht="14.4">
      <c r="A35" s="430"/>
      <c r="B35" s="430"/>
      <c r="C35" s="430"/>
      <c r="D35" s="430"/>
      <c r="E35" s="430"/>
      <c r="F35" s="430"/>
      <c r="G35" s="430"/>
      <c r="H35" s="430"/>
      <c r="I35" s="430"/>
    </row>
    <row r="36" spans="1:9" ht="14.4">
      <c r="A36" s="460" t="s">
        <v>917</v>
      </c>
      <c r="B36" s="430"/>
      <c r="C36" s="430"/>
      <c r="D36" s="430"/>
      <c r="E36" s="430"/>
      <c r="F36" s="430"/>
      <c r="G36" s="430"/>
      <c r="H36" s="430"/>
      <c r="I36" s="430"/>
    </row>
    <row r="37" spans="1:9" ht="14.4">
      <c r="A37" s="430" t="s">
        <v>898</v>
      </c>
      <c r="B37" s="430"/>
      <c r="C37" s="430"/>
      <c r="D37" s="430"/>
      <c r="E37" s="430"/>
      <c r="F37" s="430"/>
      <c r="G37" s="430"/>
      <c r="H37" s="430"/>
      <c r="I37" s="430"/>
    </row>
    <row r="38" spans="1:9" ht="14.4">
      <c r="A38" s="430"/>
      <c r="B38" s="430"/>
      <c r="C38" s="430"/>
      <c r="D38" s="430"/>
      <c r="E38" s="430"/>
      <c r="F38" s="430"/>
      <c r="G38" s="430"/>
      <c r="H38" s="430"/>
      <c r="I38" s="430"/>
    </row>
    <row r="39" spans="1:9" ht="14.4">
      <c r="A39" s="430"/>
      <c r="B39" s="430"/>
      <c r="C39" s="430"/>
      <c r="D39" s="430"/>
      <c r="E39" s="430"/>
      <c r="F39" s="430"/>
      <c r="G39" s="430"/>
      <c r="H39" s="430"/>
      <c r="I39" s="430"/>
    </row>
    <row r="40" spans="1:9" ht="14.4">
      <c r="A40" s="430"/>
      <c r="B40" s="430"/>
      <c r="C40" s="430"/>
      <c r="D40" s="430"/>
      <c r="E40" s="430"/>
      <c r="F40" s="430"/>
      <c r="G40" s="430"/>
      <c r="H40" s="430"/>
      <c r="I40" s="430"/>
    </row>
    <row r="41" spans="1:9" ht="14.4">
      <c r="A41" s="430"/>
      <c r="B41" s="460" t="s">
        <v>819</v>
      </c>
      <c r="C41" s="463" t="s">
        <v>823</v>
      </c>
      <c r="D41" s="430"/>
      <c r="E41" s="430"/>
      <c r="F41" s="430"/>
      <c r="G41" s="430"/>
      <c r="H41" s="430"/>
      <c r="I41" s="430"/>
    </row>
    <row r="42" spans="1:9" ht="14.4">
      <c r="A42" s="430"/>
      <c r="B42" s="430"/>
      <c r="C42" s="430"/>
      <c r="D42" s="430"/>
      <c r="E42" s="430"/>
      <c r="F42" s="430"/>
      <c r="G42" s="430"/>
      <c r="H42" s="430"/>
      <c r="I42" s="430"/>
    </row>
    <row r="43" spans="1:9" ht="14.4">
      <c r="A43" s="430"/>
      <c r="B43" s="430"/>
      <c r="C43" s="430"/>
      <c r="D43" s="430"/>
      <c r="E43" s="430"/>
      <c r="F43" s="430"/>
      <c r="G43" s="430"/>
      <c r="H43" s="430"/>
      <c r="I43" s="430"/>
    </row>
    <row r="44" spans="1:9" ht="14.4">
      <c r="A44" s="430"/>
      <c r="B44" s="430"/>
      <c r="C44" s="430"/>
      <c r="D44" s="430"/>
      <c r="E44" s="430"/>
      <c r="F44" s="430"/>
      <c r="G44" s="430"/>
      <c r="H44" s="430"/>
      <c r="I44" s="430"/>
    </row>
    <row r="45" spans="1:9" ht="14.4">
      <c r="A45" s="430"/>
      <c r="B45" s="430"/>
      <c r="C45" s="430"/>
      <c r="D45" s="430"/>
      <c r="E45" s="430"/>
      <c r="F45" s="430"/>
      <c r="G45" s="430"/>
      <c r="H45" s="430"/>
      <c r="I45" s="430"/>
    </row>
    <row r="46" spans="1:9" ht="14.4">
      <c r="A46" s="430"/>
      <c r="B46" s="430"/>
      <c r="C46" s="430"/>
      <c r="D46" s="430"/>
      <c r="E46" s="430"/>
      <c r="F46" s="430"/>
      <c r="G46" s="430"/>
      <c r="H46" s="430"/>
      <c r="I46" s="430"/>
    </row>
    <row r="47" spans="1:9" ht="14.4">
      <c r="A47" s="430" t="s">
        <v>822</v>
      </c>
      <c r="B47" s="430"/>
      <c r="C47" s="430"/>
      <c r="D47" s="430"/>
      <c r="E47" s="430"/>
      <c r="F47" s="430"/>
      <c r="G47" s="430"/>
      <c r="H47" s="430"/>
      <c r="I47" s="430"/>
    </row>
    <row r="48" spans="1:9" ht="14.4">
      <c r="A48" s="430" t="s">
        <v>821</v>
      </c>
      <c r="B48" s="430"/>
      <c r="C48" s="430"/>
      <c r="D48" s="430"/>
      <c r="E48" s="430"/>
      <c r="F48" s="430"/>
      <c r="G48" s="430"/>
      <c r="H48" s="430"/>
      <c r="I48" s="430"/>
    </row>
    <row r="49" spans="1:9" ht="14.4">
      <c r="A49" s="430"/>
      <c r="B49" s="430"/>
      <c r="C49" s="430"/>
      <c r="D49" s="430"/>
      <c r="E49" s="460"/>
      <c r="F49" s="430"/>
      <c r="G49" s="430"/>
      <c r="H49" s="430"/>
      <c r="I49" s="430"/>
    </row>
    <row r="50" spans="1:9" ht="14.4">
      <c r="A50" s="430"/>
      <c r="B50" s="430"/>
      <c r="C50" s="430"/>
      <c r="D50" s="430"/>
      <c r="E50" s="460"/>
      <c r="F50" s="430"/>
      <c r="G50" s="430"/>
      <c r="H50" s="430"/>
      <c r="I50" s="430"/>
    </row>
    <row r="51" spans="1:9" ht="14.4">
      <c r="A51" s="430"/>
      <c r="B51" s="430"/>
      <c r="C51" s="430"/>
      <c r="D51" s="430"/>
      <c r="E51" s="460"/>
      <c r="F51" s="430"/>
      <c r="G51" s="430"/>
      <c r="H51" s="430"/>
      <c r="I51" s="430"/>
    </row>
    <row r="52" spans="1:9" ht="14.4">
      <c r="A52" s="430"/>
      <c r="B52" s="430"/>
      <c r="C52" s="430"/>
      <c r="D52" s="430"/>
      <c r="E52" s="460"/>
      <c r="F52" s="430"/>
      <c r="G52" s="430"/>
      <c r="H52" s="430"/>
      <c r="I52" s="430"/>
    </row>
    <row r="53" spans="1:9" ht="14.4">
      <c r="A53" s="430"/>
      <c r="B53" s="430"/>
      <c r="C53" s="430"/>
      <c r="D53" s="430"/>
      <c r="E53" s="460" t="s">
        <v>824</v>
      </c>
      <c r="F53" s="460"/>
      <c r="G53" s="430"/>
      <c r="H53" s="495"/>
      <c r="I53" s="430"/>
    </row>
    <row r="54" spans="1:9" ht="14.4">
      <c r="A54" s="430"/>
      <c r="B54" s="430"/>
      <c r="C54" s="430"/>
      <c r="D54" s="430"/>
      <c r="E54" s="460"/>
      <c r="F54" s="460"/>
      <c r="G54" s="430"/>
      <c r="H54" s="430"/>
      <c r="I54" s="430"/>
    </row>
    <row r="55" spans="1:9" ht="14.4">
      <c r="A55" s="430"/>
      <c r="B55" s="430"/>
      <c r="C55" s="430"/>
      <c r="D55" s="430"/>
      <c r="E55" s="460" t="s">
        <v>825</v>
      </c>
      <c r="F55" s="460"/>
      <c r="G55" s="430"/>
      <c r="H55" s="430"/>
      <c r="I55" s="430"/>
    </row>
    <row r="56" spans="1:9" ht="14.4">
      <c r="A56" s="430"/>
      <c r="B56" s="430"/>
      <c r="C56" s="430"/>
      <c r="D56" s="430"/>
      <c r="E56" s="460"/>
      <c r="F56" s="460"/>
      <c r="G56" s="430"/>
      <c r="H56" s="430"/>
      <c r="I56" s="430"/>
    </row>
    <row r="57" spans="1:9" ht="14.4">
      <c r="A57" s="430"/>
      <c r="B57" s="430"/>
      <c r="C57" s="430"/>
      <c r="D57" s="430"/>
      <c r="E57" s="478" t="s">
        <v>899</v>
      </c>
      <c r="F57" s="478"/>
      <c r="G57" s="430"/>
      <c r="H57" s="430"/>
      <c r="I57" s="430"/>
    </row>
  </sheetData>
  <mergeCells count="1">
    <mergeCell ref="A11:I11"/>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3:I60"/>
  <sheetViews>
    <sheetView view="pageBreakPreview" zoomScale="90" zoomScaleNormal="100" zoomScaleSheetLayoutView="90" workbookViewId="0"/>
  </sheetViews>
  <sheetFormatPr defaultRowHeight="13.2"/>
  <cols>
    <col min="5" max="5" width="9.109375" customWidth="1"/>
    <col min="8" max="8" width="11.77734375" customWidth="1"/>
  </cols>
  <sheetData>
    <row r="3" spans="1:9" ht="26.25" customHeight="1">
      <c r="A3" s="265"/>
      <c r="B3" s="259"/>
      <c r="E3" s="260" t="s">
        <v>476</v>
      </c>
    </row>
    <row r="4" spans="1:9" ht="19.2">
      <c r="A4" s="260"/>
      <c r="B4" s="259"/>
    </row>
    <row r="5" spans="1:9" ht="26.25" customHeight="1">
      <c r="A5" s="267"/>
      <c r="B5" s="259"/>
      <c r="E5" s="258"/>
      <c r="F5" s="266"/>
    </row>
    <row r="6" spans="1:9" ht="26.25" customHeight="1">
      <c r="A6" s="267"/>
      <c r="B6" s="259"/>
      <c r="E6" s="258" t="s">
        <v>735</v>
      </c>
      <c r="F6" s="266"/>
    </row>
    <row r="7" spans="1:9" ht="26.25" customHeight="1">
      <c r="A7" s="267"/>
      <c r="B7" s="259"/>
      <c r="E7" s="258"/>
      <c r="F7" s="266"/>
    </row>
    <row r="8" spans="1:9" ht="19.2">
      <c r="A8" s="267"/>
      <c r="B8" s="259"/>
      <c r="E8" s="258"/>
      <c r="F8" s="266"/>
    </row>
    <row r="9" spans="1:9" ht="24" customHeight="1">
      <c r="A9" s="267"/>
      <c r="B9" s="439"/>
      <c r="C9" s="435"/>
      <c r="D9" s="435"/>
      <c r="E9" s="440" t="s">
        <v>587</v>
      </c>
      <c r="F9" s="439"/>
      <c r="G9" s="435"/>
    </row>
    <row r="10" spans="1:9" ht="24" customHeight="1">
      <c r="A10" s="267"/>
      <c r="B10" s="439"/>
      <c r="C10" s="435"/>
      <c r="D10" s="435"/>
      <c r="E10" s="440" t="s">
        <v>477</v>
      </c>
      <c r="F10" s="439"/>
      <c r="G10" s="435"/>
    </row>
    <row r="11" spans="1:9" ht="19.2">
      <c r="A11" s="267"/>
      <c r="B11" s="259"/>
      <c r="E11" s="258"/>
      <c r="F11" s="259"/>
    </row>
    <row r="12" spans="1:9" ht="19.2">
      <c r="A12" s="267"/>
      <c r="B12" s="259"/>
      <c r="E12" s="258"/>
      <c r="F12" s="259"/>
    </row>
    <row r="13" spans="1:9" ht="24.75" customHeight="1">
      <c r="A13" s="499" t="s">
        <v>733</v>
      </c>
      <c r="B13" s="437"/>
      <c r="C13" s="437"/>
      <c r="D13" s="437"/>
      <c r="E13" s="437"/>
      <c r="F13" s="437"/>
      <c r="G13" s="437"/>
      <c r="H13" s="437"/>
      <c r="I13" s="437"/>
    </row>
    <row r="14" spans="1:9" ht="24.75" customHeight="1">
      <c r="A14" s="266"/>
      <c r="B14" s="259"/>
      <c r="E14" s="269"/>
      <c r="F14" s="259"/>
    </row>
    <row r="15" spans="1:9" ht="20.25" customHeight="1">
      <c r="A15" s="498" t="s">
        <v>734</v>
      </c>
      <c r="B15" s="438"/>
      <c r="C15" s="438"/>
      <c r="D15" s="438"/>
      <c r="E15" s="438"/>
      <c r="F15" s="438"/>
      <c r="G15" s="438"/>
      <c r="H15" s="438"/>
      <c r="I15" s="438"/>
    </row>
    <row r="16" spans="1:9" ht="14.4">
      <c r="A16" s="268"/>
      <c r="B16" s="259"/>
    </row>
    <row r="17" spans="1:8" ht="14.4">
      <c r="A17" s="268"/>
      <c r="B17" s="259"/>
    </row>
    <row r="18" spans="1:8" ht="14.4">
      <c r="A18" s="268"/>
      <c r="B18" s="259"/>
    </row>
    <row r="19" spans="1:8" ht="14.4">
      <c r="A19" s="268"/>
      <c r="B19" s="259"/>
    </row>
    <row r="20" spans="1:8" ht="16.2">
      <c r="A20" s="432" t="s">
        <v>731</v>
      </c>
      <c r="B20" s="432"/>
      <c r="C20" s="433"/>
    </row>
    <row r="21" spans="1:8" ht="16.2">
      <c r="A21" s="432" t="s">
        <v>860</v>
      </c>
      <c r="B21" s="432"/>
      <c r="C21" s="433"/>
      <c r="H21" s="430"/>
    </row>
    <row r="22" spans="1:8" ht="19.2">
      <c r="A22" s="482" t="s">
        <v>882</v>
      </c>
      <c r="B22" s="434"/>
    </row>
    <row r="23" spans="1:8" ht="14.4">
      <c r="A23" s="473"/>
      <c r="B23" s="259"/>
    </row>
    <row r="24" spans="1:8" ht="14.4">
      <c r="A24" s="262"/>
      <c r="B24" s="259"/>
    </row>
    <row r="25" spans="1:8" ht="14.4">
      <c r="A25" s="262"/>
      <c r="B25" s="259"/>
    </row>
    <row r="26" spans="1:8" ht="14.4">
      <c r="A26" s="261"/>
      <c r="B26" s="259"/>
    </row>
    <row r="27" spans="1:8" ht="14.4">
      <c r="A27" s="262"/>
      <c r="B27" s="259"/>
    </row>
    <row r="28" spans="1:8" ht="14.4">
      <c r="A28" s="261"/>
      <c r="B28" s="259"/>
    </row>
    <row r="29" spans="1:8" ht="14.4">
      <c r="A29" s="261"/>
      <c r="B29" s="259"/>
    </row>
    <row r="30" spans="1:8" ht="14.4">
      <c r="A30" s="261"/>
      <c r="B30" s="259"/>
    </row>
    <row r="31" spans="1:8" ht="14.4">
      <c r="A31" s="262" t="s">
        <v>478</v>
      </c>
      <c r="B31" s="259"/>
    </row>
    <row r="32" spans="1:8" ht="14.4">
      <c r="A32" s="262"/>
      <c r="B32" s="259"/>
    </row>
    <row r="33" spans="1:6" ht="14.4">
      <c r="A33" s="262"/>
      <c r="B33" s="259"/>
    </row>
    <row r="34" spans="1:6" ht="9" customHeight="1">
      <c r="A34" s="262"/>
      <c r="B34" s="259"/>
    </row>
    <row r="35" spans="1:6" ht="21.75" customHeight="1">
      <c r="A35" s="271"/>
      <c r="B35" s="271"/>
      <c r="E35" s="272" t="s">
        <v>593</v>
      </c>
      <c r="F35" s="271"/>
    </row>
    <row r="36" spans="1:6" ht="14.4">
      <c r="A36" s="262"/>
      <c r="B36" s="259"/>
    </row>
    <row r="37" spans="1:6" ht="13.5" customHeight="1">
      <c r="A37" s="273"/>
      <c r="B37" s="273"/>
      <c r="E37" s="264" t="s">
        <v>489</v>
      </c>
      <c r="F37" s="274"/>
    </row>
    <row r="38" spans="1:6" ht="14.4">
      <c r="A38" s="261"/>
      <c r="B38" s="259"/>
      <c r="E38" s="264" t="s">
        <v>490</v>
      </c>
    </row>
    <row r="39" spans="1:6" ht="14.4">
      <c r="A39" s="261"/>
      <c r="B39" s="259"/>
      <c r="E39" s="264"/>
    </row>
    <row r="40" spans="1:6" ht="14.4">
      <c r="A40" s="263" t="s">
        <v>479</v>
      </c>
      <c r="B40" s="259"/>
    </row>
    <row r="41" spans="1:6" ht="14.4">
      <c r="A41" s="261"/>
      <c r="B41" s="259"/>
    </row>
    <row r="42" spans="1:6" ht="14.4">
      <c r="B42" s="259"/>
      <c r="E42" s="273" t="s">
        <v>591</v>
      </c>
      <c r="F42" s="273"/>
    </row>
    <row r="43" spans="1:6" ht="14.4">
      <c r="B43" s="259"/>
      <c r="E43" s="273" t="s">
        <v>592</v>
      </c>
      <c r="F43" s="273"/>
    </row>
    <row r="44" spans="1:6" ht="14.4">
      <c r="B44" s="259"/>
      <c r="E44" s="273" t="s">
        <v>480</v>
      </c>
      <c r="F44" s="273"/>
    </row>
    <row r="45" spans="1:6" ht="14.4">
      <c r="A45" s="264"/>
      <c r="B45" s="259"/>
    </row>
    <row r="46" spans="1:6" ht="13.5" customHeight="1">
      <c r="A46" s="273"/>
      <c r="B46" s="259"/>
      <c r="E46" s="264" t="s">
        <v>10</v>
      </c>
      <c r="F46" s="259"/>
    </row>
    <row r="47" spans="1:6" ht="14.4">
      <c r="A47" s="264"/>
      <c r="B47" s="259"/>
    </row>
    <row r="48" spans="1:6" ht="13.5" customHeight="1">
      <c r="E48" s="264" t="s">
        <v>481</v>
      </c>
      <c r="F48" s="259"/>
    </row>
    <row r="49" spans="1:8" ht="14.4">
      <c r="A49" s="264"/>
      <c r="B49" s="259"/>
    </row>
    <row r="50" spans="1:8" ht="43.5" customHeight="1">
      <c r="B50" s="1017" t="s">
        <v>482</v>
      </c>
      <c r="C50" s="1018"/>
      <c r="D50" s="1019"/>
      <c r="E50" s="1017" t="s">
        <v>494</v>
      </c>
      <c r="F50" s="1018"/>
      <c r="G50" s="1018"/>
      <c r="H50" s="1019"/>
    </row>
    <row r="51" spans="1:8" ht="57.75" customHeight="1">
      <c r="B51" s="1017" t="s">
        <v>483</v>
      </c>
      <c r="C51" s="1018" t="s">
        <v>483</v>
      </c>
      <c r="D51" s="1019"/>
      <c r="E51" s="1014" t="s">
        <v>484</v>
      </c>
      <c r="F51" s="1015"/>
      <c r="G51" s="1015"/>
      <c r="H51" s="1016"/>
    </row>
    <row r="52" spans="1:8" ht="29.25" customHeight="1">
      <c r="B52" s="1017" t="s">
        <v>485</v>
      </c>
      <c r="C52" s="1018" t="s">
        <v>485</v>
      </c>
      <c r="D52" s="1019"/>
      <c r="E52" s="1014"/>
      <c r="F52" s="1024"/>
      <c r="G52" s="1024"/>
      <c r="H52" s="365" t="s">
        <v>590</v>
      </c>
    </row>
    <row r="53" spans="1:8" ht="21.75" customHeight="1">
      <c r="B53" s="1025" t="s">
        <v>589</v>
      </c>
      <c r="C53" s="1026"/>
      <c r="D53" s="1027"/>
      <c r="E53" s="1020" t="s">
        <v>614</v>
      </c>
      <c r="F53" s="1021"/>
      <c r="G53" s="366"/>
      <c r="H53" s="367" t="s">
        <v>588</v>
      </c>
    </row>
    <row r="54" spans="1:8" ht="21" customHeight="1">
      <c r="B54" s="1028"/>
      <c r="C54" s="1029"/>
      <c r="D54" s="1030"/>
      <c r="E54" s="1022" t="s">
        <v>615</v>
      </c>
      <c r="F54" s="1023"/>
      <c r="G54" s="368"/>
      <c r="H54" s="367" t="s">
        <v>588</v>
      </c>
    </row>
    <row r="55" spans="1:8" ht="29.25" customHeight="1">
      <c r="B55" s="1017" t="s">
        <v>486</v>
      </c>
      <c r="C55" s="1018" t="s">
        <v>486</v>
      </c>
      <c r="D55" s="1019"/>
      <c r="E55" s="1014" t="s">
        <v>493</v>
      </c>
      <c r="F55" s="1015"/>
      <c r="G55" s="1015"/>
      <c r="H55" s="1016"/>
    </row>
    <row r="56" spans="1:8" ht="29.25" customHeight="1">
      <c r="B56" s="1017" t="s">
        <v>487</v>
      </c>
      <c r="C56" s="1018" t="s">
        <v>487</v>
      </c>
      <c r="D56" s="1019"/>
      <c r="E56" s="1014" t="s">
        <v>492</v>
      </c>
      <c r="F56" s="1015"/>
      <c r="G56" s="1015"/>
      <c r="H56" s="1016"/>
    </row>
    <row r="57" spans="1:8" ht="43.5" customHeight="1">
      <c r="B57" s="1017" t="s">
        <v>488</v>
      </c>
      <c r="C57" s="1018" t="s">
        <v>488</v>
      </c>
      <c r="D57" s="1019"/>
      <c r="E57" s="1014" t="s">
        <v>491</v>
      </c>
      <c r="F57" s="1015"/>
      <c r="G57" s="1015"/>
      <c r="H57" s="1016"/>
    </row>
    <row r="58" spans="1:8" ht="30.75" customHeight="1">
      <c r="C58" s="366"/>
      <c r="D58" s="366"/>
      <c r="E58" s="366"/>
      <c r="F58" s="366"/>
      <c r="G58" s="366"/>
      <c r="H58" s="366"/>
    </row>
    <row r="59" spans="1:8" ht="30.75" customHeight="1">
      <c r="C59" s="270"/>
      <c r="D59" s="270"/>
      <c r="E59" s="270"/>
      <c r="F59" s="270"/>
      <c r="G59" s="270"/>
      <c r="H59" s="270"/>
    </row>
    <row r="60" spans="1:8" ht="21">
      <c r="B60" s="436" t="s">
        <v>732</v>
      </c>
    </row>
  </sheetData>
  <mergeCells count="15">
    <mergeCell ref="B57:D57"/>
    <mergeCell ref="B50:D50"/>
    <mergeCell ref="B51:D51"/>
    <mergeCell ref="B52:D52"/>
    <mergeCell ref="B55:D55"/>
    <mergeCell ref="B56:D56"/>
    <mergeCell ref="B53:D54"/>
    <mergeCell ref="E55:H55"/>
    <mergeCell ref="E56:H56"/>
    <mergeCell ref="E57:H57"/>
    <mergeCell ref="E50:H50"/>
    <mergeCell ref="E51:H51"/>
    <mergeCell ref="E53:F53"/>
    <mergeCell ref="E54:F54"/>
    <mergeCell ref="E52:G52"/>
  </mergeCells>
  <phoneticPr fontId="5"/>
  <printOptions horizontalCentered="1"/>
  <pageMargins left="0.78740157480314965" right="0.78740157480314965" top="0.98425196850393704" bottom="0.78740157480314965" header="0.51181102362204722" footer="0.51181102362204722"/>
  <pageSetup paperSize="9" orientation="portrait" cellComments="asDisplayed" r:id="rId1"/>
  <headerFooter alignWithMargins="0"/>
  <rowBreaks count="1" manualBreakCount="1">
    <brk id="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10"/>
  <sheetViews>
    <sheetView showGridLines="0" view="pageBreakPreview" zoomScaleNormal="100" zoomScaleSheetLayoutView="100" workbookViewId="0">
      <selection activeCell="A21" sqref="A21"/>
    </sheetView>
  </sheetViews>
  <sheetFormatPr defaultRowHeight="13.2"/>
  <sheetData>
    <row r="1" spans="1:8">
      <c r="A1" s="277"/>
      <c r="B1" s="277"/>
      <c r="C1" s="277"/>
      <c r="D1" s="277"/>
      <c r="E1" s="277"/>
      <c r="F1" s="277"/>
      <c r="G1" s="277"/>
      <c r="H1" s="411"/>
    </row>
    <row r="2" spans="1:8" ht="16.2">
      <c r="A2" s="453" t="s">
        <v>744</v>
      </c>
      <c r="B2" s="453"/>
      <c r="C2" s="453"/>
      <c r="D2" s="453"/>
      <c r="E2" s="453"/>
      <c r="F2" s="453"/>
      <c r="G2" s="277"/>
      <c r="H2" s="411"/>
    </row>
    <row r="3" spans="1:8" ht="16.2">
      <c r="A3" s="453"/>
      <c r="B3" s="453"/>
      <c r="C3" s="453"/>
      <c r="D3" s="453"/>
      <c r="E3" s="453"/>
      <c r="F3" s="453"/>
      <c r="G3" s="277"/>
      <c r="H3" s="411"/>
    </row>
    <row r="4" spans="1:8" ht="16.2">
      <c r="A4" s="453" t="s">
        <v>866</v>
      </c>
      <c r="B4" s="453"/>
      <c r="C4" s="453"/>
      <c r="D4" s="453"/>
      <c r="E4" s="453"/>
      <c r="F4" s="453"/>
      <c r="G4" s="277"/>
      <c r="H4" s="411"/>
    </row>
    <row r="5" spans="1:8" ht="16.2">
      <c r="A5" s="453"/>
      <c r="B5" s="453"/>
      <c r="C5" s="453"/>
      <c r="D5" s="453"/>
      <c r="E5" s="453"/>
      <c r="F5" s="453"/>
      <c r="G5" s="277"/>
      <c r="H5" s="411"/>
    </row>
    <row r="6" spans="1:8" ht="16.2">
      <c r="A6" s="453"/>
      <c r="B6" s="453"/>
      <c r="C6" s="453"/>
      <c r="D6" s="453"/>
      <c r="E6" s="453"/>
      <c r="F6" s="453"/>
      <c r="G6" s="277"/>
      <c r="H6" s="411"/>
    </row>
    <row r="7" spans="1:8" ht="16.2">
      <c r="A7" s="453" t="s">
        <v>746</v>
      </c>
      <c r="B7" s="453"/>
      <c r="C7" s="453"/>
      <c r="D7" s="453"/>
      <c r="E7" s="453"/>
      <c r="F7" s="453"/>
      <c r="G7" s="277"/>
      <c r="H7" s="411"/>
    </row>
    <row r="8" spans="1:8" ht="16.2">
      <c r="A8" s="453"/>
      <c r="B8" s="453"/>
      <c r="C8" s="453"/>
      <c r="D8" s="453"/>
      <c r="E8" s="453"/>
      <c r="F8" s="453"/>
      <c r="G8" s="277"/>
      <c r="H8" s="411"/>
    </row>
    <row r="9" spans="1:8" ht="16.2">
      <c r="A9" s="453"/>
      <c r="B9" s="453"/>
      <c r="C9" s="453"/>
      <c r="D9" s="453"/>
      <c r="E9" s="453"/>
      <c r="F9" s="453"/>
      <c r="G9" s="277"/>
      <c r="H9" s="411"/>
    </row>
    <row r="10" spans="1:8" ht="16.2">
      <c r="A10" s="453" t="s">
        <v>747</v>
      </c>
      <c r="B10" s="453"/>
      <c r="C10" s="453"/>
      <c r="D10" s="453"/>
      <c r="E10" s="453"/>
      <c r="F10" s="453"/>
      <c r="G10" s="277"/>
      <c r="H10" s="411"/>
    </row>
    <row r="11" spans="1:8" ht="16.2">
      <c r="A11" s="453"/>
      <c r="B11" s="453"/>
      <c r="C11" s="453"/>
      <c r="D11" s="453"/>
      <c r="E11" s="453"/>
      <c r="F11" s="453"/>
      <c r="G11" s="277"/>
      <c r="H11" s="411"/>
    </row>
    <row r="12" spans="1:8" ht="16.2">
      <c r="A12" s="453"/>
      <c r="B12" s="453"/>
      <c r="C12" s="453"/>
      <c r="D12" s="453"/>
      <c r="E12" s="453"/>
      <c r="F12" s="453"/>
      <c r="G12" s="277"/>
      <c r="H12" s="411"/>
    </row>
    <row r="13" spans="1:8" ht="16.2">
      <c r="A13" s="453" t="s">
        <v>748</v>
      </c>
      <c r="B13" s="453"/>
      <c r="C13" s="453"/>
      <c r="D13" s="453"/>
      <c r="E13" s="453"/>
      <c r="F13" s="453"/>
      <c r="G13" s="277"/>
      <c r="H13" s="411"/>
    </row>
    <row r="14" spans="1:8" ht="16.2">
      <c r="A14" s="453"/>
      <c r="B14" s="453"/>
      <c r="C14" s="453"/>
      <c r="D14" s="453"/>
      <c r="E14" s="453"/>
      <c r="F14" s="453"/>
      <c r="G14" s="277"/>
      <c r="H14" s="411"/>
    </row>
    <row r="15" spans="1:8" ht="16.2">
      <c r="A15" s="453"/>
      <c r="B15" s="453"/>
      <c r="C15" s="453"/>
      <c r="D15" s="453"/>
      <c r="E15" s="453"/>
      <c r="F15" s="453"/>
      <c r="G15" s="277"/>
      <c r="H15" s="411"/>
    </row>
    <row r="16" spans="1:8" ht="16.2">
      <c r="A16" s="453" t="s">
        <v>751</v>
      </c>
      <c r="B16" s="453"/>
      <c r="C16" s="453"/>
      <c r="D16" s="453"/>
      <c r="E16" s="453"/>
      <c r="F16" s="453"/>
      <c r="G16" s="277"/>
      <c r="H16" s="411"/>
    </row>
    <row r="17" spans="1:8" ht="16.2">
      <c r="A17" s="452" t="s">
        <v>752</v>
      </c>
      <c r="B17" s="453"/>
      <c r="C17" s="453"/>
      <c r="D17" s="453"/>
      <c r="E17" s="453"/>
      <c r="F17" s="453"/>
      <c r="G17" s="277"/>
      <c r="H17" s="411"/>
    </row>
    <row r="18" spans="1:8" ht="16.2">
      <c r="A18" s="452"/>
      <c r="B18" s="453"/>
      <c r="C18" s="453"/>
      <c r="D18" s="453"/>
      <c r="E18" s="453"/>
      <c r="F18" s="453"/>
      <c r="G18" s="277"/>
      <c r="H18" s="411"/>
    </row>
    <row r="19" spans="1:8" ht="16.2">
      <c r="A19" s="453"/>
      <c r="B19" s="453"/>
      <c r="C19" s="453"/>
      <c r="D19" s="453"/>
      <c r="E19" s="453"/>
      <c r="F19" s="453"/>
      <c r="G19" s="277"/>
      <c r="H19" s="411"/>
    </row>
    <row r="20" spans="1:8" ht="16.2">
      <c r="A20" s="453" t="s">
        <v>749</v>
      </c>
      <c r="B20" s="453"/>
      <c r="C20" s="453"/>
      <c r="D20" s="453"/>
      <c r="E20" s="453"/>
      <c r="F20" s="453"/>
      <c r="G20" s="277"/>
      <c r="H20" s="411"/>
    </row>
    <row r="21" spans="1:8" ht="16.2">
      <c r="A21" s="454" t="s">
        <v>745</v>
      </c>
      <c r="B21" s="453"/>
      <c r="C21" s="453"/>
      <c r="D21" s="453"/>
      <c r="E21" s="453"/>
      <c r="F21" s="453"/>
      <c r="G21" s="277"/>
      <c r="H21" s="411"/>
    </row>
    <row r="22" spans="1:8" ht="16.2">
      <c r="A22" s="454"/>
      <c r="B22" s="453"/>
      <c r="C22" s="453"/>
      <c r="D22" s="453"/>
      <c r="E22" s="453"/>
      <c r="F22" s="453"/>
      <c r="G22" s="277"/>
      <c r="H22" s="411"/>
    </row>
    <row r="23" spans="1:8" ht="16.2">
      <c r="A23" s="453"/>
      <c r="B23" s="453"/>
      <c r="C23" s="453"/>
      <c r="D23" s="453"/>
      <c r="E23" s="453"/>
      <c r="F23" s="453"/>
      <c r="G23" s="277"/>
      <c r="H23" s="411"/>
    </row>
    <row r="24" spans="1:8" ht="16.2">
      <c r="A24" s="453" t="s">
        <v>750</v>
      </c>
      <c r="B24" s="453"/>
      <c r="C24" s="453"/>
      <c r="D24" s="453"/>
      <c r="E24" s="453"/>
      <c r="F24" s="453"/>
      <c r="G24" s="277"/>
      <c r="H24" s="411"/>
    </row>
    <row r="25" spans="1:8" ht="16.2">
      <c r="A25" s="453"/>
      <c r="B25" s="453"/>
      <c r="C25" s="453"/>
      <c r="D25" s="453"/>
      <c r="E25" s="453"/>
      <c r="F25" s="453"/>
      <c r="G25" s="277"/>
      <c r="H25" s="411"/>
    </row>
    <row r="26" spans="1:8" ht="16.2">
      <c r="A26" s="452"/>
      <c r="B26" s="453"/>
      <c r="C26" s="453"/>
      <c r="D26" s="453"/>
      <c r="E26" s="453"/>
      <c r="F26" s="453"/>
      <c r="G26" s="277"/>
      <c r="H26" s="411"/>
    </row>
    <row r="27" spans="1:8" ht="16.2">
      <c r="A27" s="456" t="s">
        <v>785</v>
      </c>
      <c r="B27" s="453"/>
      <c r="C27" s="453"/>
      <c r="D27" s="453"/>
      <c r="E27" s="453"/>
      <c r="F27" s="453"/>
      <c r="G27" s="277"/>
      <c r="H27" s="411"/>
    </row>
    <row r="28" spans="1:8" ht="16.2">
      <c r="A28" s="456"/>
      <c r="B28" s="453"/>
      <c r="C28" s="453"/>
      <c r="D28" s="453"/>
      <c r="E28" s="453"/>
      <c r="F28" s="453"/>
      <c r="G28" s="277"/>
      <c r="H28" s="411"/>
    </row>
    <row r="29" spans="1:8" ht="16.2">
      <c r="A29" s="453"/>
      <c r="B29" s="453"/>
      <c r="C29" s="453"/>
      <c r="D29" s="453"/>
      <c r="E29" s="453"/>
      <c r="F29" s="453"/>
      <c r="G29" s="277"/>
      <c r="H29" s="411"/>
    </row>
    <row r="30" spans="1:8" ht="16.2">
      <c r="A30" s="456" t="s">
        <v>784</v>
      </c>
      <c r="B30" s="453"/>
      <c r="C30" s="453"/>
      <c r="D30" s="453"/>
      <c r="E30" s="453"/>
      <c r="F30" s="453"/>
      <c r="G30" s="277"/>
      <c r="H30" s="411"/>
    </row>
    <row r="31" spans="1:8" ht="16.2">
      <c r="A31" s="452" t="s">
        <v>900</v>
      </c>
      <c r="B31" s="453"/>
      <c r="C31" s="453"/>
      <c r="D31" s="453"/>
      <c r="E31" s="453"/>
      <c r="F31" s="453"/>
      <c r="G31" s="277"/>
      <c r="H31" s="411"/>
    </row>
    <row r="32" spans="1:8" ht="16.2">
      <c r="A32" s="452" t="s">
        <v>902</v>
      </c>
      <c r="B32" s="453"/>
      <c r="C32" s="453"/>
      <c r="D32" s="453"/>
      <c r="E32" s="453"/>
      <c r="F32" s="453"/>
      <c r="G32" s="277"/>
      <c r="H32" s="411"/>
    </row>
    <row r="33" spans="1:8" ht="16.2">
      <c r="A33" s="452" t="s">
        <v>901</v>
      </c>
      <c r="B33" s="453"/>
      <c r="C33" s="453"/>
      <c r="D33" s="453"/>
      <c r="E33" s="453"/>
      <c r="F33" s="453"/>
      <c r="G33" s="277"/>
      <c r="H33" s="411"/>
    </row>
    <row r="34" spans="1:8" ht="16.2">
      <c r="A34" s="452" t="s">
        <v>903</v>
      </c>
      <c r="B34" s="453"/>
      <c r="C34" s="453"/>
      <c r="D34" s="453"/>
      <c r="E34" s="453"/>
      <c r="F34" s="453"/>
      <c r="G34" s="277"/>
      <c r="H34" s="411"/>
    </row>
    <row r="35" spans="1:8" ht="16.2">
      <c r="A35" s="452"/>
      <c r="B35" s="453"/>
      <c r="C35" s="453"/>
      <c r="D35" s="453"/>
      <c r="E35" s="453"/>
      <c r="F35" s="453"/>
      <c r="G35" s="277"/>
      <c r="H35" s="411"/>
    </row>
    <row r="36" spans="1:8">
      <c r="A36" s="277"/>
      <c r="B36" s="277"/>
      <c r="C36" s="277"/>
      <c r="D36" s="277"/>
      <c r="E36" s="277"/>
      <c r="F36" s="277"/>
      <c r="G36" s="277"/>
      <c r="H36" s="411"/>
    </row>
    <row r="37" spans="1:8" ht="16.2">
      <c r="A37" s="456" t="s">
        <v>867</v>
      </c>
      <c r="B37" s="453"/>
      <c r="C37" s="453"/>
      <c r="D37" s="453"/>
      <c r="E37" s="453"/>
      <c r="F37" s="453"/>
      <c r="G37" s="277"/>
      <c r="H37" s="411"/>
    </row>
    <row r="38" spans="1:8" ht="14.4">
      <c r="A38" s="452" t="s">
        <v>868</v>
      </c>
      <c r="B38" s="277"/>
      <c r="C38" s="277"/>
      <c r="D38" s="277"/>
      <c r="E38" s="277"/>
      <c r="F38" s="277"/>
      <c r="G38" s="277"/>
      <c r="H38" s="411"/>
    </row>
    <row r="39" spans="1:8">
      <c r="A39" s="277"/>
      <c r="B39" s="277"/>
      <c r="C39" s="277"/>
      <c r="D39" s="277"/>
      <c r="E39" s="277"/>
      <c r="F39" s="277"/>
      <c r="G39" s="277"/>
      <c r="H39" s="411"/>
    </row>
    <row r="40" spans="1:8">
      <c r="A40" s="277"/>
      <c r="B40" s="277"/>
      <c r="C40" s="277"/>
      <c r="D40" s="277"/>
      <c r="E40" s="277"/>
      <c r="F40" s="277"/>
      <c r="G40" s="277"/>
      <c r="H40" s="411"/>
    </row>
    <row r="41" spans="1:8">
      <c r="A41" s="277"/>
      <c r="B41" s="277"/>
      <c r="C41" s="277"/>
      <c r="D41" s="277"/>
      <c r="E41" s="277"/>
      <c r="F41" s="277"/>
      <c r="G41" s="277"/>
      <c r="H41" s="411"/>
    </row>
    <row r="42" spans="1:8">
      <c r="A42" s="277"/>
      <c r="B42" s="277"/>
      <c r="C42" s="277"/>
      <c r="D42" s="277"/>
      <c r="E42" s="277"/>
      <c r="F42" s="277"/>
      <c r="G42" s="277"/>
      <c r="H42" s="411"/>
    </row>
    <row r="43" spans="1:8">
      <c r="A43" s="277"/>
      <c r="B43" s="277"/>
      <c r="C43" s="277"/>
      <c r="D43" s="277"/>
      <c r="E43" s="277"/>
      <c r="F43" s="277"/>
      <c r="G43" s="277"/>
      <c r="H43" s="411"/>
    </row>
    <row r="44" spans="1:8">
      <c r="A44" s="277"/>
      <c r="B44" s="277"/>
      <c r="C44" s="277"/>
      <c r="D44" s="277"/>
      <c r="E44" s="277"/>
      <c r="F44" s="277"/>
      <c r="G44" s="277"/>
      <c r="H44" s="411"/>
    </row>
    <row r="45" spans="1:8">
      <c r="A45" s="277"/>
      <c r="B45" s="277"/>
      <c r="C45" s="277"/>
      <c r="D45" s="277"/>
      <c r="E45" s="277"/>
      <c r="F45" s="277"/>
      <c r="G45" s="277"/>
      <c r="H45" s="411"/>
    </row>
    <row r="46" spans="1:8">
      <c r="A46" s="277"/>
      <c r="B46" s="277"/>
      <c r="C46" s="277"/>
      <c r="D46" s="277"/>
      <c r="E46" s="277"/>
      <c r="F46" s="277"/>
      <c r="G46" s="277"/>
      <c r="H46" s="411"/>
    </row>
    <row r="47" spans="1:8">
      <c r="A47" s="277"/>
      <c r="B47" s="277"/>
      <c r="C47" s="277"/>
      <c r="D47" s="277"/>
      <c r="E47" s="277"/>
      <c r="F47" s="277"/>
      <c r="G47" s="277"/>
      <c r="H47" s="411"/>
    </row>
    <row r="48" spans="1:8">
      <c r="A48" s="277"/>
      <c r="B48" s="277"/>
      <c r="C48" s="277"/>
      <c r="D48" s="277"/>
      <c r="E48" s="277"/>
      <c r="F48" s="277"/>
      <c r="G48" s="277"/>
      <c r="H48" s="411"/>
    </row>
    <row r="49" spans="1:9">
      <c r="A49" s="277"/>
      <c r="B49" s="277"/>
      <c r="C49" s="277"/>
      <c r="D49" s="277"/>
      <c r="E49" s="277"/>
      <c r="F49" s="277"/>
      <c r="G49" s="277"/>
      <c r="H49" s="411"/>
    </row>
    <row r="50" spans="1:9">
      <c r="A50" s="280"/>
      <c r="B50" s="277"/>
      <c r="C50" s="277"/>
      <c r="D50" s="277"/>
      <c r="E50" s="277"/>
      <c r="F50" s="277"/>
      <c r="G50" s="277"/>
      <c r="H50" s="277"/>
      <c r="I50" s="411"/>
    </row>
    <row r="51" spans="1:9" ht="16.2">
      <c r="A51" s="431" t="s">
        <v>753</v>
      </c>
      <c r="B51" s="277"/>
      <c r="C51" s="277"/>
      <c r="D51" s="277"/>
      <c r="E51" s="277"/>
      <c r="F51" s="277"/>
      <c r="G51" s="277"/>
      <c r="H51" s="277"/>
      <c r="I51" s="411"/>
    </row>
    <row r="52" spans="1:9">
      <c r="A52" s="280"/>
      <c r="B52" s="277"/>
      <c r="C52" s="277"/>
      <c r="D52" s="277"/>
      <c r="E52" s="277"/>
      <c r="F52" s="277"/>
      <c r="G52" s="277"/>
      <c r="H52" s="277"/>
      <c r="I52" s="411"/>
    </row>
    <row r="53" spans="1:9">
      <c r="A53" t="s">
        <v>754</v>
      </c>
      <c r="B53" t="s">
        <v>869</v>
      </c>
    </row>
    <row r="54" spans="1:9" ht="16.2">
      <c r="A54" s="431"/>
    </row>
    <row r="57" spans="1:9" ht="16.2">
      <c r="A57" s="431"/>
    </row>
    <row r="67" spans="1:2">
      <c r="A67" t="s">
        <v>755</v>
      </c>
      <c r="B67" t="s">
        <v>870</v>
      </c>
    </row>
    <row r="81" spans="1:2">
      <c r="A81" t="s">
        <v>756</v>
      </c>
      <c r="B81" t="s">
        <v>872</v>
      </c>
    </row>
    <row r="95" spans="1:2">
      <c r="A95" t="s">
        <v>757</v>
      </c>
      <c r="B95" t="s">
        <v>871</v>
      </c>
    </row>
    <row r="109" spans="1:2">
      <c r="A109" t="s">
        <v>758</v>
      </c>
      <c r="B109" t="s">
        <v>873</v>
      </c>
    </row>
    <row r="123" spans="1:2">
      <c r="A123" t="s">
        <v>759</v>
      </c>
      <c r="B123" t="s">
        <v>874</v>
      </c>
    </row>
    <row r="124" spans="1:2" ht="16.2">
      <c r="A124" s="431"/>
    </row>
    <row r="137" spans="1:2">
      <c r="A137" t="s">
        <v>760</v>
      </c>
      <c r="B137" t="s">
        <v>875</v>
      </c>
    </row>
    <row r="151" spans="1:2">
      <c r="A151" t="s">
        <v>761</v>
      </c>
      <c r="B151" t="s">
        <v>876</v>
      </c>
    </row>
    <row r="166" spans="1:2">
      <c r="A166" t="s">
        <v>762</v>
      </c>
      <c r="B166" t="s">
        <v>877</v>
      </c>
    </row>
    <row r="180" spans="1:2">
      <c r="A180" t="s">
        <v>763</v>
      </c>
      <c r="B180" t="s">
        <v>878</v>
      </c>
    </row>
    <row r="208" spans="1:1">
      <c r="A208" s="280"/>
    </row>
    <row r="209" spans="1:1">
      <c r="A209" s="280"/>
    </row>
    <row r="210" spans="1:1">
      <c r="A210" s="280"/>
    </row>
  </sheetData>
  <phoneticPr fontId="5"/>
  <printOptions horizontalCentered="1"/>
  <pageMargins left="0.78740157480314965" right="0.78740157480314965" top="0.98425196850393704" bottom="0.78740157480314965" header="0.51181102362204722" footer="0.51181102362204722"/>
  <pageSetup paperSize="9"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A44"/>
  <sheetViews>
    <sheetView view="pageBreakPreview" zoomScale="110" zoomScaleNormal="100" zoomScaleSheetLayoutView="110" workbookViewId="0"/>
  </sheetViews>
  <sheetFormatPr defaultRowHeight="13.2"/>
  <sheetData>
    <row r="2" spans="1:1" ht="19.2">
      <c r="A2" s="461" t="s">
        <v>827</v>
      </c>
    </row>
    <row r="3" spans="1:1" s="430" customFormat="1" ht="14.4">
      <c r="A3" s="430" t="s">
        <v>832</v>
      </c>
    </row>
    <row r="4" spans="1:1" s="430" customFormat="1" ht="14.4"/>
    <row r="5" spans="1:1" ht="16.2">
      <c r="A5" s="457" t="s">
        <v>828</v>
      </c>
    </row>
    <row r="6" spans="1:1" ht="16.2">
      <c r="A6" s="457" t="s">
        <v>904</v>
      </c>
    </row>
    <row r="7" spans="1:1" ht="14.4">
      <c r="A7" s="430" t="s">
        <v>962</v>
      </c>
    </row>
    <row r="8" spans="1:1" ht="14.4">
      <c r="A8" s="430"/>
    </row>
    <row r="9" spans="1:1" ht="16.2">
      <c r="A9" s="457" t="s">
        <v>829</v>
      </c>
    </row>
    <row r="10" spans="1:1" ht="16.2">
      <c r="A10" s="457" t="s">
        <v>907</v>
      </c>
    </row>
    <row r="11" spans="1:1" ht="16.2">
      <c r="A11" s="457" t="s">
        <v>905</v>
      </c>
    </row>
    <row r="12" spans="1:1" ht="14.4">
      <c r="A12" s="430" t="s">
        <v>842</v>
      </c>
    </row>
    <row r="13" spans="1:1" ht="14.4">
      <c r="A13" s="430" t="s">
        <v>962</v>
      </c>
    </row>
    <row r="14" spans="1:1" ht="14.4">
      <c r="A14" s="430"/>
    </row>
    <row r="15" spans="1:1" ht="16.2">
      <c r="A15" s="457" t="s">
        <v>830</v>
      </c>
    </row>
    <row r="16" spans="1:1" ht="16.2">
      <c r="A16" s="457" t="s">
        <v>907</v>
      </c>
    </row>
    <row r="17" spans="1:1" ht="16.2">
      <c r="A17" s="457" t="s">
        <v>905</v>
      </c>
    </row>
    <row r="18" spans="1:1" ht="14.4">
      <c r="A18" s="430" t="s">
        <v>962</v>
      </c>
    </row>
    <row r="19" spans="1:1" ht="14.4">
      <c r="A19" s="430"/>
    </row>
    <row r="20" spans="1:1" ht="16.2">
      <c r="A20" s="457" t="s">
        <v>831</v>
      </c>
    </row>
    <row r="21" spans="1:1" ht="16.2">
      <c r="A21" s="457" t="s">
        <v>841</v>
      </c>
    </row>
    <row r="22" spans="1:1" ht="16.2">
      <c r="A22" s="457" t="s">
        <v>908</v>
      </c>
    </row>
    <row r="23" spans="1:1" ht="16.2">
      <c r="A23" s="457" t="s">
        <v>906</v>
      </c>
    </row>
    <row r="24" spans="1:1" ht="14.4">
      <c r="A24" s="430" t="s">
        <v>886</v>
      </c>
    </row>
    <row r="25" spans="1:1" ht="14.4">
      <c r="A25" s="430" t="s">
        <v>963</v>
      </c>
    </row>
    <row r="26" spans="1:1" ht="16.2">
      <c r="A26" s="457"/>
    </row>
    <row r="27" spans="1:1" ht="19.2">
      <c r="A27" s="461" t="s">
        <v>840</v>
      </c>
    </row>
    <row r="28" spans="1:1" s="430" customFormat="1" ht="14.4">
      <c r="A28" s="430" t="s">
        <v>909</v>
      </c>
    </row>
    <row r="29" spans="1:1" ht="14.4">
      <c r="A29" s="430" t="s">
        <v>889</v>
      </c>
    </row>
    <row r="30" spans="1:1" ht="16.2">
      <c r="A30" s="457"/>
    </row>
    <row r="31" spans="1:1" ht="16.2">
      <c r="A31" s="457"/>
    </row>
    <row r="32" spans="1:1" ht="19.2">
      <c r="A32" s="461" t="s">
        <v>910</v>
      </c>
    </row>
    <row r="33" spans="1:1" s="430" customFormat="1" ht="14.4">
      <c r="A33" s="430" t="s">
        <v>887</v>
      </c>
    </row>
    <row r="34" spans="1:1" s="430" customFormat="1" ht="14.4">
      <c r="A34" s="430" t="s">
        <v>940</v>
      </c>
    </row>
    <row r="35" spans="1:1" s="430" customFormat="1" ht="14.4"/>
    <row r="36" spans="1:1" s="430" customFormat="1" ht="14.4"/>
    <row r="37" spans="1:1" s="430" customFormat="1" ht="14.4"/>
    <row r="38" spans="1:1" s="430" customFormat="1" ht="14.4"/>
    <row r="39" spans="1:1" s="430" customFormat="1" ht="14.4"/>
    <row r="40" spans="1:1" s="430" customFormat="1" ht="14.4"/>
    <row r="41" spans="1:1" s="430" customFormat="1" ht="14.4"/>
    <row r="42" spans="1:1" ht="16.2">
      <c r="A42" s="457"/>
    </row>
    <row r="43" spans="1:1" ht="16.2">
      <c r="A43" s="457"/>
    </row>
    <row r="44" spans="1:1" ht="16.2">
      <c r="A44" s="457"/>
    </row>
  </sheetData>
  <phoneticPr fontId="5"/>
  <printOptions horizontalCentered="1"/>
  <pageMargins left="0.78740157480314965" right="0.78740157480314965" top="0.98425196850393704" bottom="0.78740157480314965" header="0.51181102362204722" footer="0.51181102362204722"/>
  <pageSetup paperSize="9" scale="97"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I204"/>
  <sheetViews>
    <sheetView showGridLines="0" view="pageBreakPreview" zoomScaleNormal="100" zoomScaleSheetLayoutView="100" workbookViewId="0"/>
  </sheetViews>
  <sheetFormatPr defaultColWidth="9" defaultRowHeight="13.2"/>
  <cols>
    <col min="1" max="16384" width="9" style="1"/>
  </cols>
  <sheetData>
    <row r="1" spans="2:9" ht="20.100000000000001" customHeight="1">
      <c r="I1" s="1" t="s">
        <v>109</v>
      </c>
    </row>
    <row r="2" spans="2:9" ht="20.100000000000001" customHeight="1"/>
    <row r="3" spans="2:9" ht="20.100000000000001" customHeight="1">
      <c r="I3" s="33" t="s">
        <v>470</v>
      </c>
    </row>
    <row r="4" spans="2:9" ht="20.100000000000001" customHeight="1"/>
    <row r="5" spans="2:9" ht="20.100000000000001" customHeight="1"/>
    <row r="6" spans="2:9" ht="20.100000000000001" customHeight="1"/>
    <row r="7" spans="2:9" ht="20.100000000000001" customHeight="1">
      <c r="B7" s="1" t="s">
        <v>688</v>
      </c>
    </row>
    <row r="8" spans="2:9" ht="20.100000000000001" customHeight="1"/>
    <row r="9" spans="2:9" ht="20.100000000000001" customHeight="1"/>
    <row r="10" spans="2:9" ht="20.100000000000001" customHeight="1"/>
    <row r="11" spans="2:9" ht="20.100000000000001" customHeight="1">
      <c r="E11" s="1" t="s">
        <v>689</v>
      </c>
      <c r="F11" s="848"/>
      <c r="G11" s="848"/>
      <c r="H11" s="848"/>
    </row>
    <row r="12" spans="2:9" ht="20.100000000000001" customHeight="1">
      <c r="E12" s="1" t="s">
        <v>690</v>
      </c>
      <c r="F12" s="848"/>
      <c r="G12" s="848"/>
      <c r="H12" s="848"/>
      <c r="I12" s="34"/>
    </row>
    <row r="13" spans="2:9" ht="20.100000000000001" customHeight="1">
      <c r="E13" s="1" t="s">
        <v>691</v>
      </c>
      <c r="F13" s="848"/>
      <c r="G13" s="848"/>
      <c r="H13" s="848"/>
    </row>
    <row r="14" spans="2:9" ht="20.100000000000001" customHeight="1"/>
    <row r="15" spans="2:9" ht="20.100000000000001" customHeight="1"/>
    <row r="16" spans="2:9" ht="20.100000000000001" customHeight="1"/>
    <row r="17" spans="1:5" ht="24" customHeight="1">
      <c r="E17" s="35" t="s">
        <v>110</v>
      </c>
    </row>
    <row r="18" spans="1:5" ht="20.100000000000001" customHeight="1"/>
    <row r="19" spans="1:5" ht="20.100000000000001" customHeight="1">
      <c r="A19" s="1" t="s">
        <v>692</v>
      </c>
    </row>
    <row r="20" spans="1:5" ht="20.100000000000001" customHeight="1">
      <c r="A20" s="1" t="s">
        <v>693</v>
      </c>
    </row>
    <row r="21" spans="1:5" ht="20.100000000000001" customHeight="1">
      <c r="A21" s="1" t="s">
        <v>694</v>
      </c>
    </row>
    <row r="22" spans="1:5" ht="20.100000000000001" customHeight="1">
      <c r="A22" s="1" t="s">
        <v>466</v>
      </c>
    </row>
    <row r="23" spans="1:5" ht="20.100000000000001" customHeight="1">
      <c r="A23" s="1" t="s">
        <v>111</v>
      </c>
    </row>
    <row r="24" spans="1:5" ht="20.100000000000001" customHeight="1"/>
    <row r="25" spans="1:5" ht="20.100000000000001" customHeight="1"/>
    <row r="26" spans="1:5" ht="20.100000000000001" customHeight="1"/>
    <row r="27" spans="1:5" ht="20.100000000000001" customHeight="1">
      <c r="A27" s="1" t="s">
        <v>865</v>
      </c>
    </row>
    <row r="28" spans="1:5" ht="20.100000000000001" customHeight="1"/>
    <row r="29" spans="1:5" ht="20.100000000000001" customHeight="1">
      <c r="A29" s="1" t="s">
        <v>942</v>
      </c>
    </row>
    <row r="30" spans="1:5" ht="20.100000000000001" customHeight="1"/>
    <row r="31" spans="1:5" ht="20.100000000000001" customHeight="1">
      <c r="A31" s="1" t="s">
        <v>861</v>
      </c>
    </row>
    <row r="32" spans="1:5" ht="20.100000000000001" customHeight="1">
      <c r="A32" s="1" t="s">
        <v>862</v>
      </c>
    </row>
    <row r="33" spans="1:9" ht="20.100000000000001" customHeight="1">
      <c r="A33" s="1" t="s">
        <v>864</v>
      </c>
    </row>
    <row r="34" spans="1:9" ht="20.100000000000001" customHeight="1">
      <c r="A34" s="1" t="s">
        <v>863</v>
      </c>
    </row>
    <row r="35" spans="1:9" ht="20.100000000000001" customHeight="1">
      <c r="A35" s="1" t="s">
        <v>943</v>
      </c>
    </row>
    <row r="36" spans="1:9" ht="20.100000000000001" customHeight="1"/>
    <row r="37" spans="1:9" ht="20.100000000000001" customHeight="1"/>
    <row r="38" spans="1:9" ht="20.100000000000001" customHeight="1"/>
    <row r="39" spans="1:9" ht="20.100000000000001" customHeight="1"/>
    <row r="40" spans="1:9" ht="20.100000000000001" customHeight="1">
      <c r="I40" s="1" t="s">
        <v>112</v>
      </c>
    </row>
    <row r="41" spans="1:9" ht="20.100000000000001" customHeight="1"/>
    <row r="42" spans="1:9" ht="20.100000000000001" customHeight="1">
      <c r="B42" s="1" t="s">
        <v>369</v>
      </c>
    </row>
    <row r="43" spans="1:9" ht="20.100000000000001" customHeight="1"/>
    <row r="44" spans="1:9" ht="20.100000000000001" customHeight="1">
      <c r="D44" s="33"/>
    </row>
    <row r="45" spans="1:9" ht="20.100000000000001" customHeight="1">
      <c r="D45" s="33" t="s">
        <v>370</v>
      </c>
      <c r="E45" s="799"/>
      <c r="F45" s="799"/>
      <c r="G45" s="799"/>
      <c r="H45" s="799"/>
      <c r="I45" s="799"/>
    </row>
    <row r="46" spans="1:9" ht="20.100000000000001" customHeight="1">
      <c r="D46" s="33" t="s">
        <v>371</v>
      </c>
      <c r="E46" s="799"/>
      <c r="F46" s="799"/>
      <c r="G46" s="799"/>
      <c r="H46" s="799"/>
      <c r="I46" s="799"/>
    </row>
    <row r="47" spans="1:9" ht="20.100000000000001" customHeight="1">
      <c r="D47" s="33" t="s">
        <v>372</v>
      </c>
      <c r="E47" s="36" t="s">
        <v>373</v>
      </c>
      <c r="F47" s="36"/>
      <c r="G47" s="36"/>
      <c r="H47" s="36"/>
      <c r="I47" s="36"/>
    </row>
    <row r="48" spans="1:9" ht="20.100000000000001" customHeight="1"/>
    <row r="49" spans="1:9" ht="20.100000000000001" customHeight="1"/>
    <row r="50" spans="1:9" ht="24" customHeight="1">
      <c r="E50" s="35" t="s">
        <v>110</v>
      </c>
    </row>
    <row r="51" spans="1:9" ht="20.100000000000001" customHeight="1"/>
    <row r="52" spans="1:9" ht="20.100000000000001" customHeight="1"/>
    <row r="53" spans="1:9" ht="20.100000000000001" customHeight="1"/>
    <row r="54" spans="1:9" ht="20.100000000000001" customHeight="1">
      <c r="A54" s="45"/>
    </row>
    <row r="55" spans="1:9" ht="15" customHeight="1"/>
    <row r="56" spans="1:9" s="45" customFormat="1" ht="15" customHeight="1">
      <c r="A56" s="1" t="s">
        <v>467</v>
      </c>
      <c r="B56" s="1"/>
      <c r="C56" s="1"/>
      <c r="D56" s="1"/>
      <c r="E56" s="1"/>
      <c r="F56" s="1"/>
      <c r="G56" s="1"/>
      <c r="H56" s="1"/>
      <c r="I56" s="1"/>
    </row>
    <row r="57" spans="1:9" s="45" customFormat="1" ht="15" customHeight="1">
      <c r="A57" s="1"/>
      <c r="B57" s="1"/>
      <c r="C57" s="1"/>
      <c r="D57" s="1"/>
      <c r="E57" s="1"/>
      <c r="F57" s="1"/>
      <c r="G57" s="1"/>
      <c r="H57" s="1"/>
      <c r="I57" s="1"/>
    </row>
    <row r="58" spans="1:9" s="45" customFormat="1" ht="15" customHeight="1">
      <c r="A58" s="1"/>
      <c r="B58" s="1"/>
      <c r="C58" s="1"/>
      <c r="D58" s="1"/>
      <c r="E58" s="1"/>
      <c r="F58" s="1"/>
      <c r="G58" s="1"/>
      <c r="H58" s="1"/>
      <c r="I58" s="1"/>
    </row>
    <row r="59" spans="1:9" s="45" customFormat="1" ht="15" customHeight="1">
      <c r="A59" s="1"/>
      <c r="B59" s="1"/>
      <c r="C59" s="1"/>
      <c r="D59" s="1"/>
      <c r="E59" s="1"/>
      <c r="F59" s="1"/>
      <c r="G59" s="1"/>
      <c r="H59" s="1"/>
      <c r="I59" s="1"/>
    </row>
    <row r="60" spans="1:9" s="45" customFormat="1" ht="15" customHeight="1">
      <c r="A60" s="1" t="s">
        <v>453</v>
      </c>
      <c r="B60" s="1"/>
      <c r="C60" s="1"/>
      <c r="D60" s="1"/>
      <c r="E60" s="1"/>
      <c r="F60" s="1"/>
      <c r="G60" s="1"/>
      <c r="H60" s="1"/>
      <c r="I60" s="1"/>
    </row>
    <row r="61" spans="1:9" s="45" customFormat="1" ht="15" customHeight="1">
      <c r="A61" s="1"/>
      <c r="B61" s="1"/>
      <c r="C61" s="1"/>
      <c r="D61" s="1"/>
      <c r="E61" s="1"/>
      <c r="F61" s="1"/>
      <c r="G61" s="1"/>
      <c r="H61" s="1"/>
      <c r="I61" s="1"/>
    </row>
    <row r="62" spans="1:9" s="45" customFormat="1" ht="15" customHeight="1">
      <c r="A62" s="1"/>
      <c r="B62" s="1"/>
      <c r="C62" s="1"/>
      <c r="D62" s="1"/>
      <c r="E62" s="1"/>
      <c r="F62" s="1"/>
      <c r="G62" s="1"/>
      <c r="H62" s="1"/>
      <c r="I62" s="1"/>
    </row>
    <row r="63" spans="1:9" s="45" customFormat="1" ht="15" customHeight="1">
      <c r="A63" s="1"/>
      <c r="B63" s="1"/>
      <c r="C63" s="1"/>
      <c r="D63" s="1"/>
      <c r="E63" s="1"/>
      <c r="F63" s="1"/>
      <c r="G63" s="1"/>
      <c r="H63" s="1"/>
      <c r="I63" s="1"/>
    </row>
    <row r="64" spans="1:9" s="45" customFormat="1" ht="15" customHeight="1">
      <c r="A64" s="1"/>
      <c r="B64" s="1"/>
      <c r="C64" s="1"/>
      <c r="D64" s="1"/>
      <c r="E64" s="1"/>
      <c r="F64" s="1"/>
      <c r="G64" s="1"/>
      <c r="H64" s="1"/>
      <c r="I64" s="1"/>
    </row>
    <row r="65" spans="1:9" s="45" customFormat="1" ht="15" customHeight="1">
      <c r="A65" s="1"/>
      <c r="B65" s="1"/>
      <c r="C65" s="1"/>
      <c r="D65" s="1"/>
      <c r="E65" s="1"/>
      <c r="F65" s="1"/>
      <c r="G65" s="1"/>
      <c r="H65" s="1"/>
      <c r="I65" s="1"/>
    </row>
    <row r="66" spans="1:9" s="45" customFormat="1" ht="15" customHeight="1">
      <c r="A66" s="1" t="s">
        <v>454</v>
      </c>
      <c r="B66" s="1"/>
      <c r="C66" s="1"/>
      <c r="D66" s="1"/>
      <c r="E66" s="1"/>
      <c r="F66" s="1"/>
      <c r="G66" s="1"/>
      <c r="H66" s="1"/>
      <c r="I66" s="1"/>
    </row>
    <row r="67" spans="1:9" ht="20.100000000000001" customHeight="1">
      <c r="A67" s="1" t="s">
        <v>374</v>
      </c>
    </row>
    <row r="68" spans="1:9" ht="20.100000000000001" customHeight="1"/>
    <row r="69" spans="1:9" ht="20.100000000000001" customHeight="1"/>
    <row r="70" spans="1:9" ht="20.100000000000001" customHeight="1">
      <c r="E70" s="47" t="s">
        <v>468</v>
      </c>
    </row>
    <row r="71" spans="1:9" ht="20.100000000000001" customHeight="1">
      <c r="E71" s="47"/>
    </row>
    <row r="72" spans="1:9" ht="20.100000000000001" customHeight="1"/>
    <row r="73" spans="1:9" ht="20.100000000000001" customHeight="1">
      <c r="B73" s="1" t="s">
        <v>470</v>
      </c>
    </row>
    <row r="74" spans="1:9" ht="20.100000000000001" customHeight="1"/>
    <row r="75" spans="1:9" ht="20.100000000000001" customHeight="1">
      <c r="E75" s="32" t="s">
        <v>113</v>
      </c>
      <c r="F75" s="799"/>
      <c r="G75" s="799"/>
      <c r="H75" s="799"/>
    </row>
    <row r="76" spans="1:9" ht="20.100000000000001" customHeight="1">
      <c r="A76" s="6"/>
      <c r="E76" s="53"/>
      <c r="F76" s="53"/>
      <c r="G76" s="53"/>
      <c r="H76" s="75"/>
    </row>
    <row r="77" spans="1:9" ht="20.100000000000001" customHeight="1">
      <c r="A77" s="363" t="s">
        <v>679</v>
      </c>
    </row>
    <row r="78" spans="1:9" ht="20.100000000000001" customHeight="1">
      <c r="A78" s="214"/>
    </row>
    <row r="79" spans="1:9" ht="20.100000000000001" customHeight="1">
      <c r="I79" s="33" t="s">
        <v>114</v>
      </c>
    </row>
    <row r="80" spans="1:9" ht="20.100000000000001" customHeight="1"/>
    <row r="81" spans="1:5" ht="20.100000000000001" customHeight="1"/>
    <row r="82" spans="1:5" ht="20.100000000000001" customHeight="1"/>
    <row r="83" spans="1:5" ht="20.100000000000001" customHeight="1">
      <c r="B83" s="1" t="s">
        <v>369</v>
      </c>
    </row>
    <row r="84" spans="1:5" ht="20.100000000000001" customHeight="1"/>
    <row r="85" spans="1:5" ht="20.100000000000001" customHeight="1"/>
    <row r="86" spans="1:5" ht="20.100000000000001" customHeight="1"/>
    <row r="87" spans="1:5" ht="24" customHeight="1">
      <c r="E87" s="35" t="s">
        <v>110</v>
      </c>
    </row>
    <row r="88" spans="1:5" ht="20.100000000000001" customHeight="1"/>
    <row r="89" spans="1:5" ht="20.100000000000001" customHeight="1"/>
    <row r="90" spans="1:5" ht="20.100000000000001" customHeight="1">
      <c r="A90" s="1" t="s">
        <v>456</v>
      </c>
    </row>
    <row r="91" spans="1:5" ht="20.100000000000001" customHeight="1">
      <c r="A91" s="1" t="s">
        <v>473</v>
      </c>
    </row>
    <row r="92" spans="1:5" ht="20.100000000000001" customHeight="1">
      <c r="A92" s="1" t="s">
        <v>375</v>
      </c>
    </row>
    <row r="93" spans="1:5" ht="20.100000000000001" customHeight="1">
      <c r="A93" s="1" t="s">
        <v>376</v>
      </c>
    </row>
    <row r="94" spans="1:5" ht="20.100000000000001" customHeight="1"/>
    <row r="95" spans="1:5" ht="20.100000000000001" customHeight="1"/>
    <row r="96" spans="1:5" ht="20.100000000000001" customHeight="1">
      <c r="E96" s="47" t="s">
        <v>468</v>
      </c>
    </row>
    <row r="97" spans="2:8" ht="20.100000000000001" customHeight="1"/>
    <row r="98" spans="2:8" ht="20.100000000000001" customHeight="1"/>
    <row r="99" spans="2:8" ht="20.100000000000001" customHeight="1">
      <c r="B99" s="1" t="s">
        <v>470</v>
      </c>
    </row>
    <row r="100" spans="2:8" ht="20.100000000000001" customHeight="1"/>
    <row r="101" spans="2:8" ht="20.100000000000001" customHeight="1"/>
    <row r="102" spans="2:8" ht="20.100000000000001" customHeight="1">
      <c r="D102" s="33" t="s">
        <v>377</v>
      </c>
      <c r="E102" s="799"/>
      <c r="F102" s="799"/>
      <c r="G102" s="799"/>
      <c r="H102" s="799"/>
    </row>
    <row r="103" spans="2:8" ht="20.100000000000001" customHeight="1">
      <c r="D103" s="33"/>
    </row>
    <row r="104" spans="2:8" ht="20.100000000000001" customHeight="1">
      <c r="D104" s="33" t="s">
        <v>378</v>
      </c>
      <c r="E104" s="799"/>
      <c r="F104" s="799"/>
      <c r="G104" s="799"/>
      <c r="H104" s="799"/>
    </row>
    <row r="105" spans="2:8" ht="20.100000000000001" customHeight="1">
      <c r="D105" s="33"/>
    </row>
    <row r="106" spans="2:8" ht="20.100000000000001" customHeight="1">
      <c r="D106" s="33" t="s">
        <v>379</v>
      </c>
      <c r="E106" s="799"/>
      <c r="F106" s="799"/>
      <c r="G106" s="799"/>
      <c r="H106" s="46"/>
    </row>
    <row r="107" spans="2:8" ht="20.100000000000001" customHeight="1"/>
    <row r="108" spans="2:8" ht="20.100000000000001" customHeight="1"/>
    <row r="109" spans="2:8" ht="20.100000000000001" customHeight="1"/>
    <row r="110" spans="2:8" ht="20.100000000000001" customHeight="1"/>
    <row r="111" spans="2:8" ht="20.100000000000001" customHeight="1"/>
    <row r="112" spans="2:8" ht="20.100000000000001" customHeight="1"/>
    <row r="113" spans="1:9" ht="20.100000000000001" customHeight="1">
      <c r="A113" s="214"/>
    </row>
    <row r="114" spans="1:9" ht="20.100000000000001" customHeight="1">
      <c r="A114" s="214"/>
    </row>
    <row r="115" spans="1:9" ht="20.100000000000001" customHeight="1"/>
    <row r="116" spans="1:9" ht="20.100000000000001" customHeight="1"/>
    <row r="117" spans="1:9" ht="20.100000000000001" customHeight="1">
      <c r="I117" s="33" t="s">
        <v>115</v>
      </c>
    </row>
    <row r="118" spans="1:9" ht="20.100000000000001" customHeight="1"/>
    <row r="119" spans="1:9" ht="20.100000000000001" customHeight="1"/>
    <row r="120" spans="1:9" ht="20.100000000000001" customHeight="1"/>
    <row r="121" spans="1:9" ht="20.100000000000001" customHeight="1">
      <c r="B121" s="1" t="s">
        <v>369</v>
      </c>
    </row>
    <row r="122" spans="1:9" ht="20.100000000000001" customHeight="1"/>
    <row r="123" spans="1:9" ht="20.100000000000001" customHeight="1"/>
    <row r="124" spans="1:9" ht="20.100000000000001" customHeight="1"/>
    <row r="125" spans="1:9" ht="24" customHeight="1">
      <c r="E125" s="35" t="s">
        <v>110</v>
      </c>
    </row>
    <row r="126" spans="1:9" ht="20.100000000000001" customHeight="1"/>
    <row r="127" spans="1:9" ht="20.100000000000001" customHeight="1"/>
    <row r="128" spans="1:9" ht="20.100000000000001" customHeight="1">
      <c r="A128" s="1" t="s">
        <v>456</v>
      </c>
    </row>
    <row r="129" spans="1:8" ht="20.100000000000001" customHeight="1">
      <c r="A129" s="1" t="s">
        <v>473</v>
      </c>
    </row>
    <row r="130" spans="1:8" ht="20.100000000000001" customHeight="1"/>
    <row r="131" spans="1:8" ht="20.100000000000001" customHeight="1">
      <c r="A131" s="49" t="s">
        <v>380</v>
      </c>
      <c r="B131" s="1" t="s">
        <v>381</v>
      </c>
    </row>
    <row r="132" spans="1:8" ht="20.100000000000001" customHeight="1">
      <c r="C132" s="33" t="s">
        <v>382</v>
      </c>
      <c r="D132" s="799"/>
      <c r="E132" s="799"/>
      <c r="F132" s="799"/>
      <c r="G132" s="799"/>
      <c r="H132" s="799"/>
    </row>
    <row r="133" spans="1:8" ht="20.100000000000001" customHeight="1">
      <c r="C133" s="33" t="s">
        <v>116</v>
      </c>
      <c r="D133" s="819"/>
      <c r="E133" s="819"/>
      <c r="F133" s="819"/>
      <c r="G133" s="819"/>
      <c r="H133" s="819"/>
    </row>
    <row r="134" spans="1:8" ht="20.100000000000001" customHeight="1">
      <c r="D134" s="1" t="s">
        <v>383</v>
      </c>
    </row>
    <row r="135" spans="1:8" ht="20.100000000000001" customHeight="1">
      <c r="A135" s="49" t="s">
        <v>384</v>
      </c>
      <c r="B135" s="1" t="s">
        <v>385</v>
      </c>
    </row>
    <row r="136" spans="1:8" ht="20.100000000000001" customHeight="1"/>
    <row r="137" spans="1:8" ht="20.100000000000001" customHeight="1">
      <c r="A137" s="1" t="s">
        <v>386</v>
      </c>
    </row>
    <row r="138" spans="1:8" ht="20.100000000000001" customHeight="1">
      <c r="A138" s="1" t="s">
        <v>387</v>
      </c>
    </row>
    <row r="139" spans="1:8" ht="20.100000000000001" customHeight="1"/>
    <row r="140" spans="1:8" ht="20.100000000000001" customHeight="1">
      <c r="E140" s="47" t="s">
        <v>468</v>
      </c>
    </row>
    <row r="141" spans="1:8" ht="20.100000000000001" customHeight="1"/>
    <row r="142" spans="1:8" ht="20.100000000000001" customHeight="1">
      <c r="B142" s="1" t="s">
        <v>470</v>
      </c>
    </row>
    <row r="143" spans="1:8" ht="20.100000000000001" customHeight="1"/>
    <row r="144" spans="1:8" ht="20.100000000000001" customHeight="1">
      <c r="D144" s="1" t="s">
        <v>388</v>
      </c>
      <c r="E144" s="799"/>
      <c r="F144" s="799"/>
      <c r="G144" s="799"/>
      <c r="H144" s="799"/>
    </row>
    <row r="145" spans="1:9" ht="20.100000000000001" customHeight="1"/>
    <row r="146" spans="1:9" ht="20.100000000000001" customHeight="1">
      <c r="D146" s="1" t="s">
        <v>389</v>
      </c>
      <c r="E146" s="799"/>
      <c r="F146" s="799"/>
      <c r="G146" s="799"/>
      <c r="H146" s="46"/>
    </row>
    <row r="147" spans="1:9" ht="20.100000000000001" customHeight="1"/>
    <row r="148" spans="1:9" ht="20.100000000000001" customHeight="1"/>
    <row r="149" spans="1:9" ht="20.100000000000001" customHeight="1">
      <c r="A149" s="362" t="s">
        <v>680</v>
      </c>
    </row>
    <row r="150" spans="1:9" ht="20.100000000000001" customHeight="1">
      <c r="A150" s="214"/>
    </row>
    <row r="153" spans="1:9" ht="20.100000000000001" customHeight="1"/>
    <row r="157" spans="1:9" ht="19.5" customHeight="1">
      <c r="I157" s="33" t="s">
        <v>440</v>
      </c>
    </row>
    <row r="158" spans="1:9" ht="19.5" customHeight="1"/>
    <row r="159" spans="1:9" ht="19.5" customHeight="1"/>
    <row r="160" spans="1:9" ht="19.5" customHeight="1"/>
    <row r="161" spans="1:5" ht="19.5" customHeight="1">
      <c r="B161" s="1" t="s">
        <v>369</v>
      </c>
    </row>
    <row r="162" spans="1:5" ht="19.5" customHeight="1"/>
    <row r="163" spans="1:5" ht="19.5" customHeight="1"/>
    <row r="164" spans="1:5" ht="19.5" customHeight="1"/>
    <row r="165" spans="1:5" ht="24" customHeight="1">
      <c r="E165" s="35" t="s">
        <v>110</v>
      </c>
    </row>
    <row r="166" spans="1:5" ht="19.5" customHeight="1"/>
    <row r="167" spans="1:5" ht="19.5" customHeight="1"/>
    <row r="168" spans="1:5" ht="19.5" customHeight="1">
      <c r="A168" s="1" t="s">
        <v>456</v>
      </c>
    </row>
    <row r="169" spans="1:5" ht="19.5" customHeight="1">
      <c r="A169" s="1" t="s">
        <v>441</v>
      </c>
    </row>
    <row r="170" spans="1:5" ht="19.5" customHeight="1">
      <c r="A170" s="1" t="s">
        <v>469</v>
      </c>
    </row>
    <row r="171" spans="1:5" ht="19.5" customHeight="1">
      <c r="A171" s="1" t="s">
        <v>375</v>
      </c>
    </row>
    <row r="172" spans="1:5" ht="19.5" customHeight="1">
      <c r="A172" s="1" t="s">
        <v>376</v>
      </c>
    </row>
    <row r="173" spans="1:5" ht="19.5" customHeight="1"/>
    <row r="174" spans="1:5" ht="19.5" customHeight="1"/>
    <row r="175" spans="1:5" ht="19.5" customHeight="1">
      <c r="E175" s="47" t="s">
        <v>468</v>
      </c>
    </row>
    <row r="176" spans="1:5" ht="19.5" customHeight="1"/>
    <row r="177" spans="1:8" ht="19.5" customHeight="1"/>
    <row r="178" spans="1:8" ht="19.5" customHeight="1">
      <c r="B178" s="1" t="s">
        <v>470</v>
      </c>
    </row>
    <row r="179" spans="1:8" ht="19.5" customHeight="1"/>
    <row r="180" spans="1:8" ht="19.5" customHeight="1"/>
    <row r="181" spans="1:8" ht="19.5" customHeight="1">
      <c r="D181" s="33" t="s">
        <v>377</v>
      </c>
      <c r="E181" s="799"/>
      <c r="F181" s="799"/>
      <c r="G181" s="799"/>
      <c r="H181" s="799"/>
    </row>
    <row r="182" spans="1:8" ht="19.5" customHeight="1">
      <c r="D182" s="33"/>
    </row>
    <row r="183" spans="1:8" ht="19.5" customHeight="1">
      <c r="D183" s="33" t="s">
        <v>378</v>
      </c>
      <c r="E183" s="799"/>
      <c r="F183" s="799"/>
      <c r="G183" s="799"/>
      <c r="H183" s="799"/>
    </row>
    <row r="184" spans="1:8" ht="19.5" customHeight="1">
      <c r="D184" s="33"/>
    </row>
    <row r="185" spans="1:8" ht="19.5" customHeight="1">
      <c r="D185" s="33" t="s">
        <v>379</v>
      </c>
      <c r="E185" s="799"/>
      <c r="F185" s="799"/>
      <c r="G185" s="799"/>
      <c r="H185" s="46"/>
    </row>
    <row r="186" spans="1:8" ht="19.5" customHeight="1"/>
    <row r="187" spans="1:8" ht="19.5" customHeight="1"/>
    <row r="188" spans="1:8" ht="19.5" customHeight="1"/>
    <row r="189" spans="1:8" ht="19.5" customHeight="1"/>
    <row r="190" spans="1:8" ht="19.5" customHeight="1"/>
    <row r="191" spans="1:8" ht="19.5" customHeight="1"/>
    <row r="192" spans="1:8" ht="19.5" customHeight="1">
      <c r="A192" s="214"/>
    </row>
    <row r="193" spans="1:1" ht="19.5" customHeight="1">
      <c r="A193" s="214"/>
    </row>
    <row r="194" spans="1:1" ht="19.5" customHeight="1"/>
    <row r="195" spans="1:1" ht="19.5" customHeight="1"/>
    <row r="196" spans="1:1" ht="19.5" customHeight="1"/>
    <row r="197" spans="1:1" ht="19.5" customHeight="1"/>
    <row r="198" spans="1:1" ht="19.5" customHeight="1"/>
    <row r="199" spans="1:1" ht="19.5" customHeight="1"/>
    <row r="200" spans="1:1" ht="19.5" customHeight="1"/>
    <row r="201" spans="1:1" ht="19.5" customHeight="1"/>
    <row r="202" spans="1:1" ht="19.5" customHeight="1"/>
    <row r="203" spans="1:1" ht="19.5" customHeight="1"/>
    <row r="204" spans="1:1" ht="19.5" customHeight="1"/>
  </sheetData>
  <mergeCells count="16">
    <mergeCell ref="E144:H144"/>
    <mergeCell ref="E146:G146"/>
    <mergeCell ref="E181:H181"/>
    <mergeCell ref="E183:H183"/>
    <mergeCell ref="E185:G185"/>
    <mergeCell ref="D133:H133"/>
    <mergeCell ref="F13:H13"/>
    <mergeCell ref="F12:H12"/>
    <mergeCell ref="F11:H11"/>
    <mergeCell ref="E45:I45"/>
    <mergeCell ref="E46:I46"/>
    <mergeCell ref="F75:H75"/>
    <mergeCell ref="E102:H102"/>
    <mergeCell ref="E104:H104"/>
    <mergeCell ref="E106:G106"/>
    <mergeCell ref="D132:H132"/>
  </mergeCells>
  <phoneticPr fontId="5"/>
  <printOptions horizontalCentered="1"/>
  <pageMargins left="0.78740157480314965" right="0.78740157480314965" top="0.98425196850393704" bottom="0.78740157480314965" header="0.51181102362204722" footer="0.51181102362204722"/>
  <pageSetup paperSize="9" scale="96" orientation="portrait" r:id="rId1"/>
  <headerFooter alignWithMargins="0"/>
  <rowBreaks count="4" manualBreakCount="4">
    <brk id="39" max="9" man="1"/>
    <brk id="78" max="9" man="1"/>
    <brk id="116" max="9" man="1"/>
    <brk id="156" max="9"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pageSetUpPr fitToPage="1"/>
  </sheetPr>
  <dimension ref="A1:I37"/>
  <sheetViews>
    <sheetView showGridLines="0" view="pageBreakPreview" zoomScale="93" zoomScaleNormal="100" zoomScaleSheetLayoutView="93" workbookViewId="0"/>
  </sheetViews>
  <sheetFormatPr defaultColWidth="9" defaultRowHeight="13.2"/>
  <cols>
    <col min="1" max="1" width="11.21875" style="222" customWidth="1"/>
    <col min="2" max="2" width="8.6640625" style="222" customWidth="1"/>
    <col min="3" max="3" width="9.44140625" style="222" customWidth="1"/>
    <col min="4" max="4" width="11.21875" style="222" customWidth="1"/>
    <col min="5" max="5" width="8.6640625" style="222" customWidth="1"/>
    <col min="6" max="6" width="9.33203125" style="222" customWidth="1"/>
    <col min="7" max="7" width="11.109375" style="222" customWidth="1"/>
    <col min="8" max="8" width="8.6640625" style="222" customWidth="1"/>
    <col min="9" max="9" width="9.44140625" style="222" customWidth="1"/>
    <col min="10" max="16384" width="9" style="222"/>
  </cols>
  <sheetData>
    <row r="1" spans="1:9" ht="24.9" customHeight="1">
      <c r="F1" s="222" t="s">
        <v>244</v>
      </c>
    </row>
    <row r="2" spans="1:9" ht="24.9" customHeight="1">
      <c r="F2" s="222" t="s">
        <v>245</v>
      </c>
    </row>
    <row r="3" spans="1:9" ht="24.9" customHeight="1">
      <c r="F3" s="222" t="s">
        <v>246</v>
      </c>
    </row>
    <row r="4" spans="1:9" ht="24.9" customHeight="1"/>
    <row r="5" spans="1:9" ht="24.9" customHeight="1" thickBot="1">
      <c r="A5" s="90" t="s">
        <v>247</v>
      </c>
      <c r="G5" s="223"/>
      <c r="H5" s="223"/>
      <c r="I5" s="223" t="s">
        <v>471</v>
      </c>
    </row>
    <row r="6" spans="1:9" ht="24.9" customHeight="1">
      <c r="A6" s="224" t="s">
        <v>248</v>
      </c>
      <c r="B6" s="1031" t="s">
        <v>249</v>
      </c>
      <c r="C6" s="1031"/>
      <c r="D6" s="1031" t="s">
        <v>250</v>
      </c>
      <c r="E6" s="1031"/>
      <c r="F6" s="1031"/>
      <c r="G6" s="1031"/>
      <c r="H6" s="91" t="s">
        <v>251</v>
      </c>
      <c r="I6" s="92" t="s">
        <v>252</v>
      </c>
    </row>
    <row r="7" spans="1:9" ht="24.9" customHeight="1">
      <c r="A7" s="225"/>
      <c r="B7" s="1032"/>
      <c r="C7" s="1032"/>
      <c r="D7" s="1032"/>
      <c r="E7" s="1032"/>
      <c r="F7" s="1032"/>
      <c r="G7" s="1032"/>
      <c r="H7" s="93" t="s">
        <v>253</v>
      </c>
      <c r="I7" s="369"/>
    </row>
    <row r="8" spans="1:9" ht="24.9" customHeight="1">
      <c r="A8" s="226"/>
      <c r="B8" s="1033"/>
      <c r="C8" s="1033"/>
      <c r="D8" s="1033"/>
      <c r="E8" s="1033"/>
      <c r="F8" s="1033"/>
      <c r="G8" s="1033"/>
      <c r="H8" s="94" t="s">
        <v>253</v>
      </c>
      <c r="I8" s="370"/>
    </row>
    <row r="9" spans="1:9" ht="24.9" customHeight="1">
      <c r="A9" s="226"/>
      <c r="B9" s="1033"/>
      <c r="C9" s="1033"/>
      <c r="D9" s="1033"/>
      <c r="E9" s="1033"/>
      <c r="F9" s="1033"/>
      <c r="G9" s="1033"/>
      <c r="H9" s="94" t="s">
        <v>253</v>
      </c>
      <c r="I9" s="370"/>
    </row>
    <row r="10" spans="1:9" ht="24.9" customHeight="1">
      <c r="A10" s="226"/>
      <c r="B10" s="1033"/>
      <c r="C10" s="1033"/>
      <c r="D10" s="1033"/>
      <c r="E10" s="1033"/>
      <c r="F10" s="1033"/>
      <c r="G10" s="1033"/>
      <c r="H10" s="94" t="s">
        <v>253</v>
      </c>
      <c r="I10" s="370"/>
    </row>
    <row r="11" spans="1:9" ht="24.9" customHeight="1">
      <c r="A11" s="226"/>
      <c r="B11" s="1033"/>
      <c r="C11" s="1033"/>
      <c r="D11" s="1033"/>
      <c r="E11" s="1033"/>
      <c r="F11" s="1033"/>
      <c r="G11" s="1033"/>
      <c r="H11" s="94" t="s">
        <v>253</v>
      </c>
      <c r="I11" s="370"/>
    </row>
    <row r="12" spans="1:9" ht="24.9" customHeight="1">
      <c r="A12" s="226"/>
      <c r="B12" s="1033"/>
      <c r="C12" s="1033"/>
      <c r="D12" s="1033"/>
      <c r="E12" s="1033"/>
      <c r="F12" s="1033"/>
      <c r="G12" s="1033"/>
      <c r="H12" s="94" t="s">
        <v>253</v>
      </c>
      <c r="I12" s="370"/>
    </row>
    <row r="13" spans="1:9" ht="24.9" customHeight="1">
      <c r="A13" s="226"/>
      <c r="B13" s="1033"/>
      <c r="C13" s="1033"/>
      <c r="D13" s="1033"/>
      <c r="E13" s="1033"/>
      <c r="F13" s="1033"/>
      <c r="G13" s="1033"/>
      <c r="H13" s="94" t="s">
        <v>253</v>
      </c>
      <c r="I13" s="370"/>
    </row>
    <row r="14" spans="1:9" ht="24.9" customHeight="1">
      <c r="A14" s="226"/>
      <c r="B14" s="1033"/>
      <c r="C14" s="1033"/>
      <c r="D14" s="1033"/>
      <c r="E14" s="1033"/>
      <c r="F14" s="1033"/>
      <c r="G14" s="1033"/>
      <c r="H14" s="94" t="s">
        <v>253</v>
      </c>
      <c r="I14" s="370"/>
    </row>
    <row r="15" spans="1:9" ht="24.9" customHeight="1">
      <c r="A15" s="226"/>
      <c r="B15" s="1033"/>
      <c r="C15" s="1033"/>
      <c r="D15" s="1033"/>
      <c r="E15" s="1033"/>
      <c r="F15" s="1033"/>
      <c r="G15" s="1033"/>
      <c r="H15" s="94" t="s">
        <v>253</v>
      </c>
      <c r="I15" s="370"/>
    </row>
    <row r="16" spans="1:9" ht="24.9" customHeight="1" thickBot="1">
      <c r="A16" s="227"/>
      <c r="B16" s="1034"/>
      <c r="C16" s="1034"/>
      <c r="D16" s="1034"/>
      <c r="E16" s="1034"/>
      <c r="F16" s="1034"/>
      <c r="G16" s="1034"/>
      <c r="H16" s="95" t="s">
        <v>253</v>
      </c>
      <c r="I16" s="371"/>
    </row>
    <row r="17" spans="1:1" ht="24.9" customHeight="1">
      <c r="A17" s="216" t="s">
        <v>408</v>
      </c>
    </row>
    <row r="18" spans="1:1" ht="24.9" customHeight="1"/>
    <row r="19" spans="1:1" ht="24.9" customHeight="1"/>
    <row r="20" spans="1:1" ht="24.9" customHeight="1"/>
    <row r="21" spans="1:1" ht="24.9" customHeight="1"/>
    <row r="22" spans="1:1" ht="24.9" customHeight="1"/>
    <row r="23" spans="1:1" ht="24.9"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row r="37" ht="20.100000000000001" customHeight="1"/>
  </sheetData>
  <mergeCells count="22">
    <mergeCell ref="D16:G16"/>
    <mergeCell ref="B14:C14"/>
    <mergeCell ref="B15:C15"/>
    <mergeCell ref="B16:C16"/>
    <mergeCell ref="D10:G10"/>
    <mergeCell ref="B13:C13"/>
    <mergeCell ref="B6:C6"/>
    <mergeCell ref="D7:G7"/>
    <mergeCell ref="D15:G15"/>
    <mergeCell ref="D11:G11"/>
    <mergeCell ref="D12:G12"/>
    <mergeCell ref="D13:G13"/>
    <mergeCell ref="D6:G6"/>
    <mergeCell ref="B7:C7"/>
    <mergeCell ref="B8:C8"/>
    <mergeCell ref="B9:C9"/>
    <mergeCell ref="D8:G8"/>
    <mergeCell ref="D9:G9"/>
    <mergeCell ref="D14:G14"/>
    <mergeCell ref="B10:C10"/>
    <mergeCell ref="B11:C11"/>
    <mergeCell ref="B12:C12"/>
  </mergeCells>
  <phoneticPr fontId="13"/>
  <printOptions horizontalCentered="1"/>
  <pageMargins left="0.78740157480314965" right="0.78740157480314965" top="0.98425196850393704" bottom="0.78740157480314965" header="0.51181102362204722" footer="0.51181102362204722"/>
  <pageSetup paperSize="9" scale="99"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dimension ref="A1:I78"/>
  <sheetViews>
    <sheetView showGridLines="0" view="pageBreakPreview" zoomScale="85" zoomScaleNormal="100" zoomScaleSheetLayoutView="85" workbookViewId="0"/>
  </sheetViews>
  <sheetFormatPr defaultColWidth="9" defaultRowHeight="13.2"/>
  <cols>
    <col min="1" max="16384" width="9" style="1"/>
  </cols>
  <sheetData>
    <row r="1" spans="1:9" ht="23.4">
      <c r="A1" s="157" t="s">
        <v>279</v>
      </c>
      <c r="B1" s="158"/>
      <c r="C1" s="158"/>
      <c r="D1" s="158"/>
      <c r="E1" s="158"/>
      <c r="F1" s="158"/>
      <c r="G1" s="158"/>
      <c r="H1" s="158"/>
      <c r="I1" s="158"/>
    </row>
    <row r="2" spans="1:9" ht="9.9" customHeight="1"/>
    <row r="3" spans="1:9" ht="20.100000000000001" customHeight="1">
      <c r="A3" s="1" t="s">
        <v>410</v>
      </c>
    </row>
    <row r="4" spans="1:9" ht="20.100000000000001" customHeight="1">
      <c r="A4" s="1" t="s">
        <v>954</v>
      </c>
    </row>
    <row r="5" spans="1:9" ht="20.100000000000001" customHeight="1">
      <c r="A5" s="1" t="s">
        <v>955</v>
      </c>
    </row>
    <row r="6" spans="1:9" ht="9.9" customHeight="1"/>
    <row r="7" spans="1:9" ht="20.100000000000001" customHeight="1">
      <c r="E7" s="31" t="s">
        <v>10</v>
      </c>
    </row>
    <row r="8" spans="1:9" ht="20.100000000000001" customHeight="1">
      <c r="A8" s="1" t="s">
        <v>259</v>
      </c>
    </row>
    <row r="9" spans="1:9" ht="20.100000000000001" customHeight="1">
      <c r="A9" s="1" t="s">
        <v>260</v>
      </c>
    </row>
    <row r="10" spans="1:9" ht="20.100000000000001" customHeight="1">
      <c r="A10" s="1" t="s">
        <v>261</v>
      </c>
    </row>
    <row r="11" spans="1:9" ht="20.100000000000001" customHeight="1">
      <c r="A11" s="1" t="s">
        <v>262</v>
      </c>
    </row>
    <row r="12" spans="1:9" ht="20.100000000000001" customHeight="1">
      <c r="A12" s="1" t="s">
        <v>263</v>
      </c>
    </row>
    <row r="13" spans="1:9" ht="20.100000000000001" customHeight="1">
      <c r="A13" s="1" t="s">
        <v>264</v>
      </c>
    </row>
    <row r="14" spans="1:9" ht="20.100000000000001" customHeight="1">
      <c r="A14" s="1" t="s">
        <v>265</v>
      </c>
    </row>
    <row r="15" spans="1:9" ht="20.100000000000001" customHeight="1">
      <c r="A15" s="1" t="s">
        <v>266</v>
      </c>
    </row>
    <row r="16" spans="1:9" ht="20.100000000000001" customHeight="1">
      <c r="A16" s="1" t="s">
        <v>267</v>
      </c>
    </row>
    <row r="17" spans="1:1" ht="20.100000000000001" customHeight="1">
      <c r="A17" s="1" t="s">
        <v>268</v>
      </c>
    </row>
    <row r="18" spans="1:1" ht="20.100000000000001" customHeight="1">
      <c r="A18" s="1" t="s">
        <v>269</v>
      </c>
    </row>
    <row r="19" spans="1:1" ht="20.100000000000001" customHeight="1">
      <c r="A19" s="1" t="s">
        <v>270</v>
      </c>
    </row>
    <row r="20" spans="1:1" ht="20.100000000000001" customHeight="1">
      <c r="A20" s="1" t="s">
        <v>271</v>
      </c>
    </row>
    <row r="21" spans="1:1" ht="20.100000000000001" customHeight="1">
      <c r="A21" s="1" t="s">
        <v>272</v>
      </c>
    </row>
    <row r="22" spans="1:1" ht="20.100000000000001" customHeight="1">
      <c r="A22" s="1" t="s">
        <v>273</v>
      </c>
    </row>
    <row r="23" spans="1:1" ht="20.100000000000001" customHeight="1">
      <c r="A23" s="1" t="s">
        <v>274</v>
      </c>
    </row>
    <row r="24" spans="1:1" ht="20.100000000000001" customHeight="1">
      <c r="A24" s="1" t="s">
        <v>275</v>
      </c>
    </row>
    <row r="25" spans="1:1" ht="20.100000000000001" customHeight="1">
      <c r="A25" s="1" t="s">
        <v>276</v>
      </c>
    </row>
    <row r="26" spans="1:1" ht="20.100000000000001" customHeight="1">
      <c r="A26" s="1" t="s">
        <v>474</v>
      </c>
    </row>
    <row r="27" spans="1:1" ht="20.100000000000001" customHeight="1">
      <c r="A27" s="1" t="s">
        <v>475</v>
      </c>
    </row>
    <row r="28" spans="1:1" ht="20.100000000000001" customHeight="1">
      <c r="A28" s="1" t="s">
        <v>277</v>
      </c>
    </row>
    <row r="29" spans="1:1" ht="20.100000000000001" customHeight="1">
      <c r="A29" s="1" t="s">
        <v>280</v>
      </c>
    </row>
    <row r="30" spans="1:1" ht="20.100000000000001" customHeight="1">
      <c r="A30" s="1" t="s">
        <v>581</v>
      </c>
    </row>
    <row r="31" spans="1:1" ht="20.100000000000001" customHeight="1">
      <c r="A31" s="1" t="s">
        <v>582</v>
      </c>
    </row>
    <row r="32" spans="1:1" ht="20.100000000000001" customHeight="1">
      <c r="A32" s="1" t="s">
        <v>278</v>
      </c>
    </row>
    <row r="33" spans="1:9" ht="20.100000000000001" customHeight="1">
      <c r="A33" s="33" t="s">
        <v>282</v>
      </c>
      <c r="B33" s="1" t="s">
        <v>281</v>
      </c>
    </row>
    <row r="34" spans="1:9" ht="20.100000000000001" customHeight="1">
      <c r="B34" s="1" t="s">
        <v>284</v>
      </c>
    </row>
    <row r="35" spans="1:9" ht="20.100000000000001" customHeight="1">
      <c r="A35" s="33" t="s">
        <v>283</v>
      </c>
      <c r="B35" s="1" t="s">
        <v>337</v>
      </c>
    </row>
    <row r="36" spans="1:9" ht="20.100000000000001" customHeight="1">
      <c r="A36" s="1" t="s">
        <v>299</v>
      </c>
    </row>
    <row r="37" spans="1:9" ht="20.100000000000001" customHeight="1">
      <c r="A37" s="159" t="s">
        <v>301</v>
      </c>
    </row>
    <row r="38" spans="1:9" ht="20.100000000000001" customHeight="1">
      <c r="A38" s="159" t="s">
        <v>300</v>
      </c>
    </row>
    <row r="39" spans="1:9" ht="20.100000000000001" customHeight="1">
      <c r="A39" s="159"/>
    </row>
    <row r="40" spans="1:9" ht="20.100000000000001" customHeight="1">
      <c r="A40" s="160" t="s">
        <v>285</v>
      </c>
      <c r="B40" s="161"/>
      <c r="C40" s="161"/>
      <c r="D40" s="161"/>
      <c r="E40" s="161"/>
      <c r="F40" s="161"/>
      <c r="G40" s="161"/>
      <c r="H40" s="161"/>
      <c r="I40" s="161"/>
    </row>
    <row r="41" spans="1:9" ht="20.100000000000001" customHeight="1">
      <c r="A41" s="160"/>
      <c r="B41" s="161"/>
      <c r="C41" s="161"/>
      <c r="D41" s="161"/>
      <c r="E41" s="161"/>
      <c r="F41" s="161"/>
      <c r="G41" s="161"/>
      <c r="H41" s="161"/>
      <c r="I41" s="161"/>
    </row>
    <row r="42" spans="1:9" ht="20.100000000000001" customHeight="1">
      <c r="A42" s="3"/>
      <c r="B42" s="3"/>
      <c r="C42" s="3"/>
      <c r="D42" s="3"/>
      <c r="E42" s="3"/>
      <c r="F42" s="3"/>
      <c r="G42" s="3"/>
      <c r="H42" s="3"/>
      <c r="I42" s="3"/>
    </row>
    <row r="43" spans="1:9" ht="20.100000000000001" customHeight="1" thickBot="1">
      <c r="A43" s="3" t="s">
        <v>286</v>
      </c>
      <c r="B43" s="1038"/>
      <c r="C43" s="1038"/>
      <c r="D43" s="1038"/>
      <c r="E43" s="1038"/>
      <c r="F43" s="1038"/>
      <c r="G43" s="1038"/>
      <c r="H43" s="1038"/>
      <c r="I43" s="3"/>
    </row>
    <row r="44" spans="1:9" ht="20.100000000000001" customHeight="1" thickTop="1">
      <c r="A44" s="3"/>
      <c r="B44" s="3"/>
      <c r="C44" s="3"/>
      <c r="D44" s="3"/>
      <c r="E44" s="3"/>
      <c r="F44" s="3"/>
      <c r="G44" s="3"/>
      <c r="H44" s="3"/>
      <c r="I44" s="3"/>
    </row>
    <row r="45" spans="1:9" ht="20.100000000000001" customHeight="1">
      <c r="A45" s="3" t="s">
        <v>287</v>
      </c>
      <c r="B45" s="3"/>
      <c r="C45" s="3"/>
      <c r="D45" s="3"/>
      <c r="E45" s="3"/>
      <c r="F45" s="3"/>
      <c r="G45" s="3"/>
      <c r="H45" s="3"/>
      <c r="I45" s="3"/>
    </row>
    <row r="46" spans="1:9" ht="20.100000000000001" customHeight="1">
      <c r="A46" s="3"/>
      <c r="B46" s="3"/>
      <c r="C46" s="3"/>
      <c r="D46" s="3"/>
      <c r="E46" s="3"/>
      <c r="F46" s="3"/>
      <c r="G46" s="3"/>
      <c r="H46" s="3"/>
      <c r="I46" s="3"/>
    </row>
    <row r="47" spans="1:9" ht="20.100000000000001" customHeight="1">
      <c r="A47" s="3" t="s">
        <v>303</v>
      </c>
      <c r="B47" s="3"/>
      <c r="C47" s="3"/>
      <c r="D47" s="3"/>
      <c r="E47" s="3"/>
      <c r="F47" s="3"/>
      <c r="G47" s="3"/>
      <c r="H47" s="3"/>
      <c r="I47" s="3"/>
    </row>
    <row r="48" spans="1:9" ht="9.9" customHeight="1" thickBot="1">
      <c r="A48" s="3"/>
      <c r="B48" s="3"/>
      <c r="C48" s="3"/>
      <c r="D48" s="3"/>
      <c r="E48" s="3"/>
      <c r="F48" s="3"/>
      <c r="G48" s="3"/>
      <c r="H48" s="3"/>
      <c r="I48" s="3"/>
    </row>
    <row r="49" spans="1:9" ht="30" customHeight="1" thickBot="1">
      <c r="A49" s="172" t="s">
        <v>83</v>
      </c>
      <c r="B49" s="173"/>
      <c r="C49" s="174"/>
      <c r="D49" s="175" t="s">
        <v>288</v>
      </c>
      <c r="E49" s="173"/>
      <c r="F49" s="176"/>
      <c r="G49" s="177" t="s">
        <v>302</v>
      </c>
      <c r="H49" s="173"/>
      <c r="I49" s="178"/>
    </row>
    <row r="50" spans="1:9" ht="39.9" customHeight="1">
      <c r="A50" s="1039"/>
      <c r="B50" s="1040"/>
      <c r="C50" s="1041"/>
      <c r="D50" s="1042"/>
      <c r="E50" s="1040"/>
      <c r="F50" s="1041"/>
      <c r="G50" s="179"/>
      <c r="H50" s="179"/>
      <c r="I50" s="180"/>
    </row>
    <row r="51" spans="1:9" ht="39.9" customHeight="1">
      <c r="A51" s="1043"/>
      <c r="B51" s="992"/>
      <c r="C51" s="991"/>
      <c r="D51" s="990"/>
      <c r="E51" s="992"/>
      <c r="F51" s="991"/>
      <c r="G51" s="162"/>
      <c r="H51" s="162"/>
      <c r="I51" s="181"/>
    </row>
    <row r="52" spans="1:9" ht="39.9" customHeight="1">
      <c r="A52" s="1043"/>
      <c r="B52" s="992"/>
      <c r="C52" s="991"/>
      <c r="D52" s="990"/>
      <c r="E52" s="992"/>
      <c r="F52" s="991"/>
      <c r="G52" s="162"/>
      <c r="H52" s="162"/>
      <c r="I52" s="181"/>
    </row>
    <row r="53" spans="1:9" ht="39.9" customHeight="1">
      <c r="A53" s="1043"/>
      <c r="B53" s="992"/>
      <c r="C53" s="991"/>
      <c r="D53" s="990"/>
      <c r="E53" s="992"/>
      <c r="F53" s="991"/>
      <c r="G53" s="162"/>
      <c r="H53" s="162"/>
      <c r="I53" s="181"/>
    </row>
    <row r="54" spans="1:9" ht="39.9" customHeight="1" thickBot="1">
      <c r="A54" s="1045"/>
      <c r="B54" s="1046"/>
      <c r="C54" s="1047"/>
      <c r="D54" s="1048"/>
      <c r="E54" s="1046"/>
      <c r="F54" s="1047"/>
      <c r="G54" s="182"/>
      <c r="H54" s="182"/>
      <c r="I54" s="183"/>
    </row>
    <row r="55" spans="1:9" ht="20.100000000000001" customHeight="1">
      <c r="A55" s="3"/>
      <c r="B55" s="3"/>
      <c r="C55" s="3"/>
      <c r="D55" s="3"/>
      <c r="E55" s="3"/>
      <c r="F55" s="3"/>
      <c r="G55" s="3"/>
      <c r="H55" s="3"/>
      <c r="I55" s="3"/>
    </row>
    <row r="56" spans="1:9" ht="20.100000000000001" customHeight="1">
      <c r="A56" s="3" t="s">
        <v>306</v>
      </c>
      <c r="B56" s="3"/>
      <c r="C56" s="3"/>
      <c r="D56" s="3"/>
      <c r="E56" s="3"/>
      <c r="F56" s="3"/>
      <c r="G56" s="3"/>
      <c r="H56" s="3"/>
      <c r="I56" s="3"/>
    </row>
    <row r="57" spans="1:9" ht="9.9" customHeight="1" thickBot="1">
      <c r="A57" s="3"/>
      <c r="B57" s="3"/>
      <c r="C57" s="3"/>
      <c r="D57" s="3"/>
      <c r="E57" s="3"/>
      <c r="F57" s="3"/>
      <c r="G57" s="3"/>
      <c r="H57" s="3"/>
      <c r="I57" s="3"/>
    </row>
    <row r="58" spans="1:9" ht="30" customHeight="1" thickBot="1">
      <c r="A58" s="186" t="s">
        <v>448</v>
      </c>
      <c r="B58" s="187"/>
      <c r="C58" s="187"/>
      <c r="D58" s="187"/>
      <c r="E58" s="188"/>
      <c r="F58" s="189" t="s">
        <v>305</v>
      </c>
      <c r="G58" s="187"/>
      <c r="H58" s="187"/>
      <c r="I58" s="200" t="s">
        <v>294</v>
      </c>
    </row>
    <row r="59" spans="1:9" ht="30" customHeight="1">
      <c r="A59" s="190" t="s">
        <v>289</v>
      </c>
      <c r="B59" s="1049"/>
      <c r="C59" s="1049"/>
      <c r="D59" s="1049"/>
      <c r="E59" s="1050"/>
      <c r="F59" s="184" t="s">
        <v>447</v>
      </c>
      <c r="G59" s="185"/>
      <c r="H59" s="185"/>
      <c r="I59" s="196" t="s">
        <v>583</v>
      </c>
    </row>
    <row r="60" spans="1:9" ht="30" customHeight="1">
      <c r="A60" s="191" t="s">
        <v>290</v>
      </c>
      <c r="B60" s="1051"/>
      <c r="C60" s="1051"/>
      <c r="D60" s="1051"/>
      <c r="E60" s="1052"/>
      <c r="F60" s="170" t="s">
        <v>291</v>
      </c>
      <c r="G60" s="171" t="s">
        <v>292</v>
      </c>
      <c r="H60" s="171" t="s">
        <v>293</v>
      </c>
      <c r="I60" s="197" t="s">
        <v>304</v>
      </c>
    </row>
    <row r="61" spans="1:9" ht="30" customHeight="1">
      <c r="A61" s="192" t="s">
        <v>289</v>
      </c>
      <c r="B61" s="755"/>
      <c r="C61" s="755"/>
      <c r="D61" s="755"/>
      <c r="E61" s="1044"/>
      <c r="F61" s="184" t="s">
        <v>447</v>
      </c>
      <c r="G61" s="169"/>
      <c r="H61" s="169"/>
      <c r="I61" s="196" t="s">
        <v>583</v>
      </c>
    </row>
    <row r="62" spans="1:9" ht="30" customHeight="1">
      <c r="A62" s="191" t="s">
        <v>290</v>
      </c>
      <c r="B62" s="1051"/>
      <c r="C62" s="1051"/>
      <c r="D62" s="1051"/>
      <c r="E62" s="1052"/>
      <c r="F62" s="170" t="s">
        <v>291</v>
      </c>
      <c r="G62" s="171" t="s">
        <v>292</v>
      </c>
      <c r="H62" s="171" t="s">
        <v>293</v>
      </c>
      <c r="I62" s="197" t="s">
        <v>304</v>
      </c>
    </row>
    <row r="63" spans="1:9" ht="30" customHeight="1">
      <c r="A63" s="192" t="s">
        <v>289</v>
      </c>
      <c r="B63" s="755"/>
      <c r="C63" s="755"/>
      <c r="D63" s="755"/>
      <c r="E63" s="1044"/>
      <c r="F63" s="184" t="s">
        <v>447</v>
      </c>
      <c r="G63" s="169"/>
      <c r="H63" s="169"/>
      <c r="I63" s="196" t="s">
        <v>583</v>
      </c>
    </row>
    <row r="64" spans="1:9" ht="30" customHeight="1" thickBot="1">
      <c r="A64" s="193" t="s">
        <v>290</v>
      </c>
      <c r="B64" s="761"/>
      <c r="C64" s="761"/>
      <c r="D64" s="761"/>
      <c r="E64" s="1037"/>
      <c r="F64" s="194" t="s">
        <v>291</v>
      </c>
      <c r="G64" s="195" t="s">
        <v>292</v>
      </c>
      <c r="H64" s="195" t="s">
        <v>293</v>
      </c>
      <c r="I64" s="198" t="s">
        <v>304</v>
      </c>
    </row>
    <row r="65" spans="1:9" ht="20.100000000000001" customHeight="1">
      <c r="A65" s="199" t="s">
        <v>295</v>
      </c>
      <c r="B65" s="3"/>
      <c r="C65" s="3"/>
      <c r="D65" s="3"/>
      <c r="E65" s="3"/>
      <c r="F65" s="3"/>
      <c r="G65" s="3"/>
      <c r="H65" s="3"/>
      <c r="I65" s="3"/>
    </row>
    <row r="66" spans="1:9" ht="20.100000000000001" customHeight="1">
      <c r="A66" s="3"/>
      <c r="B66" s="3"/>
      <c r="C66" s="3"/>
      <c r="D66" s="3"/>
      <c r="E66" s="3"/>
      <c r="F66" s="3"/>
      <c r="G66" s="3"/>
      <c r="H66" s="3"/>
      <c r="I66" s="3"/>
    </row>
    <row r="67" spans="1:9" ht="20.100000000000001" customHeight="1">
      <c r="A67" s="201" t="s">
        <v>307</v>
      </c>
      <c r="B67" s="165"/>
      <c r="C67" s="165"/>
      <c r="D67" s="165"/>
      <c r="E67" s="165"/>
      <c r="F67" s="165"/>
      <c r="G67" s="165"/>
      <c r="H67" s="165"/>
      <c r="I67" s="202"/>
    </row>
    <row r="68" spans="1:9" ht="20.100000000000001" customHeight="1">
      <c r="A68" s="203" t="s">
        <v>296</v>
      </c>
      <c r="B68" s="166"/>
      <c r="C68" s="166"/>
      <c r="D68" s="166"/>
      <c r="E68" s="166"/>
      <c r="F68" s="166"/>
      <c r="G68" s="166"/>
      <c r="H68" s="166"/>
      <c r="I68" s="204"/>
    </row>
    <row r="69" spans="1:9" ht="20.100000000000001" customHeight="1">
      <c r="A69" s="1035" t="s">
        <v>297</v>
      </c>
      <c r="B69" s="1036"/>
      <c r="C69" s="1036"/>
      <c r="D69" s="1036"/>
      <c r="E69" s="167" t="s">
        <v>298</v>
      </c>
      <c r="F69" s="167"/>
      <c r="G69" s="167" t="s">
        <v>941</v>
      </c>
      <c r="H69" s="167"/>
      <c r="I69" s="168"/>
    </row>
    <row r="70" spans="1:9" ht="20.100000000000001" customHeight="1"/>
    <row r="71" spans="1:9" ht="20.100000000000001"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sheetData>
  <mergeCells count="18">
    <mergeCell ref="B61:E61"/>
    <mergeCell ref="B62:E62"/>
    <mergeCell ref="A69:D69"/>
    <mergeCell ref="B64:E64"/>
    <mergeCell ref="B43:H43"/>
    <mergeCell ref="A50:C50"/>
    <mergeCell ref="D50:F50"/>
    <mergeCell ref="A51:C51"/>
    <mergeCell ref="D51:F51"/>
    <mergeCell ref="A52:C52"/>
    <mergeCell ref="D52:F52"/>
    <mergeCell ref="A53:C53"/>
    <mergeCell ref="D53:F53"/>
    <mergeCell ref="B63:E63"/>
    <mergeCell ref="A54:C54"/>
    <mergeCell ref="D54:F54"/>
    <mergeCell ref="B59:E59"/>
    <mergeCell ref="B60:E60"/>
  </mergeCells>
  <phoneticPr fontId="5"/>
  <printOptions horizontalCentered="1"/>
  <pageMargins left="0.78740157480314965" right="0.78740157480314965" top="0.98425196850393704" bottom="0.78740157480314965" header="0.51181102362204722" footer="0.51181102362204722"/>
  <pageSetup paperSize="9" scale="96" orientation="portrait" cellComments="asDisplayed" r:id="rId1"/>
  <headerFooter alignWithMargins="0"/>
  <rowBreaks count="1" manualBreakCount="1">
    <brk id="39"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G54"/>
  <sheetViews>
    <sheetView showGridLines="0" view="pageBreakPreview" zoomScale="96" zoomScaleNormal="100" zoomScaleSheetLayoutView="96" workbookViewId="0">
      <selection activeCell="B55" sqref="B55"/>
    </sheetView>
  </sheetViews>
  <sheetFormatPr defaultColWidth="9" defaultRowHeight="13.2"/>
  <cols>
    <col min="1" max="1" width="3.6640625" style="1" customWidth="1"/>
    <col min="2" max="16384" width="9" style="1"/>
  </cols>
  <sheetData>
    <row r="1" spans="1:7" ht="19.2">
      <c r="E1" s="30" t="s">
        <v>60</v>
      </c>
    </row>
    <row r="2" spans="1:7" ht="20.100000000000001" customHeight="1">
      <c r="A2" s="28"/>
    </row>
    <row r="3" spans="1:7" ht="20.100000000000001" customHeight="1">
      <c r="A3" s="410" t="s">
        <v>63</v>
      </c>
      <c r="B3" s="1" t="s">
        <v>967</v>
      </c>
    </row>
    <row r="4" spans="1:7" ht="20.100000000000001" customHeight="1">
      <c r="A4" s="31" t="s">
        <v>63</v>
      </c>
      <c r="B4" s="1" t="s">
        <v>968</v>
      </c>
    </row>
    <row r="5" spans="1:7" ht="20.100000000000001" customHeight="1">
      <c r="A5" s="500" t="s">
        <v>63</v>
      </c>
      <c r="B5" s="1" t="s">
        <v>969</v>
      </c>
    </row>
    <row r="6" spans="1:7" ht="20.100000000000001" customHeight="1">
      <c r="A6" s="31" t="s">
        <v>63</v>
      </c>
      <c r="B6" s="1" t="s">
        <v>970</v>
      </c>
      <c r="G6" s="31"/>
    </row>
    <row r="7" spans="1:7" ht="20.100000000000001" customHeight="1">
      <c r="A7" s="31" t="s">
        <v>63</v>
      </c>
      <c r="B7" s="1" t="s">
        <v>971</v>
      </c>
    </row>
    <row r="8" spans="1:7" ht="20.100000000000001" customHeight="1">
      <c r="A8" s="31" t="s">
        <v>63</v>
      </c>
      <c r="B8" s="1" t="s">
        <v>972</v>
      </c>
    </row>
    <row r="9" spans="1:7" ht="20.100000000000001" customHeight="1">
      <c r="A9" s="455" t="s">
        <v>766</v>
      </c>
      <c r="B9" s="1" t="s">
        <v>973</v>
      </c>
    </row>
    <row r="10" spans="1:7" ht="20.100000000000001" customHeight="1">
      <c r="A10" s="31"/>
      <c r="B10" s="1" t="s">
        <v>843</v>
      </c>
    </row>
    <row r="11" spans="1:7" ht="20.100000000000001" customHeight="1">
      <c r="A11" s="31"/>
      <c r="B11" s="1" t="s">
        <v>514</v>
      </c>
    </row>
    <row r="12" spans="1:7" ht="20.100000000000001" customHeight="1">
      <c r="A12" s="31"/>
      <c r="B12" s="1" t="s">
        <v>767</v>
      </c>
    </row>
    <row r="13" spans="1:7" ht="20.100000000000001" customHeight="1">
      <c r="A13" s="31"/>
      <c r="B13" s="1" t="s">
        <v>564</v>
      </c>
    </row>
    <row r="14" spans="1:7" ht="20.100000000000001" customHeight="1">
      <c r="A14" s="31"/>
      <c r="B14" s="1" t="s">
        <v>768</v>
      </c>
    </row>
    <row r="15" spans="1:7" ht="20.100000000000001" customHeight="1">
      <c r="A15" s="31"/>
      <c r="B15" s="1" t="s">
        <v>764</v>
      </c>
    </row>
    <row r="16" spans="1:7" ht="20.100000000000001" customHeight="1">
      <c r="A16" s="31"/>
      <c r="B16" s="1" t="s">
        <v>765</v>
      </c>
    </row>
    <row r="17" spans="1:5" ht="20.100000000000001" customHeight="1">
      <c r="A17" s="31"/>
      <c r="B17" s="1" t="s">
        <v>769</v>
      </c>
    </row>
    <row r="18" spans="1:5" ht="20.100000000000001" customHeight="1">
      <c r="A18" s="31"/>
      <c r="B18" s="1" t="s">
        <v>770</v>
      </c>
    </row>
    <row r="19" spans="1:5" ht="20.100000000000001" customHeight="1">
      <c r="A19" s="31"/>
      <c r="B19" s="1" t="s">
        <v>678</v>
      </c>
    </row>
    <row r="20" spans="1:5" ht="20.100000000000001" customHeight="1">
      <c r="A20" s="31"/>
      <c r="B20" s="1" t="s">
        <v>771</v>
      </c>
    </row>
    <row r="21" spans="1:5" ht="20.100000000000001" customHeight="1">
      <c r="A21" s="159" t="s">
        <v>974</v>
      </c>
      <c r="B21" s="289"/>
    </row>
    <row r="22" spans="1:5" ht="20.100000000000001" customHeight="1">
      <c r="A22" s="31"/>
      <c r="B22" s="289" t="s">
        <v>844</v>
      </c>
    </row>
    <row r="23" spans="1:5" ht="20.100000000000001" customHeight="1">
      <c r="A23" s="31"/>
      <c r="B23" s="289" t="s">
        <v>845</v>
      </c>
    </row>
    <row r="24" spans="1:5" ht="20.100000000000001" customHeight="1">
      <c r="A24" s="31"/>
      <c r="B24" s="289" t="s">
        <v>846</v>
      </c>
    </row>
    <row r="25" spans="1:5" ht="20.100000000000001" customHeight="1">
      <c r="A25" s="31"/>
      <c r="B25" s="289" t="s">
        <v>847</v>
      </c>
    </row>
    <row r="26" spans="1:5" ht="20.100000000000001" customHeight="1">
      <c r="A26" s="31"/>
      <c r="B26" s="289" t="s">
        <v>848</v>
      </c>
    </row>
    <row r="27" spans="1:5" ht="20.100000000000001" customHeight="1">
      <c r="A27" s="455" t="s">
        <v>63</v>
      </c>
      <c r="B27" s="1" t="s">
        <v>975</v>
      </c>
    </row>
    <row r="28" spans="1:5" ht="20.100000000000001" customHeight="1">
      <c r="A28" s="31"/>
      <c r="B28" s="1" t="s">
        <v>772</v>
      </c>
    </row>
    <row r="29" spans="1:5" ht="20.100000000000001" customHeight="1">
      <c r="A29" s="31"/>
      <c r="B29" s="1" t="s">
        <v>849</v>
      </c>
    </row>
    <row r="30" spans="1:5" ht="20.100000000000001" customHeight="1">
      <c r="A30" s="31"/>
      <c r="B30" s="1" t="s">
        <v>773</v>
      </c>
    </row>
    <row r="31" spans="1:5" ht="20.100000000000001" customHeight="1">
      <c r="A31" s="31"/>
      <c r="B31" s="1" t="s">
        <v>774</v>
      </c>
    </row>
    <row r="32" spans="1:5" ht="20.100000000000001" customHeight="1">
      <c r="A32" s="455" t="s">
        <v>63</v>
      </c>
      <c r="B32" s="1" t="s">
        <v>976</v>
      </c>
    </row>
    <row r="33" spans="1:2" ht="20.100000000000001" customHeight="1">
      <c r="A33" s="31"/>
      <c r="B33" s="1" t="s">
        <v>775</v>
      </c>
    </row>
    <row r="34" spans="1:2" ht="20.100000000000001" customHeight="1">
      <c r="A34" s="31"/>
      <c r="B34" s="1" t="s">
        <v>436</v>
      </c>
    </row>
    <row r="35" spans="1:2" ht="20.100000000000001" customHeight="1">
      <c r="A35" s="31"/>
      <c r="B35" s="1" t="s">
        <v>776</v>
      </c>
    </row>
    <row r="36" spans="1:2" ht="20.100000000000001" customHeight="1">
      <c r="A36" s="31"/>
      <c r="B36" s="1" t="s">
        <v>777</v>
      </c>
    </row>
    <row r="37" spans="1:2" ht="20.100000000000001" customHeight="1">
      <c r="A37" s="31"/>
      <c r="B37" s="1" t="s">
        <v>437</v>
      </c>
    </row>
    <row r="38" spans="1:2" ht="20.100000000000001" customHeight="1">
      <c r="A38" s="455" t="s">
        <v>63</v>
      </c>
      <c r="B38" s="1" t="s">
        <v>977</v>
      </c>
    </row>
    <row r="39" spans="1:2" ht="20.100000000000001" customHeight="1">
      <c r="A39" s="31"/>
      <c r="B39" s="1" t="s">
        <v>778</v>
      </c>
    </row>
    <row r="40" spans="1:2" ht="20.100000000000001" customHeight="1">
      <c r="A40" s="31"/>
      <c r="B40" s="1" t="s">
        <v>779</v>
      </c>
    </row>
    <row r="41" spans="1:2" ht="20.100000000000001" customHeight="1">
      <c r="A41" s="31"/>
      <c r="B41" s="1" t="s">
        <v>780</v>
      </c>
    </row>
    <row r="42" spans="1:2" ht="20.100000000000001" customHeight="1">
      <c r="A42" s="455" t="s">
        <v>63</v>
      </c>
      <c r="B42" s="1" t="s">
        <v>978</v>
      </c>
    </row>
    <row r="43" spans="1:2" ht="20.100000000000001" customHeight="1">
      <c r="A43" s="31"/>
      <c r="B43" s="1" t="s">
        <v>781</v>
      </c>
    </row>
    <row r="44" spans="1:2" ht="20.100000000000001" customHeight="1">
      <c r="A44" s="31"/>
      <c r="B44" s="1" t="s">
        <v>850</v>
      </c>
    </row>
    <row r="45" spans="1:2" ht="20.100000000000001" customHeight="1">
      <c r="A45" s="31"/>
      <c r="B45" s="1" t="s">
        <v>782</v>
      </c>
    </row>
    <row r="46" spans="1:2" ht="20.100000000000001" customHeight="1">
      <c r="A46" s="31" t="s">
        <v>63</v>
      </c>
      <c r="B46" s="1" t="s">
        <v>979</v>
      </c>
    </row>
    <row r="47" spans="1:2" ht="20.100000000000001" customHeight="1">
      <c r="A47" s="31" t="s">
        <v>63</v>
      </c>
      <c r="B47" s="1" t="s">
        <v>980</v>
      </c>
    </row>
    <row r="48" spans="1:2" ht="20.100000000000001" customHeight="1">
      <c r="A48" s="31" t="s">
        <v>63</v>
      </c>
      <c r="B48" s="1" t="s">
        <v>981</v>
      </c>
    </row>
    <row r="49" spans="1:2" ht="20.100000000000001" customHeight="1">
      <c r="A49" s="464" t="s">
        <v>63</v>
      </c>
      <c r="B49" s="1" t="s">
        <v>851</v>
      </c>
    </row>
    <row r="50" spans="1:2" ht="20.100000000000001" customHeight="1">
      <c r="A50" s="464"/>
    </row>
    <row r="51" spans="1:2" ht="20.100000000000001" customHeight="1">
      <c r="B51" s="29" t="s">
        <v>61</v>
      </c>
    </row>
    <row r="52" spans="1:2" ht="20.100000000000001" customHeight="1">
      <c r="B52" s="1" t="s">
        <v>62</v>
      </c>
    </row>
    <row r="53" spans="1:2" ht="20.100000000000001" customHeight="1">
      <c r="B53" s="1" t="s">
        <v>982</v>
      </c>
    </row>
    <row r="54" spans="1:2" ht="20.100000000000001" customHeight="1">
      <c r="B54" s="1" t="s">
        <v>983</v>
      </c>
    </row>
  </sheetData>
  <phoneticPr fontId="5"/>
  <printOptions horizontalCentered="1"/>
  <pageMargins left="0.78740157480314965" right="0.78740157480314965" top="0.98425196850393704" bottom="0.78740157480314965" header="0.51181102362204722" footer="0.51181102362204722"/>
  <pageSetup paperSize="9" scale="71"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92"/>
  <sheetViews>
    <sheetView showGridLines="0" view="pageBreakPreview" zoomScaleNormal="100" zoomScaleSheetLayoutView="100" workbookViewId="0">
      <selection activeCell="E61" sqref="E61"/>
    </sheetView>
  </sheetViews>
  <sheetFormatPr defaultColWidth="9" defaultRowHeight="13.2"/>
  <cols>
    <col min="1" max="3" width="9" style="1"/>
    <col min="4" max="4" width="9" style="1" customWidth="1"/>
    <col min="5" max="5" width="13.77734375" style="1" customWidth="1"/>
    <col min="6" max="8" width="9" style="1"/>
    <col min="9" max="9" width="9.109375" style="1" customWidth="1"/>
    <col min="10" max="16384" width="9" style="1"/>
  </cols>
  <sheetData>
    <row r="1" spans="1:9" ht="20.100000000000001" customHeight="1">
      <c r="I1" s="33" t="s">
        <v>470</v>
      </c>
    </row>
    <row r="2" spans="1:9" ht="20.100000000000001" customHeight="1"/>
    <row r="3" spans="1:9" ht="20.100000000000001" customHeight="1">
      <c r="A3" s="1" t="s">
        <v>945</v>
      </c>
    </row>
    <row r="4" spans="1:9" ht="20.100000000000001" customHeight="1"/>
    <row r="5" spans="1:9" ht="20.100000000000001" customHeight="1">
      <c r="E5" s="409" t="s">
        <v>452</v>
      </c>
      <c r="F5" s="1" t="s">
        <v>450</v>
      </c>
    </row>
    <row r="6" spans="1:9" ht="20.100000000000001" customHeight="1">
      <c r="E6" s="409" t="s">
        <v>451</v>
      </c>
    </row>
    <row r="7" spans="1:9" ht="20.100000000000001" customHeight="1">
      <c r="E7" s="409" t="s">
        <v>681</v>
      </c>
    </row>
    <row r="8" spans="1:9" ht="20.100000000000001" customHeight="1">
      <c r="E8" s="409" t="s">
        <v>330</v>
      </c>
    </row>
    <row r="9" spans="1:9" ht="20.100000000000001" customHeight="1">
      <c r="E9" s="409" t="s">
        <v>331</v>
      </c>
      <c r="I9" s="7"/>
    </row>
    <row r="10" spans="1:9" ht="20.100000000000001" customHeight="1">
      <c r="E10" s="409" t="s">
        <v>449</v>
      </c>
    </row>
    <row r="11" spans="1:9" ht="20.100000000000001" customHeight="1">
      <c r="E11" s="409"/>
    </row>
    <row r="12" spans="1:9" ht="20.100000000000001" customHeight="1">
      <c r="D12" s="33" t="s">
        <v>563</v>
      </c>
      <c r="E12" s="409" t="s">
        <v>562</v>
      </c>
    </row>
    <row r="13" spans="1:9" ht="20.100000000000001" customHeight="1">
      <c r="E13" s="409" t="s">
        <v>586</v>
      </c>
    </row>
    <row r="14" spans="1:9" ht="20.100000000000001" customHeight="1"/>
    <row r="15" spans="1:9" ht="20.100000000000001" customHeight="1"/>
    <row r="16" spans="1:9" ht="19.2">
      <c r="E16" s="43" t="s">
        <v>3</v>
      </c>
    </row>
    <row r="17" spans="1:9" ht="20.100000000000001" customHeight="1">
      <c r="E17" s="44" t="s">
        <v>363</v>
      </c>
    </row>
    <row r="18" spans="1:9" ht="19.2">
      <c r="E18" s="43" t="s">
        <v>332</v>
      </c>
    </row>
    <row r="19" spans="1:9" ht="20.100000000000001" customHeight="1"/>
    <row r="20" spans="1:9" ht="20.100000000000001" customHeight="1">
      <c r="A20" s="1" t="s">
        <v>333</v>
      </c>
    </row>
    <row r="21" spans="1:9" ht="20.100000000000001" customHeight="1">
      <c r="A21" s="1" t="s">
        <v>334</v>
      </c>
    </row>
    <row r="22" spans="1:9" ht="20.100000000000001" customHeight="1">
      <c r="E22" s="31" t="s">
        <v>10</v>
      </c>
    </row>
    <row r="23" spans="1:9" ht="20.100000000000001" customHeight="1">
      <c r="A23" s="1" t="s">
        <v>335</v>
      </c>
    </row>
    <row r="24" spans="1:9" ht="20.100000000000001" customHeight="1">
      <c r="B24" s="409" t="s">
        <v>683</v>
      </c>
    </row>
    <row r="25" spans="1:9" ht="20.100000000000001" customHeight="1">
      <c r="B25" s="409" t="s">
        <v>684</v>
      </c>
    </row>
    <row r="26" spans="1:9" ht="20.100000000000001" customHeight="1">
      <c r="B26" s="409" t="s">
        <v>685</v>
      </c>
    </row>
    <row r="27" spans="1:9" ht="20.100000000000001" customHeight="1"/>
    <row r="28" spans="1:9" ht="20.100000000000001" customHeight="1">
      <c r="A28" s="1" t="s">
        <v>336</v>
      </c>
    </row>
    <row r="29" spans="1:9" ht="20.100000000000001" customHeight="1">
      <c r="B29" s="1" t="s">
        <v>682</v>
      </c>
    </row>
    <row r="30" spans="1:9" ht="20.100000000000001" customHeight="1">
      <c r="B30" s="1" t="s">
        <v>345</v>
      </c>
    </row>
    <row r="32" spans="1:9">
      <c r="B32" s="214" t="s">
        <v>402</v>
      </c>
      <c r="C32" s="214"/>
      <c r="D32" s="214"/>
      <c r="E32" s="214"/>
      <c r="F32" s="214"/>
      <c r="G32" s="214"/>
      <c r="H32" s="214"/>
      <c r="I32" s="214"/>
    </row>
    <row r="33" spans="1:9">
      <c r="B33" s="214"/>
      <c r="C33" s="214"/>
      <c r="D33" s="214"/>
      <c r="E33" s="214"/>
      <c r="F33" s="214"/>
      <c r="G33" s="214"/>
      <c r="H33" s="214"/>
      <c r="I33" s="214"/>
    </row>
    <row r="34" spans="1:9">
      <c r="B34" s="1" t="s">
        <v>344</v>
      </c>
      <c r="H34" s="214"/>
      <c r="I34" s="214"/>
    </row>
    <row r="35" spans="1:9">
      <c r="B35" s="214"/>
      <c r="C35" s="214"/>
      <c r="D35" s="214"/>
      <c r="E35" s="214"/>
      <c r="F35" s="214"/>
      <c r="G35" s="214"/>
      <c r="H35" s="214"/>
      <c r="I35" s="214"/>
    </row>
    <row r="36" spans="1:9">
      <c r="B36" s="214" t="s">
        <v>402</v>
      </c>
      <c r="C36" s="214"/>
      <c r="D36" s="214"/>
      <c r="E36" s="214"/>
      <c r="F36" s="214"/>
      <c r="G36" s="214"/>
      <c r="H36" s="214"/>
      <c r="I36" s="214"/>
    </row>
    <row r="37" spans="1:9">
      <c r="B37" s="214"/>
      <c r="C37" s="214"/>
      <c r="D37" s="214"/>
      <c r="E37" s="214"/>
      <c r="F37" s="214"/>
      <c r="G37" s="214"/>
      <c r="H37" s="214"/>
      <c r="I37" s="214"/>
    </row>
    <row r="38" spans="1:9">
      <c r="B38" s="1" t="s">
        <v>346</v>
      </c>
      <c r="G38" s="214"/>
    </row>
    <row r="39" spans="1:9">
      <c r="B39" s="214"/>
      <c r="C39" s="214"/>
      <c r="D39" s="214"/>
      <c r="E39" s="214"/>
      <c r="F39" s="214"/>
      <c r="G39" s="214"/>
      <c r="H39" s="214"/>
      <c r="I39" s="214"/>
    </row>
    <row r="40" spans="1:9">
      <c r="H40" s="214"/>
      <c r="I40" s="214"/>
    </row>
    <row r="41" spans="1:9">
      <c r="A41" s="1" t="s">
        <v>342</v>
      </c>
      <c r="H41" s="214"/>
      <c r="I41" s="214"/>
    </row>
    <row r="42" spans="1:9">
      <c r="A42" s="1" t="s">
        <v>343</v>
      </c>
      <c r="H42" s="214"/>
      <c r="I42" s="214"/>
    </row>
    <row r="43" spans="1:9">
      <c r="H43" s="214"/>
      <c r="I43" s="214"/>
    </row>
    <row r="45" spans="1:9" ht="20.100000000000001" customHeight="1">
      <c r="A45" s="29"/>
      <c r="I45" s="1" t="s">
        <v>403</v>
      </c>
    </row>
    <row r="46" spans="1:9" ht="20.100000000000001" customHeight="1">
      <c r="B46" s="1" t="s">
        <v>345</v>
      </c>
    </row>
    <row r="47" spans="1:9">
      <c r="B47" s="1" t="s">
        <v>341</v>
      </c>
    </row>
    <row r="48" spans="1:9">
      <c r="B48" s="214" t="s">
        <v>391</v>
      </c>
      <c r="C48" s="214"/>
      <c r="D48" s="214"/>
      <c r="E48" s="214"/>
      <c r="F48" s="214"/>
      <c r="G48" s="214"/>
      <c r="H48" s="214"/>
      <c r="I48" s="214"/>
    </row>
    <row r="49" spans="2:9">
      <c r="B49" s="214" t="s">
        <v>390</v>
      </c>
      <c r="C49" s="214"/>
      <c r="D49" s="214"/>
      <c r="E49" s="214"/>
      <c r="F49" s="214"/>
      <c r="G49" s="214"/>
      <c r="H49" s="214"/>
      <c r="I49" s="214"/>
    </row>
    <row r="50" spans="2:9">
      <c r="B50" s="214" t="s">
        <v>393</v>
      </c>
      <c r="C50" s="214"/>
      <c r="D50" s="214"/>
      <c r="E50" s="214"/>
      <c r="F50" s="214"/>
      <c r="G50" s="214"/>
      <c r="H50" s="214"/>
      <c r="I50" s="214"/>
    </row>
    <row r="51" spans="2:9">
      <c r="B51" s="214" t="s">
        <v>392</v>
      </c>
      <c r="C51" s="214"/>
      <c r="D51" s="214"/>
      <c r="E51" s="214"/>
      <c r="F51" s="214"/>
      <c r="G51" s="214"/>
      <c r="H51" s="214"/>
      <c r="I51" s="214"/>
    </row>
    <row r="52" spans="2:9">
      <c r="B52" s="214" t="s">
        <v>394</v>
      </c>
      <c r="C52" s="214"/>
      <c r="D52" s="214"/>
      <c r="E52" s="214"/>
      <c r="F52" s="214"/>
      <c r="G52" s="214"/>
      <c r="H52" s="214"/>
      <c r="I52" s="214"/>
    </row>
    <row r="53" spans="2:9">
      <c r="B53" s="214" t="s">
        <v>395</v>
      </c>
      <c r="C53" s="214"/>
      <c r="D53" s="214"/>
      <c r="E53" s="214"/>
      <c r="F53" s="214"/>
      <c r="G53" s="214"/>
      <c r="H53" s="214"/>
      <c r="I53" s="214"/>
    </row>
    <row r="54" spans="2:9">
      <c r="B54" s="214" t="s">
        <v>406</v>
      </c>
    </row>
    <row r="55" spans="2:9">
      <c r="B55" s="214" t="s">
        <v>396</v>
      </c>
      <c r="C55" s="214"/>
      <c r="D55" s="214"/>
      <c r="E55" s="214"/>
      <c r="F55" s="214"/>
      <c r="G55" s="214"/>
      <c r="H55" s="214"/>
      <c r="I55" s="214"/>
    </row>
    <row r="56" spans="2:9">
      <c r="B56" s="214" t="s">
        <v>397</v>
      </c>
      <c r="C56" s="214"/>
      <c r="D56" s="214"/>
      <c r="E56" s="214"/>
      <c r="F56" s="214"/>
      <c r="G56" s="214"/>
      <c r="H56" s="214"/>
      <c r="I56" s="214"/>
    </row>
    <row r="57" spans="2:9">
      <c r="B57" s="214" t="s">
        <v>398</v>
      </c>
      <c r="C57" s="214"/>
      <c r="D57" s="214"/>
      <c r="E57" s="214"/>
      <c r="F57" s="214"/>
      <c r="G57" s="214"/>
      <c r="H57" s="214"/>
      <c r="I57" s="214"/>
    </row>
    <row r="58" spans="2:9">
      <c r="B58" s="214"/>
      <c r="C58" s="214"/>
      <c r="D58" s="214"/>
      <c r="E58" s="214"/>
      <c r="F58" s="214"/>
      <c r="G58" s="214"/>
      <c r="H58" s="214"/>
      <c r="I58" s="214"/>
    </row>
    <row r="59" spans="2:9">
      <c r="B59" s="1" t="s">
        <v>344</v>
      </c>
      <c r="I59" s="214"/>
    </row>
    <row r="60" spans="2:9">
      <c r="B60" s="214" t="s">
        <v>340</v>
      </c>
      <c r="C60" s="214"/>
      <c r="D60" s="214"/>
      <c r="E60" s="214"/>
      <c r="F60" s="214"/>
      <c r="G60" s="214"/>
      <c r="H60" s="214"/>
      <c r="I60" s="214"/>
    </row>
    <row r="61" spans="2:9">
      <c r="B61" s="214" t="s">
        <v>338</v>
      </c>
      <c r="C61" s="214"/>
      <c r="D61" s="214"/>
      <c r="E61" s="214"/>
      <c r="F61" s="214"/>
      <c r="G61" s="214"/>
      <c r="H61" s="214"/>
    </row>
    <row r="62" spans="2:9">
      <c r="B62" s="214" t="s">
        <v>339</v>
      </c>
      <c r="C62" s="214"/>
      <c r="D62" s="214"/>
      <c r="E62" s="214"/>
      <c r="F62" s="214"/>
      <c r="G62" s="214"/>
      <c r="H62" s="214"/>
    </row>
    <row r="63" spans="2:9">
      <c r="B63" s="214" t="s">
        <v>399</v>
      </c>
      <c r="C63" s="214"/>
      <c r="D63" s="214"/>
      <c r="E63" s="214"/>
      <c r="F63" s="214"/>
      <c r="G63" s="214"/>
      <c r="H63" s="214"/>
    </row>
    <row r="64" spans="2:9">
      <c r="B64" s="214" t="s">
        <v>400</v>
      </c>
      <c r="C64" s="214"/>
      <c r="D64" s="214"/>
      <c r="E64" s="214"/>
      <c r="F64" s="214"/>
      <c r="G64" s="214"/>
      <c r="H64" s="214"/>
      <c r="I64" s="214"/>
    </row>
    <row r="65" spans="2:9">
      <c r="B65" s="214" t="s">
        <v>984</v>
      </c>
      <c r="C65" s="214"/>
    </row>
    <row r="66" spans="2:9">
      <c r="B66" s="214" t="s">
        <v>401</v>
      </c>
      <c r="C66" s="214"/>
      <c r="D66" s="214"/>
      <c r="E66" s="214"/>
      <c r="F66" s="214"/>
      <c r="G66" s="214"/>
      <c r="H66" s="214"/>
      <c r="I66" s="214"/>
    </row>
    <row r="67" spans="2:9">
      <c r="B67" s="214" t="s">
        <v>985</v>
      </c>
      <c r="C67" s="214"/>
      <c r="D67" s="214"/>
      <c r="E67" s="214"/>
      <c r="F67" s="214"/>
      <c r="G67" s="214"/>
      <c r="H67" s="214"/>
      <c r="I67" s="214"/>
    </row>
    <row r="68" spans="2:9">
      <c r="B68" s="214" t="s">
        <v>986</v>
      </c>
      <c r="C68" s="214"/>
      <c r="D68" s="214"/>
      <c r="E68" s="214"/>
      <c r="F68" s="214"/>
      <c r="G68" s="214"/>
      <c r="H68" s="214"/>
      <c r="I68" s="214"/>
    </row>
    <row r="69" spans="2:9">
      <c r="B69" s="214" t="s">
        <v>987</v>
      </c>
      <c r="C69" s="214"/>
      <c r="D69" s="214"/>
      <c r="E69" s="214"/>
      <c r="F69" s="214"/>
      <c r="G69" s="214"/>
      <c r="H69" s="214"/>
      <c r="I69" s="214"/>
    </row>
    <row r="70" spans="2:9">
      <c r="B70" s="214"/>
      <c r="C70" s="214"/>
      <c r="D70" s="214"/>
      <c r="E70" s="214"/>
      <c r="F70" s="214"/>
      <c r="G70" s="214"/>
      <c r="H70" s="214"/>
      <c r="I70" s="214"/>
    </row>
    <row r="71" spans="2:9">
      <c r="B71" s="214" t="s">
        <v>404</v>
      </c>
      <c r="C71" s="214"/>
      <c r="D71" s="214"/>
      <c r="E71" s="214"/>
      <c r="F71" s="214"/>
      <c r="G71" s="214"/>
      <c r="H71" s="214"/>
      <c r="I71" s="214"/>
    </row>
    <row r="72" spans="2:9">
      <c r="B72" s="214" t="s">
        <v>405</v>
      </c>
    </row>
    <row r="73" spans="2:9">
      <c r="B73" s="214" t="s">
        <v>988</v>
      </c>
    </row>
    <row r="74" spans="2:9">
      <c r="B74" s="214" t="s">
        <v>989</v>
      </c>
    </row>
    <row r="75" spans="2:9">
      <c r="B75" s="214" t="s">
        <v>990</v>
      </c>
    </row>
    <row r="76" spans="2:9">
      <c r="B76" s="214"/>
    </row>
    <row r="78" spans="2:9" ht="12" customHeight="1"/>
    <row r="88" spans="1:1" ht="20.100000000000001" customHeight="1">
      <c r="A88" s="29"/>
    </row>
    <row r="89" spans="1:1" ht="20.100000000000001" customHeight="1"/>
    <row r="90" spans="1:1" ht="20.100000000000001" customHeight="1"/>
    <row r="91" spans="1:1" ht="20.100000000000001" customHeight="1"/>
    <row r="92" spans="1:1">
      <c r="A92" s="214"/>
    </row>
  </sheetData>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6"/>
  <sheetViews>
    <sheetView showGridLines="0" view="pageBreakPreview" zoomScaleNormal="100" zoomScaleSheetLayoutView="100" workbookViewId="0">
      <selection activeCell="I21" sqref="I21"/>
    </sheetView>
  </sheetViews>
  <sheetFormatPr defaultColWidth="9" defaultRowHeight="13.2"/>
  <cols>
    <col min="1" max="3" width="9" style="1"/>
    <col min="4" max="4" width="12.88671875" style="1" customWidth="1"/>
    <col min="5" max="5" width="11" style="1" customWidth="1"/>
    <col min="6" max="8" width="9" style="1"/>
    <col min="9" max="9" width="9.109375" style="1" customWidth="1"/>
    <col min="10" max="16384" width="9" style="1"/>
  </cols>
  <sheetData>
    <row r="1" spans="1:9" ht="20.100000000000001" customHeight="1">
      <c r="I1" s="33" t="s">
        <v>470</v>
      </c>
    </row>
    <row r="2" spans="1:9" ht="20.100000000000001" customHeight="1"/>
    <row r="3" spans="1:9" ht="20.100000000000001" customHeight="1">
      <c r="A3" s="1" t="s">
        <v>946</v>
      </c>
    </row>
    <row r="4" spans="1:9" ht="20.100000000000001" customHeight="1"/>
    <row r="5" spans="1:9" ht="20.100000000000001" customHeight="1">
      <c r="D5" s="409" t="s">
        <v>452</v>
      </c>
    </row>
    <row r="6" spans="1:9" ht="20.100000000000001" customHeight="1">
      <c r="D6" s="409" t="s">
        <v>451</v>
      </c>
    </row>
    <row r="7" spans="1:9" ht="20.100000000000001" customHeight="1">
      <c r="D7" s="409" t="s">
        <v>681</v>
      </c>
    </row>
    <row r="8" spans="1:9" ht="20.100000000000001" customHeight="1">
      <c r="D8" s="467" t="s">
        <v>854</v>
      </c>
      <c r="E8" s="409"/>
    </row>
    <row r="9" spans="1:9" ht="20.100000000000001" customHeight="1">
      <c r="D9" s="409" t="s">
        <v>331</v>
      </c>
      <c r="E9" s="409"/>
      <c r="I9" s="7"/>
    </row>
    <row r="10" spans="1:9" ht="20.100000000000001" customHeight="1">
      <c r="D10" s="409" t="s">
        <v>449</v>
      </c>
      <c r="E10" s="409"/>
    </row>
    <row r="11" spans="1:9" ht="20.100000000000001" customHeight="1">
      <c r="E11" s="409"/>
    </row>
    <row r="12" spans="1:9" ht="20.100000000000001" customHeight="1">
      <c r="D12" s="159" t="s">
        <v>855</v>
      </c>
      <c r="E12" s="469"/>
    </row>
    <row r="13" spans="1:9" ht="20.100000000000001" customHeight="1">
      <c r="D13" s="1" t="s">
        <v>856</v>
      </c>
      <c r="E13" s="468"/>
    </row>
    <row r="14" spans="1:9" ht="20.100000000000001" customHeight="1"/>
    <row r="15" spans="1:9" ht="20.100000000000001" customHeight="1"/>
    <row r="16" spans="1:9" ht="19.2">
      <c r="E16" s="43" t="s">
        <v>3</v>
      </c>
    </row>
    <row r="17" spans="1:9" ht="20.100000000000001" customHeight="1">
      <c r="E17" s="44" t="s">
        <v>363</v>
      </c>
    </row>
    <row r="18" spans="1:9" ht="19.2">
      <c r="E18" s="43" t="s">
        <v>332</v>
      </c>
    </row>
    <row r="19" spans="1:9" ht="20.100000000000001" customHeight="1"/>
    <row r="20" spans="1:9" ht="20.100000000000001" customHeight="1">
      <c r="A20" s="1" t="s">
        <v>333</v>
      </c>
    </row>
    <row r="21" spans="1:9" ht="20.100000000000001" customHeight="1">
      <c r="A21" s="1" t="s">
        <v>334</v>
      </c>
    </row>
    <row r="22" spans="1:9" ht="20.100000000000001" customHeight="1">
      <c r="E22" s="410" t="s">
        <v>10</v>
      </c>
    </row>
    <row r="23" spans="1:9" ht="20.100000000000001" customHeight="1">
      <c r="A23" s="1" t="s">
        <v>335</v>
      </c>
    </row>
    <row r="24" spans="1:9" ht="20.100000000000001" customHeight="1">
      <c r="B24" s="409" t="s">
        <v>683</v>
      </c>
    </row>
    <row r="25" spans="1:9" ht="20.100000000000001" customHeight="1"/>
    <row r="26" spans="1:9" ht="20.100000000000001" customHeight="1">
      <c r="B26" s="470" t="s">
        <v>684</v>
      </c>
    </row>
    <row r="27" spans="1:9" ht="20.100000000000001" customHeight="1">
      <c r="B27" s="470" t="s">
        <v>685</v>
      </c>
    </row>
    <row r="28" spans="1:9" ht="20.100000000000001" customHeight="1">
      <c r="A28" s="1" t="s">
        <v>336</v>
      </c>
    </row>
    <row r="29" spans="1:9" ht="20.100000000000001" customHeight="1">
      <c r="B29" s="1" t="s">
        <v>682</v>
      </c>
    </row>
    <row r="30" spans="1:9" ht="20.100000000000001" customHeight="1">
      <c r="B30" s="1" t="s">
        <v>345</v>
      </c>
    </row>
    <row r="32" spans="1:9">
      <c r="B32" s="214" t="s">
        <v>402</v>
      </c>
      <c r="C32" s="214"/>
      <c r="D32" s="214"/>
      <c r="E32" s="214"/>
      <c r="F32" s="214"/>
      <c r="G32" s="214"/>
      <c r="H32" s="214"/>
      <c r="I32" s="214"/>
    </row>
    <row r="33" spans="1:9">
      <c r="B33" s="214"/>
      <c r="C33" s="214"/>
      <c r="D33" s="214"/>
      <c r="E33" s="214"/>
      <c r="F33" s="214"/>
      <c r="G33" s="214"/>
      <c r="H33" s="214"/>
      <c r="I33" s="214"/>
    </row>
    <row r="34" spans="1:9">
      <c r="B34" s="1" t="s">
        <v>344</v>
      </c>
      <c r="H34" s="214"/>
      <c r="I34" s="214"/>
    </row>
    <row r="35" spans="1:9">
      <c r="B35" s="214"/>
      <c r="C35" s="214"/>
      <c r="D35" s="214"/>
      <c r="E35" s="214"/>
      <c r="F35" s="214"/>
      <c r="G35" s="214"/>
      <c r="H35" s="214"/>
      <c r="I35" s="214"/>
    </row>
    <row r="36" spans="1:9">
      <c r="B36" s="214" t="s">
        <v>402</v>
      </c>
      <c r="C36" s="214"/>
      <c r="D36" s="214"/>
      <c r="E36" s="214"/>
      <c r="F36" s="214"/>
      <c r="G36" s="214"/>
      <c r="H36" s="214"/>
      <c r="I36" s="214"/>
    </row>
    <row r="37" spans="1:9">
      <c r="B37" s="214"/>
      <c r="C37" s="214"/>
      <c r="D37" s="214"/>
      <c r="E37" s="214"/>
      <c r="F37" s="214"/>
      <c r="G37" s="214"/>
      <c r="H37" s="214"/>
      <c r="I37" s="214"/>
    </row>
    <row r="38" spans="1:9">
      <c r="B38" s="1" t="s">
        <v>346</v>
      </c>
      <c r="G38" s="214"/>
    </row>
    <row r="39" spans="1:9">
      <c r="B39" s="214"/>
      <c r="C39" s="214"/>
      <c r="D39" s="214"/>
      <c r="E39" s="214"/>
      <c r="F39" s="214"/>
      <c r="G39" s="214"/>
      <c r="H39" s="214"/>
      <c r="I39" s="214"/>
    </row>
    <row r="40" spans="1:9">
      <c r="H40" s="214"/>
      <c r="I40" s="214"/>
    </row>
    <row r="41" spans="1:9">
      <c r="A41" s="1" t="s">
        <v>342</v>
      </c>
      <c r="H41" s="214"/>
      <c r="I41" s="214"/>
    </row>
    <row r="42" spans="1:9">
      <c r="A42" s="1" t="s">
        <v>343</v>
      </c>
      <c r="H42" s="214"/>
      <c r="I42" s="214"/>
    </row>
    <row r="43" spans="1:9">
      <c r="H43" s="214"/>
      <c r="I43" s="214"/>
    </row>
    <row r="44" spans="1:9" ht="20.100000000000001" customHeight="1">
      <c r="A44" s="29" t="s">
        <v>695</v>
      </c>
    </row>
    <row r="45" spans="1:9" ht="20.100000000000001" customHeight="1"/>
    <row r="46" spans="1:9" ht="20.100000000000001" customHeight="1">
      <c r="A46" s="1" t="s">
        <v>696</v>
      </c>
    </row>
    <row r="47" spans="1:9" ht="20.100000000000001" customHeight="1">
      <c r="A47" s="1" t="s">
        <v>697</v>
      </c>
    </row>
    <row r="48" spans="1:9" ht="20.100000000000001" customHeight="1">
      <c r="A48" s="1" t="s">
        <v>698</v>
      </c>
    </row>
    <row r="49" spans="1:8" ht="20.100000000000001" customHeight="1">
      <c r="A49" s="1" t="s">
        <v>699</v>
      </c>
    </row>
    <row r="50" spans="1:8" ht="20.100000000000001" customHeight="1"/>
    <row r="51" spans="1:8" ht="20.100000000000001" customHeight="1">
      <c r="A51" s="1" t="s">
        <v>700</v>
      </c>
    </row>
    <row r="52" spans="1:8" ht="20.100000000000001" customHeight="1">
      <c r="A52" s="1" t="s">
        <v>701</v>
      </c>
    </row>
    <row r="53" spans="1:8" ht="20.100000000000001" customHeight="1">
      <c r="A53" s="1" t="s">
        <v>702</v>
      </c>
    </row>
    <row r="54" spans="1:8" ht="20.100000000000001" customHeight="1"/>
    <row r="55" spans="1:8" ht="20.100000000000001" customHeight="1">
      <c r="A55" s="1" t="s">
        <v>703</v>
      </c>
    </row>
    <row r="56" spans="1:8" ht="20.100000000000001" customHeight="1">
      <c r="A56" s="1" t="s">
        <v>704</v>
      </c>
    </row>
    <row r="57" spans="1:8" ht="20.100000000000001" customHeight="1">
      <c r="A57" s="1" t="s">
        <v>705</v>
      </c>
    </row>
    <row r="58" spans="1:8" ht="20.100000000000001" customHeight="1">
      <c r="A58" s="1" t="s">
        <v>706</v>
      </c>
    </row>
    <row r="59" spans="1:8" ht="20.100000000000001" customHeight="1"/>
    <row r="60" spans="1:8" ht="20.100000000000001" customHeight="1">
      <c r="A60" s="1" t="s">
        <v>345</v>
      </c>
    </row>
    <row r="61" spans="1:8">
      <c r="A61" s="1" t="s">
        <v>341</v>
      </c>
    </row>
    <row r="62" spans="1:8">
      <c r="A62" s="214" t="s">
        <v>391</v>
      </c>
      <c r="B62" s="214"/>
      <c r="C62" s="214"/>
      <c r="D62" s="214"/>
      <c r="E62" s="214"/>
      <c r="F62" s="214"/>
      <c r="G62" s="214"/>
      <c r="H62" s="214"/>
    </row>
    <row r="63" spans="1:8">
      <c r="A63" s="214" t="s">
        <v>390</v>
      </c>
      <c r="B63" s="214"/>
      <c r="C63" s="214"/>
      <c r="D63" s="214"/>
      <c r="E63" s="214"/>
      <c r="F63" s="214"/>
      <c r="G63" s="214"/>
      <c r="H63" s="214"/>
    </row>
    <row r="64" spans="1:8">
      <c r="A64" s="214" t="s">
        <v>393</v>
      </c>
      <c r="B64" s="214"/>
      <c r="C64" s="214"/>
      <c r="D64" s="214"/>
      <c r="E64" s="214"/>
      <c r="F64" s="214"/>
      <c r="G64" s="214"/>
      <c r="H64" s="214"/>
    </row>
    <row r="65" spans="1:8">
      <c r="A65" s="214" t="s">
        <v>392</v>
      </c>
      <c r="B65" s="214"/>
      <c r="C65" s="214"/>
      <c r="D65" s="214"/>
      <c r="E65" s="214"/>
      <c r="F65" s="214"/>
      <c r="G65" s="214"/>
      <c r="H65" s="214"/>
    </row>
    <row r="66" spans="1:8">
      <c r="A66" s="214" t="s">
        <v>394</v>
      </c>
      <c r="B66" s="214"/>
      <c r="C66" s="214"/>
      <c r="D66" s="214"/>
      <c r="E66" s="214"/>
      <c r="F66" s="214"/>
      <c r="G66" s="214"/>
      <c r="H66" s="214"/>
    </row>
    <row r="67" spans="1:8">
      <c r="A67" s="214" t="s">
        <v>395</v>
      </c>
      <c r="B67" s="214"/>
      <c r="C67" s="214"/>
      <c r="D67" s="214"/>
      <c r="E67" s="214"/>
      <c r="F67" s="214"/>
      <c r="G67" s="214"/>
      <c r="H67" s="214"/>
    </row>
    <row r="68" spans="1:8">
      <c r="A68" s="214" t="s">
        <v>406</v>
      </c>
    </row>
    <row r="69" spans="1:8">
      <c r="A69" s="214" t="s">
        <v>396</v>
      </c>
      <c r="B69" s="214"/>
      <c r="C69" s="214"/>
      <c r="D69" s="214"/>
      <c r="E69" s="214"/>
      <c r="F69" s="214"/>
      <c r="G69" s="214"/>
      <c r="H69" s="214"/>
    </row>
    <row r="70" spans="1:8">
      <c r="A70" s="214" t="s">
        <v>397</v>
      </c>
      <c r="B70" s="214"/>
      <c r="C70" s="214"/>
      <c r="D70" s="214"/>
      <c r="E70" s="214"/>
      <c r="F70" s="214"/>
      <c r="G70" s="214"/>
      <c r="H70" s="214"/>
    </row>
    <row r="71" spans="1:8">
      <c r="A71" s="214" t="s">
        <v>398</v>
      </c>
      <c r="B71" s="214"/>
      <c r="C71" s="214"/>
      <c r="D71" s="214"/>
      <c r="E71" s="214"/>
      <c r="F71" s="214"/>
      <c r="G71" s="214"/>
      <c r="H71" s="214"/>
    </row>
    <row r="72" spans="1:8">
      <c r="A72" s="1" t="s">
        <v>344</v>
      </c>
      <c r="H72" s="214"/>
    </row>
    <row r="73" spans="1:8">
      <c r="A73" s="214" t="s">
        <v>340</v>
      </c>
      <c r="B73" s="214"/>
      <c r="C73" s="214"/>
      <c r="D73" s="214"/>
      <c r="E73" s="214"/>
      <c r="F73" s="214"/>
      <c r="G73" s="214"/>
      <c r="H73" s="214"/>
    </row>
    <row r="74" spans="1:8">
      <c r="A74" s="214" t="s">
        <v>338</v>
      </c>
      <c r="B74" s="214"/>
      <c r="C74" s="214"/>
      <c r="D74" s="214"/>
      <c r="E74" s="214"/>
      <c r="F74" s="214"/>
      <c r="G74" s="214"/>
    </row>
    <row r="75" spans="1:8">
      <c r="A75" s="214" t="s">
        <v>339</v>
      </c>
      <c r="B75" s="214"/>
      <c r="C75" s="214"/>
      <c r="D75" s="214"/>
      <c r="E75" s="214"/>
      <c r="F75" s="214"/>
      <c r="G75" s="214"/>
    </row>
    <row r="76" spans="1:8">
      <c r="A76" s="214" t="s">
        <v>707</v>
      </c>
      <c r="B76" s="214"/>
      <c r="C76" s="214"/>
      <c r="D76" s="214"/>
      <c r="E76" s="214"/>
      <c r="F76" s="214"/>
      <c r="G76" s="214"/>
    </row>
    <row r="77" spans="1:8">
      <c r="A77" s="214" t="s">
        <v>984</v>
      </c>
    </row>
    <row r="78" spans="1:8">
      <c r="A78" s="214" t="s">
        <v>401</v>
      </c>
      <c r="B78" s="214"/>
      <c r="C78" s="214"/>
      <c r="D78" s="214"/>
      <c r="E78" s="214"/>
      <c r="F78" s="214"/>
      <c r="G78" s="214"/>
      <c r="H78" s="214"/>
    </row>
    <row r="79" spans="1:8">
      <c r="A79" s="214" t="s">
        <v>991</v>
      </c>
      <c r="B79" s="214"/>
      <c r="C79" s="214"/>
      <c r="D79" s="214"/>
      <c r="E79" s="214"/>
      <c r="F79" s="214"/>
      <c r="G79" s="214"/>
      <c r="H79" s="214"/>
    </row>
    <row r="80" spans="1:8">
      <c r="A80" s="214" t="s">
        <v>986</v>
      </c>
      <c r="B80" s="214"/>
      <c r="C80" s="214"/>
      <c r="D80" s="214"/>
      <c r="E80" s="214"/>
      <c r="F80" s="214"/>
      <c r="G80" s="214"/>
      <c r="H80" s="214"/>
    </row>
    <row r="81" spans="1:8">
      <c r="A81" s="214" t="s">
        <v>992</v>
      </c>
      <c r="B81" s="214"/>
      <c r="C81" s="214"/>
      <c r="D81" s="214"/>
      <c r="E81" s="214"/>
      <c r="F81" s="214"/>
      <c r="G81" s="214"/>
      <c r="H81" s="214"/>
    </row>
    <row r="82" spans="1:8">
      <c r="A82" s="214" t="s">
        <v>404</v>
      </c>
      <c r="B82" s="214"/>
      <c r="C82" s="214"/>
      <c r="D82" s="214"/>
      <c r="E82" s="214"/>
      <c r="F82" s="214"/>
      <c r="G82" s="214"/>
      <c r="H82" s="214"/>
    </row>
    <row r="83" spans="1:8">
      <c r="A83" s="214" t="s">
        <v>405</v>
      </c>
    </row>
    <row r="84" spans="1:8">
      <c r="A84" s="214" t="s">
        <v>988</v>
      </c>
    </row>
    <row r="85" spans="1:8">
      <c r="A85" s="214" t="s">
        <v>989</v>
      </c>
    </row>
    <row r="86" spans="1:8">
      <c r="A86" s="214" t="s">
        <v>990</v>
      </c>
    </row>
  </sheetData>
  <phoneticPr fontId="5"/>
  <printOptions horizontalCentered="1"/>
  <pageMargins left="0.78740157480314965" right="0.78740157480314965" top="0.98425196850393704" bottom="0.78740157480314965" header="0.51181102362204722" footer="0.51181102362204722"/>
  <pageSetup paperSize="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J43"/>
  <sheetViews>
    <sheetView showGridLines="0" view="pageBreakPreview" zoomScale="90" zoomScaleNormal="100" zoomScaleSheetLayoutView="90" workbookViewId="0"/>
  </sheetViews>
  <sheetFormatPr defaultColWidth="9" defaultRowHeight="14.4"/>
  <cols>
    <col min="1" max="9" width="9" style="6"/>
    <col min="10" max="10" width="13.109375" style="6" customWidth="1"/>
    <col min="11" max="16384" width="9" style="6"/>
  </cols>
  <sheetData>
    <row r="1" spans="1:10" s="14" customFormat="1" ht="13.2">
      <c r="J1" s="14" t="s">
        <v>12</v>
      </c>
    </row>
    <row r="2" spans="1:10" s="14" customFormat="1" ht="26.25" customHeight="1">
      <c r="A2" s="100" t="s">
        <v>13</v>
      </c>
      <c r="B2" s="100"/>
      <c r="C2" s="100"/>
      <c r="D2" s="100"/>
      <c r="E2" s="100"/>
      <c r="F2" s="100"/>
      <c r="G2" s="100"/>
      <c r="H2" s="100"/>
      <c r="I2" s="100"/>
      <c r="J2" s="100"/>
    </row>
    <row r="3" spans="1:10" s="14" customFormat="1" ht="18.75" customHeight="1">
      <c r="A3" s="9" t="s">
        <v>14</v>
      </c>
      <c r="B3" s="9"/>
    </row>
    <row r="4" spans="1:10" s="14" customFormat="1" ht="30" customHeight="1" thickBot="1">
      <c r="B4" s="739"/>
      <c r="C4" s="739"/>
    </row>
    <row r="5" spans="1:10" s="14" customFormat="1" ht="18.75" customHeight="1">
      <c r="A5" s="9" t="s">
        <v>15</v>
      </c>
    </row>
    <row r="6" spans="1:10" s="14" customFormat="1" ht="18.75" customHeight="1" thickBot="1">
      <c r="A6" s="15" t="s">
        <v>16</v>
      </c>
    </row>
    <row r="7" spans="1:10" s="14" customFormat="1" ht="21" customHeight="1">
      <c r="A7" s="104" t="s">
        <v>46</v>
      </c>
      <c r="B7" s="102"/>
      <c r="C7" s="102" t="s">
        <v>17</v>
      </c>
      <c r="D7" s="102"/>
      <c r="E7" s="103"/>
      <c r="F7" s="105"/>
      <c r="G7" s="10"/>
    </row>
    <row r="8" spans="1:10" s="14" customFormat="1" ht="21" customHeight="1" thickBot="1">
      <c r="A8" s="734"/>
      <c r="B8" s="735"/>
      <c r="C8" s="736"/>
      <c r="D8" s="737"/>
      <c r="E8" s="737"/>
      <c r="F8" s="738"/>
      <c r="G8" s="10"/>
    </row>
    <row r="9" spans="1:10" s="14" customFormat="1" ht="11.25" customHeight="1">
      <c r="A9" s="18"/>
      <c r="B9" s="18"/>
      <c r="C9" s="18"/>
      <c r="D9" s="18"/>
      <c r="E9" s="18"/>
      <c r="F9" s="18"/>
      <c r="G9" s="10"/>
    </row>
    <row r="10" spans="1:10" s="14" customFormat="1" ht="18.75" customHeight="1" thickBot="1">
      <c r="A10" s="15" t="s">
        <v>18</v>
      </c>
      <c r="B10" s="15"/>
      <c r="G10" s="10"/>
    </row>
    <row r="11" spans="1:10" s="14" customFormat="1" ht="21" customHeight="1">
      <c r="A11" s="104" t="s">
        <v>46</v>
      </c>
      <c r="B11" s="102"/>
      <c r="C11" s="102" t="s">
        <v>17</v>
      </c>
      <c r="D11" s="102"/>
      <c r="E11" s="103"/>
      <c r="F11" s="102"/>
      <c r="G11" s="378" t="s">
        <v>19</v>
      </c>
    </row>
    <row r="12" spans="1:10" s="14" customFormat="1" ht="21" customHeight="1">
      <c r="A12" s="504"/>
      <c r="B12" s="505" t="s">
        <v>20</v>
      </c>
      <c r="C12" s="740"/>
      <c r="D12" s="741"/>
      <c r="E12" s="741"/>
      <c r="F12" s="742"/>
      <c r="G12" s="379" t="s">
        <v>21</v>
      </c>
    </row>
    <row r="13" spans="1:10" s="14" customFormat="1" ht="21" customHeight="1" thickBot="1">
      <c r="A13" s="506"/>
      <c r="B13" s="507" t="s">
        <v>20</v>
      </c>
      <c r="C13" s="743"/>
      <c r="D13" s="744"/>
      <c r="E13" s="744"/>
      <c r="F13" s="745"/>
      <c r="G13" s="380" t="s">
        <v>21</v>
      </c>
    </row>
    <row r="14" spans="1:10" s="14" customFormat="1" ht="11.25" customHeight="1"/>
    <row r="15" spans="1:10" s="14" customFormat="1" ht="18.75" customHeight="1" thickBot="1">
      <c r="A15" s="12" t="s">
        <v>22</v>
      </c>
    </row>
    <row r="16" spans="1:10" s="14" customFormat="1" ht="21" customHeight="1">
      <c r="A16" s="104" t="s">
        <v>23</v>
      </c>
      <c r="B16" s="101"/>
      <c r="C16" s="405" t="s">
        <v>24</v>
      </c>
      <c r="D16" s="381" t="s">
        <v>25</v>
      </c>
      <c r="E16" s="13" t="s">
        <v>26</v>
      </c>
      <c r="F16" s="401" t="s">
        <v>27</v>
      </c>
      <c r="G16" s="381" t="s">
        <v>28</v>
      </c>
      <c r="H16" s="13" t="s">
        <v>29</v>
      </c>
      <c r="I16" s="402" t="s">
        <v>30</v>
      </c>
    </row>
    <row r="17" spans="1:10" s="14" customFormat="1" ht="21" customHeight="1">
      <c r="A17" s="98"/>
      <c r="B17" s="389" t="s">
        <v>20</v>
      </c>
      <c r="C17" s="406"/>
      <c r="D17" s="382"/>
      <c r="E17" s="358"/>
      <c r="F17" s="392"/>
      <c r="G17" s="382"/>
      <c r="H17" s="358"/>
      <c r="I17" s="403"/>
    </row>
    <row r="18" spans="1:10" s="14" customFormat="1" ht="21" customHeight="1" thickBot="1">
      <c r="A18" s="99"/>
      <c r="B18" s="391" t="s">
        <v>20</v>
      </c>
      <c r="C18" s="407"/>
      <c r="D18" s="383"/>
      <c r="E18" s="359"/>
      <c r="F18" s="393"/>
      <c r="G18" s="383"/>
      <c r="H18" s="359"/>
      <c r="I18" s="404"/>
      <c r="J18" s="385"/>
    </row>
    <row r="19" spans="1:10" s="14" customFormat="1" ht="21" customHeight="1">
      <c r="A19" s="50" t="s">
        <v>31</v>
      </c>
      <c r="B19" s="50"/>
      <c r="C19" s="50"/>
      <c r="D19" s="50"/>
      <c r="E19" s="50"/>
      <c r="F19" s="50"/>
      <c r="G19" s="50"/>
      <c r="H19" s="50"/>
      <c r="I19" s="50"/>
      <c r="J19" s="384"/>
    </row>
    <row r="20" spans="1:10" s="14" customFormat="1" ht="21" customHeight="1">
      <c r="A20" s="22"/>
      <c r="B20" s="22"/>
      <c r="C20" s="18"/>
      <c r="D20" s="18"/>
      <c r="E20" s="18"/>
      <c r="F20" s="18"/>
      <c r="G20" s="18"/>
      <c r="H20" s="18"/>
      <c r="I20" s="18"/>
      <c r="J20" s="18"/>
    </row>
    <row r="21" spans="1:10" s="14" customFormat="1" ht="11.25" customHeight="1"/>
    <row r="22" spans="1:10" s="14" customFormat="1" ht="18.75" customHeight="1" thickBot="1">
      <c r="A22" s="15" t="s">
        <v>32</v>
      </c>
      <c r="B22" s="372"/>
      <c r="C22" s="372"/>
      <c r="D22" s="372"/>
      <c r="E22" s="372"/>
      <c r="F22" s="372"/>
      <c r="G22" s="372"/>
      <c r="H22" s="372"/>
      <c r="I22" s="372"/>
    </row>
    <row r="23" spans="1:10" s="14" customFormat="1" ht="21" customHeight="1">
      <c r="A23" s="16" t="s">
        <v>33</v>
      </c>
      <c r="B23" s="17" t="s">
        <v>34</v>
      </c>
      <c r="C23" s="17" t="s">
        <v>35</v>
      </c>
      <c r="D23" s="17" t="s">
        <v>36</v>
      </c>
      <c r="E23" s="17" t="s">
        <v>37</v>
      </c>
      <c r="F23" s="17" t="s">
        <v>38</v>
      </c>
      <c r="G23" s="17" t="s">
        <v>39</v>
      </c>
      <c r="H23" s="17" t="s">
        <v>40</v>
      </c>
      <c r="I23" s="726" t="s">
        <v>597</v>
      </c>
      <c r="J23" s="727"/>
    </row>
    <row r="24" spans="1:10" s="14" customFormat="1" ht="21" customHeight="1">
      <c r="A24" s="23"/>
      <c r="B24" s="373"/>
      <c r="C24" s="373" t="s">
        <v>708</v>
      </c>
      <c r="D24" s="19"/>
      <c r="E24" s="19" t="s">
        <v>41</v>
      </c>
      <c r="F24" s="19" t="s">
        <v>47</v>
      </c>
      <c r="G24" s="19" t="s">
        <v>47</v>
      </c>
      <c r="H24" s="19" t="s">
        <v>47</v>
      </c>
      <c r="I24" s="728" t="s">
        <v>596</v>
      </c>
      <c r="J24" s="729"/>
    </row>
    <row r="25" spans="1:10" s="14" customFormat="1" ht="21" customHeight="1">
      <c r="A25" s="24"/>
      <c r="B25" s="25"/>
      <c r="C25" s="25"/>
      <c r="D25" s="26"/>
      <c r="E25" s="26" t="s">
        <v>41</v>
      </c>
      <c r="F25" s="26" t="s">
        <v>47</v>
      </c>
      <c r="G25" s="26" t="s">
        <v>47</v>
      </c>
      <c r="H25" s="26" t="s">
        <v>47</v>
      </c>
      <c r="I25" s="730" t="s">
        <v>596</v>
      </c>
      <c r="J25" s="731"/>
    </row>
    <row r="26" spans="1:10" s="14" customFormat="1" ht="21" customHeight="1">
      <c r="A26" s="24"/>
      <c r="B26" s="25"/>
      <c r="C26" s="25"/>
      <c r="D26" s="26"/>
      <c r="E26" s="26" t="s">
        <v>41</v>
      </c>
      <c r="F26" s="26" t="s">
        <v>47</v>
      </c>
      <c r="G26" s="26" t="s">
        <v>47</v>
      </c>
      <c r="H26" s="26" t="s">
        <v>47</v>
      </c>
      <c r="I26" s="730" t="s">
        <v>596</v>
      </c>
      <c r="J26" s="731"/>
    </row>
    <row r="27" spans="1:10" s="14" customFormat="1" ht="21" customHeight="1">
      <c r="A27" s="24"/>
      <c r="B27" s="25"/>
      <c r="C27" s="25"/>
      <c r="D27" s="26"/>
      <c r="E27" s="26" t="s">
        <v>41</v>
      </c>
      <c r="F27" s="26" t="s">
        <v>47</v>
      </c>
      <c r="G27" s="26"/>
      <c r="H27" s="26" t="s">
        <v>47</v>
      </c>
      <c r="I27" s="730" t="s">
        <v>596</v>
      </c>
      <c r="J27" s="731"/>
    </row>
    <row r="28" spans="1:10" s="14" customFormat="1" ht="21" customHeight="1" thickBot="1">
      <c r="A28" s="27"/>
      <c r="B28" s="21"/>
      <c r="C28" s="21"/>
      <c r="D28" s="20"/>
      <c r="E28" s="20" t="s">
        <v>41</v>
      </c>
      <c r="F28" s="20" t="s">
        <v>47</v>
      </c>
      <c r="G28" s="20" t="s">
        <v>47</v>
      </c>
      <c r="H28" s="20" t="s">
        <v>47</v>
      </c>
      <c r="I28" s="732" t="s">
        <v>596</v>
      </c>
      <c r="J28" s="733"/>
    </row>
    <row r="29" spans="1:10" s="14" customFormat="1" ht="11.25" customHeight="1"/>
    <row r="30" spans="1:10" s="14" customFormat="1" ht="18.75" customHeight="1" thickBot="1">
      <c r="A30" s="9" t="s">
        <v>42</v>
      </c>
    </row>
    <row r="31" spans="1:10" s="14" customFormat="1" ht="19.2">
      <c r="A31" s="104" t="s">
        <v>23</v>
      </c>
      <c r="B31" s="102"/>
      <c r="C31" s="102" t="s">
        <v>17</v>
      </c>
      <c r="D31" s="102"/>
      <c r="E31" s="103"/>
      <c r="F31" s="102"/>
      <c r="G31" s="17" t="s">
        <v>43</v>
      </c>
      <c r="H31" s="378" t="s">
        <v>19</v>
      </c>
    </row>
    <row r="32" spans="1:10" s="14" customFormat="1" ht="13.2">
      <c r="A32" s="746"/>
      <c r="B32" s="747"/>
      <c r="C32" s="754"/>
      <c r="D32" s="755"/>
      <c r="E32" s="755"/>
      <c r="F32" s="747"/>
      <c r="G32" s="19" t="s">
        <v>44</v>
      </c>
      <c r="H32" s="721" t="s">
        <v>21</v>
      </c>
    </row>
    <row r="33" spans="1:8" s="14" customFormat="1" ht="13.5" customHeight="1">
      <c r="A33" s="748"/>
      <c r="B33" s="749"/>
      <c r="C33" s="756"/>
      <c r="D33" s="757"/>
      <c r="E33" s="757"/>
      <c r="F33" s="749"/>
      <c r="G33" s="26" t="s">
        <v>48</v>
      </c>
      <c r="H33" s="722"/>
    </row>
    <row r="34" spans="1:8" s="14" customFormat="1" ht="13.2">
      <c r="A34" s="750"/>
      <c r="B34" s="751"/>
      <c r="C34" s="758"/>
      <c r="D34" s="759"/>
      <c r="E34" s="759"/>
      <c r="F34" s="751"/>
      <c r="G34" s="26" t="s">
        <v>44</v>
      </c>
      <c r="H34" s="723" t="s">
        <v>21</v>
      </c>
    </row>
    <row r="35" spans="1:8" s="14" customFormat="1" ht="13.5" customHeight="1">
      <c r="A35" s="748"/>
      <c r="B35" s="749"/>
      <c r="C35" s="756"/>
      <c r="D35" s="757"/>
      <c r="E35" s="757"/>
      <c r="F35" s="749"/>
      <c r="G35" s="26" t="s">
        <v>48</v>
      </c>
      <c r="H35" s="724"/>
    </row>
    <row r="36" spans="1:8" s="14" customFormat="1" ht="13.2">
      <c r="A36" s="750"/>
      <c r="B36" s="751"/>
      <c r="C36" s="758"/>
      <c r="D36" s="759"/>
      <c r="E36" s="759"/>
      <c r="F36" s="751"/>
      <c r="G36" s="26" t="s">
        <v>44</v>
      </c>
      <c r="H36" s="723" t="s">
        <v>21</v>
      </c>
    </row>
    <row r="37" spans="1:8" s="14" customFormat="1" ht="13.5" customHeight="1" thickBot="1">
      <c r="A37" s="752"/>
      <c r="B37" s="753"/>
      <c r="C37" s="760"/>
      <c r="D37" s="761"/>
      <c r="E37" s="761"/>
      <c r="F37" s="753"/>
      <c r="G37" s="20" t="s">
        <v>48</v>
      </c>
      <c r="H37" s="725"/>
    </row>
    <row r="38" spans="1:8" s="14" customFormat="1" ht="11.25" customHeight="1"/>
    <row r="39" spans="1:8" s="14" customFormat="1" ht="18.75" customHeight="1" thickBot="1">
      <c r="A39" s="9" t="s">
        <v>45</v>
      </c>
    </row>
    <row r="40" spans="1:8" s="14" customFormat="1" ht="21" customHeight="1">
      <c r="A40" s="104" t="s">
        <v>46</v>
      </c>
      <c r="B40" s="102"/>
      <c r="C40" s="103" t="s">
        <v>17</v>
      </c>
      <c r="D40" s="101"/>
      <c r="E40" s="101"/>
      <c r="F40" s="387"/>
      <c r="G40" s="11" t="s">
        <v>598</v>
      </c>
      <c r="H40" s="388" t="s">
        <v>19</v>
      </c>
    </row>
    <row r="41" spans="1:8" s="14" customFormat="1" ht="21" customHeight="1">
      <c r="A41" s="762"/>
      <c r="B41" s="763"/>
      <c r="C41" s="768"/>
      <c r="D41" s="769"/>
      <c r="E41" s="769"/>
      <c r="F41" s="763"/>
      <c r="G41" s="389" t="s">
        <v>599</v>
      </c>
      <c r="H41" s="379" t="s">
        <v>21</v>
      </c>
    </row>
    <row r="42" spans="1:8" s="14" customFormat="1" ht="21" customHeight="1">
      <c r="A42" s="764"/>
      <c r="B42" s="765"/>
      <c r="C42" s="770"/>
      <c r="D42" s="771"/>
      <c r="E42" s="771"/>
      <c r="F42" s="765"/>
      <c r="G42" s="390" t="s">
        <v>599</v>
      </c>
      <c r="H42" s="386" t="s">
        <v>21</v>
      </c>
    </row>
    <row r="43" spans="1:8" s="14" customFormat="1" ht="21" customHeight="1" thickBot="1">
      <c r="A43" s="766"/>
      <c r="B43" s="767"/>
      <c r="C43" s="772"/>
      <c r="D43" s="773"/>
      <c r="E43" s="773"/>
      <c r="F43" s="767"/>
      <c r="G43" s="391" t="s">
        <v>599</v>
      </c>
      <c r="H43" s="380" t="s">
        <v>21</v>
      </c>
    </row>
  </sheetData>
  <mergeCells count="26">
    <mergeCell ref="A41:B41"/>
    <mergeCell ref="A42:B42"/>
    <mergeCell ref="A43:B43"/>
    <mergeCell ref="C41:F41"/>
    <mergeCell ref="C42:F42"/>
    <mergeCell ref="C43:F43"/>
    <mergeCell ref="A32:B33"/>
    <mergeCell ref="A36:B37"/>
    <mergeCell ref="C32:F33"/>
    <mergeCell ref="C34:F35"/>
    <mergeCell ref="C36:F37"/>
    <mergeCell ref="A34:B35"/>
    <mergeCell ref="A8:B8"/>
    <mergeCell ref="C8:F8"/>
    <mergeCell ref="B4:C4"/>
    <mergeCell ref="C12:F12"/>
    <mergeCell ref="C13:F13"/>
    <mergeCell ref="H32:H33"/>
    <mergeCell ref="H34:H35"/>
    <mergeCell ref="H36:H37"/>
    <mergeCell ref="I23:J23"/>
    <mergeCell ref="I24:J24"/>
    <mergeCell ref="I25:J25"/>
    <mergeCell ref="I26:J26"/>
    <mergeCell ref="I27:J27"/>
    <mergeCell ref="I28:J28"/>
  </mergeCells>
  <phoneticPr fontId="5"/>
  <printOptions horizontalCentered="1"/>
  <pageMargins left="0.78740157480314965" right="0.78740157480314965" top="0.98425196850393704" bottom="0.78740157480314965" header="0.51181102362204722" footer="0.51181102362204722"/>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
  <sheetViews>
    <sheetView showGridLines="0" showWhiteSpace="0" view="pageBreakPreview" zoomScaleNormal="100" zoomScaleSheetLayoutView="100" workbookViewId="0">
      <selection activeCell="E92" sqref="E92"/>
    </sheetView>
  </sheetViews>
  <sheetFormatPr defaultColWidth="9" defaultRowHeight="14.4"/>
  <cols>
    <col min="1" max="9" width="9" style="6"/>
    <col min="10" max="10" width="13.109375" style="6" customWidth="1"/>
    <col min="11" max="16384" width="9" style="6"/>
  </cols>
  <sheetData>
    <row r="1" spans="1:10" s="376" customFormat="1" ht="13.2">
      <c r="J1" s="376" t="s">
        <v>12</v>
      </c>
    </row>
    <row r="2" spans="1:10" s="376" customFormat="1" ht="26.25" customHeight="1">
      <c r="A2" s="100" t="s">
        <v>13</v>
      </c>
      <c r="B2" s="100"/>
      <c r="C2" s="100"/>
      <c r="D2" s="100"/>
      <c r="E2" s="100"/>
      <c r="F2" s="100"/>
      <c r="G2" s="100"/>
      <c r="H2" s="100"/>
      <c r="I2" s="100"/>
      <c r="J2" s="100"/>
    </row>
    <row r="3" spans="1:10" s="376" customFormat="1" ht="18.75" customHeight="1">
      <c r="A3" s="9" t="s">
        <v>14</v>
      </c>
      <c r="B3" s="9"/>
    </row>
    <row r="4" spans="1:10" s="376" customFormat="1" ht="30" customHeight="1" thickBot="1">
      <c r="B4" s="784" t="s">
        <v>520</v>
      </c>
      <c r="C4" s="784"/>
    </row>
    <row r="5" spans="1:10" s="376" customFormat="1" ht="18.75" customHeight="1">
      <c r="A5" s="9" t="s">
        <v>15</v>
      </c>
    </row>
    <row r="6" spans="1:10" s="376" customFormat="1" ht="18.75" customHeight="1" thickBot="1">
      <c r="A6" s="15" t="s">
        <v>16</v>
      </c>
    </row>
    <row r="7" spans="1:10" s="376" customFormat="1" ht="21" customHeight="1">
      <c r="A7" s="104" t="s">
        <v>46</v>
      </c>
      <c r="B7" s="102"/>
      <c r="C7" s="102" t="s">
        <v>17</v>
      </c>
      <c r="D7" s="102"/>
      <c r="E7" s="103"/>
      <c r="F7" s="105"/>
      <c r="G7" s="10"/>
    </row>
    <row r="8" spans="1:10" s="376" customFormat="1" ht="21" customHeight="1" thickBot="1">
      <c r="A8" s="785" t="s">
        <v>834</v>
      </c>
      <c r="B8" s="786"/>
      <c r="C8" s="787" t="s">
        <v>525</v>
      </c>
      <c r="D8" s="788"/>
      <c r="E8" s="788"/>
      <c r="F8" s="789"/>
      <c r="G8" s="10"/>
    </row>
    <row r="9" spans="1:10" s="376" customFormat="1" ht="11.25" customHeight="1">
      <c r="A9" s="18"/>
      <c r="B9" s="18"/>
      <c r="C9" s="18"/>
      <c r="D9" s="18"/>
      <c r="E9" s="18"/>
      <c r="F9" s="18"/>
      <c r="G9" s="10"/>
    </row>
    <row r="10" spans="1:10" s="376" customFormat="1" ht="18.75" customHeight="1" thickBot="1">
      <c r="A10" s="15" t="s">
        <v>18</v>
      </c>
      <c r="B10" s="15"/>
      <c r="G10" s="10"/>
    </row>
    <row r="11" spans="1:10" s="376" customFormat="1" ht="21" customHeight="1">
      <c r="A11" s="104" t="s">
        <v>46</v>
      </c>
      <c r="B11" s="102"/>
      <c r="C11" s="102" t="s">
        <v>17</v>
      </c>
      <c r="D11" s="102"/>
      <c r="E11" s="103"/>
      <c r="F11" s="102"/>
      <c r="G11" s="378" t="s">
        <v>19</v>
      </c>
    </row>
    <row r="12" spans="1:10" s="376" customFormat="1" ht="21" customHeight="1">
      <c r="A12" s="471" t="s">
        <v>835</v>
      </c>
      <c r="B12" s="96" t="s">
        <v>20</v>
      </c>
      <c r="C12" s="790" t="s">
        <v>525</v>
      </c>
      <c r="D12" s="791"/>
      <c r="E12" s="791"/>
      <c r="F12" s="792"/>
      <c r="G12" s="395" t="s">
        <v>524</v>
      </c>
    </row>
    <row r="13" spans="1:10" s="376" customFormat="1" ht="21" customHeight="1" thickBot="1">
      <c r="A13" s="99"/>
      <c r="B13" s="97" t="s">
        <v>20</v>
      </c>
      <c r="C13" s="772"/>
      <c r="D13" s="773"/>
      <c r="E13" s="773"/>
      <c r="F13" s="767"/>
      <c r="G13" s="380" t="s">
        <v>21</v>
      </c>
    </row>
    <row r="14" spans="1:10" s="376" customFormat="1" ht="11.25" customHeight="1"/>
    <row r="15" spans="1:10" s="376" customFormat="1" ht="18.75" customHeight="1" thickBot="1">
      <c r="A15" s="12" t="s">
        <v>22</v>
      </c>
    </row>
    <row r="16" spans="1:10" s="376" customFormat="1" ht="21" customHeight="1">
      <c r="A16" s="104" t="s">
        <v>23</v>
      </c>
      <c r="B16" s="101"/>
      <c r="C16" s="405" t="s">
        <v>24</v>
      </c>
      <c r="D16" s="381" t="s">
        <v>25</v>
      </c>
      <c r="E16" s="13" t="s">
        <v>26</v>
      </c>
      <c r="F16" s="401" t="s">
        <v>27</v>
      </c>
      <c r="G16" s="381" t="s">
        <v>28</v>
      </c>
      <c r="H16" s="13" t="s">
        <v>29</v>
      </c>
      <c r="I16" s="402" t="s">
        <v>30</v>
      </c>
    </row>
    <row r="17" spans="1:10" s="376" customFormat="1" ht="21" customHeight="1">
      <c r="A17" s="471" t="s">
        <v>835</v>
      </c>
      <c r="B17" s="389" t="s">
        <v>20</v>
      </c>
      <c r="C17" s="408" t="s">
        <v>600</v>
      </c>
      <c r="D17" s="382"/>
      <c r="E17" s="360" t="s">
        <v>522</v>
      </c>
      <c r="F17" s="394" t="s">
        <v>600</v>
      </c>
      <c r="G17" s="382"/>
      <c r="H17" s="358"/>
      <c r="I17" s="403"/>
    </row>
    <row r="18" spans="1:10" s="376" customFormat="1" ht="21" customHeight="1" thickBot="1">
      <c r="A18" s="99"/>
      <c r="B18" s="391" t="s">
        <v>20</v>
      </c>
      <c r="C18" s="407"/>
      <c r="D18" s="383"/>
      <c r="E18" s="359"/>
      <c r="F18" s="393"/>
      <c r="G18" s="383"/>
      <c r="H18" s="359"/>
      <c r="I18" s="404"/>
      <c r="J18" s="385"/>
    </row>
    <row r="19" spans="1:10" s="376" customFormat="1" ht="21" customHeight="1">
      <c r="A19" s="50" t="s">
        <v>31</v>
      </c>
      <c r="B19" s="50"/>
      <c r="C19" s="50"/>
      <c r="D19" s="50"/>
      <c r="E19" s="50"/>
      <c r="F19" s="50"/>
      <c r="G19" s="50"/>
      <c r="H19" s="50"/>
      <c r="I19" s="50"/>
      <c r="J19" s="384"/>
    </row>
    <row r="20" spans="1:10" s="376" customFormat="1" ht="21" customHeight="1">
      <c r="A20" s="22"/>
      <c r="B20" s="22"/>
      <c r="C20" s="18"/>
      <c r="D20" s="18"/>
      <c r="E20" s="18"/>
      <c r="F20" s="18"/>
      <c r="G20" s="18"/>
      <c r="H20" s="18"/>
      <c r="I20" s="18"/>
      <c r="J20" s="18"/>
    </row>
    <row r="21" spans="1:10" s="376" customFormat="1" ht="11.25" customHeight="1"/>
    <row r="22" spans="1:10" s="376" customFormat="1" ht="18.75" customHeight="1" thickBot="1">
      <c r="A22" s="15" t="s">
        <v>32</v>
      </c>
    </row>
    <row r="23" spans="1:10" s="376" customFormat="1" ht="21" customHeight="1">
      <c r="A23" s="16" t="s">
        <v>33</v>
      </c>
      <c r="B23" s="17" t="s">
        <v>34</v>
      </c>
      <c r="C23" s="17" t="s">
        <v>35</v>
      </c>
      <c r="D23" s="17" t="s">
        <v>36</v>
      </c>
      <c r="E23" s="17" t="s">
        <v>37</v>
      </c>
      <c r="F23" s="17" t="s">
        <v>38</v>
      </c>
      <c r="G23" s="17" t="s">
        <v>39</v>
      </c>
      <c r="H23" s="17" t="s">
        <v>40</v>
      </c>
      <c r="I23" s="726" t="s">
        <v>597</v>
      </c>
      <c r="J23" s="727"/>
    </row>
    <row r="24" spans="1:10" s="376" customFormat="1" ht="19.2">
      <c r="A24" s="294">
        <v>1</v>
      </c>
      <c r="B24" s="377" t="s">
        <v>521</v>
      </c>
      <c r="C24" s="377" t="s">
        <v>601</v>
      </c>
      <c r="D24" s="396" t="s">
        <v>602</v>
      </c>
      <c r="E24" s="295" t="s">
        <v>603</v>
      </c>
      <c r="F24" s="295" t="s">
        <v>604</v>
      </c>
      <c r="G24" s="295" t="s">
        <v>605</v>
      </c>
      <c r="H24" s="295" t="s">
        <v>606</v>
      </c>
      <c r="I24" s="728" t="s">
        <v>607</v>
      </c>
      <c r="J24" s="729"/>
    </row>
    <row r="25" spans="1:10" s="376" customFormat="1" ht="21" customHeight="1">
      <c r="A25" s="24"/>
      <c r="B25" s="25"/>
      <c r="C25" s="25"/>
      <c r="D25" s="26"/>
      <c r="E25" s="26" t="s">
        <v>41</v>
      </c>
      <c r="F25" s="26" t="s">
        <v>47</v>
      </c>
      <c r="G25" s="26" t="s">
        <v>47</v>
      </c>
      <c r="H25" s="26" t="s">
        <v>47</v>
      </c>
      <c r="I25" s="730" t="s">
        <v>596</v>
      </c>
      <c r="J25" s="731"/>
    </row>
    <row r="26" spans="1:10" s="376" customFormat="1" ht="21" customHeight="1">
      <c r="A26" s="24"/>
      <c r="B26" s="25"/>
      <c r="C26" s="25"/>
      <c r="D26" s="26"/>
      <c r="E26" s="26" t="s">
        <v>41</v>
      </c>
      <c r="F26" s="26" t="s">
        <v>47</v>
      </c>
      <c r="G26" s="26" t="s">
        <v>47</v>
      </c>
      <c r="H26" s="26" t="s">
        <v>47</v>
      </c>
      <c r="I26" s="730" t="s">
        <v>596</v>
      </c>
      <c r="J26" s="731"/>
    </row>
    <row r="27" spans="1:10" s="376" customFormat="1" ht="21" customHeight="1">
      <c r="A27" s="24"/>
      <c r="B27" s="25"/>
      <c r="C27" s="25"/>
      <c r="D27" s="26"/>
      <c r="E27" s="26" t="s">
        <v>41</v>
      </c>
      <c r="F27" s="26" t="s">
        <v>47</v>
      </c>
      <c r="G27" s="26" t="s">
        <v>47</v>
      </c>
      <c r="H27" s="26" t="s">
        <v>47</v>
      </c>
      <c r="I27" s="730" t="s">
        <v>596</v>
      </c>
      <c r="J27" s="731"/>
    </row>
    <row r="28" spans="1:10" s="376" customFormat="1" ht="21" customHeight="1" thickBot="1">
      <c r="A28" s="27"/>
      <c r="B28" s="21"/>
      <c r="C28" s="21"/>
      <c r="D28" s="20"/>
      <c r="E28" s="20" t="s">
        <v>41</v>
      </c>
      <c r="F28" s="20" t="s">
        <v>47</v>
      </c>
      <c r="G28" s="20" t="s">
        <v>47</v>
      </c>
      <c r="H28" s="20" t="s">
        <v>47</v>
      </c>
      <c r="I28" s="732" t="s">
        <v>596</v>
      </c>
      <c r="J28" s="733"/>
    </row>
    <row r="29" spans="1:10" s="376" customFormat="1" ht="11.25" customHeight="1"/>
    <row r="30" spans="1:10" s="376" customFormat="1" ht="18.75" customHeight="1" thickBot="1">
      <c r="A30" s="9" t="s">
        <v>42</v>
      </c>
    </row>
    <row r="31" spans="1:10" s="376" customFormat="1" ht="19.2">
      <c r="A31" s="104" t="s">
        <v>23</v>
      </c>
      <c r="B31" s="102"/>
      <c r="C31" s="102" t="s">
        <v>17</v>
      </c>
      <c r="D31" s="102"/>
      <c r="E31" s="103"/>
      <c r="F31" s="102"/>
      <c r="G31" s="17" t="s">
        <v>43</v>
      </c>
      <c r="H31" s="378" t="s">
        <v>19</v>
      </c>
    </row>
    <row r="32" spans="1:10" s="376" customFormat="1" ht="13.2">
      <c r="A32" s="774" t="s">
        <v>835</v>
      </c>
      <c r="B32" s="775"/>
      <c r="C32" s="778" t="s">
        <v>526</v>
      </c>
      <c r="D32" s="779"/>
      <c r="E32" s="779"/>
      <c r="F32" s="775"/>
      <c r="G32" s="295" t="s">
        <v>523</v>
      </c>
      <c r="H32" s="782" t="s">
        <v>524</v>
      </c>
    </row>
    <row r="33" spans="1:8" s="376" customFormat="1" ht="13.5" customHeight="1">
      <c r="A33" s="776"/>
      <c r="B33" s="777"/>
      <c r="C33" s="780"/>
      <c r="D33" s="781"/>
      <c r="E33" s="781"/>
      <c r="F33" s="777"/>
      <c r="G33" s="296" t="s">
        <v>608</v>
      </c>
      <c r="H33" s="783"/>
    </row>
    <row r="34" spans="1:8" s="376" customFormat="1" ht="13.2">
      <c r="A34" s="750"/>
      <c r="B34" s="751"/>
      <c r="C34" s="758"/>
      <c r="D34" s="759"/>
      <c r="E34" s="759"/>
      <c r="F34" s="751"/>
      <c r="G34" s="26" t="s">
        <v>44</v>
      </c>
      <c r="H34" s="723" t="s">
        <v>21</v>
      </c>
    </row>
    <row r="35" spans="1:8" s="376" customFormat="1" ht="13.5" customHeight="1">
      <c r="A35" s="748"/>
      <c r="B35" s="749"/>
      <c r="C35" s="756"/>
      <c r="D35" s="757"/>
      <c r="E35" s="757"/>
      <c r="F35" s="749"/>
      <c r="G35" s="26" t="s">
        <v>48</v>
      </c>
      <c r="H35" s="724"/>
    </row>
    <row r="36" spans="1:8" s="376" customFormat="1" ht="13.2">
      <c r="A36" s="750"/>
      <c r="B36" s="751"/>
      <c r="C36" s="758"/>
      <c r="D36" s="759"/>
      <c r="E36" s="759"/>
      <c r="F36" s="751"/>
      <c r="G36" s="26" t="s">
        <v>44</v>
      </c>
      <c r="H36" s="723" t="s">
        <v>21</v>
      </c>
    </row>
    <row r="37" spans="1:8" s="376" customFormat="1" ht="13.5" customHeight="1" thickBot="1">
      <c r="A37" s="752"/>
      <c r="B37" s="753"/>
      <c r="C37" s="760"/>
      <c r="D37" s="761"/>
      <c r="E37" s="761"/>
      <c r="F37" s="753"/>
      <c r="G37" s="20" t="s">
        <v>48</v>
      </c>
      <c r="H37" s="725"/>
    </row>
    <row r="38" spans="1:8" s="376" customFormat="1" ht="11.25" customHeight="1"/>
    <row r="39" spans="1:8" s="376" customFormat="1" ht="18.75" customHeight="1" thickBot="1">
      <c r="A39" s="9" t="s">
        <v>45</v>
      </c>
    </row>
    <row r="40" spans="1:8" s="376" customFormat="1" ht="21" customHeight="1">
      <c r="A40" s="104" t="s">
        <v>46</v>
      </c>
      <c r="B40" s="102"/>
      <c r="C40" s="103" t="s">
        <v>17</v>
      </c>
      <c r="D40" s="101"/>
      <c r="E40" s="101"/>
      <c r="F40" s="387"/>
      <c r="G40" s="11" t="s">
        <v>598</v>
      </c>
      <c r="H40" s="388" t="s">
        <v>19</v>
      </c>
    </row>
    <row r="41" spans="1:8" s="376" customFormat="1" ht="21" customHeight="1">
      <c r="A41" s="793" t="s">
        <v>835</v>
      </c>
      <c r="B41" s="792"/>
      <c r="C41" s="790" t="s">
        <v>609</v>
      </c>
      <c r="D41" s="791"/>
      <c r="E41" s="791"/>
      <c r="F41" s="792"/>
      <c r="G41" s="397" t="s">
        <v>610</v>
      </c>
      <c r="H41" s="395" t="s">
        <v>524</v>
      </c>
    </row>
    <row r="42" spans="1:8" s="376" customFormat="1" ht="21" customHeight="1">
      <c r="A42" s="764"/>
      <c r="B42" s="765"/>
      <c r="C42" s="770"/>
      <c r="D42" s="771"/>
      <c r="E42" s="771"/>
      <c r="F42" s="765"/>
      <c r="G42" s="390" t="s">
        <v>599</v>
      </c>
      <c r="H42" s="386" t="s">
        <v>21</v>
      </c>
    </row>
    <row r="43" spans="1:8" s="376" customFormat="1" ht="21" customHeight="1" thickBot="1">
      <c r="A43" s="766"/>
      <c r="B43" s="767"/>
      <c r="C43" s="772"/>
      <c r="D43" s="773"/>
      <c r="E43" s="773"/>
      <c r="F43" s="767"/>
      <c r="G43" s="391" t="s">
        <v>599</v>
      </c>
      <c r="H43" s="380" t="s">
        <v>21</v>
      </c>
    </row>
    <row r="44" spans="1:8" ht="20.100000000000001" customHeight="1"/>
    <row r="45" spans="1:8" ht="20.100000000000001" customHeight="1"/>
    <row r="46" spans="1:8" ht="20.100000000000001" customHeight="1"/>
    <row r="47" spans="1:8" ht="19.2">
      <c r="A47" s="8" t="s">
        <v>49</v>
      </c>
    </row>
    <row r="48" spans="1:8" ht="20.100000000000001" customHeight="1"/>
    <row r="49" spans="1:1" s="1" customFormat="1" ht="20.100000000000001" customHeight="1">
      <c r="A49" s="1" t="s">
        <v>964</v>
      </c>
    </row>
    <row r="50" spans="1:1" s="1" customFormat="1" ht="20.100000000000001" customHeight="1">
      <c r="A50" s="1" t="s">
        <v>966</v>
      </c>
    </row>
    <row r="51" spans="1:1" s="1" customFormat="1" ht="20.100000000000001" customHeight="1">
      <c r="A51" s="1" t="s">
        <v>965</v>
      </c>
    </row>
    <row r="52" spans="1:1" s="1" customFormat="1" ht="20.100000000000001" customHeight="1"/>
    <row r="53" spans="1:1" s="1" customFormat="1" ht="20.100000000000001" customHeight="1"/>
    <row r="54" spans="1:1" s="1" customFormat="1" ht="20.100000000000001" customHeight="1"/>
    <row r="55" spans="1:1" s="1" customFormat="1" ht="20.100000000000001" customHeight="1">
      <c r="A55" s="1" t="s">
        <v>50</v>
      </c>
    </row>
    <row r="56" spans="1:1" s="1" customFormat="1" ht="20.100000000000001" customHeight="1">
      <c r="A56" s="1" t="s">
        <v>364</v>
      </c>
    </row>
    <row r="57" spans="1:1" s="1" customFormat="1" ht="20.100000000000001" customHeight="1">
      <c r="A57" s="1" t="s">
        <v>365</v>
      </c>
    </row>
    <row r="58" spans="1:1" s="1" customFormat="1" ht="20.100000000000001" customHeight="1"/>
    <row r="59" spans="1:1" s="1" customFormat="1" ht="20.100000000000001" customHeight="1">
      <c r="A59" s="1" t="s">
        <v>51</v>
      </c>
    </row>
    <row r="60" spans="1:1" s="1" customFormat="1" ht="20.100000000000001" customHeight="1">
      <c r="A60" s="1" t="s">
        <v>52</v>
      </c>
    </row>
    <row r="61" spans="1:1" s="1" customFormat="1" ht="20.100000000000001" customHeight="1">
      <c r="A61" s="1" t="s">
        <v>70</v>
      </c>
    </row>
    <row r="62" spans="1:1" s="1" customFormat="1" ht="20.100000000000001" customHeight="1">
      <c r="A62" s="1" t="s">
        <v>71</v>
      </c>
    </row>
    <row r="63" spans="1:1" s="1" customFormat="1" ht="20.100000000000001" customHeight="1">
      <c r="A63" s="1" t="s">
        <v>73</v>
      </c>
    </row>
    <row r="64" spans="1:1" s="1" customFormat="1" ht="20.100000000000001" customHeight="1">
      <c r="A64" s="1" t="s">
        <v>72</v>
      </c>
    </row>
    <row r="65" spans="1:1" s="1" customFormat="1" ht="20.100000000000001" customHeight="1"/>
    <row r="66" spans="1:1" s="1" customFormat="1" ht="20.100000000000001" customHeight="1">
      <c r="A66" s="1" t="s">
        <v>53</v>
      </c>
    </row>
    <row r="67" spans="1:1" s="1" customFormat="1" ht="20.100000000000001" customHeight="1">
      <c r="A67" s="1" t="s">
        <v>443</v>
      </c>
    </row>
    <row r="68" spans="1:1" s="1" customFormat="1" ht="20.100000000000001" customHeight="1">
      <c r="A68" s="1" t="s">
        <v>442</v>
      </c>
    </row>
    <row r="69" spans="1:1" s="1" customFormat="1" ht="20.100000000000001" customHeight="1">
      <c r="A69" s="1" t="s">
        <v>54</v>
      </c>
    </row>
    <row r="70" spans="1:1" s="1" customFormat="1" ht="20.100000000000001" customHeight="1">
      <c r="A70" s="1" t="s">
        <v>993</v>
      </c>
    </row>
    <row r="71" spans="1:1" s="1" customFormat="1" ht="20.100000000000001" customHeight="1">
      <c r="A71" s="1" t="s">
        <v>994</v>
      </c>
    </row>
    <row r="72" spans="1:1" s="1" customFormat="1" ht="20.100000000000001" customHeight="1"/>
    <row r="73" spans="1:1" s="1" customFormat="1" ht="20.100000000000001" customHeight="1">
      <c r="A73" s="1" t="s">
        <v>55</v>
      </c>
    </row>
    <row r="74" spans="1:1" s="1" customFormat="1" ht="20.100000000000001" customHeight="1">
      <c r="A74" s="1" t="s">
        <v>612</v>
      </c>
    </row>
    <row r="75" spans="1:1" s="1" customFormat="1" ht="20.100000000000001" customHeight="1">
      <c r="A75" s="1" t="s">
        <v>611</v>
      </c>
    </row>
    <row r="76" spans="1:1" s="1" customFormat="1" ht="20.100000000000001" customHeight="1"/>
    <row r="77" spans="1:1" s="1" customFormat="1" ht="20.100000000000001" customHeight="1">
      <c r="A77" s="1" t="s">
        <v>56</v>
      </c>
    </row>
    <row r="78" spans="1:1" s="1" customFormat="1" ht="20.100000000000001" customHeight="1">
      <c r="A78" s="1" t="s">
        <v>366</v>
      </c>
    </row>
    <row r="79" spans="1:1" s="1" customFormat="1" ht="20.100000000000001" customHeight="1">
      <c r="A79" s="1" t="s">
        <v>57</v>
      </c>
    </row>
    <row r="80" spans="1:1" s="1" customFormat="1" ht="20.100000000000001" customHeight="1">
      <c r="A80" s="1" t="s">
        <v>995</v>
      </c>
    </row>
    <row r="81" spans="1:6" s="1" customFormat="1" ht="20.100000000000001" customHeight="1">
      <c r="A81" s="1" t="s">
        <v>947</v>
      </c>
    </row>
    <row r="82" spans="1:6" s="1" customFormat="1" ht="20.100000000000001" customHeight="1"/>
    <row r="83" spans="1:6" s="1" customFormat="1" ht="20.100000000000001" customHeight="1">
      <c r="A83" s="1" t="s">
        <v>58</v>
      </c>
    </row>
    <row r="84" spans="1:6" s="1" customFormat="1" ht="20.100000000000001" customHeight="1">
      <c r="A84" s="1" t="s">
        <v>444</v>
      </c>
    </row>
    <row r="85" spans="1:6" s="1" customFormat="1" ht="20.100000000000001" customHeight="1"/>
    <row r="86" spans="1:6" s="1" customFormat="1" ht="20.100000000000001" customHeight="1">
      <c r="A86" s="1" t="s">
        <v>59</v>
      </c>
    </row>
    <row r="87" spans="1:6" s="1" customFormat="1" ht="20.100000000000001" customHeight="1">
      <c r="A87" s="1" t="s">
        <v>996</v>
      </c>
    </row>
    <row r="88" spans="1:6" s="1" customFormat="1" ht="20.100000000000001" customHeight="1">
      <c r="A88" s="1" t="s">
        <v>948</v>
      </c>
    </row>
    <row r="89" spans="1:6" s="1" customFormat="1" ht="20.100000000000001" customHeight="1"/>
    <row r="90" spans="1:6" s="1" customFormat="1" ht="20.100000000000001" customHeight="1">
      <c r="A90" s="1" t="s">
        <v>1004</v>
      </c>
    </row>
    <row r="91" spans="1:6" s="1" customFormat="1" ht="20.100000000000001" customHeight="1">
      <c r="A91" s="1" t="s">
        <v>998</v>
      </c>
    </row>
    <row r="92" spans="1:6" s="1" customFormat="1" ht="20.100000000000001" customHeight="1">
      <c r="A92" s="297"/>
      <c r="B92" s="297"/>
      <c r="C92" s="297"/>
      <c r="D92" s="297"/>
      <c r="E92" s="297"/>
      <c r="F92" s="297"/>
    </row>
    <row r="93" spans="1:6" s="1" customFormat="1" ht="20.100000000000001" customHeight="1">
      <c r="A93" s="1" t="s">
        <v>613</v>
      </c>
    </row>
    <row r="94" spans="1:6" s="1" customFormat="1" ht="20.100000000000001" customHeight="1">
      <c r="A94" s="1" t="s">
        <v>445</v>
      </c>
    </row>
    <row r="95" spans="1:6" s="1" customFormat="1" ht="20.100000000000001" customHeight="1">
      <c r="A95" s="1" t="s">
        <v>446</v>
      </c>
    </row>
    <row r="96" spans="1:6" s="1" customFormat="1" ht="20.100000000000001" customHeight="1"/>
    <row r="97" spans="1:6" s="1" customFormat="1" ht="20.100000000000001" customHeight="1">
      <c r="A97" s="1" t="s">
        <v>997</v>
      </c>
    </row>
    <row r="98" spans="1:6" s="1" customFormat="1" ht="20.100000000000001" customHeight="1">
      <c r="A98" s="1" t="s">
        <v>998</v>
      </c>
    </row>
    <row r="99" spans="1:6" s="1" customFormat="1" ht="20.100000000000001" customHeight="1"/>
    <row r="100" spans="1:6" s="1" customFormat="1" ht="20.100000000000001" customHeight="1">
      <c r="A100" s="297" t="s">
        <v>999</v>
      </c>
      <c r="B100" s="297"/>
      <c r="C100" s="297"/>
      <c r="D100" s="297"/>
      <c r="E100" s="297"/>
      <c r="F100" s="297"/>
    </row>
  </sheetData>
  <mergeCells count="26">
    <mergeCell ref="A41:B41"/>
    <mergeCell ref="C41:F41"/>
    <mergeCell ref="A42:B42"/>
    <mergeCell ref="C42:F42"/>
    <mergeCell ref="A43:B43"/>
    <mergeCell ref="C43:F43"/>
    <mergeCell ref="A34:B35"/>
    <mergeCell ref="C34:F35"/>
    <mergeCell ref="H34:H35"/>
    <mergeCell ref="A36:B37"/>
    <mergeCell ref="C36:F37"/>
    <mergeCell ref="H36:H37"/>
    <mergeCell ref="I23:J23"/>
    <mergeCell ref="A32:B33"/>
    <mergeCell ref="C32:F33"/>
    <mergeCell ref="H32:H33"/>
    <mergeCell ref="B4:C4"/>
    <mergeCell ref="A8:B8"/>
    <mergeCell ref="C8:F8"/>
    <mergeCell ref="C12:F12"/>
    <mergeCell ref="C13:F13"/>
    <mergeCell ref="I24:J24"/>
    <mergeCell ref="I25:J25"/>
    <mergeCell ref="I26:J26"/>
    <mergeCell ref="I27:J27"/>
    <mergeCell ref="I28:J28"/>
  </mergeCells>
  <phoneticPr fontId="5"/>
  <printOptions horizontalCentered="1"/>
  <pageMargins left="0.78740157480314965" right="0.78740157480314965" top="0.98425196850393704" bottom="0.78740157480314965" header="0.51181102362204722" footer="0.51181102362204722"/>
  <pageSetup paperSize="9" scale="92"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84"/>
  <sheetViews>
    <sheetView showGridLines="0" view="pageBreakPreview" zoomScaleNormal="100" zoomScaleSheetLayoutView="100" workbookViewId="0">
      <selection activeCell="Q27" sqref="Q27"/>
    </sheetView>
  </sheetViews>
  <sheetFormatPr defaultColWidth="9" defaultRowHeight="13.2"/>
  <cols>
    <col min="1" max="18" width="4.6640625" style="1" customWidth="1"/>
    <col min="19" max="16384" width="9" style="1"/>
  </cols>
  <sheetData>
    <row r="1" spans="1:18" ht="20.100000000000001" customHeight="1">
      <c r="R1" s="33" t="s">
        <v>120</v>
      </c>
    </row>
    <row r="2" spans="1:18" ht="20.100000000000001" customHeight="1">
      <c r="I2" s="51" t="s">
        <v>117</v>
      </c>
    </row>
    <row r="3" spans="1:18" ht="9.9" customHeight="1"/>
    <row r="4" spans="1:18" ht="20.100000000000001" customHeight="1">
      <c r="A4" s="32" t="s">
        <v>121</v>
      </c>
      <c r="B4" s="32"/>
      <c r="C4" s="799"/>
      <c r="D4" s="799"/>
      <c r="E4" s="799"/>
    </row>
    <row r="5" spans="1:18" ht="9.9" customHeight="1"/>
    <row r="6" spans="1:18" ht="20.100000000000001" customHeight="1">
      <c r="A6" s="1" t="s">
        <v>124</v>
      </c>
      <c r="N6" s="32"/>
      <c r="O6" s="1" t="s">
        <v>122</v>
      </c>
    </row>
    <row r="7" spans="1:18" ht="20.100000000000001" customHeight="1">
      <c r="B7" s="156" t="s">
        <v>123</v>
      </c>
    </row>
    <row r="8" spans="1:18" ht="20.100000000000001" customHeight="1">
      <c r="A8" s="1" t="s">
        <v>152</v>
      </c>
    </row>
    <row r="9" spans="1:18" ht="9.9" customHeight="1"/>
    <row r="10" spans="1:18" ht="20.100000000000001" customHeight="1">
      <c r="I10" s="52"/>
      <c r="J10" s="37"/>
      <c r="K10" s="62" t="s">
        <v>126</v>
      </c>
      <c r="L10" s="60"/>
      <c r="M10" s="37"/>
      <c r="N10" s="65" t="s">
        <v>407</v>
      </c>
      <c r="O10" s="57"/>
      <c r="P10" s="37"/>
      <c r="Q10" s="62" t="s">
        <v>125</v>
      </c>
      <c r="R10" s="59"/>
    </row>
    <row r="11" spans="1:18" ht="20.100000000000001" customHeight="1">
      <c r="A11" s="37"/>
      <c r="B11" s="62" t="s">
        <v>127</v>
      </c>
      <c r="C11" s="38"/>
      <c r="D11" s="57"/>
      <c r="E11" s="56"/>
      <c r="F11" s="64" t="s">
        <v>128</v>
      </c>
      <c r="G11" s="38"/>
      <c r="H11" s="55"/>
      <c r="I11" s="58"/>
      <c r="J11" s="63" t="s">
        <v>129</v>
      </c>
      <c r="K11" s="800"/>
      <c r="L11" s="801"/>
      <c r="M11" s="63" t="s">
        <v>129</v>
      </c>
      <c r="N11" s="52"/>
      <c r="P11" s="63" t="s">
        <v>149</v>
      </c>
      <c r="Q11" s="800"/>
      <c r="R11" s="801"/>
    </row>
    <row r="12" spans="1:18" ht="20.100000000000001" customHeight="1">
      <c r="A12" s="63" t="s">
        <v>148</v>
      </c>
      <c r="B12" s="800"/>
      <c r="C12" s="801"/>
      <c r="E12" s="63" t="s">
        <v>129</v>
      </c>
      <c r="F12" s="800"/>
      <c r="G12" s="801"/>
      <c r="I12" s="58"/>
      <c r="K12" s="67" t="s">
        <v>130</v>
      </c>
      <c r="Q12" s="67" t="s">
        <v>131</v>
      </c>
    </row>
    <row r="13" spans="1:18" ht="20.100000000000001" customHeight="1">
      <c r="A13" s="54"/>
      <c r="B13" s="53"/>
      <c r="D13" s="53"/>
      <c r="E13" s="54"/>
      <c r="F13" s="53"/>
      <c r="I13" s="57"/>
      <c r="J13" s="37"/>
      <c r="K13" s="62" t="s">
        <v>132</v>
      </c>
      <c r="L13" s="60"/>
      <c r="M13" s="68"/>
      <c r="N13" s="794" t="s">
        <v>438</v>
      </c>
      <c r="O13" s="795"/>
      <c r="P13" s="795"/>
      <c r="Q13" s="795"/>
      <c r="R13" s="796"/>
    </row>
    <row r="14" spans="1:18" ht="20.100000000000001" customHeight="1">
      <c r="J14" s="63" t="s">
        <v>129</v>
      </c>
      <c r="K14" s="800"/>
      <c r="L14" s="801"/>
      <c r="N14" s="63" t="s">
        <v>133</v>
      </c>
      <c r="O14" s="799"/>
      <c r="P14" s="799"/>
      <c r="Q14" s="799"/>
      <c r="R14" s="802"/>
    </row>
    <row r="15" spans="1:18" ht="20.100000000000001" customHeight="1">
      <c r="B15" s="156" t="s">
        <v>367</v>
      </c>
    </row>
    <row r="16" spans="1:18" ht="20.100000000000001" customHeight="1">
      <c r="D16" s="797" t="s">
        <v>439</v>
      </c>
      <c r="E16" s="798"/>
      <c r="F16" s="798"/>
      <c r="G16" s="798"/>
      <c r="H16" s="798"/>
      <c r="I16" s="798"/>
      <c r="J16" s="798"/>
      <c r="K16" s="798"/>
      <c r="L16" s="798"/>
      <c r="M16" s="798"/>
      <c r="N16" s="798"/>
      <c r="O16" s="798"/>
      <c r="P16" s="798"/>
      <c r="Q16" s="798"/>
      <c r="R16" s="798"/>
    </row>
    <row r="17" spans="1:18" ht="20.100000000000001" customHeight="1">
      <c r="A17" s="1" t="s">
        <v>153</v>
      </c>
    </row>
    <row r="18" spans="1:18" ht="9.9" customHeight="1"/>
    <row r="19" spans="1:18" ht="20.100000000000001" customHeight="1">
      <c r="A19" s="37"/>
      <c r="B19" s="62" t="s">
        <v>127</v>
      </c>
      <c r="C19" s="38"/>
      <c r="D19" s="57"/>
      <c r="E19" s="56"/>
      <c r="F19" s="64" t="s">
        <v>128</v>
      </c>
      <c r="G19" s="38"/>
      <c r="H19" s="55"/>
      <c r="I19" s="52"/>
      <c r="J19" s="37"/>
      <c r="K19" s="62" t="s">
        <v>134</v>
      </c>
      <c r="L19" s="38"/>
      <c r="M19" s="61"/>
      <c r="N19" s="69" t="s">
        <v>136</v>
      </c>
      <c r="O19" s="52"/>
      <c r="P19" s="37"/>
      <c r="Q19" s="62" t="s">
        <v>135</v>
      </c>
      <c r="R19" s="38"/>
    </row>
    <row r="20" spans="1:18" ht="20.100000000000001" customHeight="1">
      <c r="A20" s="63" t="s">
        <v>148</v>
      </c>
      <c r="B20" s="800"/>
      <c r="C20" s="801"/>
      <c r="E20" s="63" t="s">
        <v>129</v>
      </c>
      <c r="F20" s="800"/>
      <c r="G20" s="801"/>
      <c r="J20" s="63" t="s">
        <v>129</v>
      </c>
      <c r="K20" s="800"/>
      <c r="L20" s="801"/>
      <c r="M20" s="364" t="s">
        <v>595</v>
      </c>
      <c r="N20" s="14"/>
      <c r="O20" s="364" t="s">
        <v>594</v>
      </c>
      <c r="P20" s="63" t="s">
        <v>149</v>
      </c>
      <c r="Q20" s="800"/>
      <c r="R20" s="801"/>
    </row>
    <row r="21" spans="1:18" ht="20.100000000000001" customHeight="1">
      <c r="K21" s="67" t="s">
        <v>137</v>
      </c>
      <c r="N21" s="3" t="s">
        <v>258</v>
      </c>
      <c r="O21" s="155" t="s">
        <v>257</v>
      </c>
    </row>
    <row r="22" spans="1:18" ht="20.100000000000001" customHeight="1">
      <c r="B22" s="156" t="s">
        <v>368</v>
      </c>
    </row>
    <row r="23" spans="1:18" ht="20.100000000000001" customHeight="1">
      <c r="A23" s="1" t="s">
        <v>65</v>
      </c>
    </row>
    <row r="24" spans="1:18" ht="20.100000000000001" customHeight="1">
      <c r="B24" s="1" t="s">
        <v>138</v>
      </c>
    </row>
    <row r="25" spans="1:18" ht="20.100000000000001" customHeight="1">
      <c r="C25" s="156" t="s">
        <v>139</v>
      </c>
    </row>
    <row r="26" spans="1:18" ht="20.100000000000001" customHeight="1">
      <c r="A26" s="1" t="s">
        <v>154</v>
      </c>
    </row>
    <row r="27" spans="1:18" ht="9.9" customHeight="1"/>
    <row r="28" spans="1:18" ht="20.100000000000001" customHeight="1">
      <c r="A28" s="144" t="s">
        <v>140</v>
      </c>
      <c r="B28" s="72"/>
      <c r="C28" s="70"/>
      <c r="D28" s="144" t="s">
        <v>150</v>
      </c>
      <c r="E28" s="72"/>
      <c r="F28" s="71"/>
      <c r="G28" s="153" t="s">
        <v>151</v>
      </c>
      <c r="H28" s="72"/>
      <c r="I28" s="70"/>
      <c r="J28" s="154" t="s">
        <v>141</v>
      </c>
      <c r="K28" s="72"/>
      <c r="L28" s="71"/>
      <c r="M28" s="153" t="s">
        <v>256</v>
      </c>
      <c r="N28" s="42"/>
      <c r="O28" s="42"/>
      <c r="P28" s="42"/>
      <c r="Q28" s="42"/>
      <c r="R28" s="41"/>
    </row>
    <row r="29" spans="1:18" ht="20.100000000000001" customHeight="1">
      <c r="A29" s="803"/>
      <c r="B29" s="804"/>
      <c r="C29" s="805"/>
      <c r="D29" s="803"/>
      <c r="E29" s="804"/>
      <c r="F29" s="809"/>
      <c r="G29" s="811"/>
      <c r="H29" s="804"/>
      <c r="I29" s="805"/>
      <c r="J29" s="803"/>
      <c r="K29" s="804"/>
      <c r="L29" s="809"/>
      <c r="M29" s="813"/>
      <c r="N29" s="814"/>
      <c r="O29" s="53"/>
      <c r="P29" s="817"/>
      <c r="Q29" s="817"/>
      <c r="R29" s="818"/>
    </row>
    <row r="30" spans="1:18" ht="20.100000000000001" customHeight="1">
      <c r="A30" s="806"/>
      <c r="B30" s="807"/>
      <c r="C30" s="808"/>
      <c r="D30" s="806"/>
      <c r="E30" s="807"/>
      <c r="F30" s="810"/>
      <c r="G30" s="812"/>
      <c r="H30" s="807"/>
      <c r="I30" s="808"/>
      <c r="J30" s="806"/>
      <c r="K30" s="807"/>
      <c r="L30" s="810"/>
      <c r="M30" s="815"/>
      <c r="N30" s="816"/>
      <c r="O30" s="46" t="s">
        <v>421</v>
      </c>
      <c r="P30" s="799"/>
      <c r="Q30" s="799"/>
      <c r="R30" s="802"/>
    </row>
    <row r="31" spans="1:18" ht="9.9" customHeight="1"/>
    <row r="32" spans="1:18" ht="20.100000000000001" customHeight="1">
      <c r="A32" s="1" t="s">
        <v>118</v>
      </c>
    </row>
    <row r="33" spans="1:16" ht="20.100000000000001" customHeight="1">
      <c r="B33" s="1" t="s">
        <v>142</v>
      </c>
    </row>
    <row r="34" spans="1:16" ht="20.100000000000001" customHeight="1">
      <c r="C34" s="1" t="s">
        <v>143</v>
      </c>
      <c r="I34" s="1" t="s">
        <v>144</v>
      </c>
      <c r="J34" s="32"/>
      <c r="K34" s="1" t="s">
        <v>145</v>
      </c>
    </row>
    <row r="35" spans="1:16" ht="20.100000000000001" customHeight="1">
      <c r="B35" s="1" t="s">
        <v>155</v>
      </c>
    </row>
    <row r="36" spans="1:16" ht="20.100000000000001" customHeight="1">
      <c r="C36" s="40" t="s">
        <v>135</v>
      </c>
      <c r="D36" s="41"/>
      <c r="E36" s="14" t="s">
        <v>158</v>
      </c>
      <c r="F36" s="73" t="s">
        <v>165</v>
      </c>
      <c r="G36" s="36"/>
      <c r="H36" s="819"/>
      <c r="I36" s="819"/>
      <c r="J36" s="820"/>
      <c r="K36" s="14" t="s">
        <v>158</v>
      </c>
      <c r="L36" s="73" t="s">
        <v>164</v>
      </c>
      <c r="M36" s="36"/>
      <c r="N36" s="819"/>
      <c r="O36" s="819"/>
      <c r="P36" s="820"/>
    </row>
    <row r="37" spans="1:16" ht="20.100000000000001" customHeight="1">
      <c r="C37" s="14" t="s">
        <v>160</v>
      </c>
      <c r="D37" s="33" t="s">
        <v>162</v>
      </c>
      <c r="E37" s="74" t="s">
        <v>161</v>
      </c>
      <c r="F37" s="1" t="s">
        <v>163</v>
      </c>
      <c r="H37" s="14" t="s">
        <v>159</v>
      </c>
    </row>
    <row r="38" spans="1:16" ht="20.100000000000001" customHeight="1">
      <c r="C38" s="40" t="s">
        <v>157</v>
      </c>
      <c r="D38" s="41"/>
      <c r="F38" s="40" t="s">
        <v>156</v>
      </c>
      <c r="G38" s="42"/>
      <c r="H38" s="42"/>
      <c r="I38" s="41"/>
    </row>
    <row r="39" spans="1:16" ht="20.100000000000001" customHeight="1">
      <c r="A39" s="1" t="s">
        <v>119</v>
      </c>
    </row>
    <row r="40" spans="1:16" ht="20.100000000000001" customHeight="1">
      <c r="B40" s="1" t="s">
        <v>146</v>
      </c>
      <c r="F40" s="46" t="s">
        <v>129</v>
      </c>
      <c r="G40" s="799"/>
      <c r="H40" s="799"/>
      <c r="I40" s="799"/>
      <c r="J40" s="799"/>
    </row>
    <row r="41" spans="1:16" ht="20.100000000000001" customHeight="1">
      <c r="B41" s="1" t="s">
        <v>147</v>
      </c>
      <c r="F41" s="48" t="s">
        <v>129</v>
      </c>
      <c r="G41" s="819"/>
      <c r="H41" s="819"/>
      <c r="I41" s="819"/>
      <c r="J41" s="819"/>
    </row>
    <row r="42" spans="1:16" ht="20.100000000000001" customHeight="1">
      <c r="F42" s="75"/>
      <c r="G42" s="53"/>
      <c r="H42" s="53"/>
      <c r="I42" s="53"/>
      <c r="J42" s="53"/>
    </row>
    <row r="84" spans="1:18">
      <c r="A84" s="34"/>
      <c r="B84" s="34"/>
      <c r="C84" s="34"/>
      <c r="D84" s="34"/>
      <c r="E84" s="34"/>
      <c r="F84" s="34"/>
      <c r="G84" s="34"/>
      <c r="H84" s="34"/>
      <c r="I84" s="34"/>
      <c r="J84" s="34"/>
      <c r="K84" s="34"/>
      <c r="L84" s="34"/>
      <c r="M84" s="34"/>
      <c r="N84" s="34"/>
      <c r="O84" s="34"/>
      <c r="P84" s="34"/>
      <c r="Q84" s="34"/>
      <c r="R84" s="34"/>
    </row>
  </sheetData>
  <mergeCells count="23">
    <mergeCell ref="H36:J36"/>
    <mergeCell ref="N36:P36"/>
    <mergeCell ref="G40:J40"/>
    <mergeCell ref="G41:J41"/>
    <mergeCell ref="B20:C20"/>
    <mergeCell ref="F20:G20"/>
    <mergeCell ref="K20:L20"/>
    <mergeCell ref="Q20:R20"/>
    <mergeCell ref="A29:C30"/>
    <mergeCell ref="D29:F30"/>
    <mergeCell ref="G29:I30"/>
    <mergeCell ref="J29:L30"/>
    <mergeCell ref="M29:N30"/>
    <mergeCell ref="P29:R30"/>
    <mergeCell ref="N13:R13"/>
    <mergeCell ref="D16:R16"/>
    <mergeCell ref="C4:E4"/>
    <mergeCell ref="B12:C12"/>
    <mergeCell ref="F12:G12"/>
    <mergeCell ref="K11:L11"/>
    <mergeCell ref="Q11:R11"/>
    <mergeCell ref="K14:L14"/>
    <mergeCell ref="O14:R14"/>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42"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4"/>
  <sheetViews>
    <sheetView showGridLines="0" view="pageBreakPreview" zoomScaleNormal="100" zoomScaleSheetLayoutView="100" workbookViewId="0"/>
  </sheetViews>
  <sheetFormatPr defaultColWidth="9" defaultRowHeight="13.2"/>
  <cols>
    <col min="1" max="18" width="4.6640625" style="1" customWidth="1"/>
    <col min="19" max="16384" width="9" style="1"/>
  </cols>
  <sheetData>
    <row r="1" spans="1:19" ht="20.100000000000001" customHeight="1">
      <c r="R1" s="33" t="s">
        <v>625</v>
      </c>
    </row>
    <row r="2" spans="1:19" ht="20.100000000000001" customHeight="1">
      <c r="I2" s="51" t="s">
        <v>117</v>
      </c>
    </row>
    <row r="3" spans="1:19" ht="9.9" customHeight="1"/>
    <row r="4" spans="1:19" ht="20.100000000000001" customHeight="1">
      <c r="A4" s="32" t="s">
        <v>626</v>
      </c>
      <c r="B4" s="32"/>
      <c r="C4" s="291" t="s">
        <v>833</v>
      </c>
      <c r="D4" s="290"/>
      <c r="E4" s="290"/>
      <c r="F4" s="465"/>
      <c r="G4" s="32"/>
    </row>
    <row r="5" spans="1:19" ht="9.9" customHeight="1">
      <c r="S5" s="6"/>
    </row>
    <row r="6" spans="1:19" ht="20.100000000000001" customHeight="1">
      <c r="A6" s="1" t="s">
        <v>627</v>
      </c>
      <c r="N6" s="293">
        <v>1</v>
      </c>
      <c r="O6" s="1" t="s">
        <v>122</v>
      </c>
    </row>
    <row r="7" spans="1:19" ht="20.100000000000001" customHeight="1">
      <c r="B7" s="156" t="s">
        <v>628</v>
      </c>
    </row>
    <row r="8" spans="1:19" ht="20.100000000000001" customHeight="1">
      <c r="A8" s="1" t="s">
        <v>629</v>
      </c>
    </row>
    <row r="9" spans="1:19" ht="20.100000000000001" customHeight="1"/>
    <row r="10" spans="1:19" ht="9.9" customHeight="1"/>
    <row r="11" spans="1:19" ht="20.100000000000001" customHeight="1">
      <c r="I11" s="52"/>
      <c r="J11" s="37"/>
      <c r="K11" s="399" t="s">
        <v>630</v>
      </c>
      <c r="L11" s="60"/>
      <c r="M11" s="37"/>
      <c r="N11" s="65" t="s">
        <v>407</v>
      </c>
      <c r="O11" s="57"/>
      <c r="P11" s="37"/>
      <c r="Q11" s="399" t="s">
        <v>631</v>
      </c>
      <c r="R11" s="59"/>
    </row>
    <row r="12" spans="1:19" ht="20.100000000000001" customHeight="1">
      <c r="A12" s="37"/>
      <c r="B12" s="399" t="s">
        <v>632</v>
      </c>
      <c r="C12" s="38"/>
      <c r="D12" s="57"/>
      <c r="E12" s="56"/>
      <c r="F12" s="64" t="s">
        <v>633</v>
      </c>
      <c r="G12" s="38"/>
      <c r="H12" s="55"/>
      <c r="I12" s="58"/>
      <c r="J12" s="63" t="s">
        <v>634</v>
      </c>
      <c r="K12" s="821" t="s">
        <v>894</v>
      </c>
      <c r="L12" s="822"/>
      <c r="M12" s="63" t="s">
        <v>635</v>
      </c>
      <c r="N12" s="52"/>
      <c r="P12" s="63" t="s">
        <v>635</v>
      </c>
      <c r="Q12" s="823" t="s">
        <v>892</v>
      </c>
      <c r="R12" s="824"/>
    </row>
    <row r="13" spans="1:19" ht="20.100000000000001" customHeight="1">
      <c r="A13" s="63" t="s">
        <v>635</v>
      </c>
      <c r="B13" s="821" t="s">
        <v>892</v>
      </c>
      <c r="C13" s="822"/>
      <c r="E13" s="63" t="s">
        <v>635</v>
      </c>
      <c r="F13" s="821" t="s">
        <v>894</v>
      </c>
      <c r="G13" s="822"/>
      <c r="I13" s="58"/>
      <c r="K13" s="67" t="s">
        <v>636</v>
      </c>
      <c r="Q13" s="67" t="s">
        <v>637</v>
      </c>
    </row>
    <row r="14" spans="1:19" ht="20.100000000000001" customHeight="1">
      <c r="A14" s="54"/>
      <c r="B14" s="53"/>
      <c r="D14" s="53"/>
      <c r="E14" s="54"/>
      <c r="F14" s="53"/>
      <c r="I14" s="57"/>
      <c r="J14" s="37"/>
      <c r="K14" s="399" t="s">
        <v>638</v>
      </c>
      <c r="L14" s="60"/>
      <c r="M14" s="68"/>
      <c r="N14" s="794" t="s">
        <v>438</v>
      </c>
      <c r="O14" s="795"/>
      <c r="P14" s="795"/>
      <c r="Q14" s="795"/>
      <c r="R14" s="796"/>
    </row>
    <row r="15" spans="1:19" ht="20.100000000000001" customHeight="1">
      <c r="J15" s="63" t="s">
        <v>635</v>
      </c>
      <c r="K15" s="821" t="s">
        <v>892</v>
      </c>
      <c r="L15" s="822"/>
      <c r="N15" s="63" t="s">
        <v>639</v>
      </c>
      <c r="O15" s="799"/>
      <c r="P15" s="799"/>
      <c r="Q15" s="799"/>
      <c r="R15" s="802"/>
    </row>
    <row r="16" spans="1:19" ht="20.100000000000001" customHeight="1">
      <c r="B16" s="156" t="s">
        <v>640</v>
      </c>
    </row>
    <row r="17" spans="1:18" ht="20.100000000000001" customHeight="1">
      <c r="D17" s="797" t="s">
        <v>439</v>
      </c>
      <c r="E17" s="798"/>
      <c r="F17" s="798"/>
      <c r="G17" s="798"/>
      <c r="H17" s="798"/>
      <c r="I17" s="798"/>
      <c r="J17" s="798"/>
      <c r="K17" s="798"/>
      <c r="L17" s="798"/>
      <c r="M17" s="798"/>
      <c r="N17" s="798"/>
      <c r="O17" s="798"/>
      <c r="P17" s="798"/>
      <c r="Q17" s="798"/>
      <c r="R17" s="798"/>
    </row>
    <row r="18" spans="1:18" ht="20.100000000000001" customHeight="1">
      <c r="A18" s="1" t="s">
        <v>641</v>
      </c>
    </row>
    <row r="19" spans="1:18" ht="9.9" customHeight="1"/>
    <row r="20" spans="1:18" ht="20.100000000000001" customHeight="1">
      <c r="A20" s="37"/>
      <c r="B20" s="399" t="s">
        <v>642</v>
      </c>
      <c r="C20" s="38"/>
      <c r="D20" s="57"/>
      <c r="E20" s="56"/>
      <c r="F20" s="64" t="s">
        <v>633</v>
      </c>
      <c r="G20" s="38"/>
      <c r="H20" s="55"/>
      <c r="I20" s="52"/>
      <c r="J20" s="37"/>
      <c r="K20" s="399" t="s">
        <v>643</v>
      </c>
      <c r="L20" s="38"/>
      <c r="M20" s="61"/>
      <c r="N20" s="69" t="s">
        <v>644</v>
      </c>
      <c r="O20" s="52"/>
      <c r="P20" s="37"/>
      <c r="Q20" s="399" t="s">
        <v>645</v>
      </c>
      <c r="R20" s="38"/>
    </row>
    <row r="21" spans="1:18" ht="20.100000000000001" customHeight="1">
      <c r="A21" s="63" t="s">
        <v>635</v>
      </c>
      <c r="B21" s="821" t="s">
        <v>893</v>
      </c>
      <c r="C21" s="822"/>
      <c r="E21" s="63" t="s">
        <v>635</v>
      </c>
      <c r="F21" s="821" t="s">
        <v>895</v>
      </c>
      <c r="G21" s="822"/>
      <c r="J21" s="63" t="s">
        <v>635</v>
      </c>
      <c r="K21" s="821" t="s">
        <v>894</v>
      </c>
      <c r="L21" s="822"/>
      <c r="N21" s="292" t="s">
        <v>646</v>
      </c>
      <c r="P21" s="63" t="s">
        <v>635</v>
      </c>
      <c r="Q21" s="823" t="s">
        <v>892</v>
      </c>
      <c r="R21" s="824"/>
    </row>
    <row r="22" spans="1:18" ht="20.100000000000001" customHeight="1">
      <c r="K22" s="67" t="s">
        <v>647</v>
      </c>
      <c r="N22" s="3" t="s">
        <v>648</v>
      </c>
      <c r="O22" s="155" t="s">
        <v>649</v>
      </c>
    </row>
    <row r="23" spans="1:18" ht="12" customHeight="1">
      <c r="B23" s="156" t="s">
        <v>650</v>
      </c>
    </row>
    <row r="24" spans="1:18" ht="20.100000000000001" customHeight="1">
      <c r="A24" s="1" t="s">
        <v>65</v>
      </c>
    </row>
    <row r="25" spans="1:18" ht="11.25" customHeight="1">
      <c r="B25" s="1" t="s">
        <v>651</v>
      </c>
    </row>
    <row r="26" spans="1:18" ht="12" customHeight="1">
      <c r="C26" s="156" t="s">
        <v>652</v>
      </c>
    </row>
    <row r="27" spans="1:18" ht="20.100000000000001" customHeight="1">
      <c r="A27" s="1" t="s">
        <v>653</v>
      </c>
    </row>
    <row r="28" spans="1:18" ht="15" customHeight="1"/>
    <row r="29" spans="1:18" ht="9.9" customHeight="1"/>
    <row r="30" spans="1:18" ht="20.100000000000001" customHeight="1">
      <c r="A30" s="144" t="s">
        <v>654</v>
      </c>
      <c r="B30" s="72"/>
      <c r="C30" s="70"/>
      <c r="D30" s="144" t="s">
        <v>655</v>
      </c>
      <c r="E30" s="72"/>
      <c r="F30" s="71"/>
      <c r="G30" s="153" t="s">
        <v>656</v>
      </c>
      <c r="H30" s="72"/>
      <c r="I30" s="70"/>
      <c r="J30" s="154" t="s">
        <v>657</v>
      </c>
      <c r="K30" s="72"/>
      <c r="L30" s="71"/>
      <c r="M30" s="153" t="s">
        <v>658</v>
      </c>
      <c r="N30" s="42"/>
      <c r="O30" s="42"/>
      <c r="P30" s="42"/>
      <c r="Q30" s="42"/>
      <c r="R30" s="41"/>
    </row>
    <row r="31" spans="1:18" ht="20.100000000000001" customHeight="1">
      <c r="A31" s="825" t="s">
        <v>516</v>
      </c>
      <c r="B31" s="826"/>
      <c r="C31" s="827"/>
      <c r="D31" s="825" t="s">
        <v>517</v>
      </c>
      <c r="E31" s="826"/>
      <c r="F31" s="831"/>
      <c r="G31" s="833" t="s">
        <v>518</v>
      </c>
      <c r="H31" s="826"/>
      <c r="I31" s="827"/>
      <c r="J31" s="825" t="s">
        <v>519</v>
      </c>
      <c r="K31" s="826"/>
      <c r="L31" s="831"/>
      <c r="M31" s="835">
        <v>200</v>
      </c>
      <c r="N31" s="836"/>
      <c r="O31" s="53"/>
      <c r="P31" s="839" t="s">
        <v>515</v>
      </c>
      <c r="Q31" s="839"/>
      <c r="R31" s="840"/>
    </row>
    <row r="32" spans="1:18" ht="20.100000000000001" customHeight="1">
      <c r="A32" s="828"/>
      <c r="B32" s="829"/>
      <c r="C32" s="830"/>
      <c r="D32" s="828"/>
      <c r="E32" s="829"/>
      <c r="F32" s="832"/>
      <c r="G32" s="834"/>
      <c r="H32" s="829"/>
      <c r="I32" s="830"/>
      <c r="J32" s="828"/>
      <c r="K32" s="829"/>
      <c r="L32" s="832"/>
      <c r="M32" s="837"/>
      <c r="N32" s="838"/>
      <c r="O32" s="46" t="s">
        <v>659</v>
      </c>
      <c r="P32" s="821"/>
      <c r="Q32" s="821"/>
      <c r="R32" s="822"/>
    </row>
    <row r="33" spans="1:18" ht="9.9" customHeight="1"/>
    <row r="34" spans="1:18" ht="20.100000000000001" customHeight="1">
      <c r="A34" s="1" t="s">
        <v>118</v>
      </c>
    </row>
    <row r="35" spans="1:18" ht="20.100000000000001" customHeight="1">
      <c r="B35" s="1" t="s">
        <v>660</v>
      </c>
    </row>
    <row r="36" spans="1:18" ht="20.100000000000001" customHeight="1">
      <c r="C36" s="1" t="s">
        <v>661</v>
      </c>
      <c r="I36" s="1" t="s">
        <v>662</v>
      </c>
      <c r="J36" s="293">
        <v>1</v>
      </c>
      <c r="K36" s="1" t="s">
        <v>663</v>
      </c>
    </row>
    <row r="37" spans="1:18" ht="20.100000000000001" customHeight="1">
      <c r="B37" s="1" t="s">
        <v>664</v>
      </c>
    </row>
    <row r="38" spans="1:18" ht="20.100000000000001" customHeight="1">
      <c r="C38" s="40" t="s">
        <v>665</v>
      </c>
      <c r="D38" s="41"/>
      <c r="E38" s="398" t="s">
        <v>666</v>
      </c>
      <c r="F38" s="73" t="s">
        <v>667</v>
      </c>
      <c r="G38" s="36"/>
      <c r="H38" s="841" t="s">
        <v>894</v>
      </c>
      <c r="I38" s="841"/>
      <c r="J38" s="842"/>
      <c r="K38" s="398" t="s">
        <v>666</v>
      </c>
      <c r="L38" s="73" t="s">
        <v>668</v>
      </c>
      <c r="M38" s="36"/>
      <c r="N38" s="841" t="s">
        <v>892</v>
      </c>
      <c r="O38" s="841"/>
      <c r="P38" s="842"/>
    </row>
    <row r="39" spans="1:18" ht="20.100000000000001" customHeight="1">
      <c r="C39" s="398" t="s">
        <v>670</v>
      </c>
      <c r="D39" s="33" t="s">
        <v>671</v>
      </c>
      <c r="E39" s="74" t="s">
        <v>672</v>
      </c>
      <c r="F39" s="1" t="s">
        <v>673</v>
      </c>
      <c r="H39" s="398" t="s">
        <v>669</v>
      </c>
    </row>
    <row r="40" spans="1:18" ht="20.100000000000001" customHeight="1">
      <c r="C40" s="40" t="s">
        <v>674</v>
      </c>
      <c r="D40" s="41"/>
      <c r="F40" s="40" t="s">
        <v>675</v>
      </c>
      <c r="G40" s="42"/>
      <c r="H40" s="42"/>
      <c r="I40" s="41"/>
    </row>
    <row r="41" spans="1:18" ht="20.100000000000001" customHeight="1">
      <c r="A41" s="1" t="s">
        <v>119</v>
      </c>
    </row>
    <row r="42" spans="1:18" ht="20.100000000000001" customHeight="1">
      <c r="B42" s="1" t="s">
        <v>676</v>
      </c>
      <c r="F42" s="46" t="s">
        <v>635</v>
      </c>
      <c r="G42" s="821" t="s">
        <v>892</v>
      </c>
      <c r="H42" s="821"/>
      <c r="I42" s="821"/>
      <c r="J42" s="821"/>
    </row>
    <row r="43" spans="1:18" ht="20.100000000000001" customHeight="1">
      <c r="B43" s="1" t="s">
        <v>677</v>
      </c>
      <c r="F43" s="48" t="s">
        <v>635</v>
      </c>
      <c r="G43" s="841" t="s">
        <v>894</v>
      </c>
      <c r="H43" s="841"/>
      <c r="I43" s="841"/>
      <c r="J43" s="841"/>
    </row>
    <row r="44" spans="1:18" ht="20.100000000000001" customHeight="1">
      <c r="A44" s="218"/>
      <c r="B44" s="218"/>
      <c r="C44" s="218"/>
      <c r="D44" s="218"/>
      <c r="E44" s="218"/>
      <c r="F44" s="219"/>
      <c r="G44" s="220"/>
      <c r="H44" s="220"/>
      <c r="I44" s="220"/>
      <c r="J44" s="220"/>
      <c r="K44" s="218"/>
      <c r="L44" s="218"/>
      <c r="M44" s="218"/>
      <c r="N44" s="218"/>
      <c r="O44" s="218"/>
      <c r="P44" s="218"/>
      <c r="Q44" s="255"/>
      <c r="R44" s="255"/>
    </row>
    <row r="45" spans="1:18" ht="20.100000000000001" customHeight="1">
      <c r="A45" s="256"/>
      <c r="B45" s="256"/>
      <c r="C45" s="256"/>
      <c r="D45" s="256"/>
      <c r="E45" s="256"/>
      <c r="F45" s="256"/>
      <c r="G45" s="256"/>
      <c r="H45" s="256"/>
      <c r="I45" s="256"/>
      <c r="J45" s="256"/>
      <c r="K45" s="256"/>
      <c r="L45" s="256"/>
      <c r="M45" s="256"/>
      <c r="N45" s="256"/>
      <c r="O45" s="256"/>
      <c r="P45" s="256"/>
      <c r="Q45" s="256"/>
      <c r="R45" s="256"/>
    </row>
    <row r="46" spans="1:18" ht="20.100000000000001" customHeight="1">
      <c r="A46" s="256"/>
      <c r="B46" s="256"/>
      <c r="C46" s="256"/>
      <c r="D46" s="256"/>
      <c r="E46" s="256"/>
      <c r="F46" s="256"/>
      <c r="G46" s="256"/>
      <c r="H46" s="256"/>
      <c r="I46" s="256"/>
      <c r="J46" s="256"/>
      <c r="K46" s="256"/>
      <c r="L46" s="256"/>
      <c r="M46" s="256"/>
      <c r="N46" s="256"/>
      <c r="O46" s="256"/>
      <c r="P46" s="256"/>
      <c r="Q46" s="256"/>
      <c r="R46" s="256"/>
    </row>
    <row r="47" spans="1:18" ht="20.100000000000001" customHeight="1">
      <c r="A47" s="221" t="s">
        <v>64</v>
      </c>
      <c r="B47" s="34"/>
      <c r="C47" s="34"/>
      <c r="D47" s="34"/>
      <c r="E47" s="34"/>
      <c r="F47" s="34"/>
      <c r="G47" s="34"/>
      <c r="H47" s="34"/>
      <c r="I47" s="34"/>
      <c r="J47" s="34"/>
      <c r="K47" s="34"/>
      <c r="L47" s="34"/>
      <c r="M47" s="34"/>
      <c r="N47" s="34"/>
      <c r="O47" s="34"/>
      <c r="P47" s="34"/>
      <c r="Q47" s="34"/>
      <c r="R47" s="34"/>
    </row>
    <row r="48" spans="1:18" ht="20.100000000000001" customHeight="1">
      <c r="A48" s="34"/>
      <c r="B48" s="34"/>
      <c r="C48" s="34"/>
      <c r="D48" s="34"/>
      <c r="E48" s="34"/>
      <c r="F48" s="34"/>
      <c r="G48" s="34"/>
      <c r="H48" s="34"/>
      <c r="I48" s="34"/>
      <c r="J48" s="34"/>
      <c r="K48" s="34"/>
      <c r="L48" s="34"/>
      <c r="M48" s="34"/>
      <c r="N48" s="34"/>
      <c r="O48" s="34"/>
      <c r="P48" s="34"/>
      <c r="Q48" s="34"/>
      <c r="R48" s="34"/>
    </row>
    <row r="49" spans="1:19" ht="20.100000000000001" customHeight="1">
      <c r="A49" s="34" t="s">
        <v>460</v>
      </c>
      <c r="B49" s="34"/>
      <c r="C49" s="34"/>
      <c r="D49" s="34"/>
      <c r="E49" s="34"/>
      <c r="F49" s="34"/>
      <c r="G49" s="34"/>
      <c r="H49" s="34"/>
      <c r="I49" s="34"/>
      <c r="J49" s="34"/>
      <c r="K49" s="34"/>
      <c r="L49" s="34"/>
      <c r="M49" s="34"/>
      <c r="N49" s="34"/>
      <c r="O49" s="34"/>
      <c r="P49" s="34"/>
      <c r="Q49" s="34"/>
      <c r="R49" s="34"/>
    </row>
    <row r="50" spans="1:19" ht="20.100000000000001" customHeight="1">
      <c r="A50" s="34"/>
      <c r="B50" s="34"/>
      <c r="C50" s="34"/>
      <c r="D50" s="34"/>
      <c r="E50" s="34"/>
      <c r="F50" s="34"/>
      <c r="G50" s="34"/>
      <c r="H50" s="34"/>
      <c r="I50" s="34"/>
      <c r="J50" s="34"/>
      <c r="K50" s="34"/>
      <c r="L50" s="34"/>
      <c r="M50" s="34"/>
      <c r="N50" s="34"/>
      <c r="O50" s="34"/>
      <c r="P50" s="34"/>
      <c r="Q50" s="34"/>
      <c r="R50" s="34"/>
    </row>
    <row r="51" spans="1:19" ht="20.100000000000001" customHeight="1">
      <c r="A51" s="34" t="s">
        <v>461</v>
      </c>
      <c r="B51" s="34"/>
      <c r="C51" s="34"/>
      <c r="D51" s="34"/>
      <c r="E51" s="34"/>
      <c r="F51" s="34"/>
      <c r="G51" s="34"/>
      <c r="H51" s="34"/>
      <c r="I51" s="34"/>
      <c r="J51" s="34"/>
      <c r="K51" s="34"/>
      <c r="L51" s="34"/>
      <c r="M51" s="34"/>
      <c r="N51" s="34"/>
      <c r="O51" s="34"/>
      <c r="P51" s="34"/>
      <c r="Q51" s="34"/>
      <c r="R51" s="34"/>
    </row>
    <row r="52" spans="1:19" ht="20.100000000000001" customHeight="1">
      <c r="A52" s="34" t="s">
        <v>462</v>
      </c>
      <c r="B52" s="34"/>
      <c r="C52" s="34"/>
      <c r="D52" s="34"/>
      <c r="E52" s="34"/>
      <c r="F52" s="34"/>
      <c r="G52" s="34"/>
      <c r="H52" s="34"/>
      <c r="I52" s="34"/>
      <c r="J52" s="34"/>
      <c r="K52" s="34"/>
      <c r="L52" s="34"/>
      <c r="M52" s="34"/>
      <c r="N52" s="34"/>
      <c r="O52" s="34"/>
      <c r="P52" s="34"/>
      <c r="Q52" s="34"/>
      <c r="R52" s="34"/>
    </row>
    <row r="53" spans="1:19" ht="20.100000000000001" customHeight="1">
      <c r="A53" s="34" t="s">
        <v>347</v>
      </c>
      <c r="B53" s="34"/>
      <c r="C53" s="34"/>
      <c r="D53" s="34"/>
      <c r="E53" s="34"/>
      <c r="F53" s="34"/>
      <c r="G53" s="34"/>
      <c r="H53" s="34"/>
      <c r="I53" s="34"/>
      <c r="J53" s="34"/>
      <c r="K53" s="34"/>
      <c r="L53" s="34"/>
      <c r="M53" s="34"/>
      <c r="N53" s="34"/>
      <c r="O53" s="34"/>
      <c r="P53" s="34"/>
      <c r="Q53" s="34"/>
      <c r="R53" s="34"/>
    </row>
    <row r="54" spans="1:19" ht="20.100000000000001" customHeight="1">
      <c r="A54" s="34" t="s">
        <v>348</v>
      </c>
      <c r="B54" s="34"/>
      <c r="C54" s="34"/>
      <c r="D54" s="34"/>
      <c r="E54" s="34"/>
      <c r="F54" s="34"/>
      <c r="G54" s="34"/>
      <c r="H54" s="34"/>
      <c r="I54" s="34"/>
      <c r="J54" s="34"/>
      <c r="K54" s="34"/>
      <c r="L54" s="34"/>
      <c r="M54" s="34"/>
      <c r="N54" s="34"/>
      <c r="O54" s="34"/>
      <c r="P54" s="34"/>
      <c r="Q54" s="34"/>
      <c r="R54" s="34"/>
    </row>
    <row r="55" spans="1:19" ht="20.100000000000001" customHeight="1">
      <c r="A55" s="34" t="s">
        <v>349</v>
      </c>
      <c r="B55" s="34"/>
      <c r="C55" s="34"/>
      <c r="D55" s="34"/>
      <c r="E55" s="34"/>
      <c r="F55" s="34"/>
      <c r="G55" s="34"/>
      <c r="H55" s="34"/>
      <c r="I55" s="34"/>
      <c r="J55" s="34"/>
      <c r="K55" s="34"/>
      <c r="L55" s="34"/>
      <c r="M55" s="34"/>
      <c r="N55" s="34"/>
      <c r="O55" s="34"/>
      <c r="P55" s="34"/>
      <c r="Q55" s="34"/>
      <c r="R55" s="34"/>
    </row>
    <row r="56" spans="1:19" ht="20.100000000000001" customHeight="1">
      <c r="A56" s="34" t="s">
        <v>350</v>
      </c>
      <c r="B56" s="34"/>
      <c r="C56" s="34"/>
      <c r="D56" s="34"/>
      <c r="E56" s="34"/>
      <c r="F56" s="34"/>
      <c r="G56" s="34"/>
      <c r="H56" s="34"/>
      <c r="I56" s="34"/>
      <c r="J56" s="34"/>
      <c r="K56" s="34"/>
      <c r="L56" s="34"/>
      <c r="M56" s="34"/>
      <c r="N56" s="34"/>
      <c r="O56" s="34"/>
      <c r="P56" s="34"/>
      <c r="Q56" s="34"/>
      <c r="R56" s="34"/>
      <c r="S56" s="287"/>
    </row>
    <row r="57" spans="1:19" ht="20.100000000000001" customHeight="1">
      <c r="A57" s="34" t="s">
        <v>351</v>
      </c>
      <c r="B57" s="34"/>
      <c r="C57" s="34"/>
      <c r="D57" s="34"/>
      <c r="E57" s="34"/>
      <c r="F57" s="34"/>
      <c r="G57" s="34"/>
      <c r="H57" s="34"/>
      <c r="I57" s="34"/>
      <c r="J57" s="34"/>
      <c r="K57" s="34"/>
      <c r="L57" s="34"/>
      <c r="M57" s="34"/>
      <c r="N57" s="34"/>
      <c r="O57" s="34"/>
      <c r="P57" s="34"/>
      <c r="Q57" s="34"/>
      <c r="R57" s="34"/>
    </row>
    <row r="58" spans="1:19" ht="20.100000000000001" customHeight="1">
      <c r="A58" s="34" t="s">
        <v>74</v>
      </c>
      <c r="B58" s="34"/>
      <c r="C58" s="34"/>
      <c r="D58" s="34"/>
      <c r="E58" s="34"/>
      <c r="F58" s="34"/>
      <c r="G58" s="34"/>
      <c r="H58" s="34"/>
      <c r="I58" s="34"/>
      <c r="J58" s="34"/>
      <c r="K58" s="34"/>
      <c r="L58" s="34"/>
      <c r="M58" s="34"/>
      <c r="N58" s="34"/>
      <c r="O58" s="34"/>
      <c r="P58" s="34"/>
      <c r="Q58" s="34"/>
      <c r="R58" s="34"/>
    </row>
    <row r="59" spans="1:19" ht="20.100000000000001" customHeight="1">
      <c r="A59" s="34"/>
      <c r="B59" s="34"/>
      <c r="C59" s="34"/>
      <c r="D59" s="34"/>
      <c r="E59" s="34"/>
      <c r="F59" s="34"/>
      <c r="G59" s="34"/>
      <c r="H59" s="34"/>
      <c r="I59" s="34"/>
      <c r="J59" s="34"/>
      <c r="K59" s="34"/>
      <c r="L59" s="34"/>
      <c r="M59" s="34"/>
      <c r="N59" s="34"/>
      <c r="O59" s="34"/>
      <c r="P59" s="34"/>
      <c r="Q59" s="34"/>
      <c r="R59" s="34"/>
    </row>
    <row r="60" spans="1:19" ht="20.100000000000001" customHeight="1">
      <c r="A60" s="34" t="s">
        <v>463</v>
      </c>
      <c r="B60" s="34"/>
      <c r="C60" s="34"/>
      <c r="D60" s="34"/>
      <c r="E60" s="34"/>
      <c r="F60" s="34"/>
      <c r="G60" s="34"/>
      <c r="H60" s="34"/>
      <c r="I60" s="34"/>
      <c r="J60" s="34"/>
      <c r="K60" s="34"/>
      <c r="L60" s="34"/>
      <c r="M60" s="34"/>
      <c r="N60" s="34"/>
      <c r="O60" s="34"/>
      <c r="P60" s="34"/>
      <c r="Q60" s="34"/>
      <c r="R60" s="34"/>
    </row>
    <row r="61" spans="1:19" ht="20.100000000000001" customHeight="1">
      <c r="A61" s="34" t="s">
        <v>464</v>
      </c>
      <c r="B61" s="34"/>
      <c r="C61" s="34"/>
      <c r="D61" s="34"/>
      <c r="E61" s="34"/>
      <c r="F61" s="34"/>
      <c r="G61" s="34"/>
      <c r="H61" s="34"/>
      <c r="I61" s="34"/>
      <c r="J61" s="34"/>
      <c r="K61" s="34"/>
      <c r="L61" s="34"/>
      <c r="M61" s="34"/>
      <c r="N61" s="34"/>
      <c r="O61" s="34"/>
      <c r="P61" s="34"/>
      <c r="Q61" s="34"/>
      <c r="R61" s="34"/>
    </row>
    <row r="62" spans="1:19" ht="20.100000000000001" customHeight="1">
      <c r="A62" s="34" t="s">
        <v>352</v>
      </c>
      <c r="B62" s="34"/>
      <c r="C62" s="34"/>
      <c r="D62" s="34"/>
      <c r="E62" s="34"/>
      <c r="F62" s="34"/>
      <c r="G62" s="34"/>
      <c r="H62" s="34"/>
      <c r="I62" s="34"/>
      <c r="J62" s="34"/>
      <c r="K62" s="34"/>
      <c r="L62" s="34"/>
      <c r="M62" s="34"/>
      <c r="N62" s="34"/>
      <c r="O62" s="34"/>
      <c r="P62" s="34"/>
      <c r="Q62" s="34"/>
      <c r="R62" s="34"/>
    </row>
    <row r="63" spans="1:19" ht="20.100000000000001" customHeight="1">
      <c r="A63" s="34" t="s">
        <v>75</v>
      </c>
      <c r="B63" s="34"/>
      <c r="C63" s="34"/>
      <c r="D63" s="34"/>
      <c r="E63" s="34"/>
      <c r="F63" s="34"/>
      <c r="G63" s="34"/>
      <c r="H63" s="34"/>
      <c r="I63" s="34"/>
      <c r="J63" s="34"/>
      <c r="K63" s="34"/>
      <c r="L63" s="34"/>
      <c r="M63" s="34"/>
      <c r="N63" s="34"/>
      <c r="O63" s="34"/>
      <c r="P63" s="34"/>
      <c r="Q63" s="34"/>
      <c r="R63" s="34"/>
    </row>
    <row r="64" spans="1:19" ht="20.100000000000001" customHeight="1">
      <c r="A64" s="34"/>
      <c r="B64" s="34"/>
      <c r="C64" s="34"/>
      <c r="D64" s="34"/>
      <c r="E64" s="34"/>
      <c r="F64" s="34"/>
      <c r="G64" s="34"/>
      <c r="H64" s="34"/>
      <c r="I64" s="34"/>
      <c r="J64" s="34"/>
      <c r="K64" s="34"/>
      <c r="L64" s="34"/>
      <c r="M64" s="34"/>
      <c r="N64" s="34"/>
      <c r="O64" s="34"/>
      <c r="P64" s="34"/>
      <c r="Q64" s="34"/>
      <c r="R64" s="34"/>
    </row>
    <row r="65" spans="1:18" ht="20.100000000000001" customHeight="1">
      <c r="A65" s="34" t="s">
        <v>65</v>
      </c>
      <c r="B65" s="34"/>
      <c r="C65" s="34"/>
      <c r="D65" s="34"/>
      <c r="E65" s="34"/>
      <c r="F65" s="34"/>
      <c r="G65" s="34"/>
      <c r="H65" s="34"/>
      <c r="I65" s="34"/>
      <c r="J65" s="34"/>
      <c r="K65" s="34"/>
      <c r="L65" s="34"/>
      <c r="M65" s="34"/>
      <c r="N65" s="34"/>
      <c r="O65" s="34"/>
      <c r="P65" s="34"/>
      <c r="Q65" s="34"/>
      <c r="R65" s="34"/>
    </row>
    <row r="66" spans="1:18" ht="20.100000000000001" customHeight="1">
      <c r="A66" s="34" t="s">
        <v>66</v>
      </c>
      <c r="B66" s="34"/>
      <c r="C66" s="34"/>
      <c r="D66" s="34"/>
      <c r="E66" s="34"/>
      <c r="F66" s="34"/>
      <c r="G66" s="34"/>
      <c r="H66" s="34"/>
      <c r="I66" s="34"/>
      <c r="J66" s="34"/>
      <c r="K66" s="34"/>
      <c r="L66" s="34"/>
      <c r="M66" s="34"/>
      <c r="N66" s="34"/>
      <c r="O66" s="34"/>
      <c r="P66" s="34"/>
      <c r="Q66" s="34"/>
      <c r="R66" s="34"/>
    </row>
    <row r="67" spans="1:18" ht="20.100000000000001" customHeight="1">
      <c r="A67" s="34" t="s">
        <v>353</v>
      </c>
      <c r="B67" s="34"/>
      <c r="C67" s="34"/>
      <c r="D67" s="34"/>
      <c r="E67" s="34"/>
      <c r="F67" s="34"/>
      <c r="G67" s="34"/>
      <c r="H67" s="34"/>
      <c r="I67" s="34"/>
      <c r="J67" s="34"/>
      <c r="K67" s="34"/>
      <c r="L67" s="34"/>
      <c r="M67" s="34"/>
      <c r="N67" s="34"/>
      <c r="O67" s="34"/>
      <c r="P67" s="34"/>
      <c r="Q67" s="34"/>
      <c r="R67" s="34"/>
    </row>
    <row r="68" spans="1:18" ht="20.100000000000001" customHeight="1">
      <c r="A68" s="34" t="s">
        <v>354</v>
      </c>
      <c r="B68" s="34"/>
      <c r="C68" s="34"/>
      <c r="D68" s="34"/>
      <c r="E68" s="34"/>
      <c r="F68" s="34"/>
      <c r="G68" s="34"/>
      <c r="H68" s="34"/>
      <c r="I68" s="34"/>
      <c r="J68" s="34"/>
      <c r="K68" s="34"/>
      <c r="L68" s="34"/>
      <c r="M68" s="34"/>
      <c r="N68" s="34"/>
      <c r="O68" s="34"/>
      <c r="P68" s="34"/>
      <c r="Q68" s="34"/>
      <c r="R68" s="34"/>
    </row>
    <row r="69" spans="1:18" ht="20.100000000000001" customHeight="1">
      <c r="A69" s="34" t="s">
        <v>355</v>
      </c>
      <c r="B69" s="34"/>
      <c r="C69" s="34"/>
      <c r="D69" s="34"/>
      <c r="E69" s="34"/>
      <c r="F69" s="34"/>
      <c r="G69" s="34"/>
      <c r="H69" s="34"/>
      <c r="I69" s="34"/>
      <c r="J69" s="34"/>
      <c r="K69" s="34"/>
      <c r="L69" s="34"/>
      <c r="M69" s="34"/>
      <c r="N69" s="34"/>
      <c r="O69" s="34"/>
      <c r="P69" s="34"/>
      <c r="Q69" s="34"/>
      <c r="R69" s="34"/>
    </row>
    <row r="70" spans="1:18" ht="20.100000000000001" customHeight="1">
      <c r="A70" s="34" t="s">
        <v>356</v>
      </c>
      <c r="B70" s="34"/>
      <c r="C70" s="34"/>
      <c r="D70" s="34"/>
      <c r="E70" s="34"/>
      <c r="F70" s="34"/>
      <c r="G70" s="34"/>
      <c r="H70" s="34"/>
      <c r="I70" s="34"/>
      <c r="J70" s="34"/>
      <c r="K70" s="34"/>
      <c r="L70" s="34"/>
      <c r="M70" s="34"/>
      <c r="N70" s="34"/>
      <c r="O70" s="34"/>
      <c r="P70" s="34"/>
      <c r="Q70" s="34"/>
      <c r="R70" s="34"/>
    </row>
    <row r="71" spans="1:18" ht="20.100000000000001" customHeight="1">
      <c r="A71" s="34" t="s">
        <v>357</v>
      </c>
      <c r="B71" s="34"/>
      <c r="C71" s="34"/>
      <c r="D71" s="34"/>
      <c r="E71" s="34"/>
      <c r="F71" s="34"/>
      <c r="G71" s="34"/>
      <c r="H71" s="34"/>
      <c r="I71" s="299"/>
      <c r="J71" s="34"/>
      <c r="K71" s="34"/>
      <c r="L71" s="34"/>
      <c r="M71" s="34"/>
      <c r="N71" s="34"/>
      <c r="O71" s="34"/>
      <c r="P71" s="34"/>
      <c r="Q71" s="34"/>
      <c r="R71" s="34"/>
    </row>
    <row r="72" spans="1:18" ht="20.100000000000001" customHeight="1">
      <c r="A72" s="34" t="s">
        <v>76</v>
      </c>
      <c r="B72" s="34"/>
      <c r="C72" s="34"/>
      <c r="D72" s="34"/>
      <c r="E72" s="34"/>
      <c r="F72" s="34"/>
      <c r="G72" s="34"/>
      <c r="H72" s="34"/>
      <c r="I72" s="34"/>
      <c r="J72" s="34"/>
      <c r="K72" s="34"/>
      <c r="L72" s="34"/>
      <c r="M72" s="34"/>
      <c r="N72" s="34"/>
      <c r="O72" s="34"/>
      <c r="P72" s="34"/>
      <c r="Q72" s="34"/>
      <c r="R72" s="34"/>
    </row>
    <row r="73" spans="1:18" ht="20.100000000000001" customHeight="1">
      <c r="A73" s="34"/>
      <c r="B73" s="34"/>
      <c r="C73" s="34"/>
      <c r="D73" s="34"/>
      <c r="E73" s="34"/>
      <c r="F73" s="34"/>
      <c r="G73" s="34"/>
      <c r="H73" s="34"/>
      <c r="I73" s="34"/>
      <c r="J73" s="34"/>
      <c r="K73" s="34"/>
      <c r="L73" s="34"/>
      <c r="M73" s="34"/>
      <c r="N73" s="34"/>
      <c r="O73" s="34"/>
      <c r="P73" s="34"/>
      <c r="Q73" s="34"/>
      <c r="R73" s="34"/>
    </row>
    <row r="74" spans="1:18" ht="20.100000000000001" customHeight="1">
      <c r="A74" s="34" t="s">
        <v>358</v>
      </c>
      <c r="B74" s="34"/>
      <c r="C74" s="34"/>
      <c r="D74" s="34"/>
      <c r="E74" s="34"/>
      <c r="F74" s="34"/>
      <c r="G74" s="34"/>
      <c r="H74" s="34"/>
      <c r="I74" s="34"/>
      <c r="J74" s="34"/>
      <c r="K74" s="34"/>
      <c r="L74" s="34"/>
      <c r="M74" s="34"/>
      <c r="N74" s="34"/>
      <c r="O74" s="34"/>
      <c r="P74" s="34"/>
      <c r="Q74" s="34"/>
      <c r="R74" s="34"/>
    </row>
    <row r="75" spans="1:18" ht="20.100000000000001" customHeight="1">
      <c r="A75" s="34" t="s">
        <v>77</v>
      </c>
      <c r="B75" s="34"/>
      <c r="C75" s="34"/>
      <c r="D75" s="34"/>
      <c r="E75" s="34"/>
      <c r="F75" s="34"/>
      <c r="G75" s="34"/>
      <c r="H75" s="34"/>
      <c r="I75" s="34"/>
      <c r="J75" s="34"/>
      <c r="K75" s="34"/>
      <c r="L75" s="34"/>
      <c r="M75" s="34"/>
      <c r="N75" s="34"/>
      <c r="O75" s="34"/>
      <c r="P75" s="34"/>
      <c r="Q75" s="34"/>
      <c r="R75" s="34"/>
    </row>
    <row r="76" spans="1:18" ht="20.100000000000001" customHeight="1">
      <c r="A76" s="34" t="s">
        <v>359</v>
      </c>
      <c r="B76" s="34"/>
      <c r="C76" s="34"/>
      <c r="D76" s="34"/>
      <c r="E76" s="34"/>
      <c r="F76" s="34"/>
      <c r="G76" s="34"/>
      <c r="H76" s="34"/>
      <c r="I76" s="34"/>
      <c r="J76" s="34"/>
      <c r="K76" s="34"/>
      <c r="L76" s="34"/>
      <c r="M76" s="34"/>
      <c r="N76" s="34"/>
      <c r="O76" s="34"/>
      <c r="P76" s="34"/>
      <c r="Q76" s="34"/>
      <c r="R76" s="34"/>
    </row>
    <row r="77" spans="1:18" ht="20.100000000000001" customHeight="1">
      <c r="A77" s="34" t="s">
        <v>360</v>
      </c>
      <c r="B77" s="34"/>
      <c r="C77" s="34"/>
      <c r="D77" s="34"/>
      <c r="E77" s="34"/>
      <c r="F77" s="34"/>
      <c r="G77" s="34"/>
      <c r="H77" s="34"/>
      <c r="I77" s="34"/>
      <c r="J77" s="34"/>
      <c r="K77" s="34"/>
      <c r="L77" s="34"/>
      <c r="M77" s="34"/>
      <c r="N77" s="34"/>
      <c r="O77" s="34"/>
      <c r="P77" s="34"/>
      <c r="Q77" s="34"/>
      <c r="R77" s="34"/>
    </row>
    <row r="78" spans="1:18" ht="20.100000000000001" customHeight="1">
      <c r="A78" s="34" t="s">
        <v>2</v>
      </c>
      <c r="B78" s="34"/>
      <c r="C78" s="34"/>
      <c r="D78" s="34"/>
      <c r="E78" s="34"/>
      <c r="F78" s="34"/>
      <c r="G78" s="34"/>
      <c r="H78" s="34"/>
      <c r="I78" s="34"/>
      <c r="J78" s="34"/>
      <c r="K78" s="34"/>
      <c r="L78" s="34"/>
      <c r="M78" s="34"/>
      <c r="N78" s="34"/>
      <c r="O78" s="34"/>
      <c r="P78" s="34"/>
      <c r="Q78" s="34"/>
      <c r="R78" s="34"/>
    </row>
    <row r="79" spans="1:18" ht="20.100000000000001" customHeight="1">
      <c r="A79" s="34"/>
      <c r="B79" s="34"/>
      <c r="C79" s="34"/>
      <c r="D79" s="34"/>
      <c r="E79" s="34"/>
      <c r="F79" s="34"/>
      <c r="G79" s="34"/>
      <c r="H79" s="34"/>
      <c r="I79" s="34"/>
      <c r="J79" s="34"/>
      <c r="K79" s="34"/>
      <c r="L79" s="34"/>
      <c r="M79" s="34"/>
      <c r="N79" s="34"/>
      <c r="O79" s="34"/>
      <c r="P79" s="34"/>
      <c r="Q79" s="34"/>
      <c r="R79" s="34"/>
    </row>
    <row r="80" spans="1:18" ht="20.100000000000001" customHeight="1">
      <c r="A80" s="34" t="s">
        <v>361</v>
      </c>
      <c r="B80" s="34"/>
      <c r="C80" s="34"/>
      <c r="D80" s="34"/>
      <c r="E80" s="34"/>
      <c r="F80" s="34"/>
      <c r="G80" s="34"/>
      <c r="H80" s="34"/>
      <c r="I80" s="34"/>
      <c r="J80" s="34"/>
      <c r="K80" s="34"/>
      <c r="L80" s="34"/>
      <c r="M80" s="34"/>
      <c r="N80" s="34"/>
      <c r="O80" s="34"/>
      <c r="P80" s="34"/>
      <c r="Q80" s="34"/>
      <c r="R80" s="34"/>
    </row>
    <row r="81" spans="1:18" ht="20.100000000000001" customHeight="1">
      <c r="A81" s="34" t="s">
        <v>67</v>
      </c>
      <c r="B81" s="34"/>
      <c r="C81" s="34"/>
      <c r="D81" s="34"/>
      <c r="E81" s="34"/>
      <c r="F81" s="34"/>
      <c r="G81" s="34"/>
      <c r="H81" s="34"/>
      <c r="I81" s="34"/>
      <c r="J81" s="34"/>
      <c r="K81" s="34"/>
      <c r="L81" s="34"/>
      <c r="M81" s="34"/>
      <c r="N81" s="34"/>
      <c r="O81" s="34"/>
      <c r="P81" s="34"/>
      <c r="Q81" s="34"/>
      <c r="R81" s="34"/>
    </row>
    <row r="82" spans="1:18">
      <c r="A82" s="34" t="s">
        <v>68</v>
      </c>
      <c r="B82" s="34"/>
      <c r="C82" s="34"/>
      <c r="D82" s="34"/>
      <c r="E82" s="34"/>
      <c r="F82" s="34"/>
      <c r="G82" s="34"/>
      <c r="H82" s="34"/>
      <c r="I82" s="34"/>
      <c r="J82" s="34"/>
      <c r="K82" s="34"/>
      <c r="L82" s="34"/>
      <c r="M82" s="34"/>
      <c r="N82" s="34"/>
      <c r="O82" s="34"/>
      <c r="P82" s="34"/>
      <c r="Q82" s="34"/>
      <c r="R82" s="34"/>
    </row>
    <row r="83" spans="1:18">
      <c r="A83" s="34"/>
      <c r="B83" s="34"/>
      <c r="C83" s="34"/>
      <c r="D83" s="34"/>
      <c r="E83" s="34"/>
      <c r="F83" s="34"/>
      <c r="G83" s="34"/>
      <c r="H83" s="34"/>
      <c r="I83" s="34"/>
      <c r="J83" s="34"/>
      <c r="K83" s="34"/>
      <c r="L83" s="34"/>
      <c r="M83" s="34"/>
      <c r="N83" s="34"/>
      <c r="O83" s="34"/>
      <c r="P83" s="34"/>
      <c r="Q83" s="34"/>
      <c r="R83" s="34"/>
    </row>
    <row r="84" spans="1:18">
      <c r="A84" s="34" t="s">
        <v>69</v>
      </c>
      <c r="B84" s="34"/>
      <c r="C84" s="34"/>
      <c r="D84" s="34"/>
      <c r="E84" s="34"/>
      <c r="F84" s="34"/>
      <c r="G84" s="34"/>
      <c r="H84" s="34"/>
      <c r="I84" s="34"/>
      <c r="J84" s="34"/>
      <c r="K84" s="34"/>
      <c r="L84" s="34"/>
      <c r="M84" s="34"/>
      <c r="N84" s="34"/>
      <c r="O84" s="34"/>
      <c r="P84" s="34"/>
      <c r="Q84" s="34"/>
      <c r="R84" s="34"/>
    </row>
  </sheetData>
  <mergeCells count="22">
    <mergeCell ref="P31:R32"/>
    <mergeCell ref="H38:J38"/>
    <mergeCell ref="N38:P38"/>
    <mergeCell ref="G42:J42"/>
    <mergeCell ref="G43:J43"/>
    <mergeCell ref="D17:R17"/>
    <mergeCell ref="B21:C21"/>
    <mergeCell ref="F21:G21"/>
    <mergeCell ref="K21:L21"/>
    <mergeCell ref="Q21:R21"/>
    <mergeCell ref="A31:C32"/>
    <mergeCell ref="D31:F32"/>
    <mergeCell ref="G31:I32"/>
    <mergeCell ref="J31:L32"/>
    <mergeCell ref="M31:N32"/>
    <mergeCell ref="K15:L15"/>
    <mergeCell ref="O15:R15"/>
    <mergeCell ref="K12:L12"/>
    <mergeCell ref="Q12:R12"/>
    <mergeCell ref="B13:C13"/>
    <mergeCell ref="F13:G13"/>
    <mergeCell ref="N14:R14"/>
  </mergeCells>
  <phoneticPr fontId="5"/>
  <printOptions horizontalCentered="1"/>
  <pageMargins left="0.78740157480314965" right="0.78740157480314965" top="0.98425196850393704" bottom="0.78740157480314965" header="0.51181102362204722" footer="0.51181102362204722"/>
  <pageSetup paperSize="9" scale="94"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19</vt:i4>
      </vt:variant>
    </vt:vector>
  </HeadingPairs>
  <TitlesOfParts>
    <vt:vector size="46" baseType="lpstr">
      <vt:lpstr>手引き表紙</vt:lpstr>
      <vt:lpstr>申請前の留意事項</vt:lpstr>
      <vt:lpstr>添付書類</vt:lpstr>
      <vt:lpstr>申請書表紙</vt:lpstr>
      <vt:lpstr>申請書表紙 (記載例)</vt:lpstr>
      <vt:lpstr>事業計画(別紙①)</vt:lpstr>
      <vt:lpstr>事業計画(別紙①記載例)</vt:lpstr>
      <vt:lpstr>運行管理体制(別紙②)</vt:lpstr>
      <vt:lpstr>運行管理体制 (別紙②記載例)</vt:lpstr>
      <vt:lpstr>各種承諾書（別紙⑦～⑪）</vt:lpstr>
      <vt:lpstr>乗務割表</vt:lpstr>
      <vt:lpstr>所要資金(別紙③)※記載例を必ずご覧ください。</vt:lpstr>
      <vt:lpstr>所要資金(記載例) </vt:lpstr>
      <vt:lpstr>資金調達方法(別紙④)</vt:lpstr>
      <vt:lpstr>資金調達方法(記載例)</vt:lpstr>
      <vt:lpstr>位置図について</vt:lpstr>
      <vt:lpstr>図面例【営業所・休憩仮眠施設】</vt:lpstr>
      <vt:lpstr>図面例【車庫】</vt:lpstr>
      <vt:lpstr>施設の使用権限を証する書面</vt:lpstr>
      <vt:lpstr>宣誓書</vt:lpstr>
      <vt:lpstr>同一地であることの宣誓書</vt:lpstr>
      <vt:lpstr>幅員証明書に代わる書類（前面道路の宣誓書）</vt:lpstr>
      <vt:lpstr>写真・貼付用紙</vt:lpstr>
      <vt:lpstr>車両等について</vt:lpstr>
      <vt:lpstr>各種宣誓書(別紙⑤・⑥・⑥－１・⑥－２・⑥－３)</vt:lpstr>
      <vt:lpstr>役員名簿</vt:lpstr>
      <vt:lpstr>法令試験</vt:lpstr>
      <vt:lpstr>位置図について!Print_Area</vt:lpstr>
      <vt:lpstr>'各種承諾書（別紙⑦～⑪）'!Print_Area</vt:lpstr>
      <vt:lpstr>'各種宣誓書(別紙⑤・⑥・⑥－１・⑥－２・⑥－３)'!Print_Area</vt:lpstr>
      <vt:lpstr>'資金調達方法(記載例)'!Print_Area</vt:lpstr>
      <vt:lpstr>'資金調達方法(別紙④)'!Print_Area</vt:lpstr>
      <vt:lpstr>'事業計画(別紙①記載例)'!Print_Area</vt:lpstr>
      <vt:lpstr>写真・貼付用紙!Print_Area</vt:lpstr>
      <vt:lpstr>手引き表紙!Print_Area</vt:lpstr>
      <vt:lpstr>'所要資金(記載例) '!Print_Area</vt:lpstr>
      <vt:lpstr>'所要資金(別紙③)※記載例を必ずご覧ください。'!Print_Area</vt:lpstr>
      <vt:lpstr>申請書表紙!Print_Area</vt:lpstr>
      <vt:lpstr>申請前の留意事項!Print_Area</vt:lpstr>
      <vt:lpstr>図面例【営業所・休憩仮眠施設】!Print_Area</vt:lpstr>
      <vt:lpstr>図面例【車庫】!Print_Area</vt:lpstr>
      <vt:lpstr>宣誓書!Print_Area</vt:lpstr>
      <vt:lpstr>添付書類!Print_Area</vt:lpstr>
      <vt:lpstr>同一地であることの宣誓書!Print_Area</vt:lpstr>
      <vt:lpstr>'幅員証明書に代わる書類（前面道路の宣誓書）'!Print_Area</vt:lpstr>
      <vt:lpstr>法令試験!Print_Area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黒田 紗也香</cp:lastModifiedBy>
  <cp:lastPrinted>2023-11-06T01:22:31Z</cp:lastPrinted>
  <dcterms:created xsi:type="dcterms:W3CDTF">2003-03-07T01:14:24Z</dcterms:created>
  <dcterms:modified xsi:type="dcterms:W3CDTF">2024-01-05T07:23:52Z</dcterms:modified>
</cp:coreProperties>
</file>