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44" i="4" l="1"/>
  <c r="AJ45" i="4"/>
  <c r="AJ43" i="4"/>
  <c r="J44" i="4"/>
  <c r="J45" i="4"/>
  <c r="J43" i="4"/>
  <c r="AR43" i="2" l="1"/>
  <c r="AN43" i="2"/>
  <c r="AR42" i="2"/>
  <c r="AN42" i="2"/>
  <c r="AR41" i="2"/>
  <c r="AN41" i="2"/>
  <c r="AR40" i="2"/>
  <c r="AN40" i="2"/>
  <c r="AR39" i="2"/>
  <c r="AN39" i="2"/>
  <c r="AR38" i="2"/>
  <c r="AN38" i="2"/>
  <c r="AR37" i="2"/>
  <c r="AN37" i="2"/>
  <c r="AR36" i="2"/>
  <c r="AN36" i="2"/>
  <c r="AR35" i="2"/>
  <c r="AN35" i="2"/>
  <c r="AR34" i="2"/>
  <c r="AN34" i="2"/>
  <c r="AR33" i="2"/>
  <c r="AN33" i="2"/>
  <c r="AR32" i="2"/>
  <c r="AN32" i="2"/>
  <c r="AR31" i="2"/>
  <c r="AN31" i="2"/>
  <c r="AR30" i="2"/>
  <c r="AN30" i="2"/>
  <c r="AR29" i="2"/>
  <c r="AN29" i="2"/>
  <c r="AR28" i="2"/>
  <c r="AN28" i="2"/>
  <c r="AR26" i="4"/>
  <c r="AN26" i="4"/>
  <c r="AR25" i="4"/>
  <c r="AN25" i="4"/>
  <c r="AR24" i="4"/>
  <c r="AN24" i="4"/>
  <c r="AR23" i="4"/>
  <c r="AN23" i="4"/>
  <c r="AR22" i="4"/>
  <c r="AN22" i="4"/>
  <c r="AR21" i="4"/>
  <c r="AN21" i="4"/>
  <c r="AR20" i="4"/>
  <c r="AN20" i="4"/>
  <c r="AR19" i="4"/>
  <c r="AN19" i="4"/>
  <c r="AR18" i="4"/>
  <c r="AN18" i="4"/>
  <c r="AR17" i="4"/>
  <c r="AN17" i="4"/>
  <c r="AR16" i="4"/>
  <c r="AN16" i="4"/>
  <c r="AR15" i="4"/>
  <c r="AN15" i="4"/>
  <c r="AR14" i="4"/>
  <c r="AN14" i="4"/>
  <c r="AR13" i="4"/>
  <c r="AN13" i="4"/>
  <c r="AR12" i="4"/>
  <c r="AN12" i="4"/>
  <c r="AR11" i="4"/>
  <c r="AN11" i="4"/>
  <c r="A1" i="4" l="1"/>
  <c r="A1" i="2"/>
  <c r="G31" i="1"/>
  <c r="G30" i="1"/>
  <c r="G29" i="1"/>
  <c r="AJ52" i="4"/>
  <c r="AL55" i="4"/>
  <c r="AJ55" i="4"/>
  <c r="AH55" i="4"/>
  <c r="AF55" i="4"/>
  <c r="AD55" i="4"/>
  <c r="AB55" i="4"/>
  <c r="Z55" i="4"/>
  <c r="X55" i="4"/>
  <c r="V55" i="4"/>
  <c r="T55" i="4"/>
  <c r="R55" i="4"/>
  <c r="P55" i="4"/>
  <c r="N55" i="4"/>
  <c r="L55" i="4"/>
  <c r="J55" i="4"/>
  <c r="AL54" i="4"/>
  <c r="AJ54" i="4"/>
  <c r="AH54" i="4"/>
  <c r="AF54" i="4"/>
  <c r="AD54" i="4"/>
  <c r="AB54" i="4"/>
  <c r="Z54" i="4"/>
  <c r="X54" i="4"/>
  <c r="V54" i="4"/>
  <c r="T54" i="4"/>
  <c r="R54" i="4"/>
  <c r="P54" i="4"/>
  <c r="N54" i="4"/>
  <c r="L54" i="4"/>
  <c r="J54" i="4"/>
  <c r="AL53" i="4"/>
  <c r="AJ53" i="4"/>
  <c r="AH53" i="4"/>
  <c r="AF53" i="4"/>
  <c r="AD53" i="4"/>
  <c r="AB53" i="4"/>
  <c r="Z53" i="4"/>
  <c r="X53" i="4"/>
  <c r="V53" i="4"/>
  <c r="T53" i="4"/>
  <c r="R53" i="4"/>
  <c r="P53" i="4"/>
  <c r="N53" i="4"/>
  <c r="L53" i="4"/>
  <c r="J53" i="4"/>
  <c r="AL51" i="4"/>
  <c r="AJ51" i="4"/>
  <c r="AH51" i="4"/>
  <c r="AF51" i="4"/>
  <c r="AD51" i="4"/>
  <c r="AB51" i="4"/>
  <c r="Z51" i="4"/>
  <c r="X51" i="4"/>
  <c r="V51" i="4"/>
  <c r="T51" i="4"/>
  <c r="R51" i="4"/>
  <c r="P51" i="4"/>
  <c r="N51" i="4"/>
  <c r="L51" i="4"/>
  <c r="J51" i="4"/>
  <c r="AL50" i="4"/>
  <c r="AJ50" i="4"/>
  <c r="AH50" i="4"/>
  <c r="AF50" i="4"/>
  <c r="AD50" i="4"/>
  <c r="AB50" i="4"/>
  <c r="Z50" i="4"/>
  <c r="X50" i="4"/>
  <c r="V50" i="4"/>
  <c r="T50" i="4"/>
  <c r="R50" i="4"/>
  <c r="P50" i="4"/>
  <c r="N50" i="4"/>
  <c r="L50" i="4"/>
  <c r="J50" i="4"/>
  <c r="J49" i="4"/>
  <c r="AL49" i="4"/>
  <c r="AJ49" i="4"/>
  <c r="AH49" i="4"/>
  <c r="AF49" i="4"/>
  <c r="AD49" i="4"/>
  <c r="AB49" i="4"/>
  <c r="Z49" i="4"/>
  <c r="X49" i="4"/>
  <c r="V49" i="4"/>
  <c r="T49" i="4"/>
  <c r="R49" i="4"/>
  <c r="P49" i="4"/>
  <c r="N49" i="4"/>
  <c r="L49" i="4"/>
  <c r="AJ48" i="4"/>
  <c r="AJ40" i="4"/>
  <c r="AJ39" i="4"/>
  <c r="AJ38" i="4"/>
  <c r="AJ37" i="4"/>
  <c r="AJ36" i="4"/>
  <c r="AJ31" i="4"/>
  <c r="J31" i="4"/>
  <c r="J28" i="4"/>
</calcChain>
</file>

<file path=xl/comments1.xml><?xml version="1.0" encoding="utf-8"?>
<comments xmlns="http://schemas.openxmlformats.org/spreadsheetml/2006/main">
  <authors>
    <author>作成者</author>
  </authors>
  <commentList>
    <comment ref="C69"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<sst xmlns="http://schemas.openxmlformats.org/spreadsheetml/2006/main" count="277" uniqueCount="111">
  <si>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</si>
  <si>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</si>
  <si>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</si>
  <si>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</si>
  <si>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</si>
  <si>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</si>
  <si>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</si>
  <si>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</si>
  <si>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</si>
  <si>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</si>
  <si>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</si>
  <si>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</si>
  <si>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</si>
  <si>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</si>
  <si>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</si>
  <si>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</si>
  <si>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</si>
  <si>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</si>
  <si>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</si>
  <si>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</si>
  <si>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</si>
  <si>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</si>
  <si>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</si>
  <si>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</si>
  <si>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</si>
  <si>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</si>
  <si>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</si>
  <si>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</si>
  <si>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</si>
  <si>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</si>
  <si>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</si>
  <si>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</si>
  <si>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</si>
  <si>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</si>
  <si>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</si>
  <si>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</si>
  <si>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</si>
  <si>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</si>
  <si>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</si>
  <si>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</si>
  <si>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</si>
  <si>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</si>
  <si>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</si>
  <si>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</si>
  <si>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</si>
  <si>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Ｃ</t>
    <phoneticPr fontId="1"/>
  </si>
  <si>
    <t>Ｄ</t>
    <phoneticPr fontId="1"/>
  </si>
  <si>
    <t>Ｅ</t>
    <phoneticPr fontId="1"/>
  </si>
  <si>
    <t>大型車</t>
    <rPh sb="0" eb="3">
      <t>オオガタシャ</t>
    </rPh>
    <phoneticPr fontId="1"/>
  </si>
  <si>
    <t>Ｂ</t>
    <phoneticPr fontId="1"/>
  </si>
  <si>
    <t>Ｃ</t>
    <phoneticPr fontId="1"/>
  </si>
  <si>
    <t>Ｄ</t>
    <phoneticPr fontId="1"/>
  </si>
  <si>
    <t>普通車</t>
    <rPh sb="0" eb="3">
      <t>フツウシャ</t>
    </rPh>
    <phoneticPr fontId="1"/>
  </si>
  <si>
    <t>実施する
実施しない</t>
    <phoneticPr fontId="6"/>
  </si>
  <si>
    <t>Ｄ</t>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</si>
  <si>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</si>
  <si>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</si>
  <si>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</si>
  <si>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</si>
  <si>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</si>
  <si>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</si>
  <si>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</si>
  <si>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</si>
  <si>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</si>
  <si>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</si>
  <si>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</si>
  <si>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</si>
  <si>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</si>
  <si>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</si>
  <si>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</si>
  <si>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</si>
  <si>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</si>
  <si>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</si>
  <si>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</si>
  <si>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</si>
  <si>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</si>
  <si>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</si>
  <si>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</si>
  <si>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</si>
  <si>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</si>
  <si>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</si>
  <si>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</si>
  <si>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</si>
  <si>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</si>
  <si>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</si>
  <si>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</si>
  <si>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</si>
  <si>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</si>
  <si>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</si>
  <si>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</si>
  <si>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</si>
  <si>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</si>
  <si>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</si>
  <si>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実施あり
実施なし</t>
    <phoneticPr fontId="6"/>
  </si>
  <si>
    <t>実施あり
実施なし</t>
    <phoneticPr fontId="6"/>
  </si>
  <si>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</si>
  <si>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</si>
  <si>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</si>
  <si>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〇〇ブロックの運賃改定に伴う新運賃適用のため</t>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</si>
  <si>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</si>
  <si>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</si>
  <si>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</si>
  <si>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</si>
  <si>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</si>
  <si>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</si>
  <si>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４．</t>
    <phoneticPr fontId="1"/>
  </si>
  <si>
    <t>５．</t>
    <phoneticPr fontId="1"/>
  </si>
  <si>
    <t>３．</t>
    <phoneticPr fontId="1"/>
  </si>
  <si>
    <t>４．</t>
    <phoneticPr fontId="1"/>
  </si>
  <si>
    <t>５．</t>
    <phoneticPr fontId="1"/>
  </si>
  <si>
    <t>割引</t>
    <rPh sb="0" eb="2">
      <t>ワリビキ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</si>
</sst>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s>
  <fonts count="11">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4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181" fontId="5" fillId="0" borderId="0" xfId="2" applyNumberFormat="1" applyFont="1" applyFill="1" applyBorder="1" applyAlignment="1">
      <alignment horizontal="center" vertical="center"/>
    </xf>
    <xf numFmtId="0" fontId="0" fillId="0" borderId="0" xfId="0" applyFill="1" applyBorder="1">
      <alignmen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0" fillId="0" borderId="0" xfId="0" applyBorder="1" applyAlignment="1">
      <alignment vertical="center"/>
    </xf>
    <xf numFmtId="0" fontId="5" fillId="0" borderId="2"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7" xfId="2" applyFont="1" applyBorder="1" applyAlignment="1">
      <alignment horizontal="center" vertical="center"/>
    </xf>
    <xf numFmtId="0" fontId="5" fillId="0" borderId="28" xfId="2" applyFont="1" applyBorder="1" applyAlignment="1">
      <alignment horizontal="center" vertical="center"/>
    </xf>
    <xf numFmtId="0" fontId="5" fillId="0" borderId="18" xfId="2" applyFont="1" applyBorder="1" applyAlignment="1">
      <alignment horizontal="center" vertical="center"/>
    </xf>
    <xf numFmtId="0" fontId="8"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17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0" fontId="5" fillId="0" borderId="1" xfId="2" applyFont="1"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32" xfId="0" applyFill="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179" fontId="5" fillId="0" borderId="11" xfId="2" applyNumberFormat="1" applyFont="1" applyFill="1" applyBorder="1" applyAlignment="1">
      <alignment horizontal="center" vertical="center"/>
    </xf>
    <xf numFmtId="0" fontId="5" fillId="0" borderId="30"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177"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5" fillId="0" borderId="11" xfId="2" applyNumberFormat="1" applyFon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7" fontId="5" fillId="0" borderId="1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7" fontId="5" fillId="0" borderId="25" xfId="2" applyNumberFormat="1" applyFont="1" applyFill="1" applyBorder="1" applyAlignment="1">
      <alignment horizontal="center" vertical="center"/>
    </xf>
    <xf numFmtId="177" fontId="5" fillId="0" borderId="30" xfId="2" applyNumberFormat="1" applyFont="1" applyFill="1" applyBorder="1" applyAlignment="1">
      <alignment horizontal="center" vertical="center"/>
    </xf>
    <xf numFmtId="0" fontId="0" fillId="0" borderId="28" xfId="0"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0" fillId="0" borderId="18" xfId="0" applyFill="1" applyBorder="1" applyAlignment="1">
      <alignment horizontal="center" vertical="center"/>
    </xf>
    <xf numFmtId="177" fontId="5" fillId="0" borderId="23"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0" fontId="5" fillId="2" borderId="28" xfId="2" applyFont="1"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5" fillId="0" borderId="28" xfId="2" applyFont="1" applyFill="1" applyBorder="1" applyAlignment="1">
      <alignment horizontal="center" vertical="center" shrinkToFit="1"/>
    </xf>
    <xf numFmtId="0" fontId="5" fillId="0" borderId="20" xfId="2" applyFont="1" applyFill="1"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distributed" vertical="center"/>
    </xf>
    <xf numFmtId="0" fontId="2" fillId="2" borderId="4" xfId="0" applyFont="1" applyFill="1" applyBorder="1" applyAlignment="1">
      <alignment vertical="center" wrapText="1"/>
    </xf>
    <xf numFmtId="0" fontId="0" fillId="2" borderId="4" xfId="0" applyFill="1" applyBorder="1" applyAlignment="1">
      <alignment vertical="center" wrapText="1"/>
    </xf>
    <xf numFmtId="0" fontId="2" fillId="0" borderId="4" xfId="0" applyFont="1" applyBorder="1" applyAlignment="1">
      <alignment horizontal="distributed" vertical="center"/>
    </xf>
    <xf numFmtId="0" fontId="2" fillId="2" borderId="4" xfId="0" applyFont="1" applyFill="1" applyBorder="1" applyAlignment="1">
      <alignment vertical="center"/>
    </xf>
    <xf numFmtId="0" fontId="0" fillId="2" borderId="4" xfId="0" applyFill="1"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2" xfId="2" applyFont="1" applyFill="1" applyBorder="1" applyAlignment="1">
      <alignment horizontal="center" vertical="center" shrinkToFit="1"/>
    </xf>
    <xf numFmtId="0" fontId="2" fillId="0" borderId="5" xfId="0" applyFont="1" applyBorder="1" applyAlignment="1">
      <alignment vertical="center" wrapText="1"/>
    </xf>
    <xf numFmtId="0" fontId="0" fillId="0" borderId="4" xfId="0" applyBorder="1" applyAlignment="1">
      <alignment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182"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NumberFormat="1" applyFill="1" applyBorder="1" applyAlignment="1">
      <alignment horizontal="right" vertical="center"/>
    </xf>
    <xf numFmtId="182" fontId="0" fillId="0" borderId="4" xfId="0" applyNumberFormat="1" applyFill="1" applyBorder="1" applyAlignment="1">
      <alignmen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cellXfs>
  <cellStyles count="3">
    <cellStyle name="標準" xfId="0" builtinId="0"/>
    <cellStyle name="標準 2" xfId="2"/>
    <cellStyle name="標準 7" xfId="1"/>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21</xdr:row>
      <xdr:rowOff>114300</xdr:rowOff>
    </xdr:from>
    <xdr:to>
      <xdr:col>13</xdr:col>
      <xdr:colOff>152400</xdr:colOff>
      <xdr:row>25</xdr:row>
      <xdr:rowOff>104775</xdr:rowOff>
    </xdr:to>
    <xdr:sp macro="" textlink="">
      <xdr:nvSpPr>
        <xdr:cNvPr id="2" name="テキスト ボックス 1"/>
        <xdr:cNvSpPr txBox="1"/>
      </xdr:nvSpPr>
      <xdr:spPr>
        <a:xfrm>
          <a:off x="1381125" y="3248025"/>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48</xdr:row>
      <xdr:rowOff>200025</xdr:rowOff>
    </xdr:from>
    <xdr:to>
      <xdr:col>17</xdr:col>
      <xdr:colOff>171450</xdr:colOff>
      <xdr:row>50</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32</xdr:row>
      <xdr:rowOff>107950</xdr:rowOff>
    </xdr:from>
    <xdr:to>
      <xdr:col>17</xdr:col>
      <xdr:colOff>41275</xdr:colOff>
      <xdr:row>34</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152400</xdr:colOff>
      <xdr:row>5</xdr:row>
      <xdr:rowOff>9525</xdr:rowOff>
    </xdr:from>
    <xdr:to>
      <xdr:col>13</xdr:col>
      <xdr:colOff>123825</xdr:colOff>
      <xdr:row>8</xdr:row>
      <xdr:rowOff>95250</xdr:rowOff>
    </xdr:to>
    <xdr:sp macro="" textlink="">
      <xdr:nvSpPr>
        <xdr:cNvPr id="5" name="テキスト ボックス 4"/>
        <xdr:cNvSpPr txBox="1"/>
      </xdr:nvSpPr>
      <xdr:spPr>
        <a:xfrm>
          <a:off x="1352550" y="876300"/>
          <a:ext cx="1371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G14" sqref="G14"/>
    </sheetView>
  </sheetViews>
  <sheetFormatPr defaultRowHeight="13.5"/>
  <cols>
    <col min="1" max="10" width="3.625" customWidth="1"/>
    <col min="11" max="11" width="1.625" customWidth="1"/>
    <col min="12" max="25" width="3.625" customWidth="1"/>
  </cols>
  <sheetData>
    <row r="1" spans="1:25" ht="15.95" customHeight="1">
      <c r="H1" s="1"/>
      <c r="I1" s="1"/>
      <c r="U1" s="3" t="s">
        <v>0</v>
      </c>
      <c r="V1" s="46"/>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59" t="s">
        <v>4</v>
      </c>
      <c r="M13" s="59"/>
      <c r="N13" s="60"/>
      <c r="O13" s="60"/>
      <c r="P13" s="54"/>
      <c r="Q13" s="55"/>
      <c r="R13" s="55"/>
      <c r="S13" s="55"/>
      <c r="T13" s="55"/>
      <c r="U13" s="55"/>
      <c r="V13" s="55"/>
      <c r="W13" s="55"/>
      <c r="X13" s="55"/>
      <c r="Y13" s="55"/>
    </row>
    <row r="14" spans="1:25" ht="15.95" customHeight="1">
      <c r="L14" s="59" t="s">
        <v>5</v>
      </c>
      <c r="M14" s="59"/>
      <c r="N14" s="60"/>
      <c r="O14" s="60"/>
      <c r="P14" s="54"/>
      <c r="Q14" s="55"/>
      <c r="R14" s="55"/>
      <c r="S14" s="55"/>
      <c r="T14" s="55"/>
      <c r="U14" s="55"/>
      <c r="V14" s="55"/>
      <c r="W14" s="55"/>
      <c r="X14" s="55"/>
      <c r="Y14" s="55"/>
    </row>
    <row r="15" spans="1:25" ht="15.95" customHeight="1">
      <c r="L15" s="59" t="s">
        <v>6</v>
      </c>
      <c r="M15" s="59"/>
      <c r="N15" s="60"/>
      <c r="O15" s="60"/>
      <c r="P15" s="54"/>
      <c r="Q15" s="55"/>
      <c r="R15" s="55"/>
      <c r="S15" s="55"/>
      <c r="T15" s="55"/>
      <c r="U15" s="55"/>
      <c r="V15" s="55"/>
      <c r="W15" s="55"/>
      <c r="X15" s="55"/>
      <c r="Y15" s="55"/>
    </row>
    <row r="16" spans="1:25" ht="15.95" customHeight="1"/>
    <row r="17" spans="1:25" ht="15.95" customHeight="1"/>
    <row r="18" spans="1:25" ht="15.95" customHeight="1"/>
    <row r="19" spans="1:25" ht="15.95" customHeight="1">
      <c r="A19" s="56" t="s">
        <v>95</v>
      </c>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ht="15.95" customHeight="1"/>
    <row r="21" spans="1:25" ht="15.95" customHeight="1"/>
    <row r="22" spans="1:25" ht="15.95" customHeight="1"/>
    <row r="23" spans="1:25" ht="15.95" customHeight="1">
      <c r="B23" s="57" t="s">
        <v>99</v>
      </c>
      <c r="C23" s="58"/>
      <c r="D23" s="53"/>
      <c r="E23" s="53"/>
      <c r="F23" s="53"/>
      <c r="G23" s="53"/>
      <c r="H23" s="53"/>
      <c r="I23" s="53"/>
      <c r="J23" s="53"/>
      <c r="K23" s="53"/>
      <c r="L23" s="53"/>
      <c r="M23" s="53"/>
      <c r="N23" s="53"/>
      <c r="O23" s="53"/>
      <c r="P23" s="53"/>
      <c r="Q23" s="53"/>
      <c r="R23" s="53"/>
      <c r="S23" s="53"/>
      <c r="T23" s="53"/>
      <c r="U23" s="53"/>
      <c r="V23" s="53"/>
      <c r="W23" s="53"/>
      <c r="X23" s="53"/>
    </row>
    <row r="24" spans="1:25" ht="15.95" customHeight="1">
      <c r="A24" s="48"/>
      <c r="B24" s="57" t="s">
        <v>100</v>
      </c>
      <c r="C24" s="58"/>
      <c r="D24" s="53"/>
      <c r="E24" s="53"/>
      <c r="F24" s="53"/>
      <c r="G24" s="53"/>
      <c r="H24" s="53"/>
      <c r="I24" s="53"/>
      <c r="J24" s="53"/>
      <c r="K24" s="53"/>
      <c r="L24" s="53"/>
      <c r="M24" s="53"/>
      <c r="N24" s="53"/>
      <c r="O24" s="53"/>
      <c r="P24" s="53"/>
      <c r="Q24" s="53"/>
      <c r="R24" s="53"/>
      <c r="S24" s="53"/>
      <c r="T24" s="53"/>
      <c r="U24" s="53"/>
      <c r="V24" s="53"/>
      <c r="W24" s="53"/>
      <c r="X24" s="53"/>
      <c r="Y24" s="50"/>
    </row>
    <row r="25" spans="1:25" ht="15.95" customHeight="1">
      <c r="A25" s="49"/>
      <c r="B25" s="50"/>
      <c r="C25" s="50"/>
      <c r="D25" s="50"/>
      <c r="E25" s="50"/>
      <c r="F25" s="50"/>
      <c r="G25" s="50"/>
      <c r="H25" s="50"/>
      <c r="I25" s="50"/>
      <c r="J25" s="50"/>
      <c r="K25" s="50"/>
      <c r="L25" s="50"/>
      <c r="M25" s="50"/>
      <c r="N25" s="50"/>
      <c r="O25" s="50"/>
      <c r="P25" s="50"/>
      <c r="Q25" s="50"/>
      <c r="R25" s="50"/>
      <c r="S25" s="50"/>
      <c r="T25" s="50"/>
      <c r="U25" s="50"/>
      <c r="V25" s="50"/>
      <c r="W25" s="50"/>
      <c r="X25" s="50"/>
      <c r="Y25" s="50"/>
    </row>
    <row r="26" spans="1:25" ht="15.95" customHeight="1"/>
    <row r="27" spans="1:25" ht="15.95" customHeight="1"/>
    <row r="28" spans="1:25" ht="15.95" customHeight="1">
      <c r="B28" s="51" t="s">
        <v>8</v>
      </c>
      <c r="C28" s="52"/>
      <c r="D28" s="52"/>
      <c r="E28" s="52"/>
      <c r="F28" s="52"/>
      <c r="G28" s="52"/>
      <c r="H28" s="52"/>
      <c r="I28" s="52"/>
      <c r="J28" s="52"/>
      <c r="K28" s="52"/>
      <c r="L28" s="52"/>
      <c r="M28" s="52"/>
      <c r="N28" s="52"/>
    </row>
    <row r="29" spans="1:25" ht="15.95" customHeight="1">
      <c r="C29" s="59" t="s">
        <v>4</v>
      </c>
      <c r="D29" s="59"/>
      <c r="E29" s="60"/>
      <c r="F29" s="60"/>
      <c r="G29" s="61" t="str">
        <f>IF(P13="","",P13)</f>
        <v/>
      </c>
      <c r="H29" s="62"/>
      <c r="I29" s="62"/>
      <c r="J29" s="62"/>
      <c r="K29" s="62"/>
      <c r="L29" s="62"/>
      <c r="M29" s="62"/>
      <c r="N29" s="62"/>
      <c r="O29" s="62"/>
      <c r="P29" s="62"/>
      <c r="Q29" s="62"/>
      <c r="R29" s="62"/>
    </row>
    <row r="30" spans="1:25" ht="15.95" customHeight="1">
      <c r="C30" s="59" t="s">
        <v>5</v>
      </c>
      <c r="D30" s="59"/>
      <c r="E30" s="60"/>
      <c r="F30" s="60"/>
      <c r="G30" s="61" t="str">
        <f t="shared" ref="G30:G31" si="0">IF(P14="","",P14)</f>
        <v/>
      </c>
      <c r="H30" s="62"/>
      <c r="I30" s="62"/>
      <c r="J30" s="62"/>
      <c r="K30" s="62"/>
      <c r="L30" s="62"/>
      <c r="M30" s="62"/>
      <c r="N30" s="62"/>
      <c r="O30" s="62"/>
      <c r="P30" s="62"/>
      <c r="Q30" s="62"/>
      <c r="R30" s="62"/>
    </row>
    <row r="31" spans="1:25" ht="15.95" customHeight="1">
      <c r="C31" s="59" t="s">
        <v>6</v>
      </c>
      <c r="D31" s="59"/>
      <c r="E31" s="60"/>
      <c r="F31" s="60"/>
      <c r="G31" s="61" t="str">
        <f t="shared" si="0"/>
        <v/>
      </c>
      <c r="H31" s="62"/>
      <c r="I31" s="62"/>
      <c r="J31" s="62"/>
      <c r="K31" s="62"/>
      <c r="L31" s="62"/>
      <c r="M31" s="62"/>
      <c r="N31" s="62"/>
      <c r="O31" s="62"/>
      <c r="P31" s="62"/>
      <c r="Q31" s="62"/>
      <c r="R31" s="62"/>
    </row>
    <row r="32" spans="1:25" ht="15.95" customHeight="1"/>
    <row r="33" spans="2:21" ht="15.95" customHeight="1">
      <c r="B33" s="51" t="s">
        <v>9</v>
      </c>
      <c r="C33" s="52"/>
      <c r="D33" s="52"/>
      <c r="E33" s="52"/>
      <c r="F33" s="52"/>
      <c r="G33" s="52"/>
      <c r="H33" s="52"/>
      <c r="I33" s="52"/>
      <c r="J33" s="52"/>
      <c r="K33" s="52"/>
      <c r="L33" s="52"/>
      <c r="M33" s="52"/>
      <c r="N33" s="52"/>
    </row>
    <row r="34" spans="2:21" ht="15.95" customHeight="1">
      <c r="C34" s="1" t="s">
        <v>7</v>
      </c>
    </row>
    <row r="35" spans="2:21" ht="15.95" customHeight="1"/>
    <row r="36" spans="2:21" ht="15.95" customHeight="1">
      <c r="B36" s="51" t="s">
        <v>10</v>
      </c>
      <c r="C36" s="52"/>
      <c r="D36" s="52"/>
      <c r="E36" s="52"/>
      <c r="F36" s="52"/>
      <c r="G36" s="52"/>
      <c r="H36" s="52"/>
      <c r="I36" s="52"/>
      <c r="J36" s="52"/>
      <c r="K36" s="52"/>
      <c r="L36" s="52"/>
      <c r="M36" s="52"/>
      <c r="N36" s="52"/>
    </row>
    <row r="37" spans="2:21" ht="15.95" customHeight="1">
      <c r="C37" s="63" t="s">
        <v>11</v>
      </c>
      <c r="D37" s="64"/>
      <c r="E37" s="64"/>
      <c r="F37" s="64"/>
      <c r="G37" s="64"/>
      <c r="H37" s="64"/>
      <c r="I37" s="64"/>
      <c r="J37" s="64"/>
      <c r="K37" s="64"/>
      <c r="L37" s="64"/>
      <c r="M37" s="64"/>
      <c r="N37" s="64"/>
      <c r="O37" s="64"/>
      <c r="P37" s="64"/>
      <c r="Q37" s="64"/>
      <c r="R37" s="64"/>
      <c r="S37" s="64"/>
      <c r="T37" s="64"/>
      <c r="U37" s="64"/>
    </row>
    <row r="38" spans="2:21" ht="15.95" customHeight="1"/>
    <row r="39" spans="2:21" ht="15.95" customHeight="1">
      <c r="B39" s="51" t="s">
        <v>12</v>
      </c>
      <c r="C39" s="52"/>
      <c r="D39" s="52"/>
      <c r="E39" s="52"/>
      <c r="F39" s="52"/>
      <c r="G39" s="52"/>
      <c r="H39" s="52"/>
      <c r="I39" s="52"/>
      <c r="J39" s="52"/>
      <c r="K39" s="52"/>
      <c r="L39" s="52"/>
      <c r="M39" s="52"/>
      <c r="N39" s="52"/>
      <c r="O39" s="53"/>
      <c r="P39" s="53"/>
      <c r="Q39" s="53"/>
      <c r="R39" s="53"/>
      <c r="S39" s="53"/>
      <c r="T39" s="53"/>
      <c r="U39" s="53"/>
    </row>
    <row r="40" spans="2:21" ht="15.95" customHeight="1">
      <c r="C40" s="1" t="s">
        <v>13</v>
      </c>
    </row>
    <row r="41" spans="2:21" ht="15.95" customHeight="1">
      <c r="C41" s="1" t="s">
        <v>14</v>
      </c>
    </row>
    <row r="42" spans="2:21" ht="15.95" customHeight="1"/>
    <row r="43" spans="2:21" ht="15.95" customHeight="1">
      <c r="B43" s="51" t="s">
        <v>97</v>
      </c>
      <c r="C43" s="52"/>
      <c r="D43" s="52"/>
      <c r="E43" s="52"/>
      <c r="F43" s="52"/>
      <c r="G43" s="52"/>
      <c r="H43" s="52"/>
      <c r="I43" s="52"/>
      <c r="J43" s="52"/>
      <c r="K43" s="52"/>
      <c r="L43" s="52"/>
      <c r="M43" s="52"/>
      <c r="N43" s="52"/>
      <c r="O43" s="53"/>
      <c r="P43" s="53"/>
      <c r="Q43" s="53"/>
      <c r="R43" s="53"/>
      <c r="S43" s="53"/>
      <c r="T43" s="53"/>
      <c r="U43" s="53"/>
    </row>
    <row r="44" spans="2:21" ht="15.95" customHeight="1">
      <c r="C44" s="1" t="s">
        <v>98</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G31:R31"/>
    <mergeCell ref="C31:F31"/>
    <mergeCell ref="B33:N33"/>
    <mergeCell ref="B36:N36"/>
    <mergeCell ref="C37:U37"/>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91"/>
  <sheetViews>
    <sheetView view="pageBreakPreview" zoomScaleNormal="100" zoomScaleSheetLayoutView="100" workbookViewId="0">
      <selection sqref="A1:U1"/>
    </sheetView>
  </sheetViews>
  <sheetFormatPr defaultRowHeight="13.5"/>
  <cols>
    <col min="1" max="85" width="2.625" customWidth="1"/>
  </cols>
  <sheetData>
    <row r="1" spans="1:82" ht="20.100000000000001" customHeight="1">
      <c r="A1" s="65" t="str">
        <f>IF(表紙!P14="","",表紙!P14)</f>
        <v/>
      </c>
      <c r="B1" s="65"/>
      <c r="C1" s="65"/>
      <c r="D1" s="65"/>
      <c r="E1" s="65"/>
      <c r="F1" s="65"/>
      <c r="G1" s="65"/>
      <c r="H1" s="65"/>
      <c r="I1" s="65"/>
      <c r="J1" s="65"/>
      <c r="K1" s="65"/>
      <c r="L1" s="65"/>
      <c r="M1" s="65"/>
      <c r="N1" s="65"/>
      <c r="O1" s="65"/>
      <c r="P1" s="65"/>
      <c r="Q1" s="65"/>
      <c r="R1" s="65"/>
      <c r="S1" s="65"/>
      <c r="T1" s="65"/>
      <c r="U1" s="65"/>
      <c r="V1" s="6"/>
      <c r="W1" s="6"/>
      <c r="X1" s="6"/>
      <c r="Y1" s="6"/>
      <c r="Z1" s="6"/>
      <c r="AA1" s="6"/>
      <c r="AB1" s="6"/>
      <c r="AC1" s="6"/>
      <c r="AD1" s="6"/>
      <c r="AE1" s="6"/>
      <c r="AF1" s="6"/>
    </row>
    <row r="2" spans="1:82" ht="8.1" customHeight="1"/>
    <row r="3" spans="1:82" ht="15.95" customHeight="1">
      <c r="A3" s="200" t="s">
        <v>101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9"/>
      <c r="BC3" s="29"/>
      <c r="BD3" s="29"/>
    </row>
    <row r="4" spans="1:82" ht="8.1" customHeight="1"/>
    <row r="5" spans="1:82" ht="15.95" customHeight="1">
      <c r="A5" s="8" t="s">
        <v>16</v>
      </c>
      <c r="B5" s="1" t="s">
        <v>15</v>
      </c>
      <c r="C5" s="1"/>
      <c r="D5" s="1"/>
      <c r="E5" s="1"/>
      <c r="F5" s="1"/>
    </row>
    <row r="6" spans="1:82" ht="12" customHeight="1">
      <c r="B6" s="216" t="s">
        <v>74</v>
      </c>
      <c r="C6" s="60"/>
      <c r="D6" s="60"/>
      <c r="E6" s="60"/>
      <c r="F6" s="60"/>
      <c r="G6" s="60"/>
      <c r="H6" s="60"/>
      <c r="I6" s="5"/>
      <c r="J6" s="214" t="s">
        <v>17</v>
      </c>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12"/>
      <c r="BB6" s="12"/>
      <c r="BC6" s="12"/>
      <c r="BD6" s="4"/>
      <c r="BE6" s="4"/>
      <c r="BF6" s="4"/>
      <c r="BG6" s="4"/>
      <c r="BH6" s="4"/>
      <c r="BI6" s="4"/>
      <c r="BJ6" s="4"/>
      <c r="BK6" s="4"/>
      <c r="BL6" s="4"/>
      <c r="BM6" s="4"/>
      <c r="BN6" s="4"/>
      <c r="BO6" s="4"/>
      <c r="BP6" s="4"/>
      <c r="BQ6" s="4"/>
      <c r="BR6" s="4"/>
      <c r="BS6" s="4"/>
      <c r="BT6" s="4"/>
      <c r="BU6" s="4"/>
      <c r="BV6" s="4"/>
      <c r="BW6" s="4"/>
      <c r="BX6" s="4"/>
      <c r="BY6" s="4"/>
      <c r="BZ6" s="4"/>
      <c r="CA6" s="4"/>
      <c r="CB6" s="4"/>
      <c r="CC6" s="4"/>
      <c r="CD6" s="4"/>
    </row>
    <row r="7" spans="1:82" ht="12" customHeight="1">
      <c r="B7" s="60"/>
      <c r="C7" s="60"/>
      <c r="D7" s="60"/>
      <c r="E7" s="60"/>
      <c r="F7" s="60"/>
      <c r="G7" s="60"/>
      <c r="H7" s="60"/>
      <c r="I7" s="5"/>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12"/>
      <c r="BB7" s="12"/>
      <c r="BC7" s="12"/>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ht="12" customHeight="1">
      <c r="B8" s="202"/>
      <c r="C8" s="202"/>
      <c r="D8" s="202"/>
      <c r="E8" s="202"/>
      <c r="F8" s="202"/>
      <c r="G8" s="202"/>
      <c r="H8" s="202"/>
      <c r="I8" s="27"/>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12"/>
      <c r="BB8" s="12"/>
      <c r="BC8" s="12"/>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12" customHeight="1">
      <c r="B9" s="217" t="s">
        <v>18</v>
      </c>
      <c r="C9" s="218"/>
      <c r="D9" s="218"/>
      <c r="E9" s="218"/>
      <c r="F9" s="218"/>
      <c r="G9" s="218"/>
      <c r="H9" s="218"/>
      <c r="I9" s="28"/>
      <c r="J9" s="222" t="s">
        <v>19</v>
      </c>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12"/>
      <c r="BB9" s="12"/>
      <c r="BC9" s="12"/>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ht="12" customHeight="1">
      <c r="B10" s="60"/>
      <c r="C10" s="60"/>
      <c r="D10" s="60"/>
      <c r="E10" s="60"/>
      <c r="F10" s="60"/>
      <c r="G10" s="60"/>
      <c r="H10" s="60"/>
      <c r="I10" s="11"/>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12"/>
      <c r="BB10" s="12"/>
      <c r="BC10" s="12"/>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12" customHeight="1">
      <c r="B11" s="202"/>
      <c r="C11" s="202"/>
      <c r="D11" s="202"/>
      <c r="E11" s="202"/>
      <c r="F11" s="202"/>
      <c r="G11" s="202"/>
      <c r="H11" s="202"/>
      <c r="I11" s="27"/>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12"/>
      <c r="BB11" s="12"/>
      <c r="BC11" s="12"/>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1:82" ht="12" customHeight="1">
      <c r="B12" s="217" t="s">
        <v>20</v>
      </c>
      <c r="C12" s="218"/>
      <c r="D12" s="218"/>
      <c r="E12" s="218"/>
      <c r="F12" s="218"/>
      <c r="G12" s="218"/>
      <c r="H12" s="218"/>
      <c r="I12" s="28"/>
      <c r="J12" s="222" t="s">
        <v>21</v>
      </c>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60"/>
      <c r="C13" s="60"/>
      <c r="D13" s="60"/>
      <c r="E13" s="60"/>
      <c r="F13" s="60"/>
      <c r="G13" s="60"/>
      <c r="H13" s="60"/>
      <c r="I13" s="11"/>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60"/>
      <c r="C14" s="60"/>
      <c r="D14" s="60"/>
      <c r="E14" s="60"/>
      <c r="F14" s="60"/>
      <c r="G14" s="60"/>
      <c r="H14" s="60"/>
      <c r="I14" s="11"/>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60"/>
      <c r="C15" s="60"/>
      <c r="D15" s="60"/>
      <c r="E15" s="60"/>
      <c r="F15" s="60"/>
      <c r="G15" s="60"/>
      <c r="H15" s="60"/>
      <c r="I15" s="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202"/>
      <c r="C16" s="202"/>
      <c r="D16" s="202"/>
      <c r="E16" s="202"/>
      <c r="F16" s="202"/>
      <c r="G16" s="202"/>
      <c r="H16" s="202"/>
      <c r="I16" s="27"/>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9.9499999999999993" customHeight="1">
      <c r="F17" s="212" t="s">
        <v>22</v>
      </c>
      <c r="G17" s="213"/>
      <c r="H17" s="213"/>
      <c r="I17" s="212" t="s">
        <v>55</v>
      </c>
      <c r="J17" s="213"/>
      <c r="K17" s="214" t="s">
        <v>23</v>
      </c>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12"/>
      <c r="BB17" s="12"/>
      <c r="BC17" s="12"/>
      <c r="BD17" s="6"/>
      <c r="BE17" s="6"/>
      <c r="BF17" s="6"/>
      <c r="BG17" s="6"/>
      <c r="BH17" s="6"/>
      <c r="BI17" s="6"/>
      <c r="BJ17" s="4"/>
      <c r="BK17" s="4"/>
      <c r="BL17" s="4"/>
      <c r="BM17" s="4"/>
      <c r="BN17" s="4"/>
      <c r="BO17" s="4"/>
      <c r="BP17" s="4"/>
      <c r="BQ17" s="4"/>
      <c r="BR17" s="4"/>
      <c r="BS17" s="4"/>
      <c r="BT17" s="4"/>
      <c r="BU17" s="4"/>
      <c r="BV17" s="4"/>
      <c r="BW17" s="4"/>
      <c r="BX17" s="4"/>
      <c r="BY17" s="4"/>
      <c r="BZ17" s="4"/>
      <c r="CA17" s="4"/>
      <c r="CB17" s="4"/>
      <c r="CC17" s="4"/>
      <c r="CD17" s="4"/>
    </row>
    <row r="18" spans="1:82" ht="9.9499999999999993" customHeight="1">
      <c r="F18" s="53"/>
      <c r="G18" s="53"/>
      <c r="H18" s="53"/>
      <c r="I18" s="65"/>
      <c r="J18" s="65"/>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12"/>
      <c r="BB18" s="12"/>
      <c r="BC18" s="12"/>
      <c r="BD18" s="6"/>
      <c r="BE18" s="6"/>
      <c r="BF18" s="6"/>
      <c r="BG18" s="6"/>
      <c r="BH18" s="6"/>
      <c r="BI18" s="6"/>
      <c r="BJ18" s="4"/>
      <c r="BK18" s="4"/>
      <c r="BL18" s="4"/>
      <c r="BM18" s="4"/>
      <c r="BN18" s="4"/>
      <c r="BO18" s="4"/>
      <c r="BP18" s="4"/>
      <c r="BQ18" s="4"/>
      <c r="BR18" s="4"/>
      <c r="BS18" s="4"/>
      <c r="BT18" s="4"/>
      <c r="BU18" s="4"/>
      <c r="BV18" s="4"/>
      <c r="BW18" s="4"/>
      <c r="BX18" s="4"/>
      <c r="BY18" s="4"/>
      <c r="BZ18" s="4"/>
      <c r="CA18" s="4"/>
      <c r="CB18" s="4"/>
      <c r="CC18" s="4"/>
      <c r="CD18" s="4"/>
    </row>
    <row r="19" spans="1:82" ht="9.9499999999999993" customHeight="1">
      <c r="I19" s="215" t="s">
        <v>56</v>
      </c>
      <c r="J19" s="65"/>
      <c r="K19" s="214" t="s">
        <v>24</v>
      </c>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12"/>
      <c r="BB19" s="12"/>
      <c r="BC19" s="12"/>
      <c r="BD19" s="6"/>
      <c r="BE19" s="6"/>
      <c r="BF19" s="6"/>
      <c r="BG19" s="6"/>
      <c r="BH19" s="6"/>
      <c r="BI19" s="6"/>
      <c r="BJ19" s="4"/>
      <c r="BK19" s="4"/>
      <c r="BL19" s="4"/>
      <c r="BM19" s="4"/>
      <c r="BN19" s="4"/>
      <c r="BO19" s="4"/>
      <c r="BP19" s="4"/>
      <c r="BQ19" s="4"/>
      <c r="BR19" s="4"/>
      <c r="BS19" s="4"/>
      <c r="BT19" s="4"/>
      <c r="BU19" s="4"/>
      <c r="BV19" s="4"/>
      <c r="BW19" s="4"/>
      <c r="BX19" s="4"/>
      <c r="BY19" s="4"/>
      <c r="BZ19" s="4"/>
      <c r="CA19" s="4"/>
      <c r="CB19" s="4"/>
      <c r="CC19" s="4"/>
      <c r="CD19" s="4"/>
    </row>
    <row r="20" spans="1:82" ht="9.9499999999999993" customHeight="1">
      <c r="I20" s="65"/>
      <c r="J20" s="65"/>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12"/>
      <c r="BB20" s="12"/>
      <c r="BC20" s="12"/>
      <c r="BD20" s="6"/>
      <c r="BE20" s="6"/>
      <c r="BF20" s="6"/>
      <c r="BG20" s="6"/>
      <c r="BH20" s="6"/>
      <c r="BI20" s="6"/>
      <c r="BJ20" s="4"/>
      <c r="BK20" s="4"/>
      <c r="BL20" s="4"/>
      <c r="BM20" s="4"/>
      <c r="BN20" s="4"/>
      <c r="BO20" s="4"/>
      <c r="BP20" s="4"/>
      <c r="BQ20" s="4"/>
      <c r="BR20" s="4"/>
      <c r="BS20" s="4"/>
      <c r="BT20" s="4"/>
      <c r="BU20" s="4"/>
      <c r="BV20" s="4"/>
      <c r="BW20" s="4"/>
      <c r="BX20" s="4"/>
      <c r="BY20" s="4"/>
      <c r="BZ20" s="4"/>
      <c r="CA20" s="4"/>
      <c r="CB20" s="4"/>
      <c r="CC20" s="4"/>
      <c r="CD20" s="4"/>
    </row>
    <row r="21" spans="1:82" ht="9.9499999999999993" customHeight="1">
      <c r="I21" s="215" t="s">
        <v>57</v>
      </c>
      <c r="J21" s="65"/>
      <c r="K21" s="214" t="s">
        <v>25</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12"/>
      <c r="BB21" s="12"/>
      <c r="BC21" s="12"/>
      <c r="BD21" s="6"/>
      <c r="BE21" s="6"/>
      <c r="BF21" s="6"/>
      <c r="BG21" s="6"/>
      <c r="BH21" s="6"/>
      <c r="BI21" s="6"/>
      <c r="BJ21" s="4"/>
      <c r="BK21" s="4"/>
      <c r="BL21" s="4"/>
      <c r="BM21" s="4"/>
      <c r="BN21" s="4"/>
      <c r="BO21" s="4"/>
      <c r="BP21" s="4"/>
      <c r="BQ21" s="4"/>
      <c r="BR21" s="4"/>
      <c r="BS21" s="4"/>
      <c r="BT21" s="4"/>
      <c r="BU21" s="4"/>
      <c r="BV21" s="4"/>
      <c r="BW21" s="4"/>
      <c r="BX21" s="4"/>
      <c r="BY21" s="4"/>
      <c r="BZ21" s="4"/>
      <c r="CA21" s="4"/>
      <c r="CB21" s="4"/>
      <c r="CC21" s="4"/>
      <c r="CD21" s="4"/>
    </row>
    <row r="22" spans="1:82" ht="9.9499999999999993" customHeight="1">
      <c r="I22" s="65"/>
      <c r="J22" s="65"/>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12"/>
      <c r="BB22" s="12"/>
      <c r="BC22" s="12"/>
      <c r="BD22" s="6"/>
      <c r="BE22" s="6"/>
      <c r="BF22" s="6"/>
      <c r="BG22" s="6"/>
      <c r="BH22" s="6"/>
      <c r="BI22" s="6"/>
      <c r="BJ22" s="4"/>
      <c r="BK22" s="4"/>
      <c r="BL22" s="4"/>
      <c r="BM22" s="4"/>
      <c r="BN22" s="4"/>
      <c r="BO22" s="4"/>
      <c r="BP22" s="4"/>
      <c r="BQ22" s="4"/>
      <c r="BR22" s="4"/>
      <c r="BS22" s="4"/>
      <c r="BT22" s="4"/>
      <c r="BU22" s="4"/>
      <c r="BV22" s="4"/>
      <c r="BW22" s="4"/>
      <c r="BX22" s="4"/>
      <c r="BY22" s="4"/>
      <c r="BZ22" s="4"/>
      <c r="CA22" s="4"/>
      <c r="CB22" s="4"/>
      <c r="CC22" s="4"/>
      <c r="CD22" s="4"/>
    </row>
    <row r="23" spans="1:82" ht="8.1" customHeight="1"/>
    <row r="24" spans="1:82" ht="15.95" customHeight="1">
      <c r="A24" s="8" t="s">
        <v>26</v>
      </c>
      <c r="B24" s="1" t="s">
        <v>27</v>
      </c>
      <c r="C24" s="1"/>
      <c r="D24" s="1"/>
      <c r="E24" s="1"/>
      <c r="F24" s="1"/>
    </row>
    <row r="25" spans="1:82" ht="5.0999999999999996" customHeight="1" thickBot="1"/>
    <row r="26" spans="1:82" ht="15.95" customHeight="1">
      <c r="B26" s="90" t="s">
        <v>32</v>
      </c>
      <c r="C26" s="91"/>
      <c r="D26" s="149" t="s">
        <v>33</v>
      </c>
      <c r="E26" s="150"/>
      <c r="F26" s="91"/>
      <c r="G26" s="75" t="s">
        <v>34</v>
      </c>
      <c r="H26" s="76"/>
      <c r="I26" s="76"/>
      <c r="J26" s="76"/>
      <c r="K26" s="79" t="s">
        <v>35</v>
      </c>
      <c r="L26" s="80"/>
      <c r="M26" s="76"/>
      <c r="N26" s="81"/>
      <c r="O26" s="142" t="s">
        <v>36</v>
      </c>
      <c r="P26" s="142"/>
      <c r="Q26" s="142"/>
      <c r="R26" s="142"/>
      <c r="S26" s="142"/>
      <c r="T26" s="142"/>
      <c r="U26" s="142"/>
      <c r="V26" s="142"/>
      <c r="W26" s="142"/>
      <c r="X26" s="142"/>
      <c r="Y26" s="143"/>
      <c r="Z26" s="144"/>
      <c r="AA26" s="136" t="s">
        <v>37</v>
      </c>
      <c r="AB26" s="137"/>
      <c r="AC26" s="137"/>
      <c r="AD26" s="138"/>
      <c r="AE26" s="84" t="s">
        <v>96</v>
      </c>
      <c r="AF26" s="85"/>
      <c r="AG26" s="85"/>
      <c r="AH26" s="85"/>
      <c r="AI26" s="85"/>
      <c r="AJ26" s="85"/>
      <c r="AK26" s="85"/>
      <c r="AL26" s="85"/>
      <c r="AM26" s="86"/>
      <c r="AN26" s="69" t="s">
        <v>38</v>
      </c>
      <c r="AO26" s="70"/>
      <c r="AP26" s="70"/>
      <c r="AQ26" s="70"/>
      <c r="AR26" s="70"/>
      <c r="AS26" s="70"/>
      <c r="AT26" s="70"/>
      <c r="AU26" s="70"/>
      <c r="AV26" s="70"/>
      <c r="AW26" s="70"/>
      <c r="AX26" s="70"/>
      <c r="AY26" s="70"/>
      <c r="AZ26" s="71"/>
    </row>
    <row r="27" spans="1:82" ht="15.95" customHeight="1" thickBot="1">
      <c r="B27" s="92"/>
      <c r="C27" s="93"/>
      <c r="D27" s="151"/>
      <c r="E27" s="152"/>
      <c r="F27" s="93"/>
      <c r="G27" s="77"/>
      <c r="H27" s="78"/>
      <c r="I27" s="78"/>
      <c r="J27" s="78"/>
      <c r="K27" s="82"/>
      <c r="L27" s="78"/>
      <c r="M27" s="78"/>
      <c r="N27" s="83"/>
      <c r="O27" s="73" t="s">
        <v>39</v>
      </c>
      <c r="P27" s="73"/>
      <c r="Q27" s="73"/>
      <c r="R27" s="73"/>
      <c r="S27" s="122"/>
      <c r="T27" s="123"/>
      <c r="U27" s="72" t="s">
        <v>31</v>
      </c>
      <c r="V27" s="73"/>
      <c r="W27" s="73"/>
      <c r="X27" s="73"/>
      <c r="Y27" s="122"/>
      <c r="Z27" s="123"/>
      <c r="AA27" s="139"/>
      <c r="AB27" s="140"/>
      <c r="AC27" s="140"/>
      <c r="AD27" s="141"/>
      <c r="AE27" s="87"/>
      <c r="AF27" s="88"/>
      <c r="AG27" s="88"/>
      <c r="AH27" s="88"/>
      <c r="AI27" s="88"/>
      <c r="AJ27" s="88"/>
      <c r="AK27" s="88"/>
      <c r="AL27" s="88"/>
      <c r="AM27" s="89"/>
      <c r="AN27" s="121" t="s">
        <v>39</v>
      </c>
      <c r="AO27" s="73"/>
      <c r="AP27" s="73"/>
      <c r="AQ27" s="73"/>
      <c r="AR27" s="73"/>
      <c r="AS27" s="122"/>
      <c r="AT27" s="123"/>
      <c r="AU27" s="72" t="s">
        <v>31</v>
      </c>
      <c r="AV27" s="73"/>
      <c r="AW27" s="73"/>
      <c r="AX27" s="73"/>
      <c r="AY27" s="73"/>
      <c r="AZ27" s="74"/>
    </row>
    <row r="28" spans="1:82" ht="14.1" customHeight="1">
      <c r="B28" s="116" t="s">
        <v>40</v>
      </c>
      <c r="C28" s="117"/>
      <c r="D28" s="112" t="s">
        <v>28</v>
      </c>
      <c r="E28" s="113"/>
      <c r="F28" s="114"/>
      <c r="G28" s="124" t="s">
        <v>41</v>
      </c>
      <c r="H28" s="125"/>
      <c r="I28" s="125"/>
      <c r="J28" s="125"/>
      <c r="K28" s="109"/>
      <c r="L28" s="110"/>
      <c r="M28" s="110"/>
      <c r="N28" s="111"/>
      <c r="O28" s="153">
        <v>1.5</v>
      </c>
      <c r="P28" s="99"/>
      <c r="Q28" s="99"/>
      <c r="R28" s="100">
        <v>770</v>
      </c>
      <c r="S28" s="99"/>
      <c r="T28" s="115"/>
      <c r="U28" s="120">
        <v>218</v>
      </c>
      <c r="V28" s="99"/>
      <c r="W28" s="99"/>
      <c r="X28" s="100">
        <v>90</v>
      </c>
      <c r="Y28" s="99"/>
      <c r="Z28" s="115"/>
      <c r="AA28" s="135">
        <v>3000</v>
      </c>
      <c r="AB28" s="99"/>
      <c r="AC28" s="99"/>
      <c r="AD28" s="115"/>
      <c r="AE28" s="145">
        <v>1</v>
      </c>
      <c r="AF28" s="99"/>
      <c r="AG28" s="24" t="s">
        <v>42</v>
      </c>
      <c r="AH28" s="98">
        <v>20</v>
      </c>
      <c r="AI28" s="99"/>
      <c r="AJ28" s="25" t="s">
        <v>43</v>
      </c>
      <c r="AK28" s="100">
        <v>90</v>
      </c>
      <c r="AL28" s="99"/>
      <c r="AM28" s="101"/>
      <c r="AN28" s="102">
        <f>1500-U28-U28</f>
        <v>1064</v>
      </c>
      <c r="AO28" s="103"/>
      <c r="AP28" s="104"/>
      <c r="AQ28" s="104"/>
      <c r="AR28" s="100">
        <f t="shared" ref="AR28:AR43" si="0">R28-X28-X28</f>
        <v>590</v>
      </c>
      <c r="AS28" s="99"/>
      <c r="AT28" s="115"/>
      <c r="AU28" s="120">
        <v>218</v>
      </c>
      <c r="AV28" s="99"/>
      <c r="AW28" s="99"/>
      <c r="AX28" s="100">
        <v>90</v>
      </c>
      <c r="AY28" s="99"/>
      <c r="AZ28" s="115"/>
    </row>
    <row r="29" spans="1:82" ht="14.1" customHeight="1">
      <c r="B29" s="118"/>
      <c r="C29" s="119"/>
      <c r="D29" s="105" t="s">
        <v>44</v>
      </c>
      <c r="E29" s="67"/>
      <c r="F29" s="68"/>
      <c r="G29" s="126"/>
      <c r="H29" s="127"/>
      <c r="I29" s="127"/>
      <c r="J29" s="128"/>
      <c r="K29" s="106"/>
      <c r="L29" s="107"/>
      <c r="M29" s="107"/>
      <c r="N29" s="108"/>
      <c r="O29" s="132">
        <v>1.5</v>
      </c>
      <c r="P29" s="67"/>
      <c r="Q29" s="67"/>
      <c r="R29" s="94">
        <v>760</v>
      </c>
      <c r="S29" s="67"/>
      <c r="T29" s="133"/>
      <c r="U29" s="134">
        <v>222</v>
      </c>
      <c r="V29" s="67"/>
      <c r="W29" s="67"/>
      <c r="X29" s="94">
        <v>90</v>
      </c>
      <c r="Y29" s="67"/>
      <c r="Z29" s="133"/>
      <c r="AA29" s="154">
        <v>2960</v>
      </c>
      <c r="AB29" s="67"/>
      <c r="AC29" s="67"/>
      <c r="AD29" s="133"/>
      <c r="AE29" s="155">
        <v>1</v>
      </c>
      <c r="AF29" s="67"/>
      <c r="AG29" s="15" t="s">
        <v>42</v>
      </c>
      <c r="AH29" s="156">
        <v>20</v>
      </c>
      <c r="AI29" s="67"/>
      <c r="AJ29" s="16" t="s">
        <v>43</v>
      </c>
      <c r="AK29" s="94">
        <v>90</v>
      </c>
      <c r="AL29" s="67"/>
      <c r="AM29" s="68"/>
      <c r="AN29" s="95">
        <f>1500-U29-U29</f>
        <v>1056</v>
      </c>
      <c r="AO29" s="96"/>
      <c r="AP29" s="97"/>
      <c r="AQ29" s="97"/>
      <c r="AR29" s="94">
        <f t="shared" si="0"/>
        <v>580</v>
      </c>
      <c r="AS29" s="67"/>
      <c r="AT29" s="133"/>
      <c r="AU29" s="134">
        <v>222</v>
      </c>
      <c r="AV29" s="67"/>
      <c r="AW29" s="67"/>
      <c r="AX29" s="94">
        <v>90</v>
      </c>
      <c r="AY29" s="67"/>
      <c r="AZ29" s="133"/>
    </row>
    <row r="30" spans="1:82" ht="14.1" customHeight="1">
      <c r="B30" s="118"/>
      <c r="C30" s="119"/>
      <c r="D30" s="105" t="s">
        <v>45</v>
      </c>
      <c r="E30" s="67"/>
      <c r="F30" s="68"/>
      <c r="G30" s="126"/>
      <c r="H30" s="127"/>
      <c r="I30" s="127"/>
      <c r="J30" s="128"/>
      <c r="K30" s="106"/>
      <c r="L30" s="107"/>
      <c r="M30" s="107"/>
      <c r="N30" s="108"/>
      <c r="O30" s="132">
        <v>1.5</v>
      </c>
      <c r="P30" s="67"/>
      <c r="Q30" s="67"/>
      <c r="R30" s="94">
        <v>750</v>
      </c>
      <c r="S30" s="67"/>
      <c r="T30" s="133"/>
      <c r="U30" s="134">
        <v>225</v>
      </c>
      <c r="V30" s="67"/>
      <c r="W30" s="67"/>
      <c r="X30" s="94">
        <v>90</v>
      </c>
      <c r="Y30" s="67"/>
      <c r="Z30" s="133"/>
      <c r="AA30" s="154">
        <v>2920</v>
      </c>
      <c r="AB30" s="67"/>
      <c r="AC30" s="67"/>
      <c r="AD30" s="133"/>
      <c r="AE30" s="155">
        <v>1</v>
      </c>
      <c r="AF30" s="67"/>
      <c r="AG30" s="15" t="s">
        <v>42</v>
      </c>
      <c r="AH30" s="156">
        <v>25</v>
      </c>
      <c r="AI30" s="67"/>
      <c r="AJ30" s="16" t="s">
        <v>43</v>
      </c>
      <c r="AK30" s="94">
        <v>90</v>
      </c>
      <c r="AL30" s="67"/>
      <c r="AM30" s="68"/>
      <c r="AN30" s="95">
        <f t="shared" ref="AN30:AN33" si="1">1500-U30-U30</f>
        <v>1050</v>
      </c>
      <c r="AO30" s="96"/>
      <c r="AP30" s="97"/>
      <c r="AQ30" s="97"/>
      <c r="AR30" s="94">
        <f t="shared" si="0"/>
        <v>570</v>
      </c>
      <c r="AS30" s="67"/>
      <c r="AT30" s="133"/>
      <c r="AU30" s="134">
        <v>225</v>
      </c>
      <c r="AV30" s="67"/>
      <c r="AW30" s="67"/>
      <c r="AX30" s="94">
        <v>90</v>
      </c>
      <c r="AY30" s="67"/>
      <c r="AZ30" s="133"/>
    </row>
    <row r="31" spans="1:82" ht="14.1" customHeight="1">
      <c r="B31" s="118"/>
      <c r="C31" s="119"/>
      <c r="D31" s="105" t="s">
        <v>46</v>
      </c>
      <c r="E31" s="67"/>
      <c r="F31" s="68"/>
      <c r="G31" s="126"/>
      <c r="H31" s="127"/>
      <c r="I31" s="127"/>
      <c r="J31" s="128"/>
      <c r="K31" s="106"/>
      <c r="L31" s="107"/>
      <c r="M31" s="107"/>
      <c r="N31" s="108"/>
      <c r="O31" s="132">
        <v>1.5</v>
      </c>
      <c r="P31" s="67"/>
      <c r="Q31" s="67"/>
      <c r="R31" s="94">
        <v>740</v>
      </c>
      <c r="S31" s="67"/>
      <c r="T31" s="133"/>
      <c r="U31" s="134">
        <v>228</v>
      </c>
      <c r="V31" s="67"/>
      <c r="W31" s="67"/>
      <c r="X31" s="94">
        <v>90</v>
      </c>
      <c r="Y31" s="67"/>
      <c r="Z31" s="133"/>
      <c r="AA31" s="154">
        <v>2880</v>
      </c>
      <c r="AB31" s="67"/>
      <c r="AC31" s="67"/>
      <c r="AD31" s="133"/>
      <c r="AE31" s="155">
        <v>1</v>
      </c>
      <c r="AF31" s="67"/>
      <c r="AG31" s="15" t="s">
        <v>42</v>
      </c>
      <c r="AH31" s="156">
        <v>25</v>
      </c>
      <c r="AI31" s="67"/>
      <c r="AJ31" s="16" t="s">
        <v>43</v>
      </c>
      <c r="AK31" s="94">
        <v>90</v>
      </c>
      <c r="AL31" s="67"/>
      <c r="AM31" s="68"/>
      <c r="AN31" s="95">
        <f t="shared" si="1"/>
        <v>1044</v>
      </c>
      <c r="AO31" s="96"/>
      <c r="AP31" s="97"/>
      <c r="AQ31" s="97"/>
      <c r="AR31" s="94">
        <f t="shared" si="0"/>
        <v>560</v>
      </c>
      <c r="AS31" s="67"/>
      <c r="AT31" s="133"/>
      <c r="AU31" s="134">
        <v>228</v>
      </c>
      <c r="AV31" s="67"/>
      <c r="AW31" s="67"/>
      <c r="AX31" s="94">
        <v>90</v>
      </c>
      <c r="AY31" s="67"/>
      <c r="AZ31" s="133"/>
    </row>
    <row r="32" spans="1:82" ht="14.1" customHeight="1">
      <c r="B32" s="118"/>
      <c r="C32" s="119"/>
      <c r="D32" s="105" t="s">
        <v>47</v>
      </c>
      <c r="E32" s="67"/>
      <c r="F32" s="68"/>
      <c r="G32" s="126"/>
      <c r="H32" s="127"/>
      <c r="I32" s="127"/>
      <c r="J32" s="128"/>
      <c r="K32" s="106"/>
      <c r="L32" s="107"/>
      <c r="M32" s="107"/>
      <c r="N32" s="108"/>
      <c r="O32" s="132">
        <v>1.5</v>
      </c>
      <c r="P32" s="67"/>
      <c r="Q32" s="67"/>
      <c r="R32" s="94">
        <v>730</v>
      </c>
      <c r="S32" s="67"/>
      <c r="T32" s="133"/>
      <c r="U32" s="134">
        <v>231</v>
      </c>
      <c r="V32" s="67"/>
      <c r="W32" s="67"/>
      <c r="X32" s="94">
        <v>90</v>
      </c>
      <c r="Y32" s="67"/>
      <c r="Z32" s="133"/>
      <c r="AA32" s="154">
        <v>2840</v>
      </c>
      <c r="AB32" s="67"/>
      <c r="AC32" s="67"/>
      <c r="AD32" s="133"/>
      <c r="AE32" s="155">
        <v>1</v>
      </c>
      <c r="AF32" s="67"/>
      <c r="AG32" s="15" t="s">
        <v>42</v>
      </c>
      <c r="AH32" s="156">
        <v>25</v>
      </c>
      <c r="AI32" s="67"/>
      <c r="AJ32" s="16" t="s">
        <v>43</v>
      </c>
      <c r="AK32" s="94">
        <v>90</v>
      </c>
      <c r="AL32" s="67"/>
      <c r="AM32" s="68"/>
      <c r="AN32" s="95">
        <f t="shared" si="1"/>
        <v>1038</v>
      </c>
      <c r="AO32" s="96"/>
      <c r="AP32" s="97"/>
      <c r="AQ32" s="97"/>
      <c r="AR32" s="94">
        <f t="shared" si="0"/>
        <v>550</v>
      </c>
      <c r="AS32" s="67"/>
      <c r="AT32" s="133"/>
      <c r="AU32" s="134">
        <v>231</v>
      </c>
      <c r="AV32" s="67"/>
      <c r="AW32" s="67"/>
      <c r="AX32" s="94">
        <v>90</v>
      </c>
      <c r="AY32" s="67"/>
      <c r="AZ32" s="133"/>
    </row>
    <row r="33" spans="1:52" ht="14.1" customHeight="1" thickBot="1">
      <c r="B33" s="118"/>
      <c r="C33" s="119"/>
      <c r="D33" s="129" t="s">
        <v>30</v>
      </c>
      <c r="E33" s="130"/>
      <c r="F33" s="131"/>
      <c r="G33" s="126"/>
      <c r="H33" s="128"/>
      <c r="I33" s="128"/>
      <c r="J33" s="128"/>
      <c r="K33" s="146"/>
      <c r="L33" s="147"/>
      <c r="M33" s="147"/>
      <c r="N33" s="148"/>
      <c r="O33" s="157">
        <v>1.5</v>
      </c>
      <c r="P33" s="130"/>
      <c r="Q33" s="130"/>
      <c r="R33" s="158">
        <v>720</v>
      </c>
      <c r="S33" s="130"/>
      <c r="T33" s="159"/>
      <c r="U33" s="160">
        <v>235</v>
      </c>
      <c r="V33" s="130"/>
      <c r="W33" s="130"/>
      <c r="X33" s="158">
        <v>90</v>
      </c>
      <c r="Y33" s="130"/>
      <c r="Z33" s="159"/>
      <c r="AA33" s="161">
        <v>2810</v>
      </c>
      <c r="AB33" s="130"/>
      <c r="AC33" s="130"/>
      <c r="AD33" s="159"/>
      <c r="AE33" s="162">
        <v>1</v>
      </c>
      <c r="AF33" s="130"/>
      <c r="AG33" s="21" t="s">
        <v>42</v>
      </c>
      <c r="AH33" s="163">
        <v>25</v>
      </c>
      <c r="AI33" s="130"/>
      <c r="AJ33" s="22" t="s">
        <v>43</v>
      </c>
      <c r="AK33" s="158">
        <v>90</v>
      </c>
      <c r="AL33" s="130"/>
      <c r="AM33" s="131"/>
      <c r="AN33" s="95">
        <f t="shared" si="1"/>
        <v>1030</v>
      </c>
      <c r="AO33" s="96"/>
      <c r="AP33" s="97"/>
      <c r="AQ33" s="97"/>
      <c r="AR33" s="158">
        <f t="shared" si="0"/>
        <v>540</v>
      </c>
      <c r="AS33" s="130"/>
      <c r="AT33" s="159"/>
      <c r="AU33" s="160">
        <v>235</v>
      </c>
      <c r="AV33" s="130"/>
      <c r="AW33" s="130"/>
      <c r="AX33" s="158">
        <v>90</v>
      </c>
      <c r="AY33" s="130"/>
      <c r="AZ33" s="159"/>
    </row>
    <row r="34" spans="1:52" ht="15.95" customHeight="1">
      <c r="B34" s="116" t="s">
        <v>48</v>
      </c>
      <c r="C34" s="117"/>
      <c r="D34" s="199" t="s">
        <v>28</v>
      </c>
      <c r="E34" s="199"/>
      <c r="F34" s="221"/>
      <c r="G34" s="124" t="s">
        <v>53</v>
      </c>
      <c r="H34" s="125"/>
      <c r="I34" s="125"/>
      <c r="J34" s="125"/>
      <c r="K34" s="109"/>
      <c r="L34" s="110"/>
      <c r="M34" s="110"/>
      <c r="N34" s="111"/>
      <c r="O34" s="167">
        <v>1.5</v>
      </c>
      <c r="P34" s="113"/>
      <c r="Q34" s="113"/>
      <c r="R34" s="164">
        <v>720</v>
      </c>
      <c r="S34" s="113"/>
      <c r="T34" s="165"/>
      <c r="U34" s="166">
        <v>230</v>
      </c>
      <c r="V34" s="113"/>
      <c r="W34" s="113"/>
      <c r="X34" s="164">
        <v>90</v>
      </c>
      <c r="Y34" s="113"/>
      <c r="Z34" s="165"/>
      <c r="AA34" s="168">
        <v>2900</v>
      </c>
      <c r="AB34" s="113"/>
      <c r="AC34" s="113"/>
      <c r="AD34" s="165"/>
      <c r="AE34" s="169">
        <v>1</v>
      </c>
      <c r="AF34" s="113"/>
      <c r="AG34" s="13" t="s">
        <v>42</v>
      </c>
      <c r="AH34" s="170">
        <v>25</v>
      </c>
      <c r="AI34" s="113"/>
      <c r="AJ34" s="14" t="s">
        <v>43</v>
      </c>
      <c r="AK34" s="164">
        <v>90</v>
      </c>
      <c r="AL34" s="113"/>
      <c r="AM34" s="114"/>
      <c r="AN34" s="171">
        <f>1500-U34-U34</f>
        <v>1040</v>
      </c>
      <c r="AO34" s="172"/>
      <c r="AP34" s="173"/>
      <c r="AQ34" s="173"/>
      <c r="AR34" s="164">
        <f t="shared" si="0"/>
        <v>540</v>
      </c>
      <c r="AS34" s="113"/>
      <c r="AT34" s="165"/>
      <c r="AU34" s="166">
        <v>230</v>
      </c>
      <c r="AV34" s="113"/>
      <c r="AW34" s="113"/>
      <c r="AX34" s="164">
        <v>90</v>
      </c>
      <c r="AY34" s="113"/>
      <c r="AZ34" s="165"/>
    </row>
    <row r="35" spans="1:52" ht="15.95" customHeight="1">
      <c r="B35" s="118"/>
      <c r="C35" s="119"/>
      <c r="D35" s="66" t="s">
        <v>49</v>
      </c>
      <c r="E35" s="67"/>
      <c r="F35" s="68"/>
      <c r="G35" s="193"/>
      <c r="H35" s="128"/>
      <c r="I35" s="128"/>
      <c r="J35" s="128"/>
      <c r="K35" s="106"/>
      <c r="L35" s="107"/>
      <c r="M35" s="107"/>
      <c r="N35" s="108"/>
      <c r="O35" s="132">
        <v>1.5</v>
      </c>
      <c r="P35" s="67"/>
      <c r="Q35" s="67"/>
      <c r="R35" s="94">
        <v>710</v>
      </c>
      <c r="S35" s="67"/>
      <c r="T35" s="133"/>
      <c r="U35" s="134">
        <v>233</v>
      </c>
      <c r="V35" s="67"/>
      <c r="W35" s="67"/>
      <c r="X35" s="94">
        <v>90</v>
      </c>
      <c r="Y35" s="67"/>
      <c r="Z35" s="133"/>
      <c r="AA35" s="154">
        <v>2860</v>
      </c>
      <c r="AB35" s="67"/>
      <c r="AC35" s="67"/>
      <c r="AD35" s="133"/>
      <c r="AE35" s="155">
        <v>1</v>
      </c>
      <c r="AF35" s="67"/>
      <c r="AG35" s="15" t="s">
        <v>42</v>
      </c>
      <c r="AH35" s="156">
        <v>25</v>
      </c>
      <c r="AI35" s="67"/>
      <c r="AJ35" s="16" t="s">
        <v>43</v>
      </c>
      <c r="AK35" s="94">
        <v>90</v>
      </c>
      <c r="AL35" s="67"/>
      <c r="AM35" s="68"/>
      <c r="AN35" s="95">
        <f>1500-U35-U35</f>
        <v>1034</v>
      </c>
      <c r="AO35" s="96"/>
      <c r="AP35" s="97"/>
      <c r="AQ35" s="97"/>
      <c r="AR35" s="94">
        <f t="shared" si="0"/>
        <v>530</v>
      </c>
      <c r="AS35" s="67"/>
      <c r="AT35" s="133"/>
      <c r="AU35" s="134">
        <v>233</v>
      </c>
      <c r="AV35" s="67"/>
      <c r="AW35" s="67"/>
      <c r="AX35" s="94">
        <v>90</v>
      </c>
      <c r="AY35" s="67"/>
      <c r="AZ35" s="133"/>
    </row>
    <row r="36" spans="1:52" ht="15.95" customHeight="1">
      <c r="B36" s="118"/>
      <c r="C36" s="119"/>
      <c r="D36" s="66" t="s">
        <v>50</v>
      </c>
      <c r="E36" s="67"/>
      <c r="F36" s="68"/>
      <c r="G36" s="193"/>
      <c r="H36" s="128"/>
      <c r="I36" s="128"/>
      <c r="J36" s="194"/>
      <c r="K36" s="106"/>
      <c r="L36" s="107"/>
      <c r="M36" s="107"/>
      <c r="N36" s="108"/>
      <c r="O36" s="174">
        <v>1.5</v>
      </c>
      <c r="P36" s="67"/>
      <c r="Q36" s="67"/>
      <c r="R36" s="94">
        <v>700</v>
      </c>
      <c r="S36" s="67"/>
      <c r="T36" s="133"/>
      <c r="U36" s="134">
        <v>237</v>
      </c>
      <c r="V36" s="67"/>
      <c r="W36" s="67"/>
      <c r="X36" s="94">
        <v>90</v>
      </c>
      <c r="Y36" s="67"/>
      <c r="Z36" s="133"/>
      <c r="AA36" s="154">
        <v>2820</v>
      </c>
      <c r="AB36" s="67"/>
      <c r="AC36" s="67"/>
      <c r="AD36" s="133"/>
      <c r="AE36" s="155">
        <v>1</v>
      </c>
      <c r="AF36" s="67"/>
      <c r="AG36" s="15" t="s">
        <v>42</v>
      </c>
      <c r="AH36" s="156">
        <v>30</v>
      </c>
      <c r="AI36" s="67"/>
      <c r="AJ36" s="16" t="s">
        <v>43</v>
      </c>
      <c r="AK36" s="94">
        <v>90</v>
      </c>
      <c r="AL36" s="67"/>
      <c r="AM36" s="68"/>
      <c r="AN36" s="95">
        <f t="shared" ref="AN36:AN38" si="2">1500-U36-U36</f>
        <v>1026</v>
      </c>
      <c r="AO36" s="96"/>
      <c r="AP36" s="97"/>
      <c r="AQ36" s="97"/>
      <c r="AR36" s="94">
        <f t="shared" si="0"/>
        <v>520</v>
      </c>
      <c r="AS36" s="67"/>
      <c r="AT36" s="133"/>
      <c r="AU36" s="134">
        <v>237</v>
      </c>
      <c r="AV36" s="67"/>
      <c r="AW36" s="67"/>
      <c r="AX36" s="94">
        <v>90</v>
      </c>
      <c r="AY36" s="67"/>
      <c r="AZ36" s="133"/>
    </row>
    <row r="37" spans="1:52" ht="15.95" customHeight="1">
      <c r="B37" s="118"/>
      <c r="C37" s="119"/>
      <c r="D37" s="66" t="s">
        <v>51</v>
      </c>
      <c r="E37" s="67"/>
      <c r="F37" s="68"/>
      <c r="G37" s="193"/>
      <c r="H37" s="128"/>
      <c r="I37" s="128"/>
      <c r="J37" s="194"/>
      <c r="K37" s="106"/>
      <c r="L37" s="107"/>
      <c r="M37" s="107"/>
      <c r="N37" s="108"/>
      <c r="O37" s="174">
        <v>1.5</v>
      </c>
      <c r="P37" s="67"/>
      <c r="Q37" s="67"/>
      <c r="R37" s="94">
        <v>690</v>
      </c>
      <c r="S37" s="67"/>
      <c r="T37" s="133"/>
      <c r="U37" s="134">
        <v>240</v>
      </c>
      <c r="V37" s="67"/>
      <c r="W37" s="67"/>
      <c r="X37" s="94">
        <v>90</v>
      </c>
      <c r="Y37" s="67"/>
      <c r="Z37" s="133"/>
      <c r="AA37" s="154">
        <v>2780</v>
      </c>
      <c r="AB37" s="67"/>
      <c r="AC37" s="67"/>
      <c r="AD37" s="133"/>
      <c r="AE37" s="155">
        <v>1</v>
      </c>
      <c r="AF37" s="67"/>
      <c r="AG37" s="15" t="s">
        <v>42</v>
      </c>
      <c r="AH37" s="156">
        <v>30</v>
      </c>
      <c r="AI37" s="67"/>
      <c r="AJ37" s="16" t="s">
        <v>43</v>
      </c>
      <c r="AK37" s="94">
        <v>90</v>
      </c>
      <c r="AL37" s="67"/>
      <c r="AM37" s="68"/>
      <c r="AN37" s="95">
        <f t="shared" si="2"/>
        <v>1020</v>
      </c>
      <c r="AO37" s="96"/>
      <c r="AP37" s="97"/>
      <c r="AQ37" s="97"/>
      <c r="AR37" s="94">
        <f t="shared" si="0"/>
        <v>510</v>
      </c>
      <c r="AS37" s="67"/>
      <c r="AT37" s="133"/>
      <c r="AU37" s="134">
        <v>240</v>
      </c>
      <c r="AV37" s="67"/>
      <c r="AW37" s="67"/>
      <c r="AX37" s="94">
        <v>90</v>
      </c>
      <c r="AY37" s="67"/>
      <c r="AZ37" s="133"/>
    </row>
    <row r="38" spans="1:52" ht="15.95" customHeight="1" thickBot="1">
      <c r="B38" s="219"/>
      <c r="C38" s="220"/>
      <c r="D38" s="198" t="s">
        <v>30</v>
      </c>
      <c r="E38" s="176"/>
      <c r="F38" s="183"/>
      <c r="G38" s="195"/>
      <c r="H38" s="196"/>
      <c r="I38" s="196"/>
      <c r="J38" s="197"/>
      <c r="K38" s="191"/>
      <c r="L38" s="189"/>
      <c r="M38" s="189"/>
      <c r="N38" s="190"/>
      <c r="O38" s="175">
        <v>1.5</v>
      </c>
      <c r="P38" s="176"/>
      <c r="Q38" s="176"/>
      <c r="R38" s="177">
        <v>680</v>
      </c>
      <c r="S38" s="176"/>
      <c r="T38" s="178"/>
      <c r="U38" s="179">
        <v>244</v>
      </c>
      <c r="V38" s="176"/>
      <c r="W38" s="176"/>
      <c r="X38" s="177">
        <v>90</v>
      </c>
      <c r="Y38" s="176"/>
      <c r="Z38" s="178"/>
      <c r="AA38" s="180">
        <v>2740</v>
      </c>
      <c r="AB38" s="176"/>
      <c r="AC38" s="176"/>
      <c r="AD38" s="178"/>
      <c r="AE38" s="181">
        <v>1</v>
      </c>
      <c r="AF38" s="176"/>
      <c r="AG38" s="17" t="s">
        <v>42</v>
      </c>
      <c r="AH38" s="182">
        <v>30</v>
      </c>
      <c r="AI38" s="176"/>
      <c r="AJ38" s="18" t="s">
        <v>43</v>
      </c>
      <c r="AK38" s="177">
        <v>90</v>
      </c>
      <c r="AL38" s="176"/>
      <c r="AM38" s="183"/>
      <c r="AN38" s="95">
        <f t="shared" si="2"/>
        <v>1012</v>
      </c>
      <c r="AO38" s="96"/>
      <c r="AP38" s="97"/>
      <c r="AQ38" s="97"/>
      <c r="AR38" s="177">
        <f t="shared" si="0"/>
        <v>500</v>
      </c>
      <c r="AS38" s="176"/>
      <c r="AT38" s="178"/>
      <c r="AU38" s="179">
        <v>244</v>
      </c>
      <c r="AV38" s="176"/>
      <c r="AW38" s="176"/>
      <c r="AX38" s="177">
        <v>90</v>
      </c>
      <c r="AY38" s="176"/>
      <c r="AZ38" s="178"/>
    </row>
    <row r="39" spans="1:52" ht="15.95" customHeight="1">
      <c r="B39" s="116" t="s">
        <v>52</v>
      </c>
      <c r="C39" s="117"/>
      <c r="D39" s="199" t="s">
        <v>28</v>
      </c>
      <c r="E39" s="113"/>
      <c r="F39" s="114"/>
      <c r="G39" s="124" t="s">
        <v>53</v>
      </c>
      <c r="H39" s="125"/>
      <c r="I39" s="125"/>
      <c r="J39" s="192"/>
      <c r="K39" s="109"/>
      <c r="L39" s="110"/>
      <c r="M39" s="110"/>
      <c r="N39" s="111"/>
      <c r="O39" s="184">
        <v>1.5</v>
      </c>
      <c r="P39" s="113"/>
      <c r="Q39" s="113"/>
      <c r="R39" s="164">
        <v>650</v>
      </c>
      <c r="S39" s="113"/>
      <c r="T39" s="165"/>
      <c r="U39" s="166">
        <v>307</v>
      </c>
      <c r="V39" s="113"/>
      <c r="W39" s="113"/>
      <c r="X39" s="164">
        <v>80</v>
      </c>
      <c r="Y39" s="113"/>
      <c r="Z39" s="165"/>
      <c r="AA39" s="168">
        <v>2040</v>
      </c>
      <c r="AB39" s="113"/>
      <c r="AC39" s="113"/>
      <c r="AD39" s="165"/>
      <c r="AE39" s="169">
        <v>1</v>
      </c>
      <c r="AF39" s="113"/>
      <c r="AG39" s="13" t="s">
        <v>42</v>
      </c>
      <c r="AH39" s="170">
        <v>55</v>
      </c>
      <c r="AI39" s="113"/>
      <c r="AJ39" s="14" t="s">
        <v>43</v>
      </c>
      <c r="AK39" s="164">
        <v>80</v>
      </c>
      <c r="AL39" s="113"/>
      <c r="AM39" s="114">
        <v>50</v>
      </c>
      <c r="AN39" s="171">
        <f>1500-U39-U39</f>
        <v>886</v>
      </c>
      <c r="AO39" s="172"/>
      <c r="AP39" s="173"/>
      <c r="AQ39" s="173"/>
      <c r="AR39" s="164">
        <f t="shared" si="0"/>
        <v>490</v>
      </c>
      <c r="AS39" s="113"/>
      <c r="AT39" s="165"/>
      <c r="AU39" s="166">
        <v>307</v>
      </c>
      <c r="AV39" s="113"/>
      <c r="AW39" s="113"/>
      <c r="AX39" s="164">
        <v>80</v>
      </c>
      <c r="AY39" s="113"/>
      <c r="AZ39" s="165"/>
    </row>
    <row r="40" spans="1:52" ht="15.95" customHeight="1">
      <c r="B40" s="118"/>
      <c r="C40" s="119"/>
      <c r="D40" s="66" t="s">
        <v>49</v>
      </c>
      <c r="E40" s="67"/>
      <c r="F40" s="68"/>
      <c r="G40" s="193"/>
      <c r="H40" s="128"/>
      <c r="I40" s="128"/>
      <c r="J40" s="194"/>
      <c r="K40" s="106"/>
      <c r="L40" s="107"/>
      <c r="M40" s="107"/>
      <c r="N40" s="108"/>
      <c r="O40" s="174">
        <v>1.5</v>
      </c>
      <c r="P40" s="67"/>
      <c r="Q40" s="67"/>
      <c r="R40" s="94">
        <v>640</v>
      </c>
      <c r="S40" s="67"/>
      <c r="T40" s="133"/>
      <c r="U40" s="134">
        <v>312</v>
      </c>
      <c r="V40" s="67"/>
      <c r="W40" s="67"/>
      <c r="X40" s="94">
        <v>80</v>
      </c>
      <c r="Y40" s="67"/>
      <c r="Z40" s="133"/>
      <c r="AA40" s="154">
        <v>2010</v>
      </c>
      <c r="AB40" s="67"/>
      <c r="AC40" s="67"/>
      <c r="AD40" s="133"/>
      <c r="AE40" s="155">
        <v>1</v>
      </c>
      <c r="AF40" s="67"/>
      <c r="AG40" s="15" t="s">
        <v>42</v>
      </c>
      <c r="AH40" s="156">
        <v>55</v>
      </c>
      <c r="AI40" s="67"/>
      <c r="AJ40" s="16" t="s">
        <v>43</v>
      </c>
      <c r="AK40" s="94">
        <v>80</v>
      </c>
      <c r="AL40" s="67"/>
      <c r="AM40" s="68">
        <v>50</v>
      </c>
      <c r="AN40" s="95">
        <f>1500-U40-U40</f>
        <v>876</v>
      </c>
      <c r="AO40" s="96"/>
      <c r="AP40" s="97"/>
      <c r="AQ40" s="97"/>
      <c r="AR40" s="94">
        <f t="shared" si="0"/>
        <v>480</v>
      </c>
      <c r="AS40" s="67"/>
      <c r="AT40" s="133"/>
      <c r="AU40" s="134">
        <v>312</v>
      </c>
      <c r="AV40" s="67"/>
      <c r="AW40" s="67"/>
      <c r="AX40" s="94">
        <v>80</v>
      </c>
      <c r="AY40" s="67"/>
      <c r="AZ40" s="133"/>
    </row>
    <row r="41" spans="1:52" ht="15.95" customHeight="1">
      <c r="B41" s="118"/>
      <c r="C41" s="119"/>
      <c r="D41" s="66" t="s">
        <v>45</v>
      </c>
      <c r="E41" s="67"/>
      <c r="F41" s="68"/>
      <c r="G41" s="193"/>
      <c r="H41" s="128"/>
      <c r="I41" s="128"/>
      <c r="J41" s="194"/>
      <c r="K41" s="106"/>
      <c r="L41" s="107"/>
      <c r="M41" s="107"/>
      <c r="N41" s="108"/>
      <c r="O41" s="174">
        <v>1.5</v>
      </c>
      <c r="P41" s="67"/>
      <c r="Q41" s="67"/>
      <c r="R41" s="94">
        <v>630</v>
      </c>
      <c r="S41" s="67"/>
      <c r="T41" s="133"/>
      <c r="U41" s="134">
        <v>317</v>
      </c>
      <c r="V41" s="67"/>
      <c r="W41" s="67"/>
      <c r="X41" s="94">
        <v>80</v>
      </c>
      <c r="Y41" s="67"/>
      <c r="Z41" s="133"/>
      <c r="AA41" s="154">
        <v>1980</v>
      </c>
      <c r="AB41" s="67"/>
      <c r="AC41" s="67"/>
      <c r="AD41" s="133"/>
      <c r="AE41" s="155">
        <v>1</v>
      </c>
      <c r="AF41" s="67"/>
      <c r="AG41" s="15" t="s">
        <v>42</v>
      </c>
      <c r="AH41" s="156">
        <v>55</v>
      </c>
      <c r="AI41" s="67"/>
      <c r="AJ41" s="16" t="s">
        <v>43</v>
      </c>
      <c r="AK41" s="94">
        <v>80</v>
      </c>
      <c r="AL41" s="67"/>
      <c r="AM41" s="68">
        <v>50</v>
      </c>
      <c r="AN41" s="95">
        <f t="shared" ref="AN41:AN42" si="3">1500-U41-U41</f>
        <v>866</v>
      </c>
      <c r="AO41" s="96"/>
      <c r="AP41" s="97"/>
      <c r="AQ41" s="97"/>
      <c r="AR41" s="94">
        <f t="shared" si="0"/>
        <v>470</v>
      </c>
      <c r="AS41" s="67"/>
      <c r="AT41" s="133"/>
      <c r="AU41" s="134">
        <v>317</v>
      </c>
      <c r="AV41" s="67"/>
      <c r="AW41" s="67"/>
      <c r="AX41" s="94">
        <v>80</v>
      </c>
      <c r="AY41" s="67"/>
      <c r="AZ41" s="133"/>
    </row>
    <row r="42" spans="1:52" ht="15.95" customHeight="1">
      <c r="B42" s="118"/>
      <c r="C42" s="119"/>
      <c r="D42" s="66" t="s">
        <v>54</v>
      </c>
      <c r="E42" s="67"/>
      <c r="F42" s="68"/>
      <c r="G42" s="193"/>
      <c r="H42" s="128"/>
      <c r="I42" s="128"/>
      <c r="J42" s="194"/>
      <c r="K42" s="106"/>
      <c r="L42" s="107"/>
      <c r="M42" s="107"/>
      <c r="N42" s="108"/>
      <c r="O42" s="174">
        <v>1.5</v>
      </c>
      <c r="P42" s="67"/>
      <c r="Q42" s="67"/>
      <c r="R42" s="94">
        <v>620</v>
      </c>
      <c r="S42" s="67"/>
      <c r="T42" s="133"/>
      <c r="U42" s="134">
        <v>322</v>
      </c>
      <c r="V42" s="67"/>
      <c r="W42" s="67"/>
      <c r="X42" s="94">
        <v>80</v>
      </c>
      <c r="Y42" s="67"/>
      <c r="Z42" s="133"/>
      <c r="AA42" s="154">
        <v>1950</v>
      </c>
      <c r="AB42" s="67"/>
      <c r="AC42" s="67"/>
      <c r="AD42" s="133"/>
      <c r="AE42" s="155">
        <v>2</v>
      </c>
      <c r="AF42" s="67"/>
      <c r="AG42" s="15" t="s">
        <v>42</v>
      </c>
      <c r="AH42" s="156">
        <v>0</v>
      </c>
      <c r="AI42" s="67"/>
      <c r="AJ42" s="16" t="s">
        <v>43</v>
      </c>
      <c r="AK42" s="94">
        <v>80</v>
      </c>
      <c r="AL42" s="67"/>
      <c r="AM42" s="68">
        <v>50</v>
      </c>
      <c r="AN42" s="95">
        <f t="shared" si="3"/>
        <v>856</v>
      </c>
      <c r="AO42" s="96"/>
      <c r="AP42" s="97"/>
      <c r="AQ42" s="97"/>
      <c r="AR42" s="94">
        <f t="shared" si="0"/>
        <v>460</v>
      </c>
      <c r="AS42" s="67"/>
      <c r="AT42" s="133"/>
      <c r="AU42" s="134">
        <v>322</v>
      </c>
      <c r="AV42" s="67"/>
      <c r="AW42" s="67"/>
      <c r="AX42" s="94">
        <v>80</v>
      </c>
      <c r="AY42" s="67"/>
      <c r="AZ42" s="133"/>
    </row>
    <row r="43" spans="1:52" ht="15.95" customHeight="1" thickBot="1">
      <c r="B43" s="219"/>
      <c r="C43" s="220"/>
      <c r="D43" s="188" t="s">
        <v>30</v>
      </c>
      <c r="E43" s="189"/>
      <c r="F43" s="190"/>
      <c r="G43" s="195"/>
      <c r="H43" s="196"/>
      <c r="I43" s="196"/>
      <c r="J43" s="197"/>
      <c r="K43" s="191"/>
      <c r="L43" s="189"/>
      <c r="M43" s="189"/>
      <c r="N43" s="190"/>
      <c r="O43" s="175">
        <v>1.5</v>
      </c>
      <c r="P43" s="176"/>
      <c r="Q43" s="176"/>
      <c r="R43" s="177">
        <v>610</v>
      </c>
      <c r="S43" s="176"/>
      <c r="T43" s="178"/>
      <c r="U43" s="179">
        <v>328</v>
      </c>
      <c r="V43" s="176"/>
      <c r="W43" s="176"/>
      <c r="X43" s="177">
        <v>80</v>
      </c>
      <c r="Y43" s="176"/>
      <c r="Z43" s="178"/>
      <c r="AA43" s="180">
        <v>1910</v>
      </c>
      <c r="AB43" s="176"/>
      <c r="AC43" s="176"/>
      <c r="AD43" s="178"/>
      <c r="AE43" s="181">
        <v>2</v>
      </c>
      <c r="AF43" s="176"/>
      <c r="AG43" s="17" t="s">
        <v>42</v>
      </c>
      <c r="AH43" s="182">
        <v>0</v>
      </c>
      <c r="AI43" s="176"/>
      <c r="AJ43" s="18" t="s">
        <v>43</v>
      </c>
      <c r="AK43" s="177">
        <v>80</v>
      </c>
      <c r="AL43" s="176"/>
      <c r="AM43" s="183">
        <v>50</v>
      </c>
      <c r="AN43" s="185">
        <f>1500-U43-U43</f>
        <v>844</v>
      </c>
      <c r="AO43" s="186"/>
      <c r="AP43" s="187"/>
      <c r="AQ43" s="187"/>
      <c r="AR43" s="177">
        <f t="shared" si="0"/>
        <v>450</v>
      </c>
      <c r="AS43" s="176"/>
      <c r="AT43" s="178"/>
      <c r="AU43" s="179">
        <v>328</v>
      </c>
      <c r="AV43" s="176"/>
      <c r="AW43" s="176"/>
      <c r="AX43" s="177">
        <v>80</v>
      </c>
      <c r="AY43" s="176"/>
      <c r="AZ43" s="178"/>
    </row>
    <row r="44" spans="1:52" ht="18.95" customHeight="1">
      <c r="A44" s="37"/>
      <c r="B44" s="38"/>
      <c r="C44" s="39"/>
      <c r="D44" s="40"/>
      <c r="E44" s="31"/>
      <c r="F44" s="31"/>
      <c r="G44" s="41"/>
      <c r="H44" s="20"/>
      <c r="I44" s="20"/>
      <c r="J44" s="20"/>
      <c r="K44" s="20"/>
      <c r="L44" s="31"/>
      <c r="M44" s="31"/>
      <c r="N44" s="31"/>
      <c r="O44" s="30"/>
      <c r="P44" s="31"/>
      <c r="Q44" s="31"/>
      <c r="R44" s="32"/>
      <c r="S44" s="31"/>
      <c r="T44" s="31"/>
      <c r="U44" s="33"/>
      <c r="V44" s="31"/>
      <c r="W44" s="31"/>
      <c r="X44" s="32"/>
      <c r="Y44" s="31"/>
      <c r="Z44" s="31"/>
      <c r="AA44" s="32"/>
      <c r="AB44" s="31"/>
      <c r="AC44" s="31"/>
      <c r="AD44" s="31"/>
      <c r="AE44" s="34"/>
      <c r="AF44" s="31"/>
      <c r="AG44" s="35"/>
      <c r="AH44" s="34"/>
      <c r="AI44" s="31"/>
      <c r="AJ44" s="23"/>
      <c r="AK44" s="32"/>
      <c r="AL44" s="31"/>
      <c r="AM44" s="31"/>
      <c r="AN44" s="36"/>
      <c r="AO44" s="36"/>
      <c r="AP44" s="31"/>
      <c r="AQ44" s="31"/>
      <c r="AR44" s="32"/>
      <c r="AS44" s="31"/>
      <c r="AT44" s="31"/>
      <c r="AU44" s="33"/>
      <c r="AV44" s="31"/>
      <c r="AW44" s="31"/>
      <c r="AX44" s="32"/>
      <c r="AY44" s="31"/>
      <c r="AZ44" s="31"/>
    </row>
    <row r="45" spans="1:52" ht="50.1" customHeight="1">
      <c r="B45" s="202" t="s">
        <v>58</v>
      </c>
      <c r="C45" s="202"/>
      <c r="D45" s="202"/>
      <c r="E45" s="202"/>
      <c r="F45" s="202"/>
      <c r="G45" s="202"/>
      <c r="H45" s="202"/>
      <c r="I45" s="42"/>
      <c r="J45" s="203" t="s">
        <v>104</v>
      </c>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row>
    <row r="46" spans="1:52" ht="18.95" customHeight="1"/>
    <row r="47" spans="1:52" ht="18.95" customHeight="1">
      <c r="A47" s="8" t="s">
        <v>62</v>
      </c>
      <c r="B47" s="1" t="s">
        <v>59</v>
      </c>
      <c r="C47" s="1"/>
      <c r="D47" s="1"/>
      <c r="E47" s="1"/>
    </row>
    <row r="48" spans="1:52" ht="18.95" customHeight="1">
      <c r="B48" s="205" t="s">
        <v>60</v>
      </c>
      <c r="C48" s="202"/>
      <c r="D48" s="202"/>
      <c r="E48" s="202"/>
      <c r="F48" s="202"/>
      <c r="G48" s="202"/>
      <c r="H48" s="202"/>
      <c r="I48" s="42"/>
      <c r="J48" s="206" t="s">
        <v>63</v>
      </c>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t="s">
        <v>67</v>
      </c>
      <c r="AK48" s="209"/>
      <c r="AL48" s="210" t="s">
        <v>103</v>
      </c>
      <c r="AM48" s="211"/>
    </row>
    <row r="49" spans="1:39" ht="18.95" customHeight="1">
      <c r="AJ49" s="7"/>
      <c r="AK49" s="7"/>
    </row>
    <row r="50" spans="1:39" ht="18.95" customHeight="1">
      <c r="A50" s="8" t="s">
        <v>105</v>
      </c>
      <c r="B50" t="s">
        <v>61</v>
      </c>
      <c r="AJ50" s="7"/>
      <c r="AK50" s="7"/>
    </row>
    <row r="51" spans="1:39" ht="18.95" customHeight="1">
      <c r="B51" t="s">
        <v>65</v>
      </c>
      <c r="C51" s="1"/>
      <c r="AJ51" s="7"/>
      <c r="AK51" s="7"/>
    </row>
    <row r="52" spans="1:39" ht="18.95" customHeight="1">
      <c r="C52" s="202" t="s">
        <v>66</v>
      </c>
      <c r="D52" s="202"/>
      <c r="E52" s="202"/>
      <c r="F52" s="202"/>
      <c r="G52" s="202"/>
      <c r="H52" s="202"/>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208" t="s">
        <v>68</v>
      </c>
      <c r="AK52" s="209"/>
      <c r="AL52" s="210" t="s">
        <v>64</v>
      </c>
      <c r="AM52" s="211"/>
    </row>
    <row r="53" spans="1:39" ht="18.95" customHeight="1">
      <c r="C53" s="205" t="s">
        <v>69</v>
      </c>
      <c r="D53" s="202"/>
      <c r="E53" s="202"/>
      <c r="F53" s="202"/>
      <c r="G53" s="202"/>
      <c r="H53" s="202"/>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208" t="s">
        <v>68</v>
      </c>
      <c r="AK53" s="209"/>
      <c r="AL53" s="210" t="s">
        <v>64</v>
      </c>
      <c r="AM53" s="211"/>
    </row>
    <row r="54" spans="1:39" ht="18.95" customHeight="1">
      <c r="C54" s="205" t="s">
        <v>70</v>
      </c>
      <c r="D54" s="202"/>
      <c r="E54" s="202"/>
      <c r="F54" s="202"/>
      <c r="G54" s="202"/>
      <c r="H54" s="202"/>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208" t="s">
        <v>68</v>
      </c>
      <c r="AK54" s="209"/>
      <c r="AL54" s="210" t="s">
        <v>64</v>
      </c>
      <c r="AM54" s="211"/>
    </row>
    <row r="55" spans="1:39" ht="18.95" customHeight="1">
      <c r="C55" s="205" t="s">
        <v>71</v>
      </c>
      <c r="D55" s="202"/>
      <c r="E55" s="202"/>
      <c r="F55" s="202"/>
      <c r="G55" s="202"/>
      <c r="H55" s="202"/>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208" t="s">
        <v>68</v>
      </c>
      <c r="AK55" s="209"/>
      <c r="AL55" s="210" t="s">
        <v>64</v>
      </c>
      <c r="AM55" s="211"/>
    </row>
    <row r="56" spans="1:39" ht="18.95" customHeight="1">
      <c r="C56" s="224" t="s">
        <v>72</v>
      </c>
      <c r="D56" s="225"/>
      <c r="E56" s="225"/>
      <c r="F56" s="225"/>
      <c r="G56" s="225"/>
      <c r="H56" s="225"/>
      <c r="I56" s="226"/>
      <c r="J56" s="226"/>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208" t="s">
        <v>68</v>
      </c>
      <c r="AK56" s="209"/>
      <c r="AL56" s="210" t="s">
        <v>64</v>
      </c>
      <c r="AM56" s="211"/>
    </row>
    <row r="57" spans="1:39" ht="18.95" customHeight="1"/>
    <row r="58" spans="1:39" ht="18.95" customHeight="1">
      <c r="B58" t="s">
        <v>73</v>
      </c>
    </row>
    <row r="59" spans="1:39" ht="18.95" customHeight="1">
      <c r="C59" s="205" t="s">
        <v>75</v>
      </c>
      <c r="D59" s="202"/>
      <c r="E59" s="202"/>
      <c r="F59" s="202"/>
      <c r="G59" s="202"/>
      <c r="H59" s="202"/>
      <c r="I59" s="10"/>
      <c r="J59" s="227"/>
      <c r="K59" s="227"/>
      <c r="L59" s="227"/>
      <c r="M59" s="227"/>
      <c r="N59" s="44" t="s">
        <v>29</v>
      </c>
      <c r="O59" s="42" t="s">
        <v>76</v>
      </c>
      <c r="P59" s="10"/>
      <c r="Q59" s="10"/>
      <c r="R59" s="10"/>
      <c r="S59" s="10"/>
      <c r="T59" s="10"/>
      <c r="U59" s="10"/>
      <c r="V59" s="10"/>
      <c r="W59" s="10"/>
      <c r="X59" s="10"/>
      <c r="Y59" s="10"/>
      <c r="Z59" s="10"/>
      <c r="AA59" s="10"/>
      <c r="AB59" s="10"/>
      <c r="AC59" s="10"/>
      <c r="AD59" s="10"/>
      <c r="AE59" s="10"/>
      <c r="AF59" s="10"/>
      <c r="AG59" s="10"/>
      <c r="AH59" s="10"/>
      <c r="AI59" s="10"/>
      <c r="AJ59" s="228"/>
      <c r="AK59" s="229"/>
      <c r="AL59" s="210" t="s">
        <v>64</v>
      </c>
      <c r="AM59" s="211"/>
    </row>
    <row r="60" spans="1:39" ht="18.95" customHeight="1">
      <c r="C60" s="205" t="s">
        <v>77</v>
      </c>
      <c r="D60" s="202"/>
      <c r="E60" s="202"/>
      <c r="F60" s="202"/>
      <c r="G60" s="202"/>
      <c r="H60" s="202"/>
      <c r="I60" s="10"/>
      <c r="J60" s="227"/>
      <c r="K60" s="227"/>
      <c r="L60" s="227"/>
      <c r="M60" s="227"/>
      <c r="N60" s="44" t="s">
        <v>29</v>
      </c>
      <c r="O60" s="42" t="s">
        <v>76</v>
      </c>
      <c r="P60" s="10"/>
      <c r="Q60" s="10"/>
      <c r="R60" s="10"/>
      <c r="S60" s="10"/>
      <c r="T60" s="10"/>
      <c r="U60" s="10"/>
      <c r="V60" s="10"/>
      <c r="W60" s="10"/>
      <c r="X60" s="10"/>
      <c r="Y60" s="10"/>
      <c r="Z60" s="10"/>
      <c r="AA60" s="10"/>
      <c r="AB60" s="10"/>
      <c r="AC60" s="10"/>
      <c r="AD60" s="10"/>
      <c r="AE60" s="10"/>
      <c r="AF60" s="10"/>
      <c r="AG60" s="10"/>
      <c r="AH60" s="10"/>
      <c r="AI60" s="10"/>
      <c r="AJ60" s="228"/>
      <c r="AK60" s="229"/>
      <c r="AL60" s="210" t="s">
        <v>64</v>
      </c>
      <c r="AM60" s="211"/>
    </row>
    <row r="61" spans="1:39" ht="18.95" customHeight="1">
      <c r="C61" s="205" t="s">
        <v>52</v>
      </c>
      <c r="D61" s="202"/>
      <c r="E61" s="202"/>
      <c r="F61" s="202"/>
      <c r="G61" s="202"/>
      <c r="H61" s="202"/>
      <c r="I61" s="10"/>
      <c r="J61" s="227"/>
      <c r="K61" s="227"/>
      <c r="L61" s="227"/>
      <c r="M61" s="227"/>
      <c r="N61" s="44" t="s">
        <v>29</v>
      </c>
      <c r="O61" s="42" t="s">
        <v>76</v>
      </c>
      <c r="P61" s="10"/>
      <c r="Q61" s="10"/>
      <c r="R61" s="10"/>
      <c r="S61" s="10"/>
      <c r="T61" s="10"/>
      <c r="U61" s="10"/>
      <c r="V61" s="10"/>
      <c r="W61" s="10"/>
      <c r="X61" s="10"/>
      <c r="Y61" s="10"/>
      <c r="Z61" s="10"/>
      <c r="AA61" s="10"/>
      <c r="AB61" s="10"/>
      <c r="AC61" s="10"/>
      <c r="AD61" s="10"/>
      <c r="AE61" s="10"/>
      <c r="AF61" s="10"/>
      <c r="AG61" s="10"/>
      <c r="AH61" s="10"/>
      <c r="AI61" s="10"/>
      <c r="AJ61" s="228"/>
      <c r="AK61" s="229"/>
      <c r="AL61" s="210" t="s">
        <v>64</v>
      </c>
      <c r="AM61" s="211"/>
    </row>
    <row r="62" spans="1:39" ht="18.95" customHeight="1"/>
    <row r="63" spans="1:39" ht="18.95" customHeight="1">
      <c r="B63" t="s">
        <v>78</v>
      </c>
    </row>
    <row r="64" spans="1:39" ht="18.95" customHeight="1">
      <c r="C64" s="205" t="s">
        <v>79</v>
      </c>
      <c r="D64" s="202"/>
      <c r="E64" s="202"/>
      <c r="F64" s="202"/>
      <c r="G64" s="202"/>
      <c r="H64" s="202"/>
      <c r="I64" s="10"/>
      <c r="J64" s="9"/>
      <c r="K64" s="9"/>
      <c r="L64" s="9"/>
      <c r="M64" s="9"/>
      <c r="N64" s="9"/>
      <c r="O64" s="9"/>
      <c r="P64" s="9"/>
      <c r="Q64" s="9"/>
      <c r="R64" s="9"/>
      <c r="S64" s="9"/>
      <c r="T64" s="9"/>
      <c r="U64" s="9"/>
      <c r="V64" s="9"/>
      <c r="W64" s="9"/>
      <c r="X64" s="9"/>
      <c r="Y64" s="9"/>
      <c r="Z64" s="9"/>
      <c r="AA64" s="9"/>
      <c r="AB64" s="9"/>
      <c r="AC64" s="9"/>
      <c r="AD64" s="9"/>
      <c r="AE64" s="9"/>
      <c r="AF64" s="9"/>
      <c r="AG64" s="9"/>
      <c r="AH64" s="9"/>
      <c r="AI64" s="9"/>
      <c r="AJ64" s="230" t="s">
        <v>80</v>
      </c>
      <c r="AK64" s="231"/>
      <c r="AL64" s="232" t="s">
        <v>64</v>
      </c>
      <c r="AM64" s="233"/>
    </row>
    <row r="65" spans="1:39" ht="18.95" customHeight="1">
      <c r="C65" s="224" t="s">
        <v>81</v>
      </c>
      <c r="D65" s="225"/>
      <c r="E65" s="225"/>
      <c r="F65" s="225"/>
      <c r="G65" s="225"/>
      <c r="H65" s="225"/>
      <c r="I65" s="226"/>
      <c r="J65" s="236"/>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row>
    <row r="66" spans="1:39" ht="18.95" customHeight="1">
      <c r="C66" s="205" t="s">
        <v>82</v>
      </c>
      <c r="D66" s="202"/>
      <c r="E66" s="202"/>
      <c r="F66" s="202"/>
      <c r="G66" s="202"/>
      <c r="H66" s="202"/>
      <c r="I66" s="10"/>
      <c r="J66" s="234"/>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row>
    <row r="67" spans="1:39" ht="18.95" customHeight="1">
      <c r="C67" s="224" t="s">
        <v>83</v>
      </c>
      <c r="D67" s="225"/>
      <c r="E67" s="225"/>
      <c r="F67" s="225"/>
      <c r="G67" s="225"/>
      <c r="H67" s="225"/>
      <c r="I67" s="226"/>
      <c r="J67" s="234"/>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row>
    <row r="68" spans="1:39" ht="18.95" customHeight="1">
      <c r="C68" s="205" t="s">
        <v>84</v>
      </c>
      <c r="D68" s="202"/>
      <c r="E68" s="202"/>
      <c r="F68" s="202"/>
      <c r="G68" s="202"/>
      <c r="H68" s="202"/>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228"/>
      <c r="AK68" s="229"/>
      <c r="AL68" s="210" t="s">
        <v>64</v>
      </c>
      <c r="AM68" s="211"/>
    </row>
    <row r="69" spans="1:39" ht="18.95" customHeight="1">
      <c r="C69" s="205" t="s">
        <v>85</v>
      </c>
      <c r="D69" s="202"/>
      <c r="E69" s="202"/>
      <c r="F69" s="202"/>
      <c r="G69" s="202"/>
      <c r="H69" s="202"/>
      <c r="I69" s="10"/>
      <c r="J69" s="234"/>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row>
    <row r="70" spans="1:39" ht="18.95" customHeight="1">
      <c r="C70" s="205" t="s">
        <v>86</v>
      </c>
      <c r="D70" s="202"/>
      <c r="E70" s="202"/>
      <c r="F70" s="202"/>
      <c r="G70" s="202"/>
      <c r="H70" s="202"/>
      <c r="I70" s="10"/>
      <c r="J70" s="234"/>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row>
    <row r="71" spans="1:39" ht="18.95" customHeight="1">
      <c r="C71" s="205" t="s">
        <v>87</v>
      </c>
      <c r="D71" s="202"/>
      <c r="E71" s="202"/>
      <c r="F71" s="202"/>
      <c r="G71" s="202"/>
      <c r="H71" s="202"/>
      <c r="I71" s="10"/>
      <c r="J71" s="234"/>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row>
    <row r="72" spans="1:39" ht="18.95" customHeight="1"/>
    <row r="73" spans="1:39" ht="18.95" customHeight="1">
      <c r="A73" s="8" t="s">
        <v>106</v>
      </c>
      <c r="B73" s="1" t="s">
        <v>88</v>
      </c>
    </row>
    <row r="74" spans="1:39" ht="18.95" customHeight="1">
      <c r="C74" s="1" t="s">
        <v>89</v>
      </c>
    </row>
    <row r="75" spans="1:39" ht="15.95" customHeight="1"/>
    <row r="76" spans="1:39" ht="15.95" customHeight="1"/>
    <row r="77" spans="1:39" ht="15.95" customHeight="1"/>
    <row r="78" spans="1:39" ht="15.95" customHeight="1"/>
    <row r="79" spans="1:39" ht="15.95" customHeight="1"/>
    <row r="80" spans="1:39"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sheetData>
  <mergeCells count="308">
    <mergeCell ref="C71:H71"/>
    <mergeCell ref="J71:AM71"/>
    <mergeCell ref="C65:I65"/>
    <mergeCell ref="C68:H68"/>
    <mergeCell ref="AJ68:AK68"/>
    <mergeCell ref="AL68:AM68"/>
    <mergeCell ref="C69:H69"/>
    <mergeCell ref="J69:AM69"/>
    <mergeCell ref="C70:H70"/>
    <mergeCell ref="J70:AM70"/>
    <mergeCell ref="C67:I67"/>
    <mergeCell ref="J65:AM65"/>
    <mergeCell ref="J66:AM66"/>
    <mergeCell ref="J67:AM67"/>
    <mergeCell ref="C66:H66"/>
    <mergeCell ref="C61:H61"/>
    <mergeCell ref="J61:M61"/>
    <mergeCell ref="AJ61:AK61"/>
    <mergeCell ref="AL61:AM61"/>
    <mergeCell ref="C64:H64"/>
    <mergeCell ref="AJ64:AK64"/>
    <mergeCell ref="AL64:AM64"/>
    <mergeCell ref="C59:H59"/>
    <mergeCell ref="J59:M59"/>
    <mergeCell ref="AJ59:AK59"/>
    <mergeCell ref="AL59:AM59"/>
    <mergeCell ref="C60:H60"/>
    <mergeCell ref="J60:M60"/>
    <mergeCell ref="AJ60:AK60"/>
    <mergeCell ref="AL60:AM60"/>
    <mergeCell ref="J9:AZ11"/>
    <mergeCell ref="J12:AZ16"/>
    <mergeCell ref="K36:N36"/>
    <mergeCell ref="C55:H55"/>
    <mergeCell ref="AJ55:AK55"/>
    <mergeCell ref="AL55:AM55"/>
    <mergeCell ref="AJ56:AK56"/>
    <mergeCell ref="AL56:AM56"/>
    <mergeCell ref="C56:J56"/>
    <mergeCell ref="C53:H53"/>
    <mergeCell ref="AJ53:AK53"/>
    <mergeCell ref="AL53:AM53"/>
    <mergeCell ref="C54:H54"/>
    <mergeCell ref="AJ54:AK54"/>
    <mergeCell ref="AL54:AM54"/>
    <mergeCell ref="G34:J38"/>
    <mergeCell ref="K34:N34"/>
    <mergeCell ref="K35:N35"/>
    <mergeCell ref="C52:H52"/>
    <mergeCell ref="AJ52:AK52"/>
    <mergeCell ref="AL52:AM52"/>
    <mergeCell ref="D36:F36"/>
    <mergeCell ref="D37:F37"/>
    <mergeCell ref="B39:C43"/>
    <mergeCell ref="A3:BA3"/>
    <mergeCell ref="B45:H45"/>
    <mergeCell ref="J45:AM45"/>
    <mergeCell ref="B48:H48"/>
    <mergeCell ref="J48:AI48"/>
    <mergeCell ref="AJ48:AK48"/>
    <mergeCell ref="AL48:AM48"/>
    <mergeCell ref="F17:H18"/>
    <mergeCell ref="K17:AZ18"/>
    <mergeCell ref="I17:J18"/>
    <mergeCell ref="K19:AZ20"/>
    <mergeCell ref="I19:J20"/>
    <mergeCell ref="K21:AZ22"/>
    <mergeCell ref="I21:J22"/>
    <mergeCell ref="B6:H8"/>
    <mergeCell ref="J6:AZ8"/>
    <mergeCell ref="B9:H11"/>
    <mergeCell ref="B12:H16"/>
    <mergeCell ref="AR42:AT42"/>
    <mergeCell ref="AU42:AW42"/>
    <mergeCell ref="AX42:AZ42"/>
    <mergeCell ref="B34:C38"/>
    <mergeCell ref="D34:F34"/>
    <mergeCell ref="D35:F35"/>
    <mergeCell ref="K40:N40"/>
    <mergeCell ref="D41:F41"/>
    <mergeCell ref="K41:N41"/>
    <mergeCell ref="D42:F42"/>
    <mergeCell ref="K42:N42"/>
    <mergeCell ref="D43:F43"/>
    <mergeCell ref="K43:N43"/>
    <mergeCell ref="G39:J43"/>
    <mergeCell ref="K37:N37"/>
    <mergeCell ref="D38:F38"/>
    <mergeCell ref="K38:N38"/>
    <mergeCell ref="D39:F39"/>
    <mergeCell ref="K39:N39"/>
    <mergeCell ref="O43:Q43"/>
    <mergeCell ref="R43:T43"/>
    <mergeCell ref="U43:W43"/>
    <mergeCell ref="X43:Z43"/>
    <mergeCell ref="AA43:AD43"/>
    <mergeCell ref="AR41:AT41"/>
    <mergeCell ref="AU41:AW41"/>
    <mergeCell ref="AX41:AZ41"/>
    <mergeCell ref="O42:Q42"/>
    <mergeCell ref="R42:T42"/>
    <mergeCell ref="U42:W42"/>
    <mergeCell ref="X42:Z42"/>
    <mergeCell ref="AA42:AD42"/>
    <mergeCell ref="AE42:AF42"/>
    <mergeCell ref="AH42:AI42"/>
    <mergeCell ref="AX43:AZ43"/>
    <mergeCell ref="AE43:AF43"/>
    <mergeCell ref="AH43:AI43"/>
    <mergeCell ref="AK43:AM43"/>
    <mergeCell ref="AN43:AQ43"/>
    <mergeCell ref="AR43:AT43"/>
    <mergeCell ref="AU43:AW43"/>
    <mergeCell ref="AK42:AM42"/>
    <mergeCell ref="AN42:AQ42"/>
    <mergeCell ref="O41:Q41"/>
    <mergeCell ref="R41:T41"/>
    <mergeCell ref="U41:W41"/>
    <mergeCell ref="X41:Z41"/>
    <mergeCell ref="AA41:AD41"/>
    <mergeCell ref="AE41:AF41"/>
    <mergeCell ref="AH41:AI41"/>
    <mergeCell ref="AN41:AQ41"/>
    <mergeCell ref="AK41:AM41"/>
    <mergeCell ref="AR39:AT39"/>
    <mergeCell ref="AU39:AW39"/>
    <mergeCell ref="AX39:AZ39"/>
    <mergeCell ref="O40:Q40"/>
    <mergeCell ref="R40:T40"/>
    <mergeCell ref="U40:W40"/>
    <mergeCell ref="X40:Z40"/>
    <mergeCell ref="AA40:AD40"/>
    <mergeCell ref="AX40:AZ40"/>
    <mergeCell ref="AE40:AF40"/>
    <mergeCell ref="AH40:AI40"/>
    <mergeCell ref="AK40:AM40"/>
    <mergeCell ref="AN40:AQ40"/>
    <mergeCell ref="AR40:AT40"/>
    <mergeCell ref="AU40:AW40"/>
    <mergeCell ref="O39:Q39"/>
    <mergeCell ref="R39:T39"/>
    <mergeCell ref="U39:W39"/>
    <mergeCell ref="X39:Z39"/>
    <mergeCell ref="AA39:AD39"/>
    <mergeCell ref="AE39:AF39"/>
    <mergeCell ref="AH39:AI39"/>
    <mergeCell ref="AK39:AM39"/>
    <mergeCell ref="AN39:AQ39"/>
    <mergeCell ref="O38:Q38"/>
    <mergeCell ref="R38:T38"/>
    <mergeCell ref="U38:W38"/>
    <mergeCell ref="X38:Z38"/>
    <mergeCell ref="AA38:AD38"/>
    <mergeCell ref="AX38:AZ38"/>
    <mergeCell ref="AE38:AF38"/>
    <mergeCell ref="AH38:AI38"/>
    <mergeCell ref="AK38:AM38"/>
    <mergeCell ref="AN38:AQ38"/>
    <mergeCell ref="AR38:AT38"/>
    <mergeCell ref="AU38:AW38"/>
    <mergeCell ref="AR36:AT36"/>
    <mergeCell ref="AU36:AW36"/>
    <mergeCell ref="AX36:AZ36"/>
    <mergeCell ref="O37:Q37"/>
    <mergeCell ref="R37:T37"/>
    <mergeCell ref="U37:W37"/>
    <mergeCell ref="X37:Z37"/>
    <mergeCell ref="AA37:AD37"/>
    <mergeCell ref="AE37:AF37"/>
    <mergeCell ref="AH37:AI37"/>
    <mergeCell ref="AK37:AM37"/>
    <mergeCell ref="AN37:AQ37"/>
    <mergeCell ref="AR37:AT37"/>
    <mergeCell ref="AU37:AW37"/>
    <mergeCell ref="AX37:AZ37"/>
    <mergeCell ref="O36:Q36"/>
    <mergeCell ref="R36:T36"/>
    <mergeCell ref="U36:W36"/>
    <mergeCell ref="X36:Z36"/>
    <mergeCell ref="AA36:AD36"/>
    <mergeCell ref="AE36:AF36"/>
    <mergeCell ref="AH36:AI36"/>
    <mergeCell ref="AK36:AM36"/>
    <mergeCell ref="AN36:AQ36"/>
    <mergeCell ref="AR34:AT34"/>
    <mergeCell ref="AU34:AW34"/>
    <mergeCell ref="AX34:AZ34"/>
    <mergeCell ref="O35:Q35"/>
    <mergeCell ref="R35:T35"/>
    <mergeCell ref="U35:W35"/>
    <mergeCell ref="X35:Z35"/>
    <mergeCell ref="AA35:AD35"/>
    <mergeCell ref="AX35:AZ35"/>
    <mergeCell ref="AE35:AF35"/>
    <mergeCell ref="AH35:AI35"/>
    <mergeCell ref="AK35:AM35"/>
    <mergeCell ref="AN35:AQ35"/>
    <mergeCell ref="AR35:AT35"/>
    <mergeCell ref="AU35:AW35"/>
    <mergeCell ref="O34:Q34"/>
    <mergeCell ref="R34:T34"/>
    <mergeCell ref="U34:W34"/>
    <mergeCell ref="X34:Z34"/>
    <mergeCell ref="AA34:AD34"/>
    <mergeCell ref="AE34:AF34"/>
    <mergeCell ref="AH34:AI34"/>
    <mergeCell ref="AK34:AM34"/>
    <mergeCell ref="AN34:AQ34"/>
    <mergeCell ref="O33:Q33"/>
    <mergeCell ref="R33:T33"/>
    <mergeCell ref="U33:W33"/>
    <mergeCell ref="X33:Z33"/>
    <mergeCell ref="AA33:AD33"/>
    <mergeCell ref="AX33:AZ33"/>
    <mergeCell ref="AE33:AF33"/>
    <mergeCell ref="AH33:AI33"/>
    <mergeCell ref="AK33:AM33"/>
    <mergeCell ref="AN33:AQ33"/>
    <mergeCell ref="AR33:AT33"/>
    <mergeCell ref="AU33:AW33"/>
    <mergeCell ref="AX31:AZ31"/>
    <mergeCell ref="O32:Q32"/>
    <mergeCell ref="R32:T32"/>
    <mergeCell ref="U32:W32"/>
    <mergeCell ref="X32:Z32"/>
    <mergeCell ref="AA32:AD32"/>
    <mergeCell ref="AE32:AF32"/>
    <mergeCell ref="AH32:AI32"/>
    <mergeCell ref="AK32:AM32"/>
    <mergeCell ref="AN32:AQ32"/>
    <mergeCell ref="AR32:AT32"/>
    <mergeCell ref="AU32:AW32"/>
    <mergeCell ref="AX32:AZ32"/>
    <mergeCell ref="O31:Q31"/>
    <mergeCell ref="R31:T31"/>
    <mergeCell ref="U31:W31"/>
    <mergeCell ref="X31:Z31"/>
    <mergeCell ref="AA31:AD31"/>
    <mergeCell ref="AE31:AF31"/>
    <mergeCell ref="AH31:AI31"/>
    <mergeCell ref="AR31:AT31"/>
    <mergeCell ref="AU31:AW31"/>
    <mergeCell ref="AX29:AZ29"/>
    <mergeCell ref="O30:Q30"/>
    <mergeCell ref="R30:T30"/>
    <mergeCell ref="U30:W30"/>
    <mergeCell ref="X30:Z30"/>
    <mergeCell ref="AA30:AD30"/>
    <mergeCell ref="AE30:AF30"/>
    <mergeCell ref="AH30:AI30"/>
    <mergeCell ref="AK30:AM30"/>
    <mergeCell ref="AA29:AD29"/>
    <mergeCell ref="AE29:AF29"/>
    <mergeCell ref="AH29:AI29"/>
    <mergeCell ref="AK29:AM29"/>
    <mergeCell ref="AN29:AQ29"/>
    <mergeCell ref="AR29:AT29"/>
    <mergeCell ref="AR30:AT30"/>
    <mergeCell ref="AU30:AW30"/>
    <mergeCell ref="AX30:AZ30"/>
    <mergeCell ref="AR28:AT28"/>
    <mergeCell ref="AU28:AW28"/>
    <mergeCell ref="AX28:AZ28"/>
    <mergeCell ref="AN27:AT27"/>
    <mergeCell ref="G28:J33"/>
    <mergeCell ref="D33:F33"/>
    <mergeCell ref="O29:Q29"/>
    <mergeCell ref="R29:T29"/>
    <mergeCell ref="U29:W29"/>
    <mergeCell ref="X29:Z29"/>
    <mergeCell ref="AA28:AD28"/>
    <mergeCell ref="AA26:AD27"/>
    <mergeCell ref="O27:T27"/>
    <mergeCell ref="U27:Z27"/>
    <mergeCell ref="O26:Z26"/>
    <mergeCell ref="AE28:AF28"/>
    <mergeCell ref="K31:N31"/>
    <mergeCell ref="K32:N32"/>
    <mergeCell ref="K33:N33"/>
    <mergeCell ref="D26:F27"/>
    <mergeCell ref="O28:Q28"/>
    <mergeCell ref="U28:W28"/>
    <mergeCell ref="X28:Z28"/>
    <mergeCell ref="AU29:AW29"/>
    <mergeCell ref="A1:U1"/>
    <mergeCell ref="D40:F40"/>
    <mergeCell ref="AN26:AZ26"/>
    <mergeCell ref="AU27:AZ27"/>
    <mergeCell ref="G26:J27"/>
    <mergeCell ref="K26:N27"/>
    <mergeCell ref="AE26:AM27"/>
    <mergeCell ref="B26:C27"/>
    <mergeCell ref="AK31:AM31"/>
    <mergeCell ref="AN31:AQ31"/>
    <mergeCell ref="AN30:AQ30"/>
    <mergeCell ref="AH28:AI28"/>
    <mergeCell ref="AK28:AM28"/>
    <mergeCell ref="AN28:AQ28"/>
    <mergeCell ref="D31:F31"/>
    <mergeCell ref="K30:N30"/>
    <mergeCell ref="D29:F29"/>
    <mergeCell ref="K28:N28"/>
    <mergeCell ref="K29:N29"/>
    <mergeCell ref="D28:F28"/>
    <mergeCell ref="R28:T28"/>
    <mergeCell ref="D32:F32"/>
    <mergeCell ref="B28:C33"/>
    <mergeCell ref="D30:F30"/>
  </mergeCells>
  <phoneticPr fontId="1"/>
  <conditionalFormatting sqref="D28:D44 AU44 AX44 O44 R44 U44 X44 AA44 AE44 AG44:AH44 AJ44:AK44 AN44:AO44 AR44">
    <cfRule type="expression" dxfId="5" priority="6">
      <formula>MOD(ROW(),2)</formula>
    </cfRule>
  </conditionalFormatting>
  <conditionalFormatting sqref="O28:O43 R28:R43 U28:U43 X28:X43 AA28:AA43 AE28:AE43 AG28:AH43 AJ28:AK43 AR28:AR43 AN28:AO43">
    <cfRule type="expression" dxfId="4" priority="2">
      <formula>MOD(ROW(),2)</formula>
    </cfRule>
  </conditionalFormatting>
  <conditionalFormatting sqref="AU28:AU43 AX28:AX43">
    <cfRule type="expression" dxfId="3" priority="1">
      <formula>MOD(ROW(),2)</formula>
    </cfRule>
  </conditionalFormatting>
  <dataValidations count="2">
    <dataValidation type="list" allowBlank="1" showInputMessage="1" showErrorMessage="1" sqref="J48:AI48">
      <formula1>"２２時から５時まで,２３時から５時まで"</formula1>
    </dataValidation>
    <dataValidation type="list" allowBlank="1" showInputMessage="1" showErrorMessage="1" sqref="K28:N44">
      <formula1>"〇"</formula1>
    </dataValidation>
  </dataValidations>
  <pageMargins left="0.51181102362204722" right="0.31496062992125984" top="0.35433070866141736" bottom="0.35433070866141736" header="0.31496062992125984" footer="0.31496062992125984"/>
  <pageSetup paperSize="9" scale="92" orientation="landscape" blackAndWhite="1" r:id="rId1"/>
  <rowBreaks count="1" manualBreakCount="1">
    <brk id="4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5"/>
  <sheetViews>
    <sheetView view="pageBreakPreview" zoomScaleNormal="100" zoomScaleSheetLayoutView="100" workbookViewId="0">
      <selection sqref="A1:U1"/>
    </sheetView>
  </sheetViews>
  <sheetFormatPr defaultRowHeight="13.5"/>
  <cols>
    <col min="1" max="85" width="2.625" customWidth="1"/>
  </cols>
  <sheetData>
    <row r="1" spans="1:56" ht="20.100000000000001" customHeight="1">
      <c r="A1" s="65" t="str">
        <f>IF(表紙!P14="","",表紙!P14)</f>
        <v/>
      </c>
      <c r="B1" s="65"/>
      <c r="C1" s="65"/>
      <c r="D1" s="65"/>
      <c r="E1" s="65"/>
      <c r="F1" s="65"/>
      <c r="G1" s="65"/>
      <c r="H1" s="65"/>
      <c r="I1" s="65"/>
      <c r="J1" s="65"/>
      <c r="K1" s="65"/>
      <c r="L1" s="65"/>
      <c r="M1" s="65"/>
      <c r="N1" s="65"/>
      <c r="O1" s="65"/>
      <c r="P1" s="65"/>
      <c r="Q1" s="65"/>
      <c r="R1" s="65"/>
      <c r="S1" s="65"/>
      <c r="T1" s="65"/>
      <c r="U1" s="65"/>
      <c r="V1" s="6"/>
      <c r="W1" s="6"/>
      <c r="X1" s="6"/>
      <c r="Y1" s="6"/>
      <c r="Z1" s="6"/>
      <c r="AA1" s="6"/>
      <c r="AB1" s="6"/>
      <c r="AC1" s="6"/>
      <c r="AD1" s="6"/>
      <c r="AE1" s="6"/>
      <c r="AF1" s="6"/>
    </row>
    <row r="2" spans="1:56" ht="8.1" customHeight="1"/>
    <row r="3" spans="1:56" ht="15.95" customHeight="1">
      <c r="A3" s="200" t="s">
        <v>102</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9"/>
      <c r="BC3" s="29"/>
      <c r="BD3" s="29"/>
    </row>
    <row r="4" spans="1:56" ht="8.1" customHeight="1"/>
    <row r="5" spans="1:56" ht="18" customHeight="1">
      <c r="A5" s="8" t="s">
        <v>16</v>
      </c>
      <c r="B5" s="1" t="s">
        <v>90</v>
      </c>
      <c r="C5" s="1"/>
      <c r="D5" s="1"/>
      <c r="E5" s="1"/>
      <c r="F5" s="1"/>
    </row>
    <row r="6" spans="1:56" ht="8.1" customHeight="1"/>
    <row r="7" spans="1:56" ht="18" customHeight="1">
      <c r="A7" s="8" t="s">
        <v>26</v>
      </c>
      <c r="B7" s="1" t="s">
        <v>27</v>
      </c>
      <c r="C7" s="1"/>
      <c r="D7" s="1"/>
      <c r="E7" s="1"/>
      <c r="F7" s="1"/>
    </row>
    <row r="8" spans="1:56" ht="5.0999999999999996" customHeight="1" thickBot="1"/>
    <row r="9" spans="1:56" ht="18" customHeight="1">
      <c r="B9" s="90" t="s">
        <v>32</v>
      </c>
      <c r="C9" s="91"/>
      <c r="D9" s="149" t="s">
        <v>33</v>
      </c>
      <c r="E9" s="150"/>
      <c r="F9" s="91"/>
      <c r="G9" s="75" t="s">
        <v>34</v>
      </c>
      <c r="H9" s="76"/>
      <c r="I9" s="76"/>
      <c r="J9" s="76"/>
      <c r="K9" s="79" t="s">
        <v>35</v>
      </c>
      <c r="L9" s="80"/>
      <c r="M9" s="76"/>
      <c r="N9" s="81"/>
      <c r="O9" s="142" t="s">
        <v>36</v>
      </c>
      <c r="P9" s="142"/>
      <c r="Q9" s="142"/>
      <c r="R9" s="142"/>
      <c r="S9" s="142"/>
      <c r="T9" s="142"/>
      <c r="U9" s="142"/>
      <c r="V9" s="142"/>
      <c r="W9" s="142"/>
      <c r="X9" s="142"/>
      <c r="Y9" s="143"/>
      <c r="Z9" s="144"/>
      <c r="AA9" s="136" t="s">
        <v>37</v>
      </c>
      <c r="AB9" s="137"/>
      <c r="AC9" s="137"/>
      <c r="AD9" s="138"/>
      <c r="AE9" s="84" t="s">
        <v>96</v>
      </c>
      <c r="AF9" s="85"/>
      <c r="AG9" s="85"/>
      <c r="AH9" s="85"/>
      <c r="AI9" s="85"/>
      <c r="AJ9" s="85"/>
      <c r="AK9" s="85"/>
      <c r="AL9" s="85"/>
      <c r="AM9" s="86"/>
      <c r="AN9" s="69" t="s">
        <v>38</v>
      </c>
      <c r="AO9" s="70"/>
      <c r="AP9" s="70"/>
      <c r="AQ9" s="70"/>
      <c r="AR9" s="70"/>
      <c r="AS9" s="70"/>
      <c r="AT9" s="70"/>
      <c r="AU9" s="70"/>
      <c r="AV9" s="70"/>
      <c r="AW9" s="70"/>
      <c r="AX9" s="70"/>
      <c r="AY9" s="70"/>
      <c r="AZ9" s="71"/>
      <c r="BA9" s="47"/>
    </row>
    <row r="10" spans="1:56" ht="18" customHeight="1" thickBot="1">
      <c r="B10" s="92"/>
      <c r="C10" s="93"/>
      <c r="D10" s="151"/>
      <c r="E10" s="152"/>
      <c r="F10" s="93"/>
      <c r="G10" s="77"/>
      <c r="H10" s="78"/>
      <c r="I10" s="78"/>
      <c r="J10" s="78"/>
      <c r="K10" s="82"/>
      <c r="L10" s="78"/>
      <c r="M10" s="78"/>
      <c r="N10" s="83"/>
      <c r="O10" s="73" t="s">
        <v>39</v>
      </c>
      <c r="P10" s="73"/>
      <c r="Q10" s="73"/>
      <c r="R10" s="73"/>
      <c r="S10" s="122"/>
      <c r="T10" s="123"/>
      <c r="U10" s="72" t="s">
        <v>31</v>
      </c>
      <c r="V10" s="73"/>
      <c r="W10" s="73"/>
      <c r="X10" s="73"/>
      <c r="Y10" s="122"/>
      <c r="Z10" s="123"/>
      <c r="AA10" s="139"/>
      <c r="AB10" s="140"/>
      <c r="AC10" s="140"/>
      <c r="AD10" s="141"/>
      <c r="AE10" s="87"/>
      <c r="AF10" s="88"/>
      <c r="AG10" s="88"/>
      <c r="AH10" s="88"/>
      <c r="AI10" s="88"/>
      <c r="AJ10" s="88"/>
      <c r="AK10" s="88"/>
      <c r="AL10" s="88"/>
      <c r="AM10" s="89"/>
      <c r="AN10" s="121" t="s">
        <v>39</v>
      </c>
      <c r="AO10" s="73"/>
      <c r="AP10" s="73"/>
      <c r="AQ10" s="73"/>
      <c r="AR10" s="73"/>
      <c r="AS10" s="122"/>
      <c r="AT10" s="123"/>
      <c r="AU10" s="72" t="s">
        <v>31</v>
      </c>
      <c r="AV10" s="73"/>
      <c r="AW10" s="73"/>
      <c r="AX10" s="73"/>
      <c r="AY10" s="73"/>
      <c r="AZ10" s="74"/>
      <c r="BA10" s="47"/>
    </row>
    <row r="11" spans="1:56" ht="18" customHeight="1">
      <c r="B11" s="116" t="s">
        <v>40</v>
      </c>
      <c r="C11" s="117"/>
      <c r="D11" s="112" t="s">
        <v>28</v>
      </c>
      <c r="E11" s="113"/>
      <c r="F11" s="114"/>
      <c r="G11" s="124" t="s">
        <v>92</v>
      </c>
      <c r="H11" s="125"/>
      <c r="I11" s="125"/>
      <c r="J11" s="125"/>
      <c r="K11" s="109"/>
      <c r="L11" s="110"/>
      <c r="M11" s="110"/>
      <c r="N11" s="111"/>
      <c r="O11" s="153">
        <v>1.5</v>
      </c>
      <c r="P11" s="99"/>
      <c r="Q11" s="99"/>
      <c r="R11" s="100">
        <v>760</v>
      </c>
      <c r="S11" s="99"/>
      <c r="T11" s="115"/>
      <c r="U11" s="120">
        <v>223</v>
      </c>
      <c r="V11" s="99"/>
      <c r="W11" s="99"/>
      <c r="X11" s="100">
        <v>90</v>
      </c>
      <c r="Y11" s="99"/>
      <c r="Z11" s="115"/>
      <c r="AA11" s="135">
        <v>2950</v>
      </c>
      <c r="AB11" s="99"/>
      <c r="AC11" s="99"/>
      <c r="AD11" s="115"/>
      <c r="AE11" s="145">
        <v>1</v>
      </c>
      <c r="AF11" s="99"/>
      <c r="AG11" s="24" t="s">
        <v>42</v>
      </c>
      <c r="AH11" s="98">
        <v>25</v>
      </c>
      <c r="AI11" s="99"/>
      <c r="AJ11" s="25" t="s">
        <v>43</v>
      </c>
      <c r="AK11" s="100">
        <v>90</v>
      </c>
      <c r="AL11" s="99"/>
      <c r="AM11" s="101"/>
      <c r="AN11" s="102">
        <f>1500-U11-U11</f>
        <v>1054</v>
      </c>
      <c r="AO11" s="103"/>
      <c r="AP11" s="104"/>
      <c r="AQ11" s="104"/>
      <c r="AR11" s="100">
        <f t="shared" ref="AR11:AR26" si="0">R11-X11-X11</f>
        <v>580</v>
      </c>
      <c r="AS11" s="99"/>
      <c r="AT11" s="115"/>
      <c r="AU11" s="120">
        <v>223</v>
      </c>
      <c r="AV11" s="99"/>
      <c r="AW11" s="99"/>
      <c r="AX11" s="100">
        <v>90</v>
      </c>
      <c r="AY11" s="99"/>
      <c r="AZ11" s="115"/>
      <c r="BA11" s="43"/>
      <c r="BB11" s="6"/>
    </row>
    <row r="12" spans="1:56" ht="18" customHeight="1">
      <c r="B12" s="118"/>
      <c r="C12" s="119"/>
      <c r="D12" s="105" t="s">
        <v>44</v>
      </c>
      <c r="E12" s="67"/>
      <c r="F12" s="68"/>
      <c r="G12" s="126"/>
      <c r="H12" s="127"/>
      <c r="I12" s="127"/>
      <c r="J12" s="128"/>
      <c r="K12" s="106"/>
      <c r="L12" s="107"/>
      <c r="M12" s="107"/>
      <c r="N12" s="108"/>
      <c r="O12" s="132">
        <v>1.5</v>
      </c>
      <c r="P12" s="67"/>
      <c r="Q12" s="67"/>
      <c r="R12" s="94">
        <v>750</v>
      </c>
      <c r="S12" s="67"/>
      <c r="T12" s="133"/>
      <c r="U12" s="134">
        <v>226</v>
      </c>
      <c r="V12" s="67"/>
      <c r="W12" s="67"/>
      <c r="X12" s="94">
        <v>90</v>
      </c>
      <c r="Y12" s="67"/>
      <c r="Z12" s="133"/>
      <c r="AA12" s="154">
        <v>2910</v>
      </c>
      <c r="AB12" s="67"/>
      <c r="AC12" s="67"/>
      <c r="AD12" s="133"/>
      <c r="AE12" s="155">
        <v>1</v>
      </c>
      <c r="AF12" s="67"/>
      <c r="AG12" s="15" t="s">
        <v>42</v>
      </c>
      <c r="AH12" s="156">
        <v>25</v>
      </c>
      <c r="AI12" s="67"/>
      <c r="AJ12" s="16" t="s">
        <v>43</v>
      </c>
      <c r="AK12" s="94">
        <v>90</v>
      </c>
      <c r="AL12" s="67"/>
      <c r="AM12" s="68"/>
      <c r="AN12" s="95">
        <f>1500-U12-U12</f>
        <v>1048</v>
      </c>
      <c r="AO12" s="96"/>
      <c r="AP12" s="97"/>
      <c r="AQ12" s="97"/>
      <c r="AR12" s="94">
        <f t="shared" si="0"/>
        <v>570</v>
      </c>
      <c r="AS12" s="67"/>
      <c r="AT12" s="133"/>
      <c r="AU12" s="134">
        <v>226</v>
      </c>
      <c r="AV12" s="67"/>
      <c r="AW12" s="67"/>
      <c r="AX12" s="94">
        <v>90</v>
      </c>
      <c r="AY12" s="67"/>
      <c r="AZ12" s="133"/>
      <c r="BA12" s="43"/>
      <c r="BB12" s="6"/>
    </row>
    <row r="13" spans="1:56" ht="18" customHeight="1">
      <c r="B13" s="118"/>
      <c r="C13" s="119"/>
      <c r="D13" s="105" t="s">
        <v>45</v>
      </c>
      <c r="E13" s="67"/>
      <c r="F13" s="68"/>
      <c r="G13" s="126"/>
      <c r="H13" s="127"/>
      <c r="I13" s="127"/>
      <c r="J13" s="128"/>
      <c r="K13" s="106"/>
      <c r="L13" s="107"/>
      <c r="M13" s="107"/>
      <c r="N13" s="108"/>
      <c r="O13" s="132">
        <v>1.5</v>
      </c>
      <c r="P13" s="67"/>
      <c r="Q13" s="67"/>
      <c r="R13" s="94">
        <v>740</v>
      </c>
      <c r="S13" s="67"/>
      <c r="T13" s="133"/>
      <c r="U13" s="134">
        <v>229</v>
      </c>
      <c r="V13" s="67"/>
      <c r="W13" s="67"/>
      <c r="X13" s="94">
        <v>90</v>
      </c>
      <c r="Y13" s="67"/>
      <c r="Z13" s="133"/>
      <c r="AA13" s="154">
        <v>2870</v>
      </c>
      <c r="AB13" s="67"/>
      <c r="AC13" s="67"/>
      <c r="AD13" s="133"/>
      <c r="AE13" s="155">
        <v>1</v>
      </c>
      <c r="AF13" s="67"/>
      <c r="AG13" s="15" t="s">
        <v>42</v>
      </c>
      <c r="AH13" s="156">
        <v>25</v>
      </c>
      <c r="AI13" s="67"/>
      <c r="AJ13" s="16" t="s">
        <v>43</v>
      </c>
      <c r="AK13" s="94">
        <v>90</v>
      </c>
      <c r="AL13" s="67"/>
      <c r="AM13" s="68"/>
      <c r="AN13" s="95">
        <f t="shared" ref="AN13:AN16" si="1">1500-U13-U13</f>
        <v>1042</v>
      </c>
      <c r="AO13" s="96"/>
      <c r="AP13" s="97"/>
      <c r="AQ13" s="97"/>
      <c r="AR13" s="94">
        <f t="shared" si="0"/>
        <v>560</v>
      </c>
      <c r="AS13" s="67"/>
      <c r="AT13" s="133"/>
      <c r="AU13" s="134">
        <v>229</v>
      </c>
      <c r="AV13" s="67"/>
      <c r="AW13" s="67"/>
      <c r="AX13" s="94">
        <v>90</v>
      </c>
      <c r="AY13" s="67"/>
      <c r="AZ13" s="133"/>
      <c r="BA13" s="43"/>
      <c r="BB13" s="6"/>
    </row>
    <row r="14" spans="1:56" ht="18" customHeight="1">
      <c r="B14" s="118"/>
      <c r="C14" s="119"/>
      <c r="D14" s="105" t="s">
        <v>46</v>
      </c>
      <c r="E14" s="67"/>
      <c r="F14" s="68"/>
      <c r="G14" s="126"/>
      <c r="H14" s="127"/>
      <c r="I14" s="127"/>
      <c r="J14" s="128"/>
      <c r="K14" s="106"/>
      <c r="L14" s="107"/>
      <c r="M14" s="107"/>
      <c r="N14" s="108"/>
      <c r="O14" s="132">
        <v>1.5</v>
      </c>
      <c r="P14" s="67"/>
      <c r="Q14" s="67"/>
      <c r="R14" s="94">
        <v>730</v>
      </c>
      <c r="S14" s="67"/>
      <c r="T14" s="133"/>
      <c r="U14" s="134">
        <v>232</v>
      </c>
      <c r="V14" s="67"/>
      <c r="W14" s="67"/>
      <c r="X14" s="94">
        <v>90</v>
      </c>
      <c r="Y14" s="67"/>
      <c r="Z14" s="133"/>
      <c r="AA14" s="154">
        <v>2830</v>
      </c>
      <c r="AB14" s="67"/>
      <c r="AC14" s="67"/>
      <c r="AD14" s="133"/>
      <c r="AE14" s="155">
        <v>1</v>
      </c>
      <c r="AF14" s="67"/>
      <c r="AG14" s="15" t="s">
        <v>42</v>
      </c>
      <c r="AH14" s="156">
        <v>25</v>
      </c>
      <c r="AI14" s="67"/>
      <c r="AJ14" s="16" t="s">
        <v>43</v>
      </c>
      <c r="AK14" s="94">
        <v>90</v>
      </c>
      <c r="AL14" s="67"/>
      <c r="AM14" s="68"/>
      <c r="AN14" s="95">
        <f t="shared" si="1"/>
        <v>1036</v>
      </c>
      <c r="AO14" s="96"/>
      <c r="AP14" s="97"/>
      <c r="AQ14" s="97"/>
      <c r="AR14" s="94">
        <f t="shared" si="0"/>
        <v>550</v>
      </c>
      <c r="AS14" s="67"/>
      <c r="AT14" s="133"/>
      <c r="AU14" s="134">
        <v>232</v>
      </c>
      <c r="AV14" s="67"/>
      <c r="AW14" s="67"/>
      <c r="AX14" s="94">
        <v>90</v>
      </c>
      <c r="AY14" s="67"/>
      <c r="AZ14" s="133"/>
      <c r="BA14" s="47"/>
    </row>
    <row r="15" spans="1:56" ht="18" customHeight="1">
      <c r="B15" s="118"/>
      <c r="C15" s="119"/>
      <c r="D15" s="105" t="s">
        <v>47</v>
      </c>
      <c r="E15" s="67"/>
      <c r="F15" s="68"/>
      <c r="G15" s="126"/>
      <c r="H15" s="127"/>
      <c r="I15" s="127"/>
      <c r="J15" s="128"/>
      <c r="K15" s="106"/>
      <c r="L15" s="107"/>
      <c r="M15" s="107"/>
      <c r="N15" s="108"/>
      <c r="O15" s="132">
        <v>1.5</v>
      </c>
      <c r="P15" s="67"/>
      <c r="Q15" s="67"/>
      <c r="R15" s="94">
        <v>720</v>
      </c>
      <c r="S15" s="67"/>
      <c r="T15" s="133"/>
      <c r="U15" s="134">
        <v>235</v>
      </c>
      <c r="V15" s="67"/>
      <c r="W15" s="67"/>
      <c r="X15" s="94">
        <v>90</v>
      </c>
      <c r="Y15" s="67"/>
      <c r="Z15" s="133"/>
      <c r="AA15" s="154">
        <v>2790</v>
      </c>
      <c r="AB15" s="67"/>
      <c r="AC15" s="67"/>
      <c r="AD15" s="133"/>
      <c r="AE15" s="155">
        <v>1</v>
      </c>
      <c r="AF15" s="67"/>
      <c r="AG15" s="15" t="s">
        <v>42</v>
      </c>
      <c r="AH15" s="156">
        <v>25</v>
      </c>
      <c r="AI15" s="67"/>
      <c r="AJ15" s="16" t="s">
        <v>43</v>
      </c>
      <c r="AK15" s="94">
        <v>90</v>
      </c>
      <c r="AL15" s="67"/>
      <c r="AM15" s="68"/>
      <c r="AN15" s="95">
        <f t="shared" si="1"/>
        <v>1030</v>
      </c>
      <c r="AO15" s="96"/>
      <c r="AP15" s="97"/>
      <c r="AQ15" s="97"/>
      <c r="AR15" s="94">
        <f t="shared" si="0"/>
        <v>540</v>
      </c>
      <c r="AS15" s="67"/>
      <c r="AT15" s="133"/>
      <c r="AU15" s="134">
        <v>235</v>
      </c>
      <c r="AV15" s="67"/>
      <c r="AW15" s="67"/>
      <c r="AX15" s="94">
        <v>90</v>
      </c>
      <c r="AY15" s="67"/>
      <c r="AZ15" s="133"/>
      <c r="BA15" s="47"/>
    </row>
    <row r="16" spans="1:56" ht="18" customHeight="1" thickBot="1">
      <c r="B16" s="118"/>
      <c r="C16" s="119"/>
      <c r="D16" s="129" t="s">
        <v>30</v>
      </c>
      <c r="E16" s="130"/>
      <c r="F16" s="131"/>
      <c r="G16" s="126"/>
      <c r="H16" s="128"/>
      <c r="I16" s="128"/>
      <c r="J16" s="128"/>
      <c r="K16" s="146"/>
      <c r="L16" s="147"/>
      <c r="M16" s="147"/>
      <c r="N16" s="148"/>
      <c r="O16" s="157">
        <v>1.5</v>
      </c>
      <c r="P16" s="130"/>
      <c r="Q16" s="130"/>
      <c r="R16" s="158">
        <v>710</v>
      </c>
      <c r="S16" s="130"/>
      <c r="T16" s="159"/>
      <c r="U16" s="160">
        <v>239</v>
      </c>
      <c r="V16" s="130"/>
      <c r="W16" s="130"/>
      <c r="X16" s="158">
        <v>90</v>
      </c>
      <c r="Y16" s="130"/>
      <c r="Z16" s="159"/>
      <c r="AA16" s="161">
        <v>2760</v>
      </c>
      <c r="AB16" s="130"/>
      <c r="AC16" s="130"/>
      <c r="AD16" s="159"/>
      <c r="AE16" s="162">
        <v>1</v>
      </c>
      <c r="AF16" s="130"/>
      <c r="AG16" s="21" t="s">
        <v>42</v>
      </c>
      <c r="AH16" s="163">
        <v>30</v>
      </c>
      <c r="AI16" s="130"/>
      <c r="AJ16" s="22" t="s">
        <v>43</v>
      </c>
      <c r="AK16" s="158">
        <v>90</v>
      </c>
      <c r="AL16" s="130"/>
      <c r="AM16" s="131"/>
      <c r="AN16" s="95">
        <f t="shared" si="1"/>
        <v>1022</v>
      </c>
      <c r="AO16" s="96"/>
      <c r="AP16" s="97"/>
      <c r="AQ16" s="97"/>
      <c r="AR16" s="158">
        <f t="shared" si="0"/>
        <v>530</v>
      </c>
      <c r="AS16" s="130"/>
      <c r="AT16" s="159"/>
      <c r="AU16" s="160">
        <v>239</v>
      </c>
      <c r="AV16" s="130"/>
      <c r="AW16" s="130"/>
      <c r="AX16" s="158">
        <v>90</v>
      </c>
      <c r="AY16" s="130"/>
      <c r="AZ16" s="159"/>
      <c r="BA16" s="47"/>
    </row>
    <row r="17" spans="1:53" ht="18" customHeight="1">
      <c r="B17" s="116" t="s">
        <v>48</v>
      </c>
      <c r="C17" s="117"/>
      <c r="D17" s="199" t="s">
        <v>28</v>
      </c>
      <c r="E17" s="199"/>
      <c r="F17" s="221"/>
      <c r="G17" s="124" t="s">
        <v>93</v>
      </c>
      <c r="H17" s="125"/>
      <c r="I17" s="125"/>
      <c r="J17" s="125"/>
      <c r="K17" s="109"/>
      <c r="L17" s="110"/>
      <c r="M17" s="110"/>
      <c r="N17" s="111"/>
      <c r="O17" s="167">
        <v>1.5</v>
      </c>
      <c r="P17" s="113"/>
      <c r="Q17" s="113"/>
      <c r="R17" s="164">
        <v>710</v>
      </c>
      <c r="S17" s="113"/>
      <c r="T17" s="165"/>
      <c r="U17" s="166">
        <v>234</v>
      </c>
      <c r="V17" s="113"/>
      <c r="W17" s="113"/>
      <c r="X17" s="164">
        <v>90</v>
      </c>
      <c r="Y17" s="113"/>
      <c r="Z17" s="165"/>
      <c r="AA17" s="168">
        <v>2850</v>
      </c>
      <c r="AB17" s="113"/>
      <c r="AC17" s="113"/>
      <c r="AD17" s="165"/>
      <c r="AE17" s="169">
        <v>1</v>
      </c>
      <c r="AF17" s="113"/>
      <c r="AG17" s="13" t="s">
        <v>42</v>
      </c>
      <c r="AH17" s="170">
        <v>25</v>
      </c>
      <c r="AI17" s="113"/>
      <c r="AJ17" s="14" t="s">
        <v>43</v>
      </c>
      <c r="AK17" s="164">
        <v>90</v>
      </c>
      <c r="AL17" s="113"/>
      <c r="AM17" s="114"/>
      <c r="AN17" s="171">
        <f>1500-U17-U17</f>
        <v>1032</v>
      </c>
      <c r="AO17" s="172"/>
      <c r="AP17" s="173"/>
      <c r="AQ17" s="173"/>
      <c r="AR17" s="164">
        <f t="shared" si="0"/>
        <v>530</v>
      </c>
      <c r="AS17" s="113"/>
      <c r="AT17" s="165"/>
      <c r="AU17" s="166">
        <v>234</v>
      </c>
      <c r="AV17" s="113"/>
      <c r="AW17" s="113"/>
      <c r="AX17" s="164">
        <v>90</v>
      </c>
      <c r="AY17" s="113"/>
      <c r="AZ17" s="165"/>
      <c r="BA17" s="47"/>
    </row>
    <row r="18" spans="1:53" ht="18" customHeight="1">
      <c r="B18" s="118"/>
      <c r="C18" s="119"/>
      <c r="D18" s="66" t="s">
        <v>49</v>
      </c>
      <c r="E18" s="67"/>
      <c r="F18" s="68"/>
      <c r="G18" s="193"/>
      <c r="H18" s="128"/>
      <c r="I18" s="128"/>
      <c r="J18" s="128"/>
      <c r="K18" s="106"/>
      <c r="L18" s="107"/>
      <c r="M18" s="107"/>
      <c r="N18" s="108"/>
      <c r="O18" s="132">
        <v>1.5</v>
      </c>
      <c r="P18" s="67"/>
      <c r="Q18" s="67"/>
      <c r="R18" s="94">
        <v>700</v>
      </c>
      <c r="S18" s="67"/>
      <c r="T18" s="133"/>
      <c r="U18" s="134">
        <v>237</v>
      </c>
      <c r="V18" s="67"/>
      <c r="W18" s="67"/>
      <c r="X18" s="94">
        <v>90</v>
      </c>
      <c r="Y18" s="67"/>
      <c r="Z18" s="133"/>
      <c r="AA18" s="154">
        <v>2810</v>
      </c>
      <c r="AB18" s="67"/>
      <c r="AC18" s="67"/>
      <c r="AD18" s="133"/>
      <c r="AE18" s="155">
        <v>1</v>
      </c>
      <c r="AF18" s="67"/>
      <c r="AG18" s="15" t="s">
        <v>42</v>
      </c>
      <c r="AH18" s="156">
        <v>30</v>
      </c>
      <c r="AI18" s="67"/>
      <c r="AJ18" s="16" t="s">
        <v>43</v>
      </c>
      <c r="AK18" s="94">
        <v>90</v>
      </c>
      <c r="AL18" s="67"/>
      <c r="AM18" s="68"/>
      <c r="AN18" s="95">
        <f>1500-U18-U18</f>
        <v>1026</v>
      </c>
      <c r="AO18" s="96"/>
      <c r="AP18" s="97"/>
      <c r="AQ18" s="97"/>
      <c r="AR18" s="94">
        <f t="shared" si="0"/>
        <v>520</v>
      </c>
      <c r="AS18" s="67"/>
      <c r="AT18" s="133"/>
      <c r="AU18" s="134">
        <v>237</v>
      </c>
      <c r="AV18" s="67"/>
      <c r="AW18" s="67"/>
      <c r="AX18" s="94">
        <v>90</v>
      </c>
      <c r="AY18" s="67"/>
      <c r="AZ18" s="133"/>
      <c r="BA18" s="47"/>
    </row>
    <row r="19" spans="1:53" ht="18" customHeight="1">
      <c r="B19" s="118"/>
      <c r="C19" s="119"/>
      <c r="D19" s="66" t="s">
        <v>50</v>
      </c>
      <c r="E19" s="67"/>
      <c r="F19" s="68"/>
      <c r="G19" s="193"/>
      <c r="H19" s="128"/>
      <c r="I19" s="128"/>
      <c r="J19" s="194"/>
      <c r="K19" s="106"/>
      <c r="L19" s="107"/>
      <c r="M19" s="107"/>
      <c r="N19" s="108"/>
      <c r="O19" s="174">
        <v>1.5</v>
      </c>
      <c r="P19" s="67"/>
      <c r="Q19" s="67"/>
      <c r="R19" s="94">
        <v>690</v>
      </c>
      <c r="S19" s="67"/>
      <c r="T19" s="133"/>
      <c r="U19" s="134">
        <v>241</v>
      </c>
      <c r="V19" s="67"/>
      <c r="W19" s="67"/>
      <c r="X19" s="94">
        <v>90</v>
      </c>
      <c r="Y19" s="67"/>
      <c r="Z19" s="133"/>
      <c r="AA19" s="154">
        <v>2770</v>
      </c>
      <c r="AB19" s="67"/>
      <c r="AC19" s="67"/>
      <c r="AD19" s="133"/>
      <c r="AE19" s="155">
        <v>1</v>
      </c>
      <c r="AF19" s="67"/>
      <c r="AG19" s="15" t="s">
        <v>42</v>
      </c>
      <c r="AH19" s="156">
        <v>30</v>
      </c>
      <c r="AI19" s="67"/>
      <c r="AJ19" s="16" t="s">
        <v>43</v>
      </c>
      <c r="AK19" s="94">
        <v>90</v>
      </c>
      <c r="AL19" s="67"/>
      <c r="AM19" s="68"/>
      <c r="AN19" s="95">
        <f t="shared" ref="AN19:AN21" si="2">1500-U19-U19</f>
        <v>1018</v>
      </c>
      <c r="AO19" s="96"/>
      <c r="AP19" s="97"/>
      <c r="AQ19" s="97"/>
      <c r="AR19" s="94">
        <f t="shared" si="0"/>
        <v>510</v>
      </c>
      <c r="AS19" s="67"/>
      <c r="AT19" s="133"/>
      <c r="AU19" s="134">
        <v>241</v>
      </c>
      <c r="AV19" s="67"/>
      <c r="AW19" s="67"/>
      <c r="AX19" s="94">
        <v>90</v>
      </c>
      <c r="AY19" s="67"/>
      <c r="AZ19" s="133"/>
      <c r="BA19" s="47"/>
    </row>
    <row r="20" spans="1:53" ht="18" customHeight="1">
      <c r="B20" s="118"/>
      <c r="C20" s="119"/>
      <c r="D20" s="66" t="s">
        <v>51</v>
      </c>
      <c r="E20" s="67"/>
      <c r="F20" s="68"/>
      <c r="G20" s="193"/>
      <c r="H20" s="128"/>
      <c r="I20" s="128"/>
      <c r="J20" s="194"/>
      <c r="K20" s="106"/>
      <c r="L20" s="107"/>
      <c r="M20" s="107"/>
      <c r="N20" s="108"/>
      <c r="O20" s="174">
        <v>1.5</v>
      </c>
      <c r="P20" s="67"/>
      <c r="Q20" s="67"/>
      <c r="R20" s="94">
        <v>680</v>
      </c>
      <c r="S20" s="67"/>
      <c r="T20" s="133"/>
      <c r="U20" s="134">
        <v>244</v>
      </c>
      <c r="V20" s="67"/>
      <c r="W20" s="67"/>
      <c r="X20" s="94">
        <v>90</v>
      </c>
      <c r="Y20" s="67"/>
      <c r="Z20" s="133"/>
      <c r="AA20" s="154">
        <v>2730</v>
      </c>
      <c r="AB20" s="67"/>
      <c r="AC20" s="67"/>
      <c r="AD20" s="133"/>
      <c r="AE20" s="155">
        <v>1</v>
      </c>
      <c r="AF20" s="67"/>
      <c r="AG20" s="15" t="s">
        <v>42</v>
      </c>
      <c r="AH20" s="156">
        <v>30</v>
      </c>
      <c r="AI20" s="67"/>
      <c r="AJ20" s="16" t="s">
        <v>43</v>
      </c>
      <c r="AK20" s="94">
        <v>90</v>
      </c>
      <c r="AL20" s="67"/>
      <c r="AM20" s="68"/>
      <c r="AN20" s="95">
        <f t="shared" si="2"/>
        <v>1012</v>
      </c>
      <c r="AO20" s="96"/>
      <c r="AP20" s="97"/>
      <c r="AQ20" s="97"/>
      <c r="AR20" s="94">
        <f t="shared" si="0"/>
        <v>500</v>
      </c>
      <c r="AS20" s="67"/>
      <c r="AT20" s="133"/>
      <c r="AU20" s="134">
        <v>244</v>
      </c>
      <c r="AV20" s="67"/>
      <c r="AW20" s="67"/>
      <c r="AX20" s="94">
        <v>90</v>
      </c>
      <c r="AY20" s="67"/>
      <c r="AZ20" s="133"/>
      <c r="BA20" s="47"/>
    </row>
    <row r="21" spans="1:53" ht="18" customHeight="1" thickBot="1">
      <c r="B21" s="219"/>
      <c r="C21" s="220"/>
      <c r="D21" s="198" t="s">
        <v>30</v>
      </c>
      <c r="E21" s="176"/>
      <c r="F21" s="183"/>
      <c r="G21" s="195"/>
      <c r="H21" s="196"/>
      <c r="I21" s="196"/>
      <c r="J21" s="197"/>
      <c r="K21" s="191"/>
      <c r="L21" s="189"/>
      <c r="M21" s="189"/>
      <c r="N21" s="190"/>
      <c r="O21" s="175">
        <v>1.5</v>
      </c>
      <c r="P21" s="176"/>
      <c r="Q21" s="176"/>
      <c r="R21" s="177">
        <v>670</v>
      </c>
      <c r="S21" s="176"/>
      <c r="T21" s="178"/>
      <c r="U21" s="179">
        <v>248</v>
      </c>
      <c r="V21" s="176"/>
      <c r="W21" s="176"/>
      <c r="X21" s="177">
        <v>90</v>
      </c>
      <c r="Y21" s="176"/>
      <c r="Z21" s="178"/>
      <c r="AA21" s="180">
        <v>2690</v>
      </c>
      <c r="AB21" s="176"/>
      <c r="AC21" s="176"/>
      <c r="AD21" s="178"/>
      <c r="AE21" s="181">
        <v>1</v>
      </c>
      <c r="AF21" s="176"/>
      <c r="AG21" s="17" t="s">
        <v>42</v>
      </c>
      <c r="AH21" s="182">
        <v>30</v>
      </c>
      <c r="AI21" s="176"/>
      <c r="AJ21" s="18" t="s">
        <v>43</v>
      </c>
      <c r="AK21" s="177">
        <v>90</v>
      </c>
      <c r="AL21" s="176"/>
      <c r="AM21" s="183"/>
      <c r="AN21" s="95">
        <f t="shared" si="2"/>
        <v>1004</v>
      </c>
      <c r="AO21" s="96"/>
      <c r="AP21" s="97"/>
      <c r="AQ21" s="97"/>
      <c r="AR21" s="177">
        <f t="shared" si="0"/>
        <v>490</v>
      </c>
      <c r="AS21" s="176"/>
      <c r="AT21" s="178"/>
      <c r="AU21" s="179">
        <v>248</v>
      </c>
      <c r="AV21" s="176"/>
      <c r="AW21" s="176"/>
      <c r="AX21" s="177">
        <v>90</v>
      </c>
      <c r="AY21" s="176"/>
      <c r="AZ21" s="178"/>
      <c r="BA21" s="47"/>
    </row>
    <row r="22" spans="1:53" ht="18" customHeight="1">
      <c r="B22" s="116" t="s">
        <v>52</v>
      </c>
      <c r="C22" s="117"/>
      <c r="D22" s="199" t="s">
        <v>28</v>
      </c>
      <c r="E22" s="113"/>
      <c r="F22" s="114"/>
      <c r="G22" s="124" t="s">
        <v>94</v>
      </c>
      <c r="H22" s="125"/>
      <c r="I22" s="125"/>
      <c r="J22" s="192"/>
      <c r="K22" s="109"/>
      <c r="L22" s="110"/>
      <c r="M22" s="110"/>
      <c r="N22" s="111"/>
      <c r="O22" s="184">
        <v>1.5</v>
      </c>
      <c r="P22" s="113"/>
      <c r="Q22" s="113"/>
      <c r="R22" s="164">
        <v>640</v>
      </c>
      <c r="S22" s="113"/>
      <c r="T22" s="165"/>
      <c r="U22" s="166">
        <v>313</v>
      </c>
      <c r="V22" s="113"/>
      <c r="W22" s="113"/>
      <c r="X22" s="164">
        <v>80</v>
      </c>
      <c r="Y22" s="113"/>
      <c r="Z22" s="165"/>
      <c r="AA22" s="168">
        <v>2000</v>
      </c>
      <c r="AB22" s="113"/>
      <c r="AC22" s="113"/>
      <c r="AD22" s="165"/>
      <c r="AE22" s="169">
        <v>1</v>
      </c>
      <c r="AF22" s="113"/>
      <c r="AG22" s="13" t="s">
        <v>42</v>
      </c>
      <c r="AH22" s="170">
        <v>55</v>
      </c>
      <c r="AI22" s="113"/>
      <c r="AJ22" s="14" t="s">
        <v>43</v>
      </c>
      <c r="AK22" s="164">
        <v>80</v>
      </c>
      <c r="AL22" s="113"/>
      <c r="AM22" s="114">
        <v>50</v>
      </c>
      <c r="AN22" s="171">
        <f>1500-U22-U22</f>
        <v>874</v>
      </c>
      <c r="AO22" s="172"/>
      <c r="AP22" s="173"/>
      <c r="AQ22" s="173"/>
      <c r="AR22" s="164">
        <f t="shared" si="0"/>
        <v>480</v>
      </c>
      <c r="AS22" s="113"/>
      <c r="AT22" s="165"/>
      <c r="AU22" s="166">
        <v>313</v>
      </c>
      <c r="AV22" s="113"/>
      <c r="AW22" s="113"/>
      <c r="AX22" s="164">
        <v>80</v>
      </c>
      <c r="AY22" s="113"/>
      <c r="AZ22" s="165"/>
      <c r="BA22" s="47"/>
    </row>
    <row r="23" spans="1:53" ht="18" customHeight="1">
      <c r="B23" s="118"/>
      <c r="C23" s="119"/>
      <c r="D23" s="66" t="s">
        <v>49</v>
      </c>
      <c r="E23" s="67"/>
      <c r="F23" s="68"/>
      <c r="G23" s="193"/>
      <c r="H23" s="128"/>
      <c r="I23" s="128"/>
      <c r="J23" s="194"/>
      <c r="K23" s="106"/>
      <c r="L23" s="107"/>
      <c r="M23" s="107"/>
      <c r="N23" s="108"/>
      <c r="O23" s="174">
        <v>1.5</v>
      </c>
      <c r="P23" s="67"/>
      <c r="Q23" s="67"/>
      <c r="R23" s="94">
        <v>630</v>
      </c>
      <c r="S23" s="67"/>
      <c r="T23" s="133"/>
      <c r="U23" s="134">
        <v>318</v>
      </c>
      <c r="V23" s="67"/>
      <c r="W23" s="67"/>
      <c r="X23" s="94">
        <v>80</v>
      </c>
      <c r="Y23" s="67"/>
      <c r="Z23" s="133"/>
      <c r="AA23" s="154">
        <v>1970</v>
      </c>
      <c r="AB23" s="67"/>
      <c r="AC23" s="67"/>
      <c r="AD23" s="133"/>
      <c r="AE23" s="155">
        <v>1</v>
      </c>
      <c r="AF23" s="67"/>
      <c r="AG23" s="15" t="s">
        <v>42</v>
      </c>
      <c r="AH23" s="156">
        <v>55</v>
      </c>
      <c r="AI23" s="67"/>
      <c r="AJ23" s="16" t="s">
        <v>43</v>
      </c>
      <c r="AK23" s="94">
        <v>80</v>
      </c>
      <c r="AL23" s="67"/>
      <c r="AM23" s="68">
        <v>50</v>
      </c>
      <c r="AN23" s="95">
        <f>1500-U23-U23</f>
        <v>864</v>
      </c>
      <c r="AO23" s="96"/>
      <c r="AP23" s="97"/>
      <c r="AQ23" s="97"/>
      <c r="AR23" s="94">
        <f t="shared" si="0"/>
        <v>470</v>
      </c>
      <c r="AS23" s="67"/>
      <c r="AT23" s="133"/>
      <c r="AU23" s="134">
        <v>318</v>
      </c>
      <c r="AV23" s="67"/>
      <c r="AW23" s="67"/>
      <c r="AX23" s="94">
        <v>80</v>
      </c>
      <c r="AY23" s="67"/>
      <c r="AZ23" s="133"/>
      <c r="BA23" s="47"/>
    </row>
    <row r="24" spans="1:53" ht="18" customHeight="1">
      <c r="B24" s="118"/>
      <c r="C24" s="119"/>
      <c r="D24" s="66" t="s">
        <v>45</v>
      </c>
      <c r="E24" s="67"/>
      <c r="F24" s="68"/>
      <c r="G24" s="193"/>
      <c r="H24" s="128"/>
      <c r="I24" s="128"/>
      <c r="J24" s="194"/>
      <c r="K24" s="106"/>
      <c r="L24" s="107"/>
      <c r="M24" s="107"/>
      <c r="N24" s="108"/>
      <c r="O24" s="174">
        <v>1.5</v>
      </c>
      <c r="P24" s="67"/>
      <c r="Q24" s="67"/>
      <c r="R24" s="94">
        <v>620</v>
      </c>
      <c r="S24" s="67"/>
      <c r="T24" s="133"/>
      <c r="U24" s="134">
        <v>323</v>
      </c>
      <c r="V24" s="67"/>
      <c r="W24" s="67"/>
      <c r="X24" s="94">
        <v>80</v>
      </c>
      <c r="Y24" s="67"/>
      <c r="Z24" s="133"/>
      <c r="AA24" s="154">
        <v>1940</v>
      </c>
      <c r="AB24" s="67"/>
      <c r="AC24" s="67"/>
      <c r="AD24" s="133"/>
      <c r="AE24" s="155">
        <v>2</v>
      </c>
      <c r="AF24" s="67"/>
      <c r="AG24" s="15" t="s">
        <v>42</v>
      </c>
      <c r="AH24" s="156">
        <v>0</v>
      </c>
      <c r="AI24" s="67"/>
      <c r="AJ24" s="16" t="s">
        <v>43</v>
      </c>
      <c r="AK24" s="94">
        <v>80</v>
      </c>
      <c r="AL24" s="67"/>
      <c r="AM24" s="68">
        <v>50</v>
      </c>
      <c r="AN24" s="95">
        <f t="shared" ref="AN24:AN25" si="3">1500-U24-U24</f>
        <v>854</v>
      </c>
      <c r="AO24" s="96"/>
      <c r="AP24" s="97"/>
      <c r="AQ24" s="97"/>
      <c r="AR24" s="94">
        <f t="shared" si="0"/>
        <v>460</v>
      </c>
      <c r="AS24" s="67"/>
      <c r="AT24" s="133"/>
      <c r="AU24" s="134">
        <v>323</v>
      </c>
      <c r="AV24" s="67"/>
      <c r="AW24" s="67"/>
      <c r="AX24" s="94">
        <v>80</v>
      </c>
      <c r="AY24" s="67"/>
      <c r="AZ24" s="133"/>
      <c r="BA24" s="47"/>
    </row>
    <row r="25" spans="1:53" ht="18" customHeight="1">
      <c r="B25" s="118"/>
      <c r="C25" s="119"/>
      <c r="D25" s="66" t="s">
        <v>54</v>
      </c>
      <c r="E25" s="67"/>
      <c r="F25" s="68"/>
      <c r="G25" s="193"/>
      <c r="H25" s="128"/>
      <c r="I25" s="128"/>
      <c r="J25" s="194"/>
      <c r="K25" s="106"/>
      <c r="L25" s="107"/>
      <c r="M25" s="107"/>
      <c r="N25" s="108"/>
      <c r="O25" s="174">
        <v>1.5</v>
      </c>
      <c r="P25" s="67"/>
      <c r="Q25" s="67"/>
      <c r="R25" s="94">
        <v>610</v>
      </c>
      <c r="S25" s="67"/>
      <c r="T25" s="133"/>
      <c r="U25" s="134">
        <v>328</v>
      </c>
      <c r="V25" s="67"/>
      <c r="W25" s="67"/>
      <c r="X25" s="94">
        <v>80</v>
      </c>
      <c r="Y25" s="67"/>
      <c r="Z25" s="133"/>
      <c r="AA25" s="154">
        <v>1910</v>
      </c>
      <c r="AB25" s="67"/>
      <c r="AC25" s="67"/>
      <c r="AD25" s="133"/>
      <c r="AE25" s="155">
        <v>2</v>
      </c>
      <c r="AF25" s="67"/>
      <c r="AG25" s="15" t="s">
        <v>42</v>
      </c>
      <c r="AH25" s="156">
        <v>0</v>
      </c>
      <c r="AI25" s="67"/>
      <c r="AJ25" s="16" t="s">
        <v>43</v>
      </c>
      <c r="AK25" s="94">
        <v>80</v>
      </c>
      <c r="AL25" s="67"/>
      <c r="AM25" s="68">
        <v>50</v>
      </c>
      <c r="AN25" s="95">
        <f t="shared" si="3"/>
        <v>844</v>
      </c>
      <c r="AO25" s="96"/>
      <c r="AP25" s="97"/>
      <c r="AQ25" s="97"/>
      <c r="AR25" s="94">
        <f t="shared" si="0"/>
        <v>450</v>
      </c>
      <c r="AS25" s="67"/>
      <c r="AT25" s="133"/>
      <c r="AU25" s="134">
        <v>328</v>
      </c>
      <c r="AV25" s="67"/>
      <c r="AW25" s="67"/>
      <c r="AX25" s="94">
        <v>80</v>
      </c>
      <c r="AY25" s="67"/>
      <c r="AZ25" s="133"/>
      <c r="BA25" s="47"/>
    </row>
    <row r="26" spans="1:53" ht="18" customHeight="1" thickBot="1">
      <c r="B26" s="219"/>
      <c r="C26" s="220"/>
      <c r="D26" s="198" t="s">
        <v>30</v>
      </c>
      <c r="E26" s="176"/>
      <c r="F26" s="183"/>
      <c r="G26" s="195"/>
      <c r="H26" s="196"/>
      <c r="I26" s="196"/>
      <c r="J26" s="197"/>
      <c r="K26" s="191"/>
      <c r="L26" s="189"/>
      <c r="M26" s="189"/>
      <c r="N26" s="190"/>
      <c r="O26" s="175">
        <v>1.5</v>
      </c>
      <c r="P26" s="176"/>
      <c r="Q26" s="176"/>
      <c r="R26" s="177">
        <v>600</v>
      </c>
      <c r="S26" s="176"/>
      <c r="T26" s="178"/>
      <c r="U26" s="179">
        <v>334</v>
      </c>
      <c r="V26" s="176"/>
      <c r="W26" s="176"/>
      <c r="X26" s="177">
        <v>80</v>
      </c>
      <c r="Y26" s="176"/>
      <c r="Z26" s="178"/>
      <c r="AA26" s="180">
        <v>1880</v>
      </c>
      <c r="AB26" s="176"/>
      <c r="AC26" s="176"/>
      <c r="AD26" s="178"/>
      <c r="AE26" s="181">
        <v>2</v>
      </c>
      <c r="AF26" s="176"/>
      <c r="AG26" s="17" t="s">
        <v>42</v>
      </c>
      <c r="AH26" s="182">
        <v>5</v>
      </c>
      <c r="AI26" s="176"/>
      <c r="AJ26" s="18" t="s">
        <v>43</v>
      </c>
      <c r="AK26" s="177">
        <v>80</v>
      </c>
      <c r="AL26" s="176"/>
      <c r="AM26" s="183">
        <v>50</v>
      </c>
      <c r="AN26" s="185">
        <f>1500-U26-U26</f>
        <v>832</v>
      </c>
      <c r="AO26" s="186"/>
      <c r="AP26" s="187"/>
      <c r="AQ26" s="187"/>
      <c r="AR26" s="177">
        <f t="shared" si="0"/>
        <v>440</v>
      </c>
      <c r="AS26" s="176"/>
      <c r="AT26" s="178"/>
      <c r="AU26" s="179">
        <v>334</v>
      </c>
      <c r="AV26" s="176"/>
      <c r="AW26" s="176"/>
      <c r="AX26" s="177">
        <v>80</v>
      </c>
      <c r="AY26" s="176"/>
      <c r="AZ26" s="178"/>
      <c r="BA26" s="47"/>
    </row>
    <row r="27" spans="1:53" ht="18" customHeight="1">
      <c r="C27" s="26"/>
      <c r="D27" s="11"/>
      <c r="E27" s="11"/>
      <c r="F27" s="11"/>
      <c r="G27" s="11"/>
      <c r="H27" s="11"/>
    </row>
    <row r="28" spans="1:53" ht="50.1" customHeight="1">
      <c r="B28" s="202" t="s">
        <v>58</v>
      </c>
      <c r="C28" s="202"/>
      <c r="D28" s="202"/>
      <c r="E28" s="202"/>
      <c r="F28" s="202"/>
      <c r="G28" s="202"/>
      <c r="H28" s="202"/>
      <c r="I28" s="42"/>
      <c r="J28" s="237" t="str">
        <f>新運賃!J45</f>
        <v>　迎車回送距離が２．０キロメートルを超える場合は、発車地点から２．０キロメートルの地点を距離制運賃の起算点とする。
　ただし、２．０キロメートル未満の回送料は収受しない。</v>
      </c>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row>
    <row r="29" spans="1:53" ht="18" customHeight="1"/>
    <row r="30" spans="1:53" ht="18" customHeight="1">
      <c r="A30" s="8" t="s">
        <v>107</v>
      </c>
      <c r="B30" s="1" t="s">
        <v>59</v>
      </c>
      <c r="C30" s="1"/>
      <c r="D30" s="1"/>
      <c r="E30" s="1"/>
    </row>
    <row r="31" spans="1:53" ht="18" customHeight="1">
      <c r="B31" s="205" t="s">
        <v>60</v>
      </c>
      <c r="C31" s="202"/>
      <c r="D31" s="202"/>
      <c r="E31" s="202"/>
      <c r="F31" s="202"/>
      <c r="G31" s="202"/>
      <c r="H31" s="202"/>
      <c r="I31" s="42"/>
      <c r="J31" s="239" t="str">
        <f>新運賃!J48</f>
        <v>２２時から５時まで</v>
      </c>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08" t="str">
        <f>新運賃!AJ48</f>
        <v>２</v>
      </c>
      <c r="AK31" s="241"/>
      <c r="AL31" s="210" t="s">
        <v>103</v>
      </c>
      <c r="AM31" s="211"/>
    </row>
    <row r="32" spans="1:53" ht="18" customHeight="1">
      <c r="AJ32" s="7"/>
      <c r="AK32" s="7"/>
    </row>
    <row r="33" spans="1:39" ht="23.25" customHeight="1">
      <c r="AJ33" s="7"/>
      <c r="AK33" s="7"/>
    </row>
    <row r="34" spans="1:39" ht="18" customHeight="1">
      <c r="A34" s="8" t="s">
        <v>108</v>
      </c>
      <c r="B34" t="s">
        <v>61</v>
      </c>
      <c r="AJ34" s="7"/>
      <c r="AK34" s="7"/>
    </row>
    <row r="35" spans="1:39" ht="18" customHeight="1">
      <c r="B35" t="s">
        <v>65</v>
      </c>
      <c r="C35" s="1"/>
      <c r="AJ35" s="7"/>
      <c r="AK35" s="7"/>
    </row>
    <row r="36" spans="1:39" ht="18" customHeight="1">
      <c r="C36" s="202" t="s">
        <v>66</v>
      </c>
      <c r="D36" s="202"/>
      <c r="E36" s="202"/>
      <c r="F36" s="202"/>
      <c r="G36" s="202"/>
      <c r="H36" s="202"/>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208" t="str">
        <f>新運賃!AJ52</f>
        <v>１</v>
      </c>
      <c r="AK36" s="209"/>
      <c r="AL36" s="210" t="s">
        <v>64</v>
      </c>
      <c r="AM36" s="211"/>
    </row>
    <row r="37" spans="1:39" ht="18" customHeight="1">
      <c r="C37" s="205" t="s">
        <v>69</v>
      </c>
      <c r="D37" s="202"/>
      <c r="E37" s="202"/>
      <c r="F37" s="202"/>
      <c r="G37" s="202"/>
      <c r="H37" s="202"/>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208" t="str">
        <f>新運賃!AJ53</f>
        <v>１</v>
      </c>
      <c r="AK37" s="209"/>
      <c r="AL37" s="210" t="s">
        <v>64</v>
      </c>
      <c r="AM37" s="211"/>
    </row>
    <row r="38" spans="1:39" ht="18" customHeight="1">
      <c r="C38" s="205" t="s">
        <v>70</v>
      </c>
      <c r="D38" s="202"/>
      <c r="E38" s="202"/>
      <c r="F38" s="202"/>
      <c r="G38" s="202"/>
      <c r="H38" s="202"/>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208" t="str">
        <f>新運賃!AJ54</f>
        <v>１</v>
      </c>
      <c r="AK38" s="209"/>
      <c r="AL38" s="210" t="s">
        <v>64</v>
      </c>
      <c r="AM38" s="211"/>
    </row>
    <row r="39" spans="1:39" ht="18" customHeight="1">
      <c r="C39" s="205" t="s">
        <v>71</v>
      </c>
      <c r="D39" s="202"/>
      <c r="E39" s="202"/>
      <c r="F39" s="202"/>
      <c r="G39" s="202"/>
      <c r="H39" s="202"/>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208" t="str">
        <f>新運賃!AJ55</f>
        <v>１</v>
      </c>
      <c r="AK39" s="209"/>
      <c r="AL39" s="210" t="s">
        <v>64</v>
      </c>
      <c r="AM39" s="211"/>
    </row>
    <row r="40" spans="1:39" ht="18" customHeight="1">
      <c r="C40" s="224" t="s">
        <v>72</v>
      </c>
      <c r="D40" s="225"/>
      <c r="E40" s="225"/>
      <c r="F40" s="225"/>
      <c r="G40" s="225"/>
      <c r="H40" s="225"/>
      <c r="I40" s="226"/>
      <c r="J40" s="226"/>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208" t="str">
        <f>新運賃!AJ56</f>
        <v>１</v>
      </c>
      <c r="AK40" s="209"/>
      <c r="AL40" s="210" t="s">
        <v>64</v>
      </c>
      <c r="AM40" s="211"/>
    </row>
    <row r="41" spans="1:39" ht="18" customHeight="1"/>
    <row r="42" spans="1:39" ht="18" customHeight="1">
      <c r="B42" t="s">
        <v>73</v>
      </c>
    </row>
    <row r="43" spans="1:39" ht="18" customHeight="1">
      <c r="C43" s="205" t="s">
        <v>75</v>
      </c>
      <c r="D43" s="202"/>
      <c r="E43" s="202"/>
      <c r="F43" s="202"/>
      <c r="G43" s="202"/>
      <c r="H43" s="202"/>
      <c r="I43" s="10"/>
      <c r="J43" s="242" t="str">
        <f>IF(新運賃!J59="","",新運賃!J59)</f>
        <v/>
      </c>
      <c r="K43" s="242"/>
      <c r="L43" s="242"/>
      <c r="M43" s="242"/>
      <c r="N43" s="44" t="s">
        <v>29</v>
      </c>
      <c r="O43" s="42" t="s">
        <v>76</v>
      </c>
      <c r="P43" s="10"/>
      <c r="Q43" s="10"/>
      <c r="R43" s="10"/>
      <c r="S43" s="10"/>
      <c r="T43" s="10"/>
      <c r="U43" s="10"/>
      <c r="V43" s="10"/>
      <c r="W43" s="10"/>
      <c r="X43" s="10"/>
      <c r="Y43" s="10"/>
      <c r="Z43" s="10"/>
      <c r="AA43" s="10"/>
      <c r="AB43" s="10"/>
      <c r="AC43" s="10"/>
      <c r="AD43" s="10"/>
      <c r="AE43" s="10"/>
      <c r="AF43" s="10"/>
      <c r="AG43" s="10"/>
      <c r="AH43" s="10"/>
      <c r="AI43" s="10"/>
      <c r="AJ43" s="208" t="str">
        <f>IF(新運賃!AJ59="","",新運賃!AJ59)</f>
        <v/>
      </c>
      <c r="AK43" s="241"/>
      <c r="AL43" s="210" t="s">
        <v>110</v>
      </c>
      <c r="AM43" s="211"/>
    </row>
    <row r="44" spans="1:39" ht="18" customHeight="1">
      <c r="C44" s="205" t="s">
        <v>77</v>
      </c>
      <c r="D44" s="202"/>
      <c r="E44" s="202"/>
      <c r="F44" s="202"/>
      <c r="G44" s="202"/>
      <c r="H44" s="202"/>
      <c r="I44" s="10"/>
      <c r="J44" s="242" t="str">
        <f>IF(新運賃!J60="","",新運賃!J60)</f>
        <v/>
      </c>
      <c r="K44" s="242"/>
      <c r="L44" s="242"/>
      <c r="M44" s="242"/>
      <c r="N44" s="44" t="s">
        <v>29</v>
      </c>
      <c r="O44" s="42" t="s">
        <v>76</v>
      </c>
      <c r="P44" s="10"/>
      <c r="Q44" s="10"/>
      <c r="R44" s="10"/>
      <c r="S44" s="10"/>
      <c r="T44" s="10"/>
      <c r="U44" s="10"/>
      <c r="V44" s="10"/>
      <c r="W44" s="10"/>
      <c r="X44" s="10"/>
      <c r="Y44" s="10"/>
      <c r="Z44" s="10"/>
      <c r="AA44" s="10"/>
      <c r="AB44" s="10"/>
      <c r="AC44" s="10"/>
      <c r="AD44" s="10"/>
      <c r="AE44" s="10"/>
      <c r="AF44" s="10"/>
      <c r="AG44" s="10"/>
      <c r="AH44" s="10"/>
      <c r="AI44" s="10"/>
      <c r="AJ44" s="208" t="str">
        <f>IF(新運賃!AJ60="","",新運賃!AJ60)</f>
        <v/>
      </c>
      <c r="AK44" s="241"/>
      <c r="AL44" s="210" t="s">
        <v>64</v>
      </c>
      <c r="AM44" s="211"/>
    </row>
    <row r="45" spans="1:39" ht="18" customHeight="1">
      <c r="C45" s="205" t="s">
        <v>52</v>
      </c>
      <c r="D45" s="202"/>
      <c r="E45" s="202"/>
      <c r="F45" s="202"/>
      <c r="G45" s="202"/>
      <c r="H45" s="202"/>
      <c r="I45" s="10"/>
      <c r="J45" s="242" t="str">
        <f>IF(新運賃!J61="","",新運賃!J61)</f>
        <v/>
      </c>
      <c r="K45" s="242"/>
      <c r="L45" s="242"/>
      <c r="M45" s="242"/>
      <c r="N45" s="44" t="s">
        <v>29</v>
      </c>
      <c r="O45" s="42" t="s">
        <v>76</v>
      </c>
      <c r="P45" s="10"/>
      <c r="Q45" s="10"/>
      <c r="R45" s="10"/>
      <c r="S45" s="10"/>
      <c r="T45" s="10"/>
      <c r="U45" s="10"/>
      <c r="V45" s="10"/>
      <c r="W45" s="10"/>
      <c r="X45" s="10"/>
      <c r="Y45" s="10"/>
      <c r="Z45" s="10"/>
      <c r="AA45" s="10"/>
      <c r="AB45" s="10"/>
      <c r="AC45" s="10"/>
      <c r="AD45" s="10"/>
      <c r="AE45" s="10"/>
      <c r="AF45" s="10"/>
      <c r="AG45" s="10"/>
      <c r="AH45" s="10"/>
      <c r="AI45" s="10"/>
      <c r="AJ45" s="208" t="str">
        <f>IF(新運賃!AJ61="","",新運賃!AJ61)</f>
        <v/>
      </c>
      <c r="AK45" s="241"/>
      <c r="AL45" s="210" t="s">
        <v>64</v>
      </c>
      <c r="AM45" s="211"/>
    </row>
    <row r="46" spans="1:39" ht="18" customHeight="1"/>
    <row r="47" spans="1:39" ht="18" customHeight="1">
      <c r="B47" t="s">
        <v>78</v>
      </c>
    </row>
    <row r="48" spans="1:39" ht="18" customHeight="1">
      <c r="C48" s="205" t="s">
        <v>79</v>
      </c>
      <c r="D48" s="202"/>
      <c r="E48" s="202"/>
      <c r="F48" s="202"/>
      <c r="G48" s="202"/>
      <c r="H48" s="202"/>
      <c r="I48" s="10"/>
      <c r="J48" s="9"/>
      <c r="K48" s="9"/>
      <c r="L48" s="9"/>
      <c r="M48" s="9"/>
      <c r="N48" s="9"/>
      <c r="O48" s="9"/>
      <c r="P48" s="9"/>
      <c r="Q48" s="9"/>
      <c r="R48" s="9"/>
      <c r="S48" s="9"/>
      <c r="T48" s="9"/>
      <c r="U48" s="9"/>
      <c r="V48" s="9"/>
      <c r="W48" s="9"/>
      <c r="X48" s="9"/>
      <c r="Y48" s="9"/>
      <c r="Z48" s="9"/>
      <c r="AA48" s="9"/>
      <c r="AB48" s="9"/>
      <c r="AC48" s="9"/>
      <c r="AD48" s="9"/>
      <c r="AE48" s="9"/>
      <c r="AF48" s="9"/>
      <c r="AG48" s="9"/>
      <c r="AH48" s="9"/>
      <c r="AI48" s="9"/>
      <c r="AJ48" s="243" t="str">
        <f>新運賃!AJ64</f>
        <v>０．５</v>
      </c>
      <c r="AK48" s="244"/>
      <c r="AL48" s="232" t="s">
        <v>64</v>
      </c>
      <c r="AM48" s="233"/>
    </row>
    <row r="49" spans="1:39" ht="18" customHeight="1">
      <c r="C49" s="224" t="s">
        <v>81</v>
      </c>
      <c r="D49" s="225"/>
      <c r="E49" s="225"/>
      <c r="F49" s="225"/>
      <c r="G49" s="225"/>
      <c r="H49" s="225"/>
      <c r="I49" s="226"/>
      <c r="J49" s="245" t="str">
        <f>IF(新運賃!J65="","",新運賃!J65)</f>
        <v/>
      </c>
      <c r="K49" s="246"/>
      <c r="L49" s="246">
        <f>新運賃!L65</f>
        <v>0</v>
      </c>
      <c r="M49" s="246"/>
      <c r="N49" s="246">
        <f>新運賃!N65</f>
        <v>0</v>
      </c>
      <c r="O49" s="246"/>
      <c r="P49" s="246">
        <f>新運賃!P65</f>
        <v>0</v>
      </c>
      <c r="Q49" s="246"/>
      <c r="R49" s="246">
        <f>新運賃!R65</f>
        <v>0</v>
      </c>
      <c r="S49" s="246"/>
      <c r="T49" s="246">
        <f>新運賃!T65</f>
        <v>0</v>
      </c>
      <c r="U49" s="246"/>
      <c r="V49" s="246">
        <f>新運賃!V65</f>
        <v>0</v>
      </c>
      <c r="W49" s="246"/>
      <c r="X49" s="246">
        <f>新運賃!X65</f>
        <v>0</v>
      </c>
      <c r="Y49" s="246"/>
      <c r="Z49" s="246">
        <f>新運賃!Z65</f>
        <v>0</v>
      </c>
      <c r="AA49" s="246"/>
      <c r="AB49" s="246">
        <f>新運賃!AB65</f>
        <v>0</v>
      </c>
      <c r="AC49" s="246"/>
      <c r="AD49" s="246">
        <f>新運賃!AD65</f>
        <v>0</v>
      </c>
      <c r="AE49" s="246"/>
      <c r="AF49" s="246">
        <f>新運賃!AF65</f>
        <v>0</v>
      </c>
      <c r="AG49" s="246"/>
      <c r="AH49" s="246">
        <f>新運賃!AH65</f>
        <v>0</v>
      </c>
      <c r="AI49" s="246"/>
      <c r="AJ49" s="246">
        <f>新運賃!AJ65</f>
        <v>0</v>
      </c>
      <c r="AK49" s="246"/>
      <c r="AL49" s="246">
        <f>新運賃!AL65</f>
        <v>0</v>
      </c>
      <c r="AM49" s="246"/>
    </row>
    <row r="50" spans="1:39" ht="18" customHeight="1">
      <c r="C50" s="205" t="s">
        <v>82</v>
      </c>
      <c r="D50" s="202"/>
      <c r="E50" s="202"/>
      <c r="F50" s="202"/>
      <c r="G50" s="202"/>
      <c r="H50" s="202"/>
      <c r="I50" s="10"/>
      <c r="J50" s="246" t="str">
        <f>IF(新運賃!J66="","",新運賃!J66)</f>
        <v/>
      </c>
      <c r="K50" s="246"/>
      <c r="L50" s="246">
        <f>新運賃!L66</f>
        <v>0</v>
      </c>
      <c r="M50" s="246"/>
      <c r="N50" s="246">
        <f>新運賃!N66</f>
        <v>0</v>
      </c>
      <c r="O50" s="246"/>
      <c r="P50" s="246">
        <f>新運賃!P66</f>
        <v>0</v>
      </c>
      <c r="Q50" s="246"/>
      <c r="R50" s="246">
        <f>新運賃!R66</f>
        <v>0</v>
      </c>
      <c r="S50" s="246"/>
      <c r="T50" s="246">
        <f>新運賃!T66</f>
        <v>0</v>
      </c>
      <c r="U50" s="246"/>
      <c r="V50" s="246">
        <f>新運賃!V66</f>
        <v>0</v>
      </c>
      <c r="W50" s="246"/>
      <c r="X50" s="246">
        <f>新運賃!X66</f>
        <v>0</v>
      </c>
      <c r="Y50" s="246"/>
      <c r="Z50" s="246">
        <f>新運賃!Z66</f>
        <v>0</v>
      </c>
      <c r="AA50" s="246"/>
      <c r="AB50" s="246">
        <f>新運賃!AB66</f>
        <v>0</v>
      </c>
      <c r="AC50" s="246"/>
      <c r="AD50" s="246">
        <f>新運賃!AD66</f>
        <v>0</v>
      </c>
      <c r="AE50" s="246"/>
      <c r="AF50" s="246">
        <f>新運賃!AF66</f>
        <v>0</v>
      </c>
      <c r="AG50" s="246"/>
      <c r="AH50" s="246">
        <f>新運賃!AH66</f>
        <v>0</v>
      </c>
      <c r="AI50" s="246"/>
      <c r="AJ50" s="246">
        <f>新運賃!AJ66</f>
        <v>0</v>
      </c>
      <c r="AK50" s="246"/>
      <c r="AL50" s="246">
        <f>新運賃!AL66</f>
        <v>0</v>
      </c>
      <c r="AM50" s="246"/>
    </row>
    <row r="51" spans="1:39" ht="18" customHeight="1">
      <c r="C51" s="224" t="s">
        <v>83</v>
      </c>
      <c r="D51" s="225"/>
      <c r="E51" s="225"/>
      <c r="F51" s="225"/>
      <c r="G51" s="225"/>
      <c r="H51" s="225"/>
      <c r="I51" s="226"/>
      <c r="J51" s="246" t="str">
        <f>IF(新運賃!J67="","",新運賃!J67)</f>
        <v/>
      </c>
      <c r="K51" s="246"/>
      <c r="L51" s="246">
        <f>新運賃!L67</f>
        <v>0</v>
      </c>
      <c r="M51" s="246"/>
      <c r="N51" s="246">
        <f>新運賃!N67</f>
        <v>0</v>
      </c>
      <c r="O51" s="246"/>
      <c r="P51" s="246">
        <f>新運賃!P67</f>
        <v>0</v>
      </c>
      <c r="Q51" s="246"/>
      <c r="R51" s="246">
        <f>新運賃!R67</f>
        <v>0</v>
      </c>
      <c r="S51" s="246"/>
      <c r="T51" s="246">
        <f>新運賃!T67</f>
        <v>0</v>
      </c>
      <c r="U51" s="246"/>
      <c r="V51" s="246">
        <f>新運賃!V67</f>
        <v>0</v>
      </c>
      <c r="W51" s="246"/>
      <c r="X51" s="246">
        <f>新運賃!X67</f>
        <v>0</v>
      </c>
      <c r="Y51" s="246"/>
      <c r="Z51" s="246">
        <f>新運賃!Z67</f>
        <v>0</v>
      </c>
      <c r="AA51" s="246"/>
      <c r="AB51" s="246">
        <f>新運賃!AB67</f>
        <v>0</v>
      </c>
      <c r="AC51" s="246"/>
      <c r="AD51" s="246">
        <f>新運賃!AD67</f>
        <v>0</v>
      </c>
      <c r="AE51" s="246"/>
      <c r="AF51" s="246">
        <f>新運賃!AF67</f>
        <v>0</v>
      </c>
      <c r="AG51" s="246"/>
      <c r="AH51" s="246">
        <f>新運賃!AH67</f>
        <v>0</v>
      </c>
      <c r="AI51" s="246"/>
      <c r="AJ51" s="246">
        <f>新運賃!AJ67</f>
        <v>0</v>
      </c>
      <c r="AK51" s="246"/>
      <c r="AL51" s="246">
        <f>新運賃!AL67</f>
        <v>0</v>
      </c>
      <c r="AM51" s="246"/>
    </row>
    <row r="52" spans="1:39" ht="18" customHeight="1">
      <c r="C52" s="205" t="s">
        <v>84</v>
      </c>
      <c r="D52" s="202"/>
      <c r="E52" s="202"/>
      <c r="F52" s="202"/>
      <c r="G52" s="202"/>
      <c r="H52" s="202"/>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247" t="str">
        <f>IF(新運賃!AJ68="","",新運賃!AJ68)</f>
        <v/>
      </c>
      <c r="AK52" s="248"/>
      <c r="AL52" s="210" t="s">
        <v>64</v>
      </c>
      <c r="AM52" s="211"/>
    </row>
    <row r="53" spans="1:39" ht="18" customHeight="1">
      <c r="C53" s="205" t="s">
        <v>85</v>
      </c>
      <c r="D53" s="202"/>
      <c r="E53" s="202"/>
      <c r="F53" s="202"/>
      <c r="G53" s="202"/>
      <c r="H53" s="202"/>
      <c r="I53" s="10"/>
      <c r="J53" s="246" t="str">
        <f>IF(新運賃!J69="","",新運賃!J69)</f>
        <v/>
      </c>
      <c r="K53" s="246"/>
      <c r="L53" s="246">
        <f>新運賃!L69</f>
        <v>0</v>
      </c>
      <c r="M53" s="246"/>
      <c r="N53" s="246">
        <f>新運賃!N69</f>
        <v>0</v>
      </c>
      <c r="O53" s="246"/>
      <c r="P53" s="246">
        <f>新運賃!P69</f>
        <v>0</v>
      </c>
      <c r="Q53" s="246"/>
      <c r="R53" s="246">
        <f>新運賃!R69</f>
        <v>0</v>
      </c>
      <c r="S53" s="246"/>
      <c r="T53" s="246">
        <f>新運賃!T69</f>
        <v>0</v>
      </c>
      <c r="U53" s="246"/>
      <c r="V53" s="246">
        <f>新運賃!V69</f>
        <v>0</v>
      </c>
      <c r="W53" s="246"/>
      <c r="X53" s="246">
        <f>新運賃!X69</f>
        <v>0</v>
      </c>
      <c r="Y53" s="246"/>
      <c r="Z53" s="246">
        <f>新運賃!Z69</f>
        <v>0</v>
      </c>
      <c r="AA53" s="246"/>
      <c r="AB53" s="246">
        <f>新運賃!AB69</f>
        <v>0</v>
      </c>
      <c r="AC53" s="246"/>
      <c r="AD53" s="246">
        <f>新運賃!AD69</f>
        <v>0</v>
      </c>
      <c r="AE53" s="246"/>
      <c r="AF53" s="246">
        <f>新運賃!AF69</f>
        <v>0</v>
      </c>
      <c r="AG53" s="246"/>
      <c r="AH53" s="246">
        <f>新運賃!AH69</f>
        <v>0</v>
      </c>
      <c r="AI53" s="246"/>
      <c r="AJ53" s="246">
        <f>新運賃!AJ69</f>
        <v>0</v>
      </c>
      <c r="AK53" s="246"/>
      <c r="AL53" s="246">
        <f>新運賃!AL69</f>
        <v>0</v>
      </c>
      <c r="AM53" s="246"/>
    </row>
    <row r="54" spans="1:39" ht="18" customHeight="1">
      <c r="C54" s="205" t="s">
        <v>86</v>
      </c>
      <c r="D54" s="202"/>
      <c r="E54" s="202"/>
      <c r="F54" s="202"/>
      <c r="G54" s="202"/>
      <c r="H54" s="202"/>
      <c r="I54" s="10"/>
      <c r="J54" s="246" t="str">
        <f>IF(新運賃!J70="","",新運賃!J70)</f>
        <v/>
      </c>
      <c r="K54" s="246"/>
      <c r="L54" s="246">
        <f>新運賃!L70</f>
        <v>0</v>
      </c>
      <c r="M54" s="246"/>
      <c r="N54" s="246">
        <f>新運賃!N70</f>
        <v>0</v>
      </c>
      <c r="O54" s="246"/>
      <c r="P54" s="246">
        <f>新運賃!P70</f>
        <v>0</v>
      </c>
      <c r="Q54" s="246"/>
      <c r="R54" s="246">
        <f>新運賃!R70</f>
        <v>0</v>
      </c>
      <c r="S54" s="246"/>
      <c r="T54" s="246">
        <f>新運賃!T70</f>
        <v>0</v>
      </c>
      <c r="U54" s="246"/>
      <c r="V54" s="246">
        <f>新運賃!V70</f>
        <v>0</v>
      </c>
      <c r="W54" s="246"/>
      <c r="X54" s="246">
        <f>新運賃!X70</f>
        <v>0</v>
      </c>
      <c r="Y54" s="246"/>
      <c r="Z54" s="246">
        <f>新運賃!Z70</f>
        <v>0</v>
      </c>
      <c r="AA54" s="246"/>
      <c r="AB54" s="246">
        <f>新運賃!AB70</f>
        <v>0</v>
      </c>
      <c r="AC54" s="246"/>
      <c r="AD54" s="246">
        <f>新運賃!AD70</f>
        <v>0</v>
      </c>
      <c r="AE54" s="246"/>
      <c r="AF54" s="246">
        <f>新運賃!AF70</f>
        <v>0</v>
      </c>
      <c r="AG54" s="246"/>
      <c r="AH54" s="246">
        <f>新運賃!AH70</f>
        <v>0</v>
      </c>
      <c r="AI54" s="246"/>
      <c r="AJ54" s="246">
        <f>新運賃!AJ70</f>
        <v>0</v>
      </c>
      <c r="AK54" s="246"/>
      <c r="AL54" s="246">
        <f>新運賃!AL70</f>
        <v>0</v>
      </c>
      <c r="AM54" s="246"/>
    </row>
    <row r="55" spans="1:39" ht="18" customHeight="1">
      <c r="C55" s="205" t="s">
        <v>87</v>
      </c>
      <c r="D55" s="202"/>
      <c r="E55" s="202"/>
      <c r="F55" s="202"/>
      <c r="G55" s="202"/>
      <c r="H55" s="202"/>
      <c r="I55" s="10"/>
      <c r="J55" s="246" t="str">
        <f>IF(新運賃!J71="","",新運賃!J71)</f>
        <v/>
      </c>
      <c r="K55" s="246"/>
      <c r="L55" s="246">
        <f>新運賃!L71</f>
        <v>0</v>
      </c>
      <c r="M55" s="246"/>
      <c r="N55" s="246">
        <f>新運賃!N71</f>
        <v>0</v>
      </c>
      <c r="O55" s="246"/>
      <c r="P55" s="246">
        <f>新運賃!P71</f>
        <v>0</v>
      </c>
      <c r="Q55" s="246"/>
      <c r="R55" s="246">
        <f>新運賃!R71</f>
        <v>0</v>
      </c>
      <c r="S55" s="246"/>
      <c r="T55" s="246">
        <f>新運賃!T71</f>
        <v>0</v>
      </c>
      <c r="U55" s="246"/>
      <c r="V55" s="246">
        <f>新運賃!V71</f>
        <v>0</v>
      </c>
      <c r="W55" s="246"/>
      <c r="X55" s="246">
        <f>新運賃!X71</f>
        <v>0</v>
      </c>
      <c r="Y55" s="246"/>
      <c r="Z55" s="246">
        <f>新運賃!Z71</f>
        <v>0</v>
      </c>
      <c r="AA55" s="246"/>
      <c r="AB55" s="246">
        <f>新運賃!AB71</f>
        <v>0</v>
      </c>
      <c r="AC55" s="246"/>
      <c r="AD55" s="246">
        <f>新運賃!AD71</f>
        <v>0</v>
      </c>
      <c r="AE55" s="246"/>
      <c r="AF55" s="246">
        <f>新運賃!AF71</f>
        <v>0</v>
      </c>
      <c r="AG55" s="246"/>
      <c r="AH55" s="246">
        <f>新運賃!AH71</f>
        <v>0</v>
      </c>
      <c r="AI55" s="246"/>
      <c r="AJ55" s="246">
        <f>新運賃!AJ71</f>
        <v>0</v>
      </c>
      <c r="AK55" s="246"/>
      <c r="AL55" s="246">
        <f>新運賃!AL71</f>
        <v>0</v>
      </c>
      <c r="AM55" s="246"/>
    </row>
    <row r="56" spans="1:39" ht="18" customHeight="1"/>
    <row r="57" spans="1:39" ht="18" customHeight="1">
      <c r="A57" s="8" t="s">
        <v>109</v>
      </c>
      <c r="B57" s="1" t="s">
        <v>88</v>
      </c>
    </row>
    <row r="58" spans="1:39" ht="18" customHeight="1">
      <c r="C58" s="1" t="s">
        <v>91</v>
      </c>
    </row>
    <row r="59" spans="1:39" ht="15.95" customHeight="1"/>
    <row r="60" spans="1:39" ht="15.95" customHeight="1"/>
    <row r="61" spans="1:39" ht="15.95" customHeight="1"/>
    <row r="62" spans="1:39" ht="15.95" customHeight="1"/>
    <row r="63" spans="1:39" ht="15.95" customHeight="1"/>
    <row r="64" spans="1: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sheetData>
  <mergeCells count="295">
    <mergeCell ref="AA11:AD11"/>
    <mergeCell ref="AE11:AF11"/>
    <mergeCell ref="U11:W11"/>
    <mergeCell ref="AH13:AI13"/>
    <mergeCell ref="AK13:AM13"/>
    <mergeCell ref="AN13:AQ13"/>
    <mergeCell ref="AR13:AT13"/>
    <mergeCell ref="AU13:AW13"/>
    <mergeCell ref="AX13:AZ13"/>
    <mergeCell ref="AA12:AD12"/>
    <mergeCell ref="AE12:AF12"/>
    <mergeCell ref="AH12:AI12"/>
    <mergeCell ref="AN12:AQ12"/>
    <mergeCell ref="AR12:AT12"/>
    <mergeCell ref="C54:H54"/>
    <mergeCell ref="J54:AM54"/>
    <mergeCell ref="C55:H55"/>
    <mergeCell ref="J55:AM55"/>
    <mergeCell ref="C51:I51"/>
    <mergeCell ref="J51:AM51"/>
    <mergeCell ref="C52:H52"/>
    <mergeCell ref="AJ52:AK52"/>
    <mergeCell ref="AL52:AM52"/>
    <mergeCell ref="C53:H53"/>
    <mergeCell ref="J53:AM53"/>
    <mergeCell ref="C48:H48"/>
    <mergeCell ref="AJ48:AK48"/>
    <mergeCell ref="AL48:AM48"/>
    <mergeCell ref="C49:I49"/>
    <mergeCell ref="J49:AM49"/>
    <mergeCell ref="C50:H50"/>
    <mergeCell ref="J50:AM50"/>
    <mergeCell ref="C44:H44"/>
    <mergeCell ref="J44:M44"/>
    <mergeCell ref="AJ44:AK44"/>
    <mergeCell ref="AL44:AM44"/>
    <mergeCell ref="C45:H45"/>
    <mergeCell ref="J45:M45"/>
    <mergeCell ref="AJ45:AK45"/>
    <mergeCell ref="AL45:AM45"/>
    <mergeCell ref="C40:J40"/>
    <mergeCell ref="AJ40:AK40"/>
    <mergeCell ref="AL40:AM40"/>
    <mergeCell ref="C43:H43"/>
    <mergeCell ref="J43:M43"/>
    <mergeCell ref="AJ43:AK43"/>
    <mergeCell ref="AL43:AM43"/>
    <mergeCell ref="C38:H38"/>
    <mergeCell ref="AJ38:AK38"/>
    <mergeCell ref="AL38:AM38"/>
    <mergeCell ref="C39:H39"/>
    <mergeCell ref="AJ39:AK39"/>
    <mergeCell ref="AL39:AM39"/>
    <mergeCell ref="C36:H36"/>
    <mergeCell ref="AJ36:AK36"/>
    <mergeCell ref="AL36:AM36"/>
    <mergeCell ref="C37:H37"/>
    <mergeCell ref="AJ37:AK37"/>
    <mergeCell ref="AL37:AM37"/>
    <mergeCell ref="AU26:AW26"/>
    <mergeCell ref="AX26:AZ26"/>
    <mergeCell ref="B28:H28"/>
    <mergeCell ref="J28:AM28"/>
    <mergeCell ref="B31:H31"/>
    <mergeCell ref="J31:AI31"/>
    <mergeCell ref="AJ31:AK31"/>
    <mergeCell ref="AL31:AM31"/>
    <mergeCell ref="AA26:AD26"/>
    <mergeCell ref="AE26:AF26"/>
    <mergeCell ref="AH26:AI26"/>
    <mergeCell ref="AK26:AM26"/>
    <mergeCell ref="AN26:AQ26"/>
    <mergeCell ref="AR26:AT26"/>
    <mergeCell ref="B22:C26"/>
    <mergeCell ref="AN25:AQ25"/>
    <mergeCell ref="AR25:AT25"/>
    <mergeCell ref="AU25:AW25"/>
    <mergeCell ref="AX25:AZ25"/>
    <mergeCell ref="D26:F26"/>
    <mergeCell ref="K26:N26"/>
    <mergeCell ref="O26:Q26"/>
    <mergeCell ref="R26:T26"/>
    <mergeCell ref="U26:W26"/>
    <mergeCell ref="X26:Z26"/>
    <mergeCell ref="U25:W25"/>
    <mergeCell ref="X25:Z25"/>
    <mergeCell ref="AA25:AD25"/>
    <mergeCell ref="AE25:AF25"/>
    <mergeCell ref="AH25:AI25"/>
    <mergeCell ref="AK25:AM25"/>
    <mergeCell ref="R25:T25"/>
    <mergeCell ref="AH24:AI24"/>
    <mergeCell ref="AK24:AM24"/>
    <mergeCell ref="AN24:AQ24"/>
    <mergeCell ref="AR24:AT24"/>
    <mergeCell ref="AU24:AW24"/>
    <mergeCell ref="AX24:AZ24"/>
    <mergeCell ref="AU23:AW23"/>
    <mergeCell ref="AX23:AZ23"/>
    <mergeCell ref="D24:F24"/>
    <mergeCell ref="K24:N24"/>
    <mergeCell ref="O24:Q24"/>
    <mergeCell ref="R24:T24"/>
    <mergeCell ref="U24:W24"/>
    <mergeCell ref="X24:Z24"/>
    <mergeCell ref="AA24:AD24"/>
    <mergeCell ref="AE24:AF24"/>
    <mergeCell ref="AA23:AD23"/>
    <mergeCell ref="AE23:AF23"/>
    <mergeCell ref="AH23:AI23"/>
    <mergeCell ref="AK23:AM23"/>
    <mergeCell ref="AN23:AQ23"/>
    <mergeCell ref="AR23:AT23"/>
    <mergeCell ref="AN22:AQ22"/>
    <mergeCell ref="AR22:AT22"/>
    <mergeCell ref="AU22:AW22"/>
    <mergeCell ref="AX22:AZ22"/>
    <mergeCell ref="D23:F23"/>
    <mergeCell ref="K23:N23"/>
    <mergeCell ref="O23:Q23"/>
    <mergeCell ref="R23:T23"/>
    <mergeCell ref="U23:W23"/>
    <mergeCell ref="X23:Z23"/>
    <mergeCell ref="U22:W22"/>
    <mergeCell ref="X22:Z22"/>
    <mergeCell ref="AA22:AD22"/>
    <mergeCell ref="AE22:AF22"/>
    <mergeCell ref="AH22:AI22"/>
    <mergeCell ref="AK22:AM22"/>
    <mergeCell ref="D22:F22"/>
    <mergeCell ref="G22:J26"/>
    <mergeCell ref="K22:N22"/>
    <mergeCell ref="O22:Q22"/>
    <mergeCell ref="R22:T22"/>
    <mergeCell ref="D25:F25"/>
    <mergeCell ref="K25:N25"/>
    <mergeCell ref="O25:Q25"/>
    <mergeCell ref="AH21:AI21"/>
    <mergeCell ref="AK21:AM21"/>
    <mergeCell ref="AN21:AQ21"/>
    <mergeCell ref="AR21:AT21"/>
    <mergeCell ref="AU21:AW21"/>
    <mergeCell ref="AX21:AZ21"/>
    <mergeCell ref="D21:F21"/>
    <mergeCell ref="K21:N21"/>
    <mergeCell ref="O21:Q21"/>
    <mergeCell ref="R21:T21"/>
    <mergeCell ref="U21:W21"/>
    <mergeCell ref="X21:Z21"/>
    <mergeCell ref="AA21:AD21"/>
    <mergeCell ref="AE21:AF21"/>
    <mergeCell ref="AN20:AQ20"/>
    <mergeCell ref="AR20:AT20"/>
    <mergeCell ref="AU20:AW20"/>
    <mergeCell ref="AX20:AZ20"/>
    <mergeCell ref="U20:W20"/>
    <mergeCell ref="X20:Z20"/>
    <mergeCell ref="AA20:AD20"/>
    <mergeCell ref="AE20:AF20"/>
    <mergeCell ref="AH20:AI20"/>
    <mergeCell ref="AK20:AM20"/>
    <mergeCell ref="AH19:AI19"/>
    <mergeCell ref="AK19:AM19"/>
    <mergeCell ref="AN19:AQ19"/>
    <mergeCell ref="AR19:AT19"/>
    <mergeCell ref="AU19:AW19"/>
    <mergeCell ref="AX19:AZ19"/>
    <mergeCell ref="AU18:AW18"/>
    <mergeCell ref="AX18:AZ18"/>
    <mergeCell ref="D19:F19"/>
    <mergeCell ref="K19:N19"/>
    <mergeCell ref="O19:Q19"/>
    <mergeCell ref="R19:T19"/>
    <mergeCell ref="U19:W19"/>
    <mergeCell ref="X19:Z19"/>
    <mergeCell ref="AA19:AD19"/>
    <mergeCell ref="AE19:AF19"/>
    <mergeCell ref="AA18:AD18"/>
    <mergeCell ref="AE18:AF18"/>
    <mergeCell ref="AH18:AI18"/>
    <mergeCell ref="AK18:AM18"/>
    <mergeCell ref="AN18:AQ18"/>
    <mergeCell ref="AR18:AT18"/>
    <mergeCell ref="AN17:AQ17"/>
    <mergeCell ref="AR17:AT17"/>
    <mergeCell ref="AU17:AW17"/>
    <mergeCell ref="AX17:AZ17"/>
    <mergeCell ref="D18:F18"/>
    <mergeCell ref="K18:N18"/>
    <mergeCell ref="O18:Q18"/>
    <mergeCell ref="R18:T18"/>
    <mergeCell ref="U18:W18"/>
    <mergeCell ref="X18:Z18"/>
    <mergeCell ref="U17:W17"/>
    <mergeCell ref="X17:Z17"/>
    <mergeCell ref="AA17:AD17"/>
    <mergeCell ref="AE17:AF17"/>
    <mergeCell ref="AH17:AI17"/>
    <mergeCell ref="AK17:AM17"/>
    <mergeCell ref="B17:C21"/>
    <mergeCell ref="D17:F17"/>
    <mergeCell ref="G17:J21"/>
    <mergeCell ref="K17:N17"/>
    <mergeCell ref="O17:Q17"/>
    <mergeCell ref="R17:T17"/>
    <mergeCell ref="D20:F20"/>
    <mergeCell ref="K20:N20"/>
    <mergeCell ref="O20:Q20"/>
    <mergeCell ref="R20:T20"/>
    <mergeCell ref="AH16:AI16"/>
    <mergeCell ref="AK16:AM16"/>
    <mergeCell ref="AN16:AQ16"/>
    <mergeCell ref="AR16:AT16"/>
    <mergeCell ref="AU16:AW16"/>
    <mergeCell ref="AX16:AZ16"/>
    <mergeCell ref="D16:F16"/>
    <mergeCell ref="K16:N16"/>
    <mergeCell ref="O16:Q16"/>
    <mergeCell ref="R16:T16"/>
    <mergeCell ref="U16:W16"/>
    <mergeCell ref="X16:Z16"/>
    <mergeCell ref="AA16:AD16"/>
    <mergeCell ref="AE16:AF16"/>
    <mergeCell ref="AH15:AI15"/>
    <mergeCell ref="AK15:AM15"/>
    <mergeCell ref="AN15:AQ15"/>
    <mergeCell ref="AR15:AT15"/>
    <mergeCell ref="AU15:AW15"/>
    <mergeCell ref="AX15:AZ15"/>
    <mergeCell ref="AU14:AW14"/>
    <mergeCell ref="AX14:AZ14"/>
    <mergeCell ref="D15:F15"/>
    <mergeCell ref="K15:N15"/>
    <mergeCell ref="O15:Q15"/>
    <mergeCell ref="R15:T15"/>
    <mergeCell ref="U15:W15"/>
    <mergeCell ref="X15:Z15"/>
    <mergeCell ref="AA15:AD15"/>
    <mergeCell ref="AE15:AF15"/>
    <mergeCell ref="AA14:AD14"/>
    <mergeCell ref="AE14:AF14"/>
    <mergeCell ref="AH14:AI14"/>
    <mergeCell ref="AK14:AM14"/>
    <mergeCell ref="AN14:AQ14"/>
    <mergeCell ref="AR14:AT14"/>
    <mergeCell ref="D14:F14"/>
    <mergeCell ref="K14:N14"/>
    <mergeCell ref="O14:Q14"/>
    <mergeCell ref="R14:T14"/>
    <mergeCell ref="U14:W14"/>
    <mergeCell ref="X14:Z14"/>
    <mergeCell ref="AN11:AQ11"/>
    <mergeCell ref="AR11:AT11"/>
    <mergeCell ref="AU12:AW12"/>
    <mergeCell ref="AX11:AZ11"/>
    <mergeCell ref="D12:F12"/>
    <mergeCell ref="K12:N12"/>
    <mergeCell ref="O12:Q12"/>
    <mergeCell ref="R12:T12"/>
    <mergeCell ref="AX12:AZ12"/>
    <mergeCell ref="AH11:AI11"/>
    <mergeCell ref="AK11:AM11"/>
    <mergeCell ref="AU11:AW11"/>
    <mergeCell ref="D13:F13"/>
    <mergeCell ref="K13:N13"/>
    <mergeCell ref="O13:Q13"/>
    <mergeCell ref="R13:T13"/>
    <mergeCell ref="X13:Z13"/>
    <mergeCell ref="AA13:AD13"/>
    <mergeCell ref="AE13:AF13"/>
    <mergeCell ref="X11:Z11"/>
    <mergeCell ref="A1:U1"/>
    <mergeCell ref="A3:BA3"/>
    <mergeCell ref="U13:W13"/>
    <mergeCell ref="X12:Z12"/>
    <mergeCell ref="U12:W12"/>
    <mergeCell ref="AK12:AM12"/>
    <mergeCell ref="O10:T10"/>
    <mergeCell ref="U10:Z10"/>
    <mergeCell ref="AN10:AT10"/>
    <mergeCell ref="AU10:AZ10"/>
    <mergeCell ref="B11:C16"/>
    <mergeCell ref="D11:F11"/>
    <mergeCell ref="G11:J16"/>
    <mergeCell ref="K11:N11"/>
    <mergeCell ref="O11:Q11"/>
    <mergeCell ref="R11:T11"/>
    <mergeCell ref="B9:C10"/>
    <mergeCell ref="D9:F10"/>
    <mergeCell ref="G9:J10"/>
    <mergeCell ref="K9:N10"/>
    <mergeCell ref="O9:Z9"/>
    <mergeCell ref="AA9:AD10"/>
    <mergeCell ref="AE9:AM10"/>
    <mergeCell ref="AN9:AZ9"/>
  </mergeCells>
  <phoneticPr fontId="1"/>
  <conditionalFormatting sqref="D11:D26">
    <cfRule type="expression" dxfId="2" priority="6">
      <formula>MOD(ROW(),2)</formula>
    </cfRule>
  </conditionalFormatting>
  <conditionalFormatting sqref="O11:O26 R11:R26 U11:U26 X11:X26 AA11:AA26 AE11:AE26 AG11:AH26 AJ11:AK26 AR11:AR26 AN11:AO26">
    <cfRule type="expression" dxfId="1" priority="2">
      <formula>MOD(ROW(),2)</formula>
    </cfRule>
  </conditionalFormatting>
  <conditionalFormatting sqref="AU11:AU26 AX11:AX26">
    <cfRule type="expression" dxfId="0" priority="1">
      <formula>MOD(ROW(),2)</formula>
    </cfRule>
  </conditionalFormatting>
  <dataValidations count="1">
    <dataValidation type="list" allowBlank="1" showInputMessage="1" showErrorMessage="1" sqref="K11:N26">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2019-08-29T11:39:50Z</dcterms:modified>
</cp:coreProperties>
</file>