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37" i="4" l="1"/>
  <c r="AJ38" i="4"/>
  <c r="AJ36" i="4"/>
  <c r="J37" i="4"/>
  <c r="J38" i="4"/>
  <c r="J36" i="4"/>
  <c r="AR11" i="4" l="1"/>
  <c r="AR19" i="4"/>
  <c r="AR18" i="4"/>
  <c r="AR17" i="4"/>
  <c r="AR16" i="4"/>
  <c r="AR15" i="4"/>
  <c r="AR14" i="4"/>
  <c r="AR13" i="4"/>
  <c r="AR12" i="4"/>
  <c r="AN19" i="4"/>
  <c r="AN18" i="4"/>
  <c r="AN17" i="4"/>
  <c r="AN16" i="4"/>
  <c r="AN15" i="4"/>
  <c r="AN14" i="4"/>
  <c r="AN13" i="4"/>
  <c r="AN12" i="4"/>
  <c r="AN11" i="4"/>
  <c r="AR36" i="2"/>
  <c r="AR35" i="2"/>
  <c r="AR34" i="2"/>
  <c r="AR33" i="2"/>
  <c r="AR32" i="2"/>
  <c r="AR31" i="2"/>
  <c r="AR30" i="2"/>
  <c r="AR29" i="2"/>
  <c r="AR28" i="2"/>
  <c r="AN36" i="2"/>
  <c r="AN35" i="2"/>
  <c r="AN34" i="2"/>
  <c r="AN33" i="2"/>
  <c r="AN32" i="2"/>
  <c r="AN31" i="2"/>
  <c r="AN30" i="2"/>
  <c r="AN29" i="2"/>
  <c r="AN28" i="2"/>
  <c r="A1" i="4" l="1"/>
  <c r="A1" i="2"/>
  <c r="G31" i="1"/>
  <c r="G30" i="1"/>
  <c r="G29" i="1"/>
  <c r="AJ45" i="4"/>
  <c r="AL48" i="4"/>
  <c r="AJ48" i="4"/>
  <c r="AH48" i="4"/>
  <c r="AF48" i="4"/>
  <c r="AD48" i="4"/>
  <c r="AB48" i="4"/>
  <c r="Z48" i="4"/>
  <c r="X48" i="4"/>
  <c r="V48" i="4"/>
  <c r="T48" i="4"/>
  <c r="R48" i="4"/>
  <c r="P48" i="4"/>
  <c r="N48" i="4"/>
  <c r="L48" i="4"/>
  <c r="J48" i="4"/>
  <c r="AL47" i="4"/>
  <c r="AJ47" i="4"/>
  <c r="AH47" i="4"/>
  <c r="AF47" i="4"/>
  <c r="AD47" i="4"/>
  <c r="AB47" i="4"/>
  <c r="Z47" i="4"/>
  <c r="X47" i="4"/>
  <c r="V47" i="4"/>
  <c r="T47" i="4"/>
  <c r="R47" i="4"/>
  <c r="P47" i="4"/>
  <c r="N47" i="4"/>
  <c r="L47" i="4"/>
  <c r="J47" i="4"/>
  <c r="AL46" i="4"/>
  <c r="AJ46" i="4"/>
  <c r="AH46" i="4"/>
  <c r="AF46" i="4"/>
  <c r="AD46" i="4"/>
  <c r="AB46" i="4"/>
  <c r="Z46" i="4"/>
  <c r="X46" i="4"/>
  <c r="V46" i="4"/>
  <c r="T46" i="4"/>
  <c r="R46" i="4"/>
  <c r="P46" i="4"/>
  <c r="N46" i="4"/>
  <c r="L46" i="4"/>
  <c r="J46" i="4"/>
  <c r="AL44" i="4"/>
  <c r="AJ44" i="4"/>
  <c r="AH44" i="4"/>
  <c r="AF44" i="4"/>
  <c r="AD44" i="4"/>
  <c r="AB44" i="4"/>
  <c r="Z44" i="4"/>
  <c r="X44" i="4"/>
  <c r="V44" i="4"/>
  <c r="T44" i="4"/>
  <c r="R44" i="4"/>
  <c r="P44" i="4"/>
  <c r="N44" i="4"/>
  <c r="L44" i="4"/>
  <c r="J44" i="4"/>
  <c r="AL43" i="4"/>
  <c r="AJ43" i="4"/>
  <c r="AH43" i="4"/>
  <c r="AF43" i="4"/>
  <c r="AD43" i="4"/>
  <c r="AB43" i="4"/>
  <c r="Z43" i="4"/>
  <c r="X43" i="4"/>
  <c r="V43" i="4"/>
  <c r="T43" i="4"/>
  <c r="R43" i="4"/>
  <c r="P43" i="4"/>
  <c r="N43" i="4"/>
  <c r="L43" i="4"/>
  <c r="J43" i="4"/>
  <c r="J42" i="4"/>
  <c r="AL42" i="4"/>
  <c r="AJ42" i="4"/>
  <c r="AH42" i="4"/>
  <c r="AF42" i="4"/>
  <c r="AD42" i="4"/>
  <c r="AB42" i="4"/>
  <c r="Z42" i="4"/>
  <c r="X42" i="4"/>
  <c r="V42" i="4"/>
  <c r="T42" i="4"/>
  <c r="R42" i="4"/>
  <c r="P42" i="4"/>
  <c r="N42" i="4"/>
  <c r="L42" i="4"/>
  <c r="AJ41" i="4"/>
  <c r="AJ33" i="4"/>
  <c r="AJ32" i="4"/>
  <c r="AJ31" i="4"/>
  <c r="AJ30" i="4"/>
  <c r="AJ29" i="4"/>
  <c r="AJ24" i="4"/>
  <c r="J24" i="4"/>
  <c r="J21" i="4"/>
</calcChain>
</file>

<file path=xl/comments1.xml><?xml version="1.0" encoding="utf-8"?>
<comments xmlns="http://schemas.openxmlformats.org/spreadsheetml/2006/main">
  <authors>
    <author>作成者</author>
  </authors>
  <commentList>
    <comment ref="C62"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<sst xmlns="http://schemas.openxmlformats.org/spreadsheetml/2006/main" count="235" uniqueCount="105">
  <si>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</si>
  <si>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</si>
  <si>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</si>
  <si>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</si>
  <si>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</si>
  <si>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</si>
  <si>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</si>
  <si>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</si>
  <si>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</si>
  <si>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</si>
  <si>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</si>
  <si>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</si>
  <si>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</si>
  <si>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</si>
  <si>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</si>
  <si>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</si>
  <si>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</si>
  <si>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</si>
  <si>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</si>
  <si>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</si>
  <si>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普通車</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</si>
  <si>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</si>
  <si>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</si>
  <si>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</si>
  <si>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</si>
  <si>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</si>
  <si>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</si>
  <si>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</si>
  <si>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</si>
  <si>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</si>
  <si>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</si>
  <si>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</si>
  <si>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</si>
  <si>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</si>
  <si>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</si>
  <si>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</si>
  <si>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</si>
  <si>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</si>
  <si>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</si>
  <si>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</si>
  <si>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</si>
  <si>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</si>
  <si>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</si>
  <si>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</si>
  <si>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Ｂ</t>
    <phoneticPr fontId="1"/>
  </si>
  <si>
    <t>大型車</t>
    <rPh sb="0" eb="3">
      <t>オオガタシャ</t>
    </rPh>
    <phoneticPr fontId="1"/>
  </si>
  <si>
    <t>Ｂ</t>
    <phoneticPr fontId="1"/>
  </si>
  <si>
    <t>普通車</t>
    <rPh sb="0" eb="3">
      <t>フツウシャ</t>
    </rPh>
    <phoneticPr fontId="1"/>
  </si>
  <si>
    <t>実施する
実施しない</t>
    <phoneticPr fontId="6"/>
  </si>
  <si>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</si>
  <si>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</si>
  <si>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</si>
  <si>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</si>
  <si>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</si>
  <si>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</si>
  <si>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</si>
  <si>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</si>
  <si>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</si>
  <si>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</si>
  <si>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</si>
  <si>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</si>
  <si>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</si>
  <si>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</si>
  <si>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</si>
  <si>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</si>
  <si>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</si>
  <si>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</si>
  <si>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</si>
  <si>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</si>
  <si>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</si>
  <si>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</si>
  <si>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</si>
  <si>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</si>
  <si>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</si>
  <si>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</si>
  <si>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</si>
  <si>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</si>
  <si>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</si>
  <si>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</si>
  <si>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</si>
  <si>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</si>
  <si>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</si>
  <si>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</si>
  <si>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</si>
  <si>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</si>
  <si>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</si>
  <si>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実施あり
実施なし</t>
    <phoneticPr fontId="6"/>
  </si>
  <si>
    <t>実施あり
実施なし</t>
    <phoneticPr fontId="6"/>
  </si>
  <si>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</si>
  <si>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</si>
  <si>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</si>
  <si>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〇〇ブロックの運賃改定に伴う新運賃適用のため</t>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</si>
  <si>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</si>
  <si>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</si>
  <si>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</si>
  <si>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</si>
  <si>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迎車回送距離が２．０キロメートルを超える場合は、発車地点から２．０キロメートルの地点を距離制運賃の起算点とする。
　ただし、２．０キロメートル未満の回送料は収受しない。</t>
    <phoneticPr fontId="1"/>
  </si>
  <si>
    <t>割増</t>
    <rPh sb="0" eb="2">
      <t>ワリマシ</t>
    </rPh>
    <phoneticPr fontId="1"/>
  </si>
  <si>
    <t>３．</t>
    <phoneticPr fontId="1"/>
  </si>
  <si>
    <t>４．</t>
    <phoneticPr fontId="1"/>
  </si>
  <si>
    <t>５．</t>
    <phoneticPr fontId="1"/>
  </si>
  <si>
    <t>３．</t>
    <phoneticPr fontId="1"/>
  </si>
  <si>
    <t>４．</t>
    <phoneticPr fontId="1"/>
  </si>
  <si>
    <t>５．</t>
    <phoneticPr fontId="1"/>
  </si>
  <si>
    <t>割引</t>
    <rPh sb="0" eb="2">
      <t>ワリビキ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</si>
</sst>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_ "/>
    <numFmt numFmtId="183" formatCode="0&quot;m&quot;"/>
  </numFmts>
  <fonts count="11">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3">
    <xf numFmtId="0" fontId="0" fillId="0" borderId="0">
      <alignment vertical="center"/>
    </xf>
    <xf numFmtId="0" fontId="3" fillId="0" borderId="0">
      <alignment vertical="center"/>
    </xf>
    <xf numFmtId="0" fontId="4" fillId="0" borderId="0"/>
  </cellStyleXfs>
  <cellXfs count="26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181" fontId="5" fillId="0" borderId="0" xfId="2" applyNumberFormat="1" applyFont="1" applyFill="1" applyBorder="1" applyAlignment="1">
      <alignment horizontal="center" vertical="center"/>
    </xf>
    <xf numFmtId="0" fontId="0" fillId="0" borderId="0" xfId="0" applyFill="1" applyBorder="1">
      <alignmen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2" borderId="6" xfId="0" applyFont="1" applyFill="1" applyBorder="1" applyAlignment="1">
      <alignment horizontal="left" vertical="center" indent="1"/>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182" fontId="0" fillId="2" borderId="4" xfId="0" applyNumberFormat="1" applyFill="1"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38" fontId="5" fillId="0" borderId="20" xfId="2" applyNumberFormat="1" applyFont="1" applyFill="1" applyBorder="1" applyAlignment="1">
      <alignment horizontal="center" vertical="center"/>
    </xf>
    <xf numFmtId="0" fontId="0" fillId="0" borderId="20" xfId="0"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0" fillId="2" borderId="4" xfId="0" applyFill="1" applyBorder="1" applyAlignment="1">
      <alignment vertical="center"/>
    </xf>
    <xf numFmtId="0" fontId="2" fillId="2" borderId="4" xfId="0" applyFont="1" applyFill="1" applyBorder="1" applyAlignment="1">
      <alignment vertical="center"/>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5" fillId="0" borderId="2"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0" fontId="2" fillId="0" borderId="5" xfId="0" applyFont="1" applyBorder="1" applyAlignment="1">
      <alignment vertical="center" wrapText="1"/>
    </xf>
    <xf numFmtId="0" fontId="0" fillId="0" borderId="4" xfId="0" applyBorder="1" applyAlignment="1">
      <alignment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183" fontId="5" fillId="0" borderId="23" xfId="2" applyNumberFormat="1" applyFont="1" applyFill="1" applyBorder="1" applyAlignment="1">
      <alignment horizontal="center" vertical="center"/>
    </xf>
    <xf numFmtId="183" fontId="5" fillId="0" borderId="20" xfId="2" applyNumberFormat="1" applyFont="1" applyFill="1" applyBorder="1" applyAlignment="1">
      <alignment horizontal="center" vertical="center"/>
    </xf>
    <xf numFmtId="183" fontId="0" fillId="0" borderId="20" xfId="0" applyNumberForma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28" xfId="2" applyNumberFormat="1" applyFont="1" applyFill="1" applyBorder="1" applyAlignment="1">
      <alignment horizontal="center" vertical="center"/>
    </xf>
    <xf numFmtId="183" fontId="0" fillId="0" borderId="28" xfId="0" applyNumberForma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8" fontId="5" fillId="0" borderId="18"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7" fontId="5" fillId="0" borderId="25" xfId="2" applyNumberFormat="1" applyFont="1"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83" fontId="5" fillId="0" borderId="25"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183" fontId="0" fillId="0" borderId="2" xfId="0" applyNumberFormat="1"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178" fontId="5" fillId="0" borderId="22"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177" fontId="5" fillId="0" borderId="20" xfId="2" applyNumberFormat="1" applyFont="1"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9" fontId="5" fillId="0" borderId="11" xfId="2" applyNumberFormat="1" applyFont="1" applyFill="1" applyBorder="1" applyAlignment="1">
      <alignment horizontal="center" vertical="center"/>
    </xf>
    <xf numFmtId="179" fontId="5" fillId="0" borderId="7" xfId="2" applyNumberFormat="1" applyFont="1" applyFill="1" applyBorder="1" applyAlignment="1">
      <alignment horizontal="center" vertical="center"/>
    </xf>
    <xf numFmtId="0" fontId="0" fillId="0" borderId="8" xfId="0"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35"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0" fontId="0" fillId="0" borderId="9" xfId="0"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177" fontId="5" fillId="0" borderId="8"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5" fillId="0" borderId="11" xfId="2" applyNumberFormat="1" applyFont="1" applyFill="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8" xfId="2" applyFont="1" applyBorder="1" applyAlignment="1">
      <alignment horizontal="center" vertical="center"/>
    </xf>
    <xf numFmtId="0" fontId="8"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14" xfId="2" applyFont="1" applyFill="1" applyBorder="1" applyAlignment="1">
      <alignment horizontal="center" vertical="center"/>
    </xf>
    <xf numFmtId="0" fontId="3" fillId="2" borderId="15" xfId="0" applyFont="1" applyFill="1"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31" xfId="2" applyFont="1" applyBorder="1" applyAlignment="1">
      <alignment horizontal="center" vertical="center"/>
    </xf>
    <xf numFmtId="0" fontId="5" fillId="0" borderId="29" xfId="2" applyFont="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83" fontId="5" fillId="0" borderId="31" xfId="2" applyNumberFormat="1" applyFont="1" applyFill="1" applyBorder="1" applyAlignment="1">
      <alignment horizontal="center" vertical="center"/>
    </xf>
    <xf numFmtId="183" fontId="5" fillId="0" borderId="12" xfId="2" applyNumberFormat="1" applyFont="1" applyFill="1" applyBorder="1" applyAlignment="1">
      <alignment horizontal="center" vertical="center"/>
    </xf>
    <xf numFmtId="183" fontId="0" fillId="0" borderId="12" xfId="0" applyNumberFormat="1" applyFill="1" applyBorder="1" applyAlignment="1">
      <alignment horizontal="center" vertical="center"/>
    </xf>
    <xf numFmtId="0" fontId="5" fillId="0" borderId="1"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0" borderId="31" xfId="2" applyFont="1" applyBorder="1" applyAlignment="1">
      <alignment horizontal="center" vertical="center" textRotation="255" shrinkToFit="1"/>
    </xf>
    <xf numFmtId="0" fontId="0" fillId="0" borderId="32" xfId="0" applyBorder="1" applyAlignment="1">
      <alignment horizontal="center" vertical="center" textRotation="255" shrinkToFit="1"/>
    </xf>
    <xf numFmtId="0" fontId="5" fillId="0" borderId="33" xfId="2"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5" fillId="0" borderId="30" xfId="2" applyFont="1" applyBorder="1" applyAlignment="1">
      <alignment horizontal="center" vertical="center"/>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5" fillId="0" borderId="7" xfId="2" applyFont="1" applyFill="1" applyBorder="1" applyAlignment="1">
      <alignment horizontal="center" vertical="center" shrinkToFit="1"/>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182" fontId="0" fillId="0" borderId="4" xfId="0" applyNumberFormat="1" applyFill="1" applyBorder="1" applyAlignment="1">
      <alignment vertical="center"/>
    </xf>
    <xf numFmtId="0" fontId="0" fillId="0" borderId="6"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xf numFmtId="183" fontId="5" fillId="0" borderId="36" xfId="2" applyNumberFormat="1" applyFont="1" applyFill="1" applyBorder="1" applyAlignment="1">
      <alignment horizontal="center" vertical="center"/>
    </xf>
    <xf numFmtId="183" fontId="5" fillId="0" borderId="8" xfId="2" applyNumberFormat="1" applyFont="1" applyFill="1" applyBorder="1" applyAlignment="1">
      <alignment horizontal="center" vertical="center"/>
    </xf>
    <xf numFmtId="183" fontId="0" fillId="0" borderId="8" xfId="0" applyNumberFormat="1" applyFill="1" applyBorder="1" applyAlignment="1">
      <alignment horizontal="center" vertical="center"/>
    </xf>
  </cellXfs>
  <cellStyles count="3">
    <cellStyle name="標準" xfId="0" builtinId="0"/>
    <cellStyle name="標準 2" xfId="2"/>
    <cellStyle name="標準 7" xfId="1"/>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180975</xdr:colOff>
      <xdr:row>21</xdr:row>
      <xdr:rowOff>114300</xdr:rowOff>
    </xdr:from>
    <xdr:to>
      <xdr:col>13</xdr:col>
      <xdr:colOff>152400</xdr:colOff>
      <xdr:row>25</xdr:row>
      <xdr:rowOff>104775</xdr:rowOff>
    </xdr:to>
    <xdr:sp macro="" textlink="">
      <xdr:nvSpPr>
        <xdr:cNvPr id="2" name="テキスト ボックス 1"/>
        <xdr:cNvSpPr txBox="1"/>
      </xdr:nvSpPr>
      <xdr:spPr>
        <a:xfrm>
          <a:off x="1381125" y="3248025"/>
          <a:ext cx="1371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41</xdr:row>
      <xdr:rowOff>200025</xdr:rowOff>
    </xdr:from>
    <xdr:to>
      <xdr:col>17</xdr:col>
      <xdr:colOff>171450</xdr:colOff>
      <xdr:row>43</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25</xdr:row>
      <xdr:rowOff>107950</xdr:rowOff>
    </xdr:from>
    <xdr:to>
      <xdr:col>17</xdr:col>
      <xdr:colOff>41275</xdr:colOff>
      <xdr:row>27</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152400</xdr:colOff>
      <xdr:row>5</xdr:row>
      <xdr:rowOff>9525</xdr:rowOff>
    </xdr:from>
    <xdr:to>
      <xdr:col>13</xdr:col>
      <xdr:colOff>123825</xdr:colOff>
      <xdr:row>8</xdr:row>
      <xdr:rowOff>95250</xdr:rowOff>
    </xdr:to>
    <xdr:sp macro="" textlink="">
      <xdr:nvSpPr>
        <xdr:cNvPr id="5" name="テキスト ボックス 4"/>
        <xdr:cNvSpPr txBox="1"/>
      </xdr:nvSpPr>
      <xdr:spPr>
        <a:xfrm>
          <a:off x="1352550" y="876300"/>
          <a:ext cx="1371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G14" sqref="G14"/>
    </sheetView>
  </sheetViews>
  <sheetFormatPr defaultRowHeight="13.5"/>
  <cols>
    <col min="1" max="10" width="3.625" customWidth="1"/>
    <col min="11" max="11" width="1.625" customWidth="1"/>
    <col min="12" max="25" width="3.625" customWidth="1"/>
  </cols>
  <sheetData>
    <row r="1" spans="1:25" ht="15.95" customHeight="1">
      <c r="H1" s="1"/>
      <c r="I1" s="1"/>
      <c r="U1" s="3" t="s">
        <v>0</v>
      </c>
      <c r="V1" s="46"/>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53" t="s">
        <v>4</v>
      </c>
      <c r="M13" s="53"/>
      <c r="N13" s="54"/>
      <c r="O13" s="54"/>
      <c r="P13" s="60"/>
      <c r="Q13" s="61"/>
      <c r="R13" s="61"/>
      <c r="S13" s="61"/>
      <c r="T13" s="61"/>
      <c r="U13" s="61"/>
      <c r="V13" s="61"/>
      <c r="W13" s="61"/>
      <c r="X13" s="61"/>
      <c r="Y13" s="61"/>
    </row>
    <row r="14" spans="1:25" ht="15.95" customHeight="1">
      <c r="L14" s="53" t="s">
        <v>5</v>
      </c>
      <c r="M14" s="53"/>
      <c r="N14" s="54"/>
      <c r="O14" s="54"/>
      <c r="P14" s="60"/>
      <c r="Q14" s="61"/>
      <c r="R14" s="61"/>
      <c r="S14" s="61"/>
      <c r="T14" s="61"/>
      <c r="U14" s="61"/>
      <c r="V14" s="61"/>
      <c r="W14" s="61"/>
      <c r="X14" s="61"/>
      <c r="Y14" s="61"/>
    </row>
    <row r="15" spans="1:25" ht="15.95" customHeight="1">
      <c r="L15" s="53" t="s">
        <v>6</v>
      </c>
      <c r="M15" s="53"/>
      <c r="N15" s="54"/>
      <c r="O15" s="54"/>
      <c r="P15" s="60"/>
      <c r="Q15" s="61"/>
      <c r="R15" s="61"/>
      <c r="S15" s="61"/>
      <c r="T15" s="61"/>
      <c r="U15" s="61"/>
      <c r="V15" s="61"/>
      <c r="W15" s="61"/>
      <c r="X15" s="61"/>
      <c r="Y15" s="61"/>
    </row>
    <row r="16" spans="1:25" ht="15.95" customHeight="1"/>
    <row r="17" spans="1:25" ht="15.95" customHeight="1"/>
    <row r="18" spans="1:25" ht="15.95" customHeight="1"/>
    <row r="19" spans="1:25" ht="15.95" customHeight="1">
      <c r="A19" s="62" t="s">
        <v>88</v>
      </c>
      <c r="B19" s="59"/>
      <c r="C19" s="59"/>
      <c r="D19" s="59"/>
      <c r="E19" s="59"/>
      <c r="F19" s="59"/>
      <c r="G19" s="59"/>
      <c r="H19" s="59"/>
      <c r="I19" s="59"/>
      <c r="J19" s="59"/>
      <c r="K19" s="59"/>
      <c r="L19" s="59"/>
      <c r="M19" s="59"/>
      <c r="N19" s="59"/>
      <c r="O19" s="59"/>
      <c r="P19" s="59"/>
      <c r="Q19" s="59"/>
      <c r="R19" s="59"/>
      <c r="S19" s="59"/>
      <c r="T19" s="59"/>
      <c r="U19" s="59"/>
      <c r="V19" s="59"/>
      <c r="W19" s="59"/>
      <c r="X19" s="59"/>
      <c r="Y19" s="59"/>
    </row>
    <row r="20" spans="1:25" ht="15.95" customHeight="1"/>
    <row r="21" spans="1:25" ht="15.95" customHeight="1"/>
    <row r="22" spans="1:25" ht="15.95" customHeight="1"/>
    <row r="23" spans="1:25" ht="15.95" customHeight="1">
      <c r="B23" s="63" t="s">
        <v>92</v>
      </c>
      <c r="C23" s="64"/>
      <c r="D23" s="59"/>
      <c r="E23" s="59"/>
      <c r="F23" s="59"/>
      <c r="G23" s="59"/>
      <c r="H23" s="59"/>
      <c r="I23" s="59"/>
      <c r="J23" s="59"/>
      <c r="K23" s="59"/>
      <c r="L23" s="59"/>
      <c r="M23" s="59"/>
      <c r="N23" s="59"/>
      <c r="O23" s="59"/>
      <c r="P23" s="59"/>
      <c r="Q23" s="59"/>
      <c r="R23" s="59"/>
      <c r="S23" s="59"/>
      <c r="T23" s="59"/>
      <c r="U23" s="59"/>
      <c r="V23" s="59"/>
      <c r="W23" s="59"/>
      <c r="X23" s="59"/>
    </row>
    <row r="24" spans="1:25" ht="15.95" customHeight="1">
      <c r="A24" s="48"/>
      <c r="B24" s="63" t="s">
        <v>93</v>
      </c>
      <c r="C24" s="64"/>
      <c r="D24" s="59"/>
      <c r="E24" s="59"/>
      <c r="F24" s="59"/>
      <c r="G24" s="59"/>
      <c r="H24" s="59"/>
      <c r="I24" s="59"/>
      <c r="J24" s="59"/>
      <c r="K24" s="59"/>
      <c r="L24" s="59"/>
      <c r="M24" s="59"/>
      <c r="N24" s="59"/>
      <c r="O24" s="59"/>
      <c r="P24" s="59"/>
      <c r="Q24" s="59"/>
      <c r="R24" s="59"/>
      <c r="S24" s="59"/>
      <c r="T24" s="59"/>
      <c r="U24" s="59"/>
      <c r="V24" s="59"/>
      <c r="W24" s="59"/>
      <c r="X24" s="59"/>
      <c r="Y24" s="50"/>
    </row>
    <row r="25" spans="1:25" ht="15.95" customHeight="1">
      <c r="A25" s="49"/>
      <c r="B25" s="50"/>
      <c r="C25" s="50"/>
      <c r="D25" s="50"/>
      <c r="E25" s="50"/>
      <c r="F25" s="50"/>
      <c r="G25" s="50"/>
      <c r="H25" s="50"/>
      <c r="I25" s="50"/>
      <c r="J25" s="50"/>
      <c r="K25" s="50"/>
      <c r="L25" s="50"/>
      <c r="M25" s="50"/>
      <c r="N25" s="50"/>
      <c r="O25" s="50"/>
      <c r="P25" s="50"/>
      <c r="Q25" s="50"/>
      <c r="R25" s="50"/>
      <c r="S25" s="50"/>
      <c r="T25" s="50"/>
      <c r="U25" s="50"/>
      <c r="V25" s="50"/>
      <c r="W25" s="50"/>
      <c r="X25" s="50"/>
      <c r="Y25" s="50"/>
    </row>
    <row r="26" spans="1:25" ht="15.95" customHeight="1"/>
    <row r="27" spans="1:25" ht="15.95" customHeight="1"/>
    <row r="28" spans="1:25" ht="15.95" customHeight="1">
      <c r="B28" s="55" t="s">
        <v>8</v>
      </c>
      <c r="C28" s="56"/>
      <c r="D28" s="56"/>
      <c r="E28" s="56"/>
      <c r="F28" s="56"/>
      <c r="G28" s="56"/>
      <c r="H28" s="56"/>
      <c r="I28" s="56"/>
      <c r="J28" s="56"/>
      <c r="K28" s="56"/>
      <c r="L28" s="56"/>
      <c r="M28" s="56"/>
      <c r="N28" s="56"/>
    </row>
    <row r="29" spans="1:25" ht="15.95" customHeight="1">
      <c r="C29" s="53" t="s">
        <v>4</v>
      </c>
      <c r="D29" s="53"/>
      <c r="E29" s="54"/>
      <c r="F29" s="54"/>
      <c r="G29" s="51" t="str">
        <f>IF(P13="","",P13)</f>
        <v/>
      </c>
      <c r="H29" s="52"/>
      <c r="I29" s="52"/>
      <c r="J29" s="52"/>
      <c r="K29" s="52"/>
      <c r="L29" s="52"/>
      <c r="M29" s="52"/>
      <c r="N29" s="52"/>
      <c r="O29" s="52"/>
      <c r="P29" s="52"/>
      <c r="Q29" s="52"/>
      <c r="R29" s="52"/>
    </row>
    <row r="30" spans="1:25" ht="15.95" customHeight="1">
      <c r="C30" s="53" t="s">
        <v>5</v>
      </c>
      <c r="D30" s="53"/>
      <c r="E30" s="54"/>
      <c r="F30" s="54"/>
      <c r="G30" s="51" t="str">
        <f t="shared" ref="G30:G31" si="0">IF(P14="","",P14)</f>
        <v/>
      </c>
      <c r="H30" s="52"/>
      <c r="I30" s="52"/>
      <c r="J30" s="52"/>
      <c r="K30" s="52"/>
      <c r="L30" s="52"/>
      <c r="M30" s="52"/>
      <c r="N30" s="52"/>
      <c r="O30" s="52"/>
      <c r="P30" s="52"/>
      <c r="Q30" s="52"/>
      <c r="R30" s="52"/>
    </row>
    <row r="31" spans="1:25" ht="15.95" customHeight="1">
      <c r="C31" s="53" t="s">
        <v>6</v>
      </c>
      <c r="D31" s="53"/>
      <c r="E31" s="54"/>
      <c r="F31" s="54"/>
      <c r="G31" s="51" t="str">
        <f t="shared" si="0"/>
        <v/>
      </c>
      <c r="H31" s="52"/>
      <c r="I31" s="52"/>
      <c r="J31" s="52"/>
      <c r="K31" s="52"/>
      <c r="L31" s="52"/>
      <c r="M31" s="52"/>
      <c r="N31" s="52"/>
      <c r="O31" s="52"/>
      <c r="P31" s="52"/>
      <c r="Q31" s="52"/>
      <c r="R31" s="52"/>
    </row>
    <row r="32" spans="1:25" ht="15.95" customHeight="1"/>
    <row r="33" spans="2:21" ht="15.95" customHeight="1">
      <c r="B33" s="55" t="s">
        <v>9</v>
      </c>
      <c r="C33" s="56"/>
      <c r="D33" s="56"/>
      <c r="E33" s="56"/>
      <c r="F33" s="56"/>
      <c r="G33" s="56"/>
      <c r="H33" s="56"/>
      <c r="I33" s="56"/>
      <c r="J33" s="56"/>
      <c r="K33" s="56"/>
      <c r="L33" s="56"/>
      <c r="M33" s="56"/>
      <c r="N33" s="56"/>
    </row>
    <row r="34" spans="2:21" ht="15.95" customHeight="1">
      <c r="C34" s="1" t="s">
        <v>7</v>
      </c>
    </row>
    <row r="35" spans="2:21" ht="15.95" customHeight="1"/>
    <row r="36" spans="2:21" ht="15.95" customHeight="1">
      <c r="B36" s="55" t="s">
        <v>10</v>
      </c>
      <c r="C36" s="56"/>
      <c r="D36" s="56"/>
      <c r="E36" s="56"/>
      <c r="F36" s="56"/>
      <c r="G36" s="56"/>
      <c r="H36" s="56"/>
      <c r="I36" s="56"/>
      <c r="J36" s="56"/>
      <c r="K36" s="56"/>
      <c r="L36" s="56"/>
      <c r="M36" s="56"/>
      <c r="N36" s="56"/>
    </row>
    <row r="37" spans="2:21" ht="15.95" customHeight="1">
      <c r="C37" s="57" t="s">
        <v>11</v>
      </c>
      <c r="D37" s="58"/>
      <c r="E37" s="58"/>
      <c r="F37" s="58"/>
      <c r="G37" s="58"/>
      <c r="H37" s="58"/>
      <c r="I37" s="58"/>
      <c r="J37" s="58"/>
      <c r="K37" s="58"/>
      <c r="L37" s="58"/>
      <c r="M37" s="58"/>
      <c r="N37" s="58"/>
      <c r="O37" s="58"/>
      <c r="P37" s="58"/>
      <c r="Q37" s="58"/>
      <c r="R37" s="58"/>
      <c r="S37" s="58"/>
      <c r="T37" s="58"/>
      <c r="U37" s="58"/>
    </row>
    <row r="38" spans="2:21" ht="15.95" customHeight="1"/>
    <row r="39" spans="2:21" ht="15.95" customHeight="1">
      <c r="B39" s="55" t="s">
        <v>12</v>
      </c>
      <c r="C39" s="56"/>
      <c r="D39" s="56"/>
      <c r="E39" s="56"/>
      <c r="F39" s="56"/>
      <c r="G39" s="56"/>
      <c r="H39" s="56"/>
      <c r="I39" s="56"/>
      <c r="J39" s="56"/>
      <c r="K39" s="56"/>
      <c r="L39" s="56"/>
      <c r="M39" s="56"/>
      <c r="N39" s="56"/>
      <c r="O39" s="59"/>
      <c r="P39" s="59"/>
      <c r="Q39" s="59"/>
      <c r="R39" s="59"/>
      <c r="S39" s="59"/>
      <c r="T39" s="59"/>
      <c r="U39" s="59"/>
    </row>
    <row r="40" spans="2:21" ht="15.95" customHeight="1">
      <c r="C40" s="1" t="s">
        <v>13</v>
      </c>
    </row>
    <row r="41" spans="2:21" ht="15.95" customHeight="1">
      <c r="C41" s="1" t="s">
        <v>14</v>
      </c>
    </row>
    <row r="42" spans="2:21" ht="15.95" customHeight="1"/>
    <row r="43" spans="2:21" ht="15.95" customHeight="1">
      <c r="B43" s="55" t="s">
        <v>90</v>
      </c>
      <c r="C43" s="56"/>
      <c r="D43" s="56"/>
      <c r="E43" s="56"/>
      <c r="F43" s="56"/>
      <c r="G43" s="56"/>
      <c r="H43" s="56"/>
      <c r="I43" s="56"/>
      <c r="J43" s="56"/>
      <c r="K43" s="56"/>
      <c r="L43" s="56"/>
      <c r="M43" s="56"/>
      <c r="N43" s="56"/>
      <c r="O43" s="59"/>
      <c r="P43" s="59"/>
      <c r="Q43" s="59"/>
      <c r="R43" s="59"/>
      <c r="S43" s="59"/>
      <c r="T43" s="59"/>
      <c r="U43" s="59"/>
    </row>
    <row r="44" spans="2:21" ht="15.95" customHeight="1">
      <c r="C44" s="1" t="s">
        <v>91</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 ref="G31:R31"/>
    <mergeCell ref="C31:F31"/>
    <mergeCell ref="B33:N33"/>
    <mergeCell ref="B36:N36"/>
    <mergeCell ref="C37:U37"/>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84"/>
  <sheetViews>
    <sheetView view="pageBreakPreview" zoomScaleNormal="100" zoomScaleSheetLayoutView="100" workbookViewId="0">
      <selection activeCell="K29" sqref="K29:N29"/>
    </sheetView>
  </sheetViews>
  <sheetFormatPr defaultRowHeight="13.5"/>
  <cols>
    <col min="1" max="85" width="2.625" customWidth="1"/>
  </cols>
  <sheetData>
    <row r="1" spans="1:82" ht="20.100000000000001" customHeight="1">
      <c r="A1" s="115" t="str">
        <f>IF(表紙!P14="","",表紙!P14)</f>
        <v/>
      </c>
      <c r="B1" s="115"/>
      <c r="C1" s="115"/>
      <c r="D1" s="115"/>
      <c r="E1" s="115"/>
      <c r="F1" s="115"/>
      <c r="G1" s="115"/>
      <c r="H1" s="115"/>
      <c r="I1" s="115"/>
      <c r="J1" s="115"/>
      <c r="K1" s="115"/>
      <c r="L1" s="115"/>
      <c r="M1" s="115"/>
      <c r="N1" s="115"/>
      <c r="O1" s="115"/>
      <c r="P1" s="115"/>
      <c r="Q1" s="115"/>
      <c r="R1" s="115"/>
      <c r="S1" s="115"/>
      <c r="T1" s="115"/>
      <c r="U1" s="115"/>
      <c r="V1" s="6"/>
      <c r="W1" s="6"/>
      <c r="X1" s="6"/>
      <c r="Y1" s="6"/>
      <c r="Z1" s="6"/>
      <c r="AA1" s="6"/>
      <c r="AB1" s="6"/>
      <c r="AC1" s="6"/>
      <c r="AD1" s="6"/>
      <c r="AE1" s="6"/>
      <c r="AF1" s="6"/>
    </row>
    <row r="2" spans="1:82" ht="8.1" customHeight="1"/>
    <row r="3" spans="1:82" ht="15.95" customHeight="1">
      <c r="A3" s="107" t="s">
        <v>94</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29"/>
      <c r="BC3" s="29"/>
      <c r="BD3" s="29"/>
    </row>
    <row r="4" spans="1:82" ht="8.1" customHeight="1"/>
    <row r="5" spans="1:82" ht="15.95" customHeight="1">
      <c r="A5" s="8" t="s">
        <v>16</v>
      </c>
      <c r="B5" s="1" t="s">
        <v>15</v>
      </c>
      <c r="C5" s="1"/>
      <c r="D5" s="1"/>
      <c r="E5" s="1"/>
      <c r="F5" s="1"/>
    </row>
    <row r="6" spans="1:82" ht="12" customHeight="1">
      <c r="B6" s="117" t="s">
        <v>67</v>
      </c>
      <c r="C6" s="54"/>
      <c r="D6" s="54"/>
      <c r="E6" s="54"/>
      <c r="F6" s="54"/>
      <c r="G6" s="54"/>
      <c r="H6" s="54"/>
      <c r="I6" s="5"/>
      <c r="J6" s="114" t="s">
        <v>17</v>
      </c>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2"/>
      <c r="BB6" s="12"/>
      <c r="BC6" s="12"/>
      <c r="BD6" s="4"/>
      <c r="BE6" s="4"/>
      <c r="BF6" s="4"/>
      <c r="BG6" s="4"/>
      <c r="BH6" s="4"/>
      <c r="BI6" s="4"/>
      <c r="BJ6" s="4"/>
      <c r="BK6" s="4"/>
      <c r="BL6" s="4"/>
      <c r="BM6" s="4"/>
      <c r="BN6" s="4"/>
      <c r="BO6" s="4"/>
      <c r="BP6" s="4"/>
      <c r="BQ6" s="4"/>
      <c r="BR6" s="4"/>
      <c r="BS6" s="4"/>
      <c r="BT6" s="4"/>
      <c r="BU6" s="4"/>
      <c r="BV6" s="4"/>
      <c r="BW6" s="4"/>
      <c r="BX6" s="4"/>
      <c r="BY6" s="4"/>
      <c r="BZ6" s="4"/>
      <c r="CA6" s="4"/>
      <c r="CB6" s="4"/>
      <c r="CC6" s="4"/>
      <c r="CD6" s="4"/>
    </row>
    <row r="7" spans="1:82" ht="12" customHeight="1">
      <c r="B7" s="54"/>
      <c r="C7" s="54"/>
      <c r="D7" s="54"/>
      <c r="E7" s="54"/>
      <c r="F7" s="54"/>
      <c r="G7" s="54"/>
      <c r="H7" s="54"/>
      <c r="I7" s="5"/>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12"/>
      <c r="BB7" s="12"/>
      <c r="BC7" s="12"/>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ht="12" customHeight="1">
      <c r="B8" s="66"/>
      <c r="C8" s="66"/>
      <c r="D8" s="66"/>
      <c r="E8" s="66"/>
      <c r="F8" s="66"/>
      <c r="G8" s="66"/>
      <c r="H8" s="66"/>
      <c r="I8" s="27"/>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12"/>
      <c r="BB8" s="12"/>
      <c r="BC8" s="12"/>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12" customHeight="1">
      <c r="B9" s="118" t="s">
        <v>18</v>
      </c>
      <c r="C9" s="119"/>
      <c r="D9" s="119"/>
      <c r="E9" s="119"/>
      <c r="F9" s="119"/>
      <c r="G9" s="119"/>
      <c r="H9" s="119"/>
      <c r="I9" s="28"/>
      <c r="J9" s="128" t="s">
        <v>19</v>
      </c>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2"/>
      <c r="BB9" s="12"/>
      <c r="BC9" s="12"/>
      <c r="BD9" s="4"/>
      <c r="BE9" s="4"/>
      <c r="BF9" s="4"/>
      <c r="BG9" s="4"/>
      <c r="BH9" s="4"/>
      <c r="BI9" s="4"/>
      <c r="BJ9" s="4"/>
      <c r="BK9" s="4"/>
      <c r="BL9" s="4"/>
      <c r="BM9" s="4"/>
      <c r="BN9" s="4"/>
      <c r="BO9" s="4"/>
      <c r="BP9" s="4"/>
      <c r="BQ9" s="4"/>
      <c r="BR9" s="4"/>
      <c r="BS9" s="4"/>
      <c r="BT9" s="4"/>
      <c r="BU9" s="4"/>
      <c r="BV9" s="4"/>
      <c r="BW9" s="4"/>
      <c r="BX9" s="4"/>
      <c r="BY9" s="4"/>
      <c r="BZ9" s="4"/>
      <c r="CA9" s="4"/>
      <c r="CB9" s="4"/>
      <c r="CC9" s="4"/>
      <c r="CD9" s="4"/>
    </row>
    <row r="10" spans="1:82" ht="12" customHeight="1">
      <c r="B10" s="54"/>
      <c r="C10" s="54"/>
      <c r="D10" s="54"/>
      <c r="E10" s="54"/>
      <c r="F10" s="54"/>
      <c r="G10" s="54"/>
      <c r="H10" s="54"/>
      <c r="I10" s="11"/>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2"/>
      <c r="BB10" s="12"/>
      <c r="BC10" s="12"/>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ht="12" customHeight="1">
      <c r="B11" s="66"/>
      <c r="C11" s="66"/>
      <c r="D11" s="66"/>
      <c r="E11" s="66"/>
      <c r="F11" s="66"/>
      <c r="G11" s="66"/>
      <c r="H11" s="66"/>
      <c r="I11" s="27"/>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
      <c r="BB11" s="12"/>
      <c r="BC11" s="12"/>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1:82" ht="12" customHeight="1">
      <c r="B12" s="118" t="s">
        <v>20</v>
      </c>
      <c r="C12" s="119"/>
      <c r="D12" s="119"/>
      <c r="E12" s="119"/>
      <c r="F12" s="119"/>
      <c r="G12" s="119"/>
      <c r="H12" s="119"/>
      <c r="I12" s="28"/>
      <c r="J12" s="128" t="s">
        <v>21</v>
      </c>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54"/>
      <c r="C13" s="54"/>
      <c r="D13" s="54"/>
      <c r="E13" s="54"/>
      <c r="F13" s="54"/>
      <c r="G13" s="54"/>
      <c r="H13" s="54"/>
      <c r="I13" s="11"/>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54"/>
      <c r="C14" s="54"/>
      <c r="D14" s="54"/>
      <c r="E14" s="54"/>
      <c r="F14" s="54"/>
      <c r="G14" s="54"/>
      <c r="H14" s="54"/>
      <c r="I14" s="11"/>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54"/>
      <c r="C15" s="54"/>
      <c r="D15" s="54"/>
      <c r="E15" s="54"/>
      <c r="F15" s="54"/>
      <c r="G15" s="54"/>
      <c r="H15" s="54"/>
      <c r="I15" s="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66"/>
      <c r="C16" s="66"/>
      <c r="D16" s="66"/>
      <c r="E16" s="66"/>
      <c r="F16" s="66"/>
      <c r="G16" s="66"/>
      <c r="H16" s="66"/>
      <c r="I16" s="27"/>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9.9499999999999993" customHeight="1">
      <c r="F17" s="112" t="s">
        <v>22</v>
      </c>
      <c r="G17" s="113"/>
      <c r="H17" s="113"/>
      <c r="I17" s="112" t="s">
        <v>49</v>
      </c>
      <c r="J17" s="113"/>
      <c r="K17" s="114" t="s">
        <v>23</v>
      </c>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12"/>
      <c r="BB17" s="12"/>
      <c r="BC17" s="12"/>
      <c r="BD17" s="6"/>
      <c r="BE17" s="6"/>
      <c r="BF17" s="6"/>
      <c r="BG17" s="6"/>
      <c r="BH17" s="6"/>
      <c r="BI17" s="6"/>
      <c r="BJ17" s="4"/>
      <c r="BK17" s="4"/>
      <c r="BL17" s="4"/>
      <c r="BM17" s="4"/>
      <c r="BN17" s="4"/>
      <c r="BO17" s="4"/>
      <c r="BP17" s="4"/>
      <c r="BQ17" s="4"/>
      <c r="BR17" s="4"/>
      <c r="BS17" s="4"/>
      <c r="BT17" s="4"/>
      <c r="BU17" s="4"/>
      <c r="BV17" s="4"/>
      <c r="BW17" s="4"/>
      <c r="BX17" s="4"/>
      <c r="BY17" s="4"/>
      <c r="BZ17" s="4"/>
      <c r="CA17" s="4"/>
      <c r="CB17" s="4"/>
      <c r="CC17" s="4"/>
      <c r="CD17" s="4"/>
    </row>
    <row r="18" spans="1:82" ht="9.9499999999999993" customHeight="1">
      <c r="F18" s="59"/>
      <c r="G18" s="59"/>
      <c r="H18" s="59"/>
      <c r="I18" s="115"/>
      <c r="J18" s="115"/>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12"/>
      <c r="BB18" s="12"/>
      <c r="BC18" s="12"/>
      <c r="BD18" s="6"/>
      <c r="BE18" s="6"/>
      <c r="BF18" s="6"/>
      <c r="BG18" s="6"/>
      <c r="BH18" s="6"/>
      <c r="BI18" s="6"/>
      <c r="BJ18" s="4"/>
      <c r="BK18" s="4"/>
      <c r="BL18" s="4"/>
      <c r="BM18" s="4"/>
      <c r="BN18" s="4"/>
      <c r="BO18" s="4"/>
      <c r="BP18" s="4"/>
      <c r="BQ18" s="4"/>
      <c r="BR18" s="4"/>
      <c r="BS18" s="4"/>
      <c r="BT18" s="4"/>
      <c r="BU18" s="4"/>
      <c r="BV18" s="4"/>
      <c r="BW18" s="4"/>
      <c r="BX18" s="4"/>
      <c r="BY18" s="4"/>
      <c r="BZ18" s="4"/>
      <c r="CA18" s="4"/>
      <c r="CB18" s="4"/>
      <c r="CC18" s="4"/>
      <c r="CD18" s="4"/>
    </row>
    <row r="19" spans="1:82" ht="9.9499999999999993" customHeight="1">
      <c r="I19" s="116" t="s">
        <v>50</v>
      </c>
      <c r="J19" s="115"/>
      <c r="K19" s="114" t="s">
        <v>24</v>
      </c>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12"/>
      <c r="BB19" s="12"/>
      <c r="BC19" s="12"/>
      <c r="BD19" s="6"/>
      <c r="BE19" s="6"/>
      <c r="BF19" s="6"/>
      <c r="BG19" s="6"/>
      <c r="BH19" s="6"/>
      <c r="BI19" s="6"/>
      <c r="BJ19" s="4"/>
      <c r="BK19" s="4"/>
      <c r="BL19" s="4"/>
      <c r="BM19" s="4"/>
      <c r="BN19" s="4"/>
      <c r="BO19" s="4"/>
      <c r="BP19" s="4"/>
      <c r="BQ19" s="4"/>
      <c r="BR19" s="4"/>
      <c r="BS19" s="4"/>
      <c r="BT19" s="4"/>
      <c r="BU19" s="4"/>
      <c r="BV19" s="4"/>
      <c r="BW19" s="4"/>
      <c r="BX19" s="4"/>
      <c r="BY19" s="4"/>
      <c r="BZ19" s="4"/>
      <c r="CA19" s="4"/>
      <c r="CB19" s="4"/>
      <c r="CC19" s="4"/>
      <c r="CD19" s="4"/>
    </row>
    <row r="20" spans="1:82" ht="9.9499999999999993" customHeight="1">
      <c r="I20" s="115"/>
      <c r="J20" s="115"/>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12"/>
      <c r="BB20" s="12"/>
      <c r="BC20" s="12"/>
      <c r="BD20" s="6"/>
      <c r="BE20" s="6"/>
      <c r="BF20" s="6"/>
      <c r="BG20" s="6"/>
      <c r="BH20" s="6"/>
      <c r="BI20" s="6"/>
      <c r="BJ20" s="4"/>
      <c r="BK20" s="4"/>
      <c r="BL20" s="4"/>
      <c r="BM20" s="4"/>
      <c r="BN20" s="4"/>
      <c r="BO20" s="4"/>
      <c r="BP20" s="4"/>
      <c r="BQ20" s="4"/>
      <c r="BR20" s="4"/>
      <c r="BS20" s="4"/>
      <c r="BT20" s="4"/>
      <c r="BU20" s="4"/>
      <c r="BV20" s="4"/>
      <c r="BW20" s="4"/>
      <c r="BX20" s="4"/>
      <c r="BY20" s="4"/>
      <c r="BZ20" s="4"/>
      <c r="CA20" s="4"/>
      <c r="CB20" s="4"/>
      <c r="CC20" s="4"/>
      <c r="CD20" s="4"/>
    </row>
    <row r="21" spans="1:82" ht="9.9499999999999993" customHeight="1">
      <c r="I21" s="116" t="s">
        <v>51</v>
      </c>
      <c r="J21" s="115"/>
      <c r="K21" s="114" t="s">
        <v>25</v>
      </c>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12"/>
      <c r="BB21" s="12"/>
      <c r="BC21" s="12"/>
      <c r="BD21" s="6"/>
      <c r="BE21" s="6"/>
      <c r="BF21" s="6"/>
      <c r="BG21" s="6"/>
      <c r="BH21" s="6"/>
      <c r="BI21" s="6"/>
      <c r="BJ21" s="4"/>
      <c r="BK21" s="4"/>
      <c r="BL21" s="4"/>
      <c r="BM21" s="4"/>
      <c r="BN21" s="4"/>
      <c r="BO21" s="4"/>
      <c r="BP21" s="4"/>
      <c r="BQ21" s="4"/>
      <c r="BR21" s="4"/>
      <c r="BS21" s="4"/>
      <c r="BT21" s="4"/>
      <c r="BU21" s="4"/>
      <c r="BV21" s="4"/>
      <c r="BW21" s="4"/>
      <c r="BX21" s="4"/>
      <c r="BY21" s="4"/>
      <c r="BZ21" s="4"/>
      <c r="CA21" s="4"/>
      <c r="CB21" s="4"/>
      <c r="CC21" s="4"/>
      <c r="CD21" s="4"/>
    </row>
    <row r="22" spans="1:82" ht="9.9499999999999993" customHeight="1">
      <c r="I22" s="115"/>
      <c r="J22" s="115"/>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12"/>
      <c r="BB22" s="12"/>
      <c r="BC22" s="12"/>
      <c r="BD22" s="6"/>
      <c r="BE22" s="6"/>
      <c r="BF22" s="6"/>
      <c r="BG22" s="6"/>
      <c r="BH22" s="6"/>
      <c r="BI22" s="6"/>
      <c r="BJ22" s="4"/>
      <c r="BK22" s="4"/>
      <c r="BL22" s="4"/>
      <c r="BM22" s="4"/>
      <c r="BN22" s="4"/>
      <c r="BO22" s="4"/>
      <c r="BP22" s="4"/>
      <c r="BQ22" s="4"/>
      <c r="BR22" s="4"/>
      <c r="BS22" s="4"/>
      <c r="BT22" s="4"/>
      <c r="BU22" s="4"/>
      <c r="BV22" s="4"/>
      <c r="BW22" s="4"/>
      <c r="BX22" s="4"/>
      <c r="BY22" s="4"/>
      <c r="BZ22" s="4"/>
      <c r="CA22" s="4"/>
      <c r="CB22" s="4"/>
      <c r="CC22" s="4"/>
      <c r="CD22" s="4"/>
    </row>
    <row r="23" spans="1:82" ht="8.1" customHeight="1"/>
    <row r="24" spans="1:82" ht="15.95" customHeight="1">
      <c r="A24" s="8" t="s">
        <v>26</v>
      </c>
      <c r="B24" s="1" t="s">
        <v>27</v>
      </c>
      <c r="C24" s="1"/>
      <c r="D24" s="1"/>
      <c r="E24" s="1"/>
      <c r="F24" s="1"/>
    </row>
    <row r="25" spans="1:82" ht="5.0999999999999996" customHeight="1" thickBot="1"/>
    <row r="26" spans="1:82" ht="15.95" customHeight="1">
      <c r="B26" s="228" t="s">
        <v>32</v>
      </c>
      <c r="C26" s="176"/>
      <c r="D26" s="174" t="s">
        <v>33</v>
      </c>
      <c r="E26" s="175"/>
      <c r="F26" s="176"/>
      <c r="G26" s="213" t="s">
        <v>34</v>
      </c>
      <c r="H26" s="214"/>
      <c r="I26" s="214"/>
      <c r="J26" s="214"/>
      <c r="K26" s="217" t="s">
        <v>35</v>
      </c>
      <c r="L26" s="218"/>
      <c r="M26" s="214"/>
      <c r="N26" s="219"/>
      <c r="O26" s="205" t="s">
        <v>36</v>
      </c>
      <c r="P26" s="205"/>
      <c r="Q26" s="205"/>
      <c r="R26" s="205"/>
      <c r="S26" s="205"/>
      <c r="T26" s="205"/>
      <c r="U26" s="205"/>
      <c r="V26" s="205"/>
      <c r="W26" s="205"/>
      <c r="X26" s="205"/>
      <c r="Y26" s="206"/>
      <c r="Z26" s="207"/>
      <c r="AA26" s="195" t="s">
        <v>37</v>
      </c>
      <c r="AB26" s="196"/>
      <c r="AC26" s="196"/>
      <c r="AD26" s="197"/>
      <c r="AE26" s="222" t="s">
        <v>89</v>
      </c>
      <c r="AF26" s="223"/>
      <c r="AG26" s="223"/>
      <c r="AH26" s="223"/>
      <c r="AI26" s="223"/>
      <c r="AJ26" s="223"/>
      <c r="AK26" s="223"/>
      <c r="AL26" s="223"/>
      <c r="AM26" s="224"/>
      <c r="AN26" s="209" t="s">
        <v>38</v>
      </c>
      <c r="AO26" s="210"/>
      <c r="AP26" s="210"/>
      <c r="AQ26" s="210"/>
      <c r="AR26" s="210"/>
      <c r="AS26" s="210"/>
      <c r="AT26" s="210"/>
      <c r="AU26" s="210"/>
      <c r="AV26" s="210"/>
      <c r="AW26" s="210"/>
      <c r="AX26" s="210"/>
      <c r="AY26" s="210"/>
      <c r="AZ26" s="211"/>
    </row>
    <row r="27" spans="1:82" ht="15.95" customHeight="1" thickBot="1">
      <c r="B27" s="229"/>
      <c r="C27" s="179"/>
      <c r="D27" s="177"/>
      <c r="E27" s="178"/>
      <c r="F27" s="179"/>
      <c r="G27" s="215"/>
      <c r="H27" s="216"/>
      <c r="I27" s="216"/>
      <c r="J27" s="216"/>
      <c r="K27" s="220"/>
      <c r="L27" s="216"/>
      <c r="M27" s="216"/>
      <c r="N27" s="221"/>
      <c r="O27" s="201" t="s">
        <v>39</v>
      </c>
      <c r="P27" s="201"/>
      <c r="Q27" s="201"/>
      <c r="R27" s="201"/>
      <c r="S27" s="202"/>
      <c r="T27" s="203"/>
      <c r="U27" s="204" t="s">
        <v>31</v>
      </c>
      <c r="V27" s="201"/>
      <c r="W27" s="201"/>
      <c r="X27" s="201"/>
      <c r="Y27" s="202"/>
      <c r="Z27" s="203"/>
      <c r="AA27" s="198"/>
      <c r="AB27" s="199"/>
      <c r="AC27" s="199"/>
      <c r="AD27" s="200"/>
      <c r="AE27" s="225"/>
      <c r="AF27" s="226"/>
      <c r="AG27" s="226"/>
      <c r="AH27" s="226"/>
      <c r="AI27" s="226"/>
      <c r="AJ27" s="226"/>
      <c r="AK27" s="226"/>
      <c r="AL27" s="226"/>
      <c r="AM27" s="227"/>
      <c r="AN27" s="241" t="s">
        <v>39</v>
      </c>
      <c r="AO27" s="201"/>
      <c r="AP27" s="201"/>
      <c r="AQ27" s="201"/>
      <c r="AR27" s="201"/>
      <c r="AS27" s="202"/>
      <c r="AT27" s="203"/>
      <c r="AU27" s="204" t="s">
        <v>31</v>
      </c>
      <c r="AV27" s="201"/>
      <c r="AW27" s="201"/>
      <c r="AX27" s="201"/>
      <c r="AY27" s="201"/>
      <c r="AZ27" s="212"/>
    </row>
    <row r="28" spans="1:82" ht="18" customHeight="1">
      <c r="B28" s="237" t="s">
        <v>40</v>
      </c>
      <c r="C28" s="238"/>
      <c r="D28" s="236" t="s">
        <v>28</v>
      </c>
      <c r="E28" s="106"/>
      <c r="F28" s="133"/>
      <c r="G28" s="96" t="s">
        <v>41</v>
      </c>
      <c r="H28" s="97"/>
      <c r="I28" s="97"/>
      <c r="J28" s="97"/>
      <c r="K28" s="134"/>
      <c r="L28" s="135"/>
      <c r="M28" s="135"/>
      <c r="N28" s="136"/>
      <c r="O28" s="180">
        <v>1</v>
      </c>
      <c r="P28" s="181"/>
      <c r="Q28" s="181"/>
      <c r="R28" s="187">
        <v>520</v>
      </c>
      <c r="S28" s="181"/>
      <c r="T28" s="188"/>
      <c r="U28" s="182">
        <v>121</v>
      </c>
      <c r="V28" s="181"/>
      <c r="W28" s="181"/>
      <c r="X28" s="187">
        <v>50</v>
      </c>
      <c r="Y28" s="181"/>
      <c r="Z28" s="188"/>
      <c r="AA28" s="194">
        <v>3000</v>
      </c>
      <c r="AB28" s="181"/>
      <c r="AC28" s="181"/>
      <c r="AD28" s="188"/>
      <c r="AE28" s="208">
        <v>0</v>
      </c>
      <c r="AF28" s="181"/>
      <c r="AG28" s="24" t="s">
        <v>42</v>
      </c>
      <c r="AH28" s="230">
        <v>45</v>
      </c>
      <c r="AI28" s="181"/>
      <c r="AJ28" s="25" t="s">
        <v>43</v>
      </c>
      <c r="AK28" s="187">
        <v>50</v>
      </c>
      <c r="AL28" s="181"/>
      <c r="AM28" s="231"/>
      <c r="AN28" s="232">
        <f>1000-U28</f>
        <v>879</v>
      </c>
      <c r="AO28" s="233"/>
      <c r="AP28" s="234"/>
      <c r="AQ28" s="234"/>
      <c r="AR28" s="187">
        <f>R28-X28</f>
        <v>470</v>
      </c>
      <c r="AS28" s="181"/>
      <c r="AT28" s="188"/>
      <c r="AU28" s="182">
        <v>121</v>
      </c>
      <c r="AV28" s="181"/>
      <c r="AW28" s="181"/>
      <c r="AX28" s="187">
        <v>50</v>
      </c>
      <c r="AY28" s="181"/>
      <c r="AZ28" s="231"/>
    </row>
    <row r="29" spans="1:82" ht="18" customHeight="1">
      <c r="B29" s="239"/>
      <c r="C29" s="240"/>
      <c r="D29" s="235" t="s">
        <v>44</v>
      </c>
      <c r="E29" s="123"/>
      <c r="F29" s="124"/>
      <c r="G29" s="242"/>
      <c r="H29" s="243"/>
      <c r="I29" s="243"/>
      <c r="J29" s="100"/>
      <c r="K29" s="125"/>
      <c r="L29" s="126"/>
      <c r="M29" s="126"/>
      <c r="N29" s="127"/>
      <c r="O29" s="168">
        <v>1</v>
      </c>
      <c r="P29" s="123"/>
      <c r="Q29" s="123"/>
      <c r="R29" s="151">
        <v>510</v>
      </c>
      <c r="S29" s="123"/>
      <c r="T29" s="152"/>
      <c r="U29" s="157">
        <v>124</v>
      </c>
      <c r="V29" s="123"/>
      <c r="W29" s="123"/>
      <c r="X29" s="151">
        <v>50</v>
      </c>
      <c r="Y29" s="123"/>
      <c r="Z29" s="152"/>
      <c r="AA29" s="158">
        <v>2940</v>
      </c>
      <c r="AB29" s="123"/>
      <c r="AC29" s="123"/>
      <c r="AD29" s="152"/>
      <c r="AE29" s="159">
        <v>0</v>
      </c>
      <c r="AF29" s="123"/>
      <c r="AG29" s="15" t="s">
        <v>42</v>
      </c>
      <c r="AH29" s="160">
        <v>45</v>
      </c>
      <c r="AI29" s="123"/>
      <c r="AJ29" s="16" t="s">
        <v>43</v>
      </c>
      <c r="AK29" s="151">
        <v>50</v>
      </c>
      <c r="AL29" s="123"/>
      <c r="AM29" s="124"/>
      <c r="AN29" s="161">
        <f>1000-U29</f>
        <v>876</v>
      </c>
      <c r="AO29" s="162"/>
      <c r="AP29" s="163"/>
      <c r="AQ29" s="163"/>
      <c r="AR29" s="151">
        <f>R29-X29</f>
        <v>460</v>
      </c>
      <c r="AS29" s="123"/>
      <c r="AT29" s="152"/>
      <c r="AU29" s="157">
        <v>124</v>
      </c>
      <c r="AV29" s="123"/>
      <c r="AW29" s="123"/>
      <c r="AX29" s="151">
        <v>50</v>
      </c>
      <c r="AY29" s="123"/>
      <c r="AZ29" s="124"/>
    </row>
    <row r="30" spans="1:82" ht="18" customHeight="1" thickBot="1">
      <c r="B30" s="239"/>
      <c r="C30" s="240"/>
      <c r="D30" s="244" t="s">
        <v>30</v>
      </c>
      <c r="E30" s="184"/>
      <c r="F30" s="186"/>
      <c r="G30" s="242"/>
      <c r="H30" s="100"/>
      <c r="I30" s="100"/>
      <c r="J30" s="100"/>
      <c r="K30" s="171"/>
      <c r="L30" s="172"/>
      <c r="M30" s="172"/>
      <c r="N30" s="173"/>
      <c r="O30" s="193">
        <v>1</v>
      </c>
      <c r="P30" s="184"/>
      <c r="Q30" s="184"/>
      <c r="R30" s="185">
        <v>500</v>
      </c>
      <c r="S30" s="184"/>
      <c r="T30" s="189"/>
      <c r="U30" s="183">
        <v>126</v>
      </c>
      <c r="V30" s="184"/>
      <c r="W30" s="184"/>
      <c r="X30" s="185">
        <v>50</v>
      </c>
      <c r="Y30" s="184"/>
      <c r="Z30" s="189"/>
      <c r="AA30" s="190">
        <v>2880</v>
      </c>
      <c r="AB30" s="184"/>
      <c r="AC30" s="184"/>
      <c r="AD30" s="189"/>
      <c r="AE30" s="191">
        <v>0</v>
      </c>
      <c r="AF30" s="184"/>
      <c r="AG30" s="21" t="s">
        <v>42</v>
      </c>
      <c r="AH30" s="192">
        <v>50</v>
      </c>
      <c r="AI30" s="184"/>
      <c r="AJ30" s="22" t="s">
        <v>43</v>
      </c>
      <c r="AK30" s="185">
        <v>50</v>
      </c>
      <c r="AL30" s="184"/>
      <c r="AM30" s="186"/>
      <c r="AN30" s="161">
        <f t="shared" ref="AN30" si="0">1000-U30</f>
        <v>874</v>
      </c>
      <c r="AO30" s="162"/>
      <c r="AP30" s="163"/>
      <c r="AQ30" s="163"/>
      <c r="AR30" s="151">
        <f t="shared" ref="AR30" si="1">R30-X30</f>
        <v>450</v>
      </c>
      <c r="AS30" s="123"/>
      <c r="AT30" s="152"/>
      <c r="AU30" s="183">
        <v>126</v>
      </c>
      <c r="AV30" s="184"/>
      <c r="AW30" s="184"/>
      <c r="AX30" s="185">
        <v>50</v>
      </c>
      <c r="AY30" s="184"/>
      <c r="AZ30" s="186"/>
    </row>
    <row r="31" spans="1:82" ht="18" customHeight="1">
      <c r="B31" s="84" t="s">
        <v>45</v>
      </c>
      <c r="C31" s="85"/>
      <c r="D31" s="120" t="s">
        <v>28</v>
      </c>
      <c r="E31" s="120"/>
      <c r="F31" s="121"/>
      <c r="G31" s="96" t="s">
        <v>48</v>
      </c>
      <c r="H31" s="97"/>
      <c r="I31" s="97"/>
      <c r="J31" s="97"/>
      <c r="K31" s="134"/>
      <c r="L31" s="135"/>
      <c r="M31" s="135"/>
      <c r="N31" s="136"/>
      <c r="O31" s="170">
        <v>1</v>
      </c>
      <c r="P31" s="106"/>
      <c r="Q31" s="106"/>
      <c r="R31" s="141">
        <v>520</v>
      </c>
      <c r="S31" s="106"/>
      <c r="T31" s="154"/>
      <c r="U31" s="155">
        <v>126</v>
      </c>
      <c r="V31" s="106"/>
      <c r="W31" s="106"/>
      <c r="X31" s="141">
        <v>50</v>
      </c>
      <c r="Y31" s="106"/>
      <c r="Z31" s="154"/>
      <c r="AA31" s="165">
        <v>2900</v>
      </c>
      <c r="AB31" s="106"/>
      <c r="AC31" s="106"/>
      <c r="AD31" s="154"/>
      <c r="AE31" s="166">
        <v>0</v>
      </c>
      <c r="AF31" s="106"/>
      <c r="AG31" s="13" t="s">
        <v>42</v>
      </c>
      <c r="AH31" s="105">
        <v>50</v>
      </c>
      <c r="AI31" s="106"/>
      <c r="AJ31" s="14" t="s">
        <v>43</v>
      </c>
      <c r="AK31" s="141">
        <v>50</v>
      </c>
      <c r="AL31" s="106"/>
      <c r="AM31" s="133"/>
      <c r="AN31" s="142">
        <f>1000-U31</f>
        <v>874</v>
      </c>
      <c r="AO31" s="143"/>
      <c r="AP31" s="144"/>
      <c r="AQ31" s="144"/>
      <c r="AR31" s="141">
        <f>R31-X31</f>
        <v>470</v>
      </c>
      <c r="AS31" s="106"/>
      <c r="AT31" s="154"/>
      <c r="AU31" s="155">
        <v>126</v>
      </c>
      <c r="AV31" s="106"/>
      <c r="AW31" s="106"/>
      <c r="AX31" s="141">
        <v>50</v>
      </c>
      <c r="AY31" s="141"/>
      <c r="AZ31" s="167"/>
    </row>
    <row r="32" spans="1:82" ht="18" customHeight="1">
      <c r="B32" s="86"/>
      <c r="C32" s="87"/>
      <c r="D32" s="122" t="s">
        <v>46</v>
      </c>
      <c r="E32" s="123"/>
      <c r="F32" s="124"/>
      <c r="G32" s="99"/>
      <c r="H32" s="100"/>
      <c r="I32" s="100"/>
      <c r="J32" s="100"/>
      <c r="K32" s="125"/>
      <c r="L32" s="126"/>
      <c r="M32" s="126"/>
      <c r="N32" s="127"/>
      <c r="O32" s="168">
        <v>1</v>
      </c>
      <c r="P32" s="123"/>
      <c r="Q32" s="123"/>
      <c r="R32" s="151">
        <v>510</v>
      </c>
      <c r="S32" s="123"/>
      <c r="T32" s="152"/>
      <c r="U32" s="157">
        <v>130</v>
      </c>
      <c r="V32" s="123"/>
      <c r="W32" s="123"/>
      <c r="X32" s="151">
        <v>50</v>
      </c>
      <c r="Y32" s="123"/>
      <c r="Z32" s="152"/>
      <c r="AA32" s="158">
        <v>2840</v>
      </c>
      <c r="AB32" s="123"/>
      <c r="AC32" s="123"/>
      <c r="AD32" s="152"/>
      <c r="AE32" s="159">
        <v>0</v>
      </c>
      <c r="AF32" s="123"/>
      <c r="AG32" s="15" t="s">
        <v>42</v>
      </c>
      <c r="AH32" s="160">
        <v>50</v>
      </c>
      <c r="AI32" s="123"/>
      <c r="AJ32" s="16" t="s">
        <v>43</v>
      </c>
      <c r="AK32" s="151">
        <v>50</v>
      </c>
      <c r="AL32" s="123"/>
      <c r="AM32" s="124"/>
      <c r="AN32" s="161">
        <f>1000-U32</f>
        <v>870</v>
      </c>
      <c r="AO32" s="162"/>
      <c r="AP32" s="163"/>
      <c r="AQ32" s="163"/>
      <c r="AR32" s="151">
        <f>R32-X32</f>
        <v>460</v>
      </c>
      <c r="AS32" s="123"/>
      <c r="AT32" s="152"/>
      <c r="AU32" s="157">
        <v>130</v>
      </c>
      <c r="AV32" s="123"/>
      <c r="AW32" s="123"/>
      <c r="AX32" s="151">
        <v>50</v>
      </c>
      <c r="AY32" s="151"/>
      <c r="AZ32" s="169"/>
    </row>
    <row r="33" spans="1:52" ht="18" customHeight="1" thickBot="1">
      <c r="B33" s="88"/>
      <c r="C33" s="89"/>
      <c r="D33" s="130" t="s">
        <v>30</v>
      </c>
      <c r="E33" s="131"/>
      <c r="F33" s="132"/>
      <c r="G33" s="102"/>
      <c r="H33" s="103"/>
      <c r="I33" s="103"/>
      <c r="J33" s="104"/>
      <c r="K33" s="93"/>
      <c r="L33" s="94"/>
      <c r="M33" s="94"/>
      <c r="N33" s="95"/>
      <c r="O33" s="137">
        <v>1</v>
      </c>
      <c r="P33" s="131"/>
      <c r="Q33" s="131"/>
      <c r="R33" s="138">
        <v>500</v>
      </c>
      <c r="S33" s="131"/>
      <c r="T33" s="139"/>
      <c r="U33" s="140">
        <v>132</v>
      </c>
      <c r="V33" s="131"/>
      <c r="W33" s="131"/>
      <c r="X33" s="138">
        <v>50</v>
      </c>
      <c r="Y33" s="131"/>
      <c r="Z33" s="139"/>
      <c r="AA33" s="145">
        <v>2790</v>
      </c>
      <c r="AB33" s="131"/>
      <c r="AC33" s="131"/>
      <c r="AD33" s="139"/>
      <c r="AE33" s="146">
        <v>0</v>
      </c>
      <c r="AF33" s="131"/>
      <c r="AG33" s="17" t="s">
        <v>42</v>
      </c>
      <c r="AH33" s="147">
        <v>50</v>
      </c>
      <c r="AI33" s="131"/>
      <c r="AJ33" s="18" t="s">
        <v>43</v>
      </c>
      <c r="AK33" s="138">
        <v>50</v>
      </c>
      <c r="AL33" s="131"/>
      <c r="AM33" s="132"/>
      <c r="AN33" s="161">
        <f t="shared" ref="AN33" si="2">1000-U33</f>
        <v>868</v>
      </c>
      <c r="AO33" s="162"/>
      <c r="AP33" s="163"/>
      <c r="AQ33" s="163"/>
      <c r="AR33" s="151">
        <f t="shared" ref="AR33" si="3">R33-X33</f>
        <v>450</v>
      </c>
      <c r="AS33" s="123"/>
      <c r="AT33" s="152"/>
      <c r="AU33" s="140">
        <v>132</v>
      </c>
      <c r="AV33" s="131"/>
      <c r="AW33" s="131"/>
      <c r="AX33" s="138">
        <v>50</v>
      </c>
      <c r="AY33" s="138"/>
      <c r="AZ33" s="153"/>
    </row>
    <row r="34" spans="1:52" ht="18" customHeight="1">
      <c r="B34" s="84" t="s">
        <v>47</v>
      </c>
      <c r="C34" s="85"/>
      <c r="D34" s="120" t="s">
        <v>28</v>
      </c>
      <c r="E34" s="106"/>
      <c r="F34" s="133"/>
      <c r="G34" s="96" t="s">
        <v>48</v>
      </c>
      <c r="H34" s="97"/>
      <c r="I34" s="97"/>
      <c r="J34" s="98"/>
      <c r="K34" s="134"/>
      <c r="L34" s="135"/>
      <c r="M34" s="135"/>
      <c r="N34" s="136"/>
      <c r="O34" s="164">
        <v>1</v>
      </c>
      <c r="P34" s="106"/>
      <c r="Q34" s="106"/>
      <c r="R34" s="141">
        <v>520</v>
      </c>
      <c r="S34" s="106"/>
      <c r="T34" s="154"/>
      <c r="U34" s="155">
        <v>185</v>
      </c>
      <c r="V34" s="106"/>
      <c r="W34" s="106"/>
      <c r="X34" s="141">
        <v>50</v>
      </c>
      <c r="Y34" s="106"/>
      <c r="Z34" s="154"/>
      <c r="AA34" s="165">
        <v>2040</v>
      </c>
      <c r="AB34" s="106"/>
      <c r="AC34" s="106"/>
      <c r="AD34" s="154"/>
      <c r="AE34" s="166">
        <v>1</v>
      </c>
      <c r="AF34" s="106"/>
      <c r="AG34" s="13" t="s">
        <v>42</v>
      </c>
      <c r="AH34" s="105">
        <v>10</v>
      </c>
      <c r="AI34" s="106"/>
      <c r="AJ34" s="14" t="s">
        <v>43</v>
      </c>
      <c r="AK34" s="141">
        <v>50</v>
      </c>
      <c r="AL34" s="106"/>
      <c r="AM34" s="133">
        <v>50</v>
      </c>
      <c r="AN34" s="142">
        <f>1000-U34</f>
        <v>815</v>
      </c>
      <c r="AO34" s="143"/>
      <c r="AP34" s="144"/>
      <c r="AQ34" s="144"/>
      <c r="AR34" s="141">
        <f t="shared" ref="AR34:AR36" si="4">R34-X34</f>
        <v>470</v>
      </c>
      <c r="AS34" s="106"/>
      <c r="AT34" s="154"/>
      <c r="AU34" s="155">
        <v>185</v>
      </c>
      <c r="AV34" s="106"/>
      <c r="AW34" s="106"/>
      <c r="AX34" s="141">
        <v>50</v>
      </c>
      <c r="AY34" s="106"/>
      <c r="AZ34" s="133"/>
    </row>
    <row r="35" spans="1:52" ht="18" customHeight="1">
      <c r="B35" s="86"/>
      <c r="C35" s="87"/>
      <c r="D35" s="122" t="s">
        <v>46</v>
      </c>
      <c r="E35" s="123"/>
      <c r="F35" s="124"/>
      <c r="G35" s="99"/>
      <c r="H35" s="100"/>
      <c r="I35" s="100"/>
      <c r="J35" s="101"/>
      <c r="K35" s="125"/>
      <c r="L35" s="126"/>
      <c r="M35" s="126"/>
      <c r="N35" s="127"/>
      <c r="O35" s="156">
        <v>1</v>
      </c>
      <c r="P35" s="123"/>
      <c r="Q35" s="123"/>
      <c r="R35" s="151">
        <v>510</v>
      </c>
      <c r="S35" s="123"/>
      <c r="T35" s="152"/>
      <c r="U35" s="157">
        <v>189</v>
      </c>
      <c r="V35" s="123"/>
      <c r="W35" s="123"/>
      <c r="X35" s="151">
        <v>50</v>
      </c>
      <c r="Y35" s="123"/>
      <c r="Z35" s="152"/>
      <c r="AA35" s="158">
        <v>2000</v>
      </c>
      <c r="AB35" s="123"/>
      <c r="AC35" s="123"/>
      <c r="AD35" s="152"/>
      <c r="AE35" s="159">
        <v>1</v>
      </c>
      <c r="AF35" s="123"/>
      <c r="AG35" s="15" t="s">
        <v>42</v>
      </c>
      <c r="AH35" s="160">
        <v>10</v>
      </c>
      <c r="AI35" s="123"/>
      <c r="AJ35" s="16" t="s">
        <v>43</v>
      </c>
      <c r="AK35" s="151">
        <v>50</v>
      </c>
      <c r="AL35" s="123"/>
      <c r="AM35" s="124">
        <v>50</v>
      </c>
      <c r="AN35" s="161">
        <f>1000-U35</f>
        <v>811</v>
      </c>
      <c r="AO35" s="162"/>
      <c r="AP35" s="163"/>
      <c r="AQ35" s="163"/>
      <c r="AR35" s="151">
        <f t="shared" si="4"/>
        <v>460</v>
      </c>
      <c r="AS35" s="123"/>
      <c r="AT35" s="152"/>
      <c r="AU35" s="157">
        <v>189</v>
      </c>
      <c r="AV35" s="123"/>
      <c r="AW35" s="123"/>
      <c r="AX35" s="151">
        <v>50</v>
      </c>
      <c r="AY35" s="123"/>
      <c r="AZ35" s="124"/>
    </row>
    <row r="36" spans="1:52" ht="18" customHeight="1" thickBot="1">
      <c r="B36" s="88"/>
      <c r="C36" s="89"/>
      <c r="D36" s="90" t="s">
        <v>30</v>
      </c>
      <c r="E36" s="91"/>
      <c r="F36" s="92"/>
      <c r="G36" s="102"/>
      <c r="H36" s="103"/>
      <c r="I36" s="103"/>
      <c r="J36" s="104"/>
      <c r="K36" s="93"/>
      <c r="L36" s="94"/>
      <c r="M36" s="94"/>
      <c r="N36" s="95"/>
      <c r="O36" s="137">
        <v>1</v>
      </c>
      <c r="P36" s="131"/>
      <c r="Q36" s="131"/>
      <c r="R36" s="138">
        <v>500</v>
      </c>
      <c r="S36" s="131"/>
      <c r="T36" s="139"/>
      <c r="U36" s="140">
        <v>193</v>
      </c>
      <c r="V36" s="131"/>
      <c r="W36" s="131"/>
      <c r="X36" s="138">
        <v>50</v>
      </c>
      <c r="Y36" s="131"/>
      <c r="Z36" s="139"/>
      <c r="AA36" s="145">
        <v>1960</v>
      </c>
      <c r="AB36" s="131"/>
      <c r="AC36" s="131"/>
      <c r="AD36" s="139"/>
      <c r="AE36" s="146">
        <v>1</v>
      </c>
      <c r="AF36" s="131"/>
      <c r="AG36" s="17" t="s">
        <v>42</v>
      </c>
      <c r="AH36" s="147">
        <v>10</v>
      </c>
      <c r="AI36" s="131"/>
      <c r="AJ36" s="18" t="s">
        <v>43</v>
      </c>
      <c r="AK36" s="138">
        <v>50</v>
      </c>
      <c r="AL36" s="131"/>
      <c r="AM36" s="132">
        <v>50</v>
      </c>
      <c r="AN36" s="148">
        <f>1000-U36</f>
        <v>807</v>
      </c>
      <c r="AO36" s="149"/>
      <c r="AP36" s="150"/>
      <c r="AQ36" s="150"/>
      <c r="AR36" s="138">
        <f t="shared" si="4"/>
        <v>450</v>
      </c>
      <c r="AS36" s="131"/>
      <c r="AT36" s="139"/>
      <c r="AU36" s="140">
        <v>193</v>
      </c>
      <c r="AV36" s="131"/>
      <c r="AW36" s="131"/>
      <c r="AX36" s="138">
        <v>50</v>
      </c>
      <c r="AY36" s="131"/>
      <c r="AZ36" s="132"/>
    </row>
    <row r="37" spans="1:52" ht="18.95" customHeight="1">
      <c r="A37" s="37"/>
      <c r="B37" s="38"/>
      <c r="C37" s="39"/>
      <c r="D37" s="40"/>
      <c r="E37" s="31"/>
      <c r="F37" s="31"/>
      <c r="G37" s="41"/>
      <c r="H37" s="20"/>
      <c r="I37" s="20"/>
      <c r="J37" s="20"/>
      <c r="K37" s="20"/>
      <c r="L37" s="31"/>
      <c r="M37" s="31"/>
      <c r="N37" s="31"/>
      <c r="O37" s="30"/>
      <c r="P37" s="31"/>
      <c r="Q37" s="31"/>
      <c r="R37" s="32"/>
      <c r="S37" s="31"/>
      <c r="T37" s="31"/>
      <c r="U37" s="33"/>
      <c r="V37" s="31"/>
      <c r="W37" s="31"/>
      <c r="X37" s="32"/>
      <c r="Y37" s="31"/>
      <c r="Z37" s="31"/>
      <c r="AA37" s="32"/>
      <c r="AB37" s="31"/>
      <c r="AC37" s="31"/>
      <c r="AD37" s="31"/>
      <c r="AE37" s="34"/>
      <c r="AF37" s="31"/>
      <c r="AG37" s="35"/>
      <c r="AH37" s="34"/>
      <c r="AI37" s="31"/>
      <c r="AJ37" s="23"/>
      <c r="AK37" s="32"/>
      <c r="AL37" s="31"/>
      <c r="AM37" s="31"/>
      <c r="AN37" s="36"/>
      <c r="AO37" s="36"/>
      <c r="AP37" s="31"/>
      <c r="AQ37" s="31"/>
      <c r="AR37" s="32"/>
      <c r="AS37" s="31"/>
      <c r="AT37" s="31"/>
      <c r="AU37" s="33"/>
      <c r="AV37" s="31"/>
      <c r="AW37" s="31"/>
      <c r="AX37" s="32"/>
      <c r="AY37" s="31"/>
      <c r="AZ37" s="31"/>
    </row>
    <row r="38" spans="1:52" ht="50.1" customHeight="1">
      <c r="B38" s="66" t="s">
        <v>52</v>
      </c>
      <c r="C38" s="66"/>
      <c r="D38" s="66"/>
      <c r="E38" s="66"/>
      <c r="F38" s="66"/>
      <c r="G38" s="66"/>
      <c r="H38" s="66"/>
      <c r="I38" s="42"/>
      <c r="J38" s="109" t="s">
        <v>96</v>
      </c>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52" ht="18.95" customHeight="1"/>
    <row r="40" spans="1:52" ht="18.95" customHeight="1">
      <c r="A40" s="8" t="s">
        <v>98</v>
      </c>
      <c r="B40" s="1" t="s">
        <v>53</v>
      </c>
      <c r="C40" s="1"/>
      <c r="D40" s="1"/>
      <c r="E40" s="1"/>
    </row>
    <row r="41" spans="1:52" ht="18.95" customHeight="1">
      <c r="B41" s="65" t="s">
        <v>54</v>
      </c>
      <c r="C41" s="66"/>
      <c r="D41" s="66"/>
      <c r="E41" s="66"/>
      <c r="F41" s="66"/>
      <c r="G41" s="66"/>
      <c r="H41" s="66"/>
      <c r="I41" s="42"/>
      <c r="J41" s="111" t="s">
        <v>56</v>
      </c>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82" t="s">
        <v>60</v>
      </c>
      <c r="AK41" s="83"/>
      <c r="AL41" s="74" t="s">
        <v>97</v>
      </c>
      <c r="AM41" s="75"/>
    </row>
    <row r="42" spans="1:52" ht="18.95" customHeight="1">
      <c r="AJ42" s="7"/>
      <c r="AK42" s="7"/>
    </row>
    <row r="43" spans="1:52" ht="18.95" customHeight="1">
      <c r="A43" s="8" t="s">
        <v>99</v>
      </c>
      <c r="B43" t="s">
        <v>55</v>
      </c>
      <c r="AJ43" s="7"/>
      <c r="AK43" s="7"/>
    </row>
    <row r="44" spans="1:52" ht="18.95" customHeight="1">
      <c r="B44" t="s">
        <v>58</v>
      </c>
      <c r="C44" s="1"/>
      <c r="AJ44" s="7"/>
      <c r="AK44" s="7"/>
    </row>
    <row r="45" spans="1:52" ht="18.95" customHeight="1">
      <c r="C45" s="66" t="s">
        <v>59</v>
      </c>
      <c r="D45" s="66"/>
      <c r="E45" s="66"/>
      <c r="F45" s="66"/>
      <c r="G45" s="66"/>
      <c r="H45" s="66"/>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82" t="s">
        <v>61</v>
      </c>
      <c r="AK45" s="83"/>
      <c r="AL45" s="74" t="s">
        <v>57</v>
      </c>
      <c r="AM45" s="75"/>
    </row>
    <row r="46" spans="1:52" ht="18.95" customHeight="1">
      <c r="C46" s="65" t="s">
        <v>62</v>
      </c>
      <c r="D46" s="66"/>
      <c r="E46" s="66"/>
      <c r="F46" s="66"/>
      <c r="G46" s="66"/>
      <c r="H46" s="66"/>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82" t="s">
        <v>61</v>
      </c>
      <c r="AK46" s="83"/>
      <c r="AL46" s="74" t="s">
        <v>57</v>
      </c>
      <c r="AM46" s="75"/>
    </row>
    <row r="47" spans="1:52" ht="18.95" customHeight="1">
      <c r="C47" s="65" t="s">
        <v>63</v>
      </c>
      <c r="D47" s="66"/>
      <c r="E47" s="66"/>
      <c r="F47" s="66"/>
      <c r="G47" s="66"/>
      <c r="H47" s="66"/>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82" t="s">
        <v>61</v>
      </c>
      <c r="AK47" s="83"/>
      <c r="AL47" s="74" t="s">
        <v>57</v>
      </c>
      <c r="AM47" s="75"/>
    </row>
    <row r="48" spans="1:52" ht="18.95" customHeight="1">
      <c r="C48" s="65" t="s">
        <v>64</v>
      </c>
      <c r="D48" s="66"/>
      <c r="E48" s="66"/>
      <c r="F48" s="66"/>
      <c r="G48" s="66"/>
      <c r="H48" s="66"/>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82" t="s">
        <v>61</v>
      </c>
      <c r="AK48" s="83"/>
      <c r="AL48" s="74" t="s">
        <v>57</v>
      </c>
      <c r="AM48" s="75"/>
    </row>
    <row r="49" spans="2:39" ht="18.95" customHeight="1">
      <c r="C49" s="69" t="s">
        <v>65</v>
      </c>
      <c r="D49" s="70"/>
      <c r="E49" s="70"/>
      <c r="F49" s="70"/>
      <c r="G49" s="70"/>
      <c r="H49" s="70"/>
      <c r="I49" s="71"/>
      <c r="J49" s="71"/>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82" t="s">
        <v>61</v>
      </c>
      <c r="AK49" s="83"/>
      <c r="AL49" s="74" t="s">
        <v>57</v>
      </c>
      <c r="AM49" s="75"/>
    </row>
    <row r="50" spans="2:39" ht="18.95" customHeight="1"/>
    <row r="51" spans="2:39" ht="18.95" customHeight="1">
      <c r="B51" t="s">
        <v>66</v>
      </c>
    </row>
    <row r="52" spans="2:39" ht="18.95" customHeight="1">
      <c r="C52" s="65" t="s">
        <v>68</v>
      </c>
      <c r="D52" s="66"/>
      <c r="E52" s="66"/>
      <c r="F52" s="66"/>
      <c r="G52" s="66"/>
      <c r="H52" s="66"/>
      <c r="I52" s="10"/>
      <c r="J52" s="81"/>
      <c r="K52" s="81"/>
      <c r="L52" s="81"/>
      <c r="M52" s="81"/>
      <c r="N52" s="44" t="s">
        <v>29</v>
      </c>
      <c r="O52" s="42" t="s">
        <v>69</v>
      </c>
      <c r="P52" s="10"/>
      <c r="Q52" s="10"/>
      <c r="R52" s="10"/>
      <c r="S52" s="10"/>
      <c r="T52" s="10"/>
      <c r="U52" s="10"/>
      <c r="V52" s="10"/>
      <c r="W52" s="10"/>
      <c r="X52" s="10"/>
      <c r="Y52" s="10"/>
      <c r="Z52" s="10"/>
      <c r="AA52" s="10"/>
      <c r="AB52" s="10"/>
      <c r="AC52" s="10"/>
      <c r="AD52" s="10"/>
      <c r="AE52" s="10"/>
      <c r="AF52" s="10"/>
      <c r="AG52" s="10"/>
      <c r="AH52" s="10"/>
      <c r="AI52" s="10"/>
      <c r="AJ52" s="72"/>
      <c r="AK52" s="73"/>
      <c r="AL52" s="74" t="s">
        <v>57</v>
      </c>
      <c r="AM52" s="75"/>
    </row>
    <row r="53" spans="2:39" ht="18.95" customHeight="1">
      <c r="C53" s="65" t="s">
        <v>70</v>
      </c>
      <c r="D53" s="66"/>
      <c r="E53" s="66"/>
      <c r="F53" s="66"/>
      <c r="G53" s="66"/>
      <c r="H53" s="66"/>
      <c r="I53" s="10"/>
      <c r="J53" s="81"/>
      <c r="K53" s="81"/>
      <c r="L53" s="81"/>
      <c r="M53" s="81"/>
      <c r="N53" s="44" t="s">
        <v>29</v>
      </c>
      <c r="O53" s="42" t="s">
        <v>69</v>
      </c>
      <c r="P53" s="10"/>
      <c r="Q53" s="10"/>
      <c r="R53" s="10"/>
      <c r="S53" s="10"/>
      <c r="T53" s="10"/>
      <c r="U53" s="10"/>
      <c r="V53" s="10"/>
      <c r="W53" s="10"/>
      <c r="X53" s="10"/>
      <c r="Y53" s="10"/>
      <c r="Z53" s="10"/>
      <c r="AA53" s="10"/>
      <c r="AB53" s="10"/>
      <c r="AC53" s="10"/>
      <c r="AD53" s="10"/>
      <c r="AE53" s="10"/>
      <c r="AF53" s="10"/>
      <c r="AG53" s="10"/>
      <c r="AH53" s="10"/>
      <c r="AI53" s="10"/>
      <c r="AJ53" s="72"/>
      <c r="AK53" s="73"/>
      <c r="AL53" s="74" t="s">
        <v>57</v>
      </c>
      <c r="AM53" s="75"/>
    </row>
    <row r="54" spans="2:39" ht="18.95" customHeight="1">
      <c r="C54" s="65" t="s">
        <v>47</v>
      </c>
      <c r="D54" s="66"/>
      <c r="E54" s="66"/>
      <c r="F54" s="66"/>
      <c r="G54" s="66"/>
      <c r="H54" s="66"/>
      <c r="I54" s="10"/>
      <c r="J54" s="81"/>
      <c r="K54" s="81"/>
      <c r="L54" s="81"/>
      <c r="M54" s="81"/>
      <c r="N54" s="44" t="s">
        <v>29</v>
      </c>
      <c r="O54" s="42" t="s">
        <v>69</v>
      </c>
      <c r="P54" s="10"/>
      <c r="Q54" s="10"/>
      <c r="R54" s="10"/>
      <c r="S54" s="10"/>
      <c r="T54" s="10"/>
      <c r="U54" s="10"/>
      <c r="V54" s="10"/>
      <c r="W54" s="10"/>
      <c r="X54" s="10"/>
      <c r="Y54" s="10"/>
      <c r="Z54" s="10"/>
      <c r="AA54" s="10"/>
      <c r="AB54" s="10"/>
      <c r="AC54" s="10"/>
      <c r="AD54" s="10"/>
      <c r="AE54" s="10"/>
      <c r="AF54" s="10"/>
      <c r="AG54" s="10"/>
      <c r="AH54" s="10"/>
      <c r="AI54" s="10"/>
      <c r="AJ54" s="72"/>
      <c r="AK54" s="73"/>
      <c r="AL54" s="74" t="s">
        <v>57</v>
      </c>
      <c r="AM54" s="75"/>
    </row>
    <row r="55" spans="2:39" ht="18.95" customHeight="1"/>
    <row r="56" spans="2:39" ht="18.95" customHeight="1">
      <c r="B56" t="s">
        <v>71</v>
      </c>
    </row>
    <row r="57" spans="2:39" ht="18.95" customHeight="1">
      <c r="C57" s="65" t="s">
        <v>72</v>
      </c>
      <c r="D57" s="66"/>
      <c r="E57" s="66"/>
      <c r="F57" s="66"/>
      <c r="G57" s="66"/>
      <c r="H57" s="66"/>
      <c r="I57" s="10"/>
      <c r="J57" s="9"/>
      <c r="K57" s="9"/>
      <c r="L57" s="9"/>
      <c r="M57" s="9"/>
      <c r="N57" s="9"/>
      <c r="O57" s="9"/>
      <c r="P57" s="9"/>
      <c r="Q57" s="9"/>
      <c r="R57" s="9"/>
      <c r="S57" s="9"/>
      <c r="T57" s="9"/>
      <c r="U57" s="9"/>
      <c r="V57" s="9"/>
      <c r="W57" s="9"/>
      <c r="X57" s="9"/>
      <c r="Y57" s="9"/>
      <c r="Z57" s="9"/>
      <c r="AA57" s="9"/>
      <c r="AB57" s="9"/>
      <c r="AC57" s="9"/>
      <c r="AD57" s="9"/>
      <c r="AE57" s="9"/>
      <c r="AF57" s="9"/>
      <c r="AG57" s="9"/>
      <c r="AH57" s="9"/>
      <c r="AI57" s="9"/>
      <c r="AJ57" s="77" t="s">
        <v>73</v>
      </c>
      <c r="AK57" s="78"/>
      <c r="AL57" s="79" t="s">
        <v>57</v>
      </c>
      <c r="AM57" s="80"/>
    </row>
    <row r="58" spans="2:39" ht="18.95" customHeight="1">
      <c r="C58" s="69" t="s">
        <v>74</v>
      </c>
      <c r="D58" s="70"/>
      <c r="E58" s="70"/>
      <c r="F58" s="70"/>
      <c r="G58" s="70"/>
      <c r="H58" s="70"/>
      <c r="I58" s="71"/>
      <c r="J58" s="76"/>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row>
    <row r="59" spans="2:39" ht="18.95" customHeight="1">
      <c r="C59" s="65" t="s">
        <v>75</v>
      </c>
      <c r="D59" s="66"/>
      <c r="E59" s="66"/>
      <c r="F59" s="66"/>
      <c r="G59" s="66"/>
      <c r="H59" s="66"/>
      <c r="I59" s="10"/>
      <c r="J59" s="67"/>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row>
    <row r="60" spans="2:39" ht="18.95" customHeight="1">
      <c r="C60" s="69" t="s">
        <v>76</v>
      </c>
      <c r="D60" s="70"/>
      <c r="E60" s="70"/>
      <c r="F60" s="70"/>
      <c r="G60" s="70"/>
      <c r="H60" s="70"/>
      <c r="I60" s="71"/>
      <c r="J60" s="67"/>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row>
    <row r="61" spans="2:39" ht="18.95" customHeight="1">
      <c r="C61" s="65" t="s">
        <v>77</v>
      </c>
      <c r="D61" s="66"/>
      <c r="E61" s="66"/>
      <c r="F61" s="66"/>
      <c r="G61" s="66"/>
      <c r="H61" s="66"/>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72"/>
      <c r="AK61" s="73"/>
      <c r="AL61" s="74" t="s">
        <v>57</v>
      </c>
      <c r="AM61" s="75"/>
    </row>
    <row r="62" spans="2:39" ht="18.95" customHeight="1">
      <c r="C62" s="65" t="s">
        <v>78</v>
      </c>
      <c r="D62" s="66"/>
      <c r="E62" s="66"/>
      <c r="F62" s="66"/>
      <c r="G62" s="66"/>
      <c r="H62" s="66"/>
      <c r="I62" s="10"/>
      <c r="J62" s="67"/>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row>
    <row r="63" spans="2:39" ht="18.95" customHeight="1">
      <c r="C63" s="65" t="s">
        <v>79</v>
      </c>
      <c r="D63" s="66"/>
      <c r="E63" s="66"/>
      <c r="F63" s="66"/>
      <c r="G63" s="66"/>
      <c r="H63" s="66"/>
      <c r="I63" s="10"/>
      <c r="J63" s="67"/>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spans="2:39" ht="18.95" customHeight="1">
      <c r="C64" s="65" t="s">
        <v>80</v>
      </c>
      <c r="D64" s="66"/>
      <c r="E64" s="66"/>
      <c r="F64" s="66"/>
      <c r="G64" s="66"/>
      <c r="H64" s="66"/>
      <c r="I64" s="10"/>
      <c r="J64" s="67"/>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spans="1:3" ht="18.95" customHeight="1"/>
    <row r="66" spans="1:3" ht="18.95" customHeight="1">
      <c r="A66" s="8" t="s">
        <v>100</v>
      </c>
      <c r="B66" s="1" t="s">
        <v>81</v>
      </c>
    </row>
    <row r="67" spans="1:3" ht="18.95" customHeight="1">
      <c r="C67" s="1" t="s">
        <v>82</v>
      </c>
    </row>
    <row r="68" spans="1:3" ht="15.95" customHeight="1"/>
    <row r="69" spans="1:3" ht="15.95" customHeight="1"/>
    <row r="70" spans="1:3" ht="15.95" customHeight="1"/>
    <row r="71" spans="1:3" ht="15.95" customHeight="1"/>
    <row r="72" spans="1:3" ht="15.95" customHeight="1"/>
    <row r="73" spans="1:3" ht="15.95" customHeight="1"/>
    <row r="74" spans="1:3" ht="15.95" customHeight="1"/>
    <row r="75" spans="1:3" ht="15.95" customHeight="1"/>
    <row r="76" spans="1:3" ht="15.95" customHeight="1"/>
    <row r="77" spans="1:3" ht="15.95" customHeight="1"/>
    <row r="78" spans="1:3" ht="15.95" customHeight="1"/>
    <row r="79" spans="1:3" ht="15.95" customHeight="1"/>
    <row r="80" spans="1:3"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sheetData>
  <mergeCells count="210">
    <mergeCell ref="A1:U1"/>
    <mergeCell ref="D35:F35"/>
    <mergeCell ref="AN26:AZ26"/>
    <mergeCell ref="AU27:AZ27"/>
    <mergeCell ref="G26:J27"/>
    <mergeCell ref="K26:N27"/>
    <mergeCell ref="AE26:AM27"/>
    <mergeCell ref="B26:C27"/>
    <mergeCell ref="AH28:AI28"/>
    <mergeCell ref="AK28:AM28"/>
    <mergeCell ref="AN28:AQ28"/>
    <mergeCell ref="D29:F29"/>
    <mergeCell ref="K28:N28"/>
    <mergeCell ref="K29:N29"/>
    <mergeCell ref="D28:F28"/>
    <mergeCell ref="R28:T28"/>
    <mergeCell ref="B28:C30"/>
    <mergeCell ref="AR28:AT28"/>
    <mergeCell ref="AU28:AW28"/>
    <mergeCell ref="AX28:AZ28"/>
    <mergeCell ref="AN27:AT27"/>
    <mergeCell ref="G28:J30"/>
    <mergeCell ref="D30:F30"/>
    <mergeCell ref="O29:Q29"/>
    <mergeCell ref="R29:T29"/>
    <mergeCell ref="U29:W29"/>
    <mergeCell ref="X29:Z29"/>
    <mergeCell ref="AA28:AD28"/>
    <mergeCell ref="AA26:AD27"/>
    <mergeCell ref="O27:T27"/>
    <mergeCell ref="U27:Z27"/>
    <mergeCell ref="O26:Z26"/>
    <mergeCell ref="AE28:AF28"/>
    <mergeCell ref="K30:N30"/>
    <mergeCell ref="D26:F27"/>
    <mergeCell ref="O28:Q28"/>
    <mergeCell ref="U28:W28"/>
    <mergeCell ref="AR30:AT30"/>
    <mergeCell ref="AU30:AW30"/>
    <mergeCell ref="AX30:AZ30"/>
    <mergeCell ref="X28:Z28"/>
    <mergeCell ref="AU29:AW29"/>
    <mergeCell ref="AX29:AZ29"/>
    <mergeCell ref="X30:Z30"/>
    <mergeCell ref="AA30:AD30"/>
    <mergeCell ref="AE30:AF30"/>
    <mergeCell ref="AH30:AI30"/>
    <mergeCell ref="AK30:AM30"/>
    <mergeCell ref="AA29:AD29"/>
    <mergeCell ref="AE29:AF29"/>
    <mergeCell ref="AH29:AI29"/>
    <mergeCell ref="AK29:AM29"/>
    <mergeCell ref="AN29:AQ29"/>
    <mergeCell ref="AR29:AT29"/>
    <mergeCell ref="O30:Q30"/>
    <mergeCell ref="R30:T30"/>
    <mergeCell ref="U30:W30"/>
    <mergeCell ref="AN30:AQ30"/>
    <mergeCell ref="AR31:AT31"/>
    <mergeCell ref="AU31:AW31"/>
    <mergeCell ref="AX31:AZ31"/>
    <mergeCell ref="O32:Q32"/>
    <mergeCell ref="R32:T32"/>
    <mergeCell ref="U32:W32"/>
    <mergeCell ref="X32:Z32"/>
    <mergeCell ref="AA32:AD32"/>
    <mergeCell ref="AX32:AZ32"/>
    <mergeCell ref="AE32:AF32"/>
    <mergeCell ref="AH32:AI32"/>
    <mergeCell ref="AK32:AM32"/>
    <mergeCell ref="AN32:AQ32"/>
    <mergeCell ref="AR32:AT32"/>
    <mergeCell ref="AU32:AW32"/>
    <mergeCell ref="O31:Q31"/>
    <mergeCell ref="R31:T31"/>
    <mergeCell ref="U31:W31"/>
    <mergeCell ref="X31:Z31"/>
    <mergeCell ref="AA31:AD31"/>
    <mergeCell ref="AE31:AF31"/>
    <mergeCell ref="AH31:AI31"/>
    <mergeCell ref="AK31:AM31"/>
    <mergeCell ref="AN31:AQ31"/>
    <mergeCell ref="O33:Q33"/>
    <mergeCell ref="R33:T33"/>
    <mergeCell ref="U33:W33"/>
    <mergeCell ref="X33:Z33"/>
    <mergeCell ref="AA33:AD33"/>
    <mergeCell ref="AE33:AF33"/>
    <mergeCell ref="AH33:AI33"/>
    <mergeCell ref="AK33:AM33"/>
    <mergeCell ref="AN33:AQ33"/>
    <mergeCell ref="AR33:AT33"/>
    <mergeCell ref="AU33:AW33"/>
    <mergeCell ref="AX33:AZ33"/>
    <mergeCell ref="AR34:AT34"/>
    <mergeCell ref="AU34:AW34"/>
    <mergeCell ref="AX34:AZ34"/>
    <mergeCell ref="O35:Q35"/>
    <mergeCell ref="R35:T35"/>
    <mergeCell ref="U35:W35"/>
    <mergeCell ref="X35:Z35"/>
    <mergeCell ref="AA35:AD35"/>
    <mergeCell ref="AX35:AZ35"/>
    <mergeCell ref="AE35:AF35"/>
    <mergeCell ref="AH35:AI35"/>
    <mergeCell ref="AK35:AM35"/>
    <mergeCell ref="AN35:AQ35"/>
    <mergeCell ref="AR35:AT35"/>
    <mergeCell ref="AU35:AW35"/>
    <mergeCell ref="O34:Q34"/>
    <mergeCell ref="R34:T34"/>
    <mergeCell ref="U34:W34"/>
    <mergeCell ref="X34:Z34"/>
    <mergeCell ref="AA34:AD34"/>
    <mergeCell ref="AE34:AF34"/>
    <mergeCell ref="AK34:AM34"/>
    <mergeCell ref="AN34:AQ34"/>
    <mergeCell ref="X36:Z36"/>
    <mergeCell ref="AA36:AD36"/>
    <mergeCell ref="AE36:AF36"/>
    <mergeCell ref="AH36:AI36"/>
    <mergeCell ref="AX36:AZ36"/>
    <mergeCell ref="AK36:AM36"/>
    <mergeCell ref="AN36:AQ36"/>
    <mergeCell ref="AR36:AT36"/>
    <mergeCell ref="AU36:AW36"/>
    <mergeCell ref="D33:F33"/>
    <mergeCell ref="K33:N33"/>
    <mergeCell ref="D34:F34"/>
    <mergeCell ref="K34:N34"/>
    <mergeCell ref="O36:Q36"/>
    <mergeCell ref="R36:T36"/>
    <mergeCell ref="U36:W36"/>
    <mergeCell ref="G31:J33"/>
    <mergeCell ref="K31:N31"/>
    <mergeCell ref="K32:N32"/>
    <mergeCell ref="A3:BA3"/>
    <mergeCell ref="B38:H38"/>
    <mergeCell ref="J38:AM38"/>
    <mergeCell ref="B41:H41"/>
    <mergeCell ref="J41:AI41"/>
    <mergeCell ref="AJ41:AK41"/>
    <mergeCell ref="AL41:AM41"/>
    <mergeCell ref="F17:H18"/>
    <mergeCell ref="K17:AZ18"/>
    <mergeCell ref="I17:J18"/>
    <mergeCell ref="K19:AZ20"/>
    <mergeCell ref="I19:J20"/>
    <mergeCell ref="K21:AZ22"/>
    <mergeCell ref="I21:J22"/>
    <mergeCell ref="B6:H8"/>
    <mergeCell ref="J6:AZ8"/>
    <mergeCell ref="B9:H11"/>
    <mergeCell ref="B12:H16"/>
    <mergeCell ref="B31:C33"/>
    <mergeCell ref="D31:F31"/>
    <mergeCell ref="D32:F32"/>
    <mergeCell ref="K35:N35"/>
    <mergeCell ref="J9:AZ11"/>
    <mergeCell ref="J12:AZ16"/>
    <mergeCell ref="C45:H45"/>
    <mergeCell ref="AJ45:AK45"/>
    <mergeCell ref="AL45:AM45"/>
    <mergeCell ref="B34:C36"/>
    <mergeCell ref="D36:F36"/>
    <mergeCell ref="C54:H54"/>
    <mergeCell ref="J54:M54"/>
    <mergeCell ref="AJ54:AK54"/>
    <mergeCell ref="AL54:AM54"/>
    <mergeCell ref="C48:H48"/>
    <mergeCell ref="AJ48:AK48"/>
    <mergeCell ref="AL48:AM48"/>
    <mergeCell ref="AJ49:AK49"/>
    <mergeCell ref="AL49:AM49"/>
    <mergeCell ref="C49:J49"/>
    <mergeCell ref="C46:H46"/>
    <mergeCell ref="AJ46:AK46"/>
    <mergeCell ref="AL46:AM46"/>
    <mergeCell ref="C47:H47"/>
    <mergeCell ref="AJ47:AK47"/>
    <mergeCell ref="AL47:AM47"/>
    <mergeCell ref="K36:N36"/>
    <mergeCell ref="G34:J36"/>
    <mergeCell ref="AH34:AI34"/>
    <mergeCell ref="C57:H57"/>
    <mergeCell ref="AJ57:AK57"/>
    <mergeCell ref="AL57:AM57"/>
    <mergeCell ref="C52:H52"/>
    <mergeCell ref="J52:M52"/>
    <mergeCell ref="AJ52:AK52"/>
    <mergeCell ref="AL52:AM52"/>
    <mergeCell ref="C53:H53"/>
    <mergeCell ref="J53:M53"/>
    <mergeCell ref="AJ53:AK53"/>
    <mergeCell ref="AL53:AM53"/>
    <mergeCell ref="C64:H64"/>
    <mergeCell ref="J64:AM64"/>
    <mergeCell ref="C58:I58"/>
    <mergeCell ref="C61:H61"/>
    <mergeCell ref="AJ61:AK61"/>
    <mergeCell ref="AL61:AM61"/>
    <mergeCell ref="C62:H62"/>
    <mergeCell ref="J62:AM62"/>
    <mergeCell ref="C63:H63"/>
    <mergeCell ref="J63:AM63"/>
    <mergeCell ref="C60:I60"/>
    <mergeCell ref="J58:AM58"/>
    <mergeCell ref="J59:AM59"/>
    <mergeCell ref="J60:AM60"/>
    <mergeCell ref="C59:H59"/>
  </mergeCells>
  <phoneticPr fontId="1"/>
  <conditionalFormatting sqref="D28:D37 AU28:AU37 AX28:AX37 AN28:AO37 AR28:AR37 O37 R37 U37 X37 AA37 AE37 AG37:AH37 AJ37:AK37">
    <cfRule type="expression" dxfId="3" priority="4">
      <formula>MOD(ROW(),2)</formula>
    </cfRule>
  </conditionalFormatting>
  <conditionalFormatting sqref="O28:O36 R28:R36 U28:U36 X28:X36 AA28:AA36 AE28:AE36 AG28:AH36 AJ28:AK36">
    <cfRule type="expression" dxfId="2" priority="1">
      <formula>MOD(ROW(),2)</formula>
    </cfRule>
  </conditionalFormatting>
  <dataValidations count="2">
    <dataValidation type="list" allowBlank="1" showInputMessage="1" showErrorMessage="1" sqref="J41:AI41">
      <formula1>"２２時から５時まで,２３時から５時まで"</formula1>
    </dataValidation>
    <dataValidation type="list" allowBlank="1" showInputMessage="1" showErrorMessage="1" sqref="K28:N37">
      <formula1>"〇"</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3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8"/>
  <sheetViews>
    <sheetView view="pageBreakPreview" zoomScaleNormal="100" zoomScaleSheetLayoutView="100" workbookViewId="0">
      <selection activeCell="K12" sqref="K12:N12"/>
    </sheetView>
  </sheetViews>
  <sheetFormatPr defaultRowHeight="13.5"/>
  <cols>
    <col min="1" max="85" width="2.625" customWidth="1"/>
  </cols>
  <sheetData>
    <row r="1" spans="1:56" ht="20.100000000000001" customHeight="1">
      <c r="A1" s="115" t="str">
        <f>IF(表紙!P14="","",表紙!P14)</f>
        <v/>
      </c>
      <c r="B1" s="115"/>
      <c r="C1" s="115"/>
      <c r="D1" s="115"/>
      <c r="E1" s="115"/>
      <c r="F1" s="115"/>
      <c r="G1" s="115"/>
      <c r="H1" s="115"/>
      <c r="I1" s="115"/>
      <c r="J1" s="115"/>
      <c r="K1" s="115"/>
      <c r="L1" s="115"/>
      <c r="M1" s="115"/>
      <c r="N1" s="115"/>
      <c r="O1" s="115"/>
      <c r="P1" s="115"/>
      <c r="Q1" s="115"/>
      <c r="R1" s="115"/>
      <c r="S1" s="115"/>
      <c r="T1" s="115"/>
      <c r="U1" s="115"/>
      <c r="V1" s="6"/>
      <c r="W1" s="6"/>
      <c r="X1" s="6"/>
      <c r="Y1" s="6"/>
      <c r="Z1" s="6"/>
      <c r="AA1" s="6"/>
      <c r="AB1" s="6"/>
      <c r="AC1" s="6"/>
      <c r="AD1" s="6"/>
      <c r="AE1" s="6"/>
      <c r="AF1" s="6"/>
    </row>
    <row r="2" spans="1:56" ht="8.1" customHeight="1"/>
    <row r="3" spans="1:56" ht="15.95" customHeight="1">
      <c r="A3" s="107" t="s">
        <v>95</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29"/>
      <c r="BC3" s="29"/>
      <c r="BD3" s="29"/>
    </row>
    <row r="4" spans="1:56" ht="8.1" customHeight="1"/>
    <row r="5" spans="1:56" ht="18" customHeight="1">
      <c r="A5" s="8" t="s">
        <v>16</v>
      </c>
      <c r="B5" s="1" t="s">
        <v>83</v>
      </c>
      <c r="C5" s="1"/>
      <c r="D5" s="1"/>
      <c r="E5" s="1"/>
      <c r="F5" s="1"/>
    </row>
    <row r="6" spans="1:56" ht="8.1" customHeight="1"/>
    <row r="7" spans="1:56" ht="18" customHeight="1">
      <c r="A7" s="8" t="s">
        <v>26</v>
      </c>
      <c r="B7" s="1" t="s">
        <v>27</v>
      </c>
      <c r="C7" s="1"/>
      <c r="D7" s="1"/>
      <c r="E7" s="1"/>
      <c r="F7" s="1"/>
    </row>
    <row r="8" spans="1:56" ht="5.0999999999999996" customHeight="1" thickBot="1"/>
    <row r="9" spans="1:56" ht="18" customHeight="1">
      <c r="B9" s="228" t="s">
        <v>32</v>
      </c>
      <c r="C9" s="176"/>
      <c r="D9" s="174" t="s">
        <v>33</v>
      </c>
      <c r="E9" s="175"/>
      <c r="F9" s="176"/>
      <c r="G9" s="213" t="s">
        <v>34</v>
      </c>
      <c r="H9" s="214"/>
      <c r="I9" s="214"/>
      <c r="J9" s="214"/>
      <c r="K9" s="217" t="s">
        <v>35</v>
      </c>
      <c r="L9" s="218"/>
      <c r="M9" s="214"/>
      <c r="N9" s="219"/>
      <c r="O9" s="205" t="s">
        <v>36</v>
      </c>
      <c r="P9" s="205"/>
      <c r="Q9" s="205"/>
      <c r="R9" s="205"/>
      <c r="S9" s="205"/>
      <c r="T9" s="205"/>
      <c r="U9" s="205"/>
      <c r="V9" s="205"/>
      <c r="W9" s="205"/>
      <c r="X9" s="205"/>
      <c r="Y9" s="206"/>
      <c r="Z9" s="207"/>
      <c r="AA9" s="195" t="s">
        <v>37</v>
      </c>
      <c r="AB9" s="196"/>
      <c r="AC9" s="196"/>
      <c r="AD9" s="197"/>
      <c r="AE9" s="222" t="s">
        <v>89</v>
      </c>
      <c r="AF9" s="223"/>
      <c r="AG9" s="223"/>
      <c r="AH9" s="223"/>
      <c r="AI9" s="223"/>
      <c r="AJ9" s="223"/>
      <c r="AK9" s="223"/>
      <c r="AL9" s="223"/>
      <c r="AM9" s="224"/>
      <c r="AN9" s="209" t="s">
        <v>38</v>
      </c>
      <c r="AO9" s="210"/>
      <c r="AP9" s="210"/>
      <c r="AQ9" s="210"/>
      <c r="AR9" s="210"/>
      <c r="AS9" s="210"/>
      <c r="AT9" s="210"/>
      <c r="AU9" s="210"/>
      <c r="AV9" s="210"/>
      <c r="AW9" s="210"/>
      <c r="AX9" s="210"/>
      <c r="AY9" s="210"/>
      <c r="AZ9" s="211"/>
      <c r="BA9" s="47"/>
    </row>
    <row r="10" spans="1:56" ht="18" customHeight="1" thickBot="1">
      <c r="B10" s="229"/>
      <c r="C10" s="179"/>
      <c r="D10" s="177"/>
      <c r="E10" s="178"/>
      <c r="F10" s="179"/>
      <c r="G10" s="215"/>
      <c r="H10" s="216"/>
      <c r="I10" s="216"/>
      <c r="J10" s="216"/>
      <c r="K10" s="220"/>
      <c r="L10" s="216"/>
      <c r="M10" s="216"/>
      <c r="N10" s="221"/>
      <c r="O10" s="201" t="s">
        <v>39</v>
      </c>
      <c r="P10" s="201"/>
      <c r="Q10" s="201"/>
      <c r="R10" s="201"/>
      <c r="S10" s="202"/>
      <c r="T10" s="203"/>
      <c r="U10" s="204" t="s">
        <v>31</v>
      </c>
      <c r="V10" s="201"/>
      <c r="W10" s="201"/>
      <c r="X10" s="201"/>
      <c r="Y10" s="202"/>
      <c r="Z10" s="203"/>
      <c r="AA10" s="198"/>
      <c r="AB10" s="199"/>
      <c r="AC10" s="199"/>
      <c r="AD10" s="200"/>
      <c r="AE10" s="225"/>
      <c r="AF10" s="226"/>
      <c r="AG10" s="226"/>
      <c r="AH10" s="226"/>
      <c r="AI10" s="226"/>
      <c r="AJ10" s="226"/>
      <c r="AK10" s="226"/>
      <c r="AL10" s="226"/>
      <c r="AM10" s="227"/>
      <c r="AN10" s="241" t="s">
        <v>39</v>
      </c>
      <c r="AO10" s="201"/>
      <c r="AP10" s="201"/>
      <c r="AQ10" s="201"/>
      <c r="AR10" s="201"/>
      <c r="AS10" s="202"/>
      <c r="AT10" s="203"/>
      <c r="AU10" s="204" t="s">
        <v>31</v>
      </c>
      <c r="AV10" s="201"/>
      <c r="AW10" s="201"/>
      <c r="AX10" s="201"/>
      <c r="AY10" s="201"/>
      <c r="AZ10" s="212"/>
      <c r="BA10" s="47"/>
    </row>
    <row r="11" spans="1:56" ht="18" customHeight="1">
      <c r="B11" s="237" t="s">
        <v>40</v>
      </c>
      <c r="C11" s="238"/>
      <c r="D11" s="236" t="s">
        <v>28</v>
      </c>
      <c r="E11" s="106"/>
      <c r="F11" s="133"/>
      <c r="G11" s="96" t="s">
        <v>85</v>
      </c>
      <c r="H11" s="97"/>
      <c r="I11" s="97"/>
      <c r="J11" s="97"/>
      <c r="K11" s="134"/>
      <c r="L11" s="135"/>
      <c r="M11" s="135"/>
      <c r="N11" s="136"/>
      <c r="O11" s="180">
        <v>1</v>
      </c>
      <c r="P11" s="181"/>
      <c r="Q11" s="181"/>
      <c r="R11" s="187">
        <v>510</v>
      </c>
      <c r="S11" s="181"/>
      <c r="T11" s="188"/>
      <c r="U11" s="182">
        <v>123</v>
      </c>
      <c r="V11" s="181"/>
      <c r="W11" s="181"/>
      <c r="X11" s="187">
        <v>50</v>
      </c>
      <c r="Y11" s="181"/>
      <c r="Z11" s="188"/>
      <c r="AA11" s="194">
        <v>2950</v>
      </c>
      <c r="AB11" s="181"/>
      <c r="AC11" s="181"/>
      <c r="AD11" s="188"/>
      <c r="AE11" s="208">
        <v>0</v>
      </c>
      <c r="AF11" s="181"/>
      <c r="AG11" s="24" t="s">
        <v>42</v>
      </c>
      <c r="AH11" s="230">
        <v>45</v>
      </c>
      <c r="AI11" s="181"/>
      <c r="AJ11" s="25" t="s">
        <v>43</v>
      </c>
      <c r="AK11" s="187">
        <v>50</v>
      </c>
      <c r="AL11" s="181"/>
      <c r="AM11" s="231"/>
      <c r="AN11" s="232">
        <f t="shared" ref="AN11:AN19" si="0">1000-U11</f>
        <v>877</v>
      </c>
      <c r="AO11" s="233"/>
      <c r="AP11" s="234"/>
      <c r="AQ11" s="234"/>
      <c r="AR11" s="187">
        <f t="shared" ref="AR11:AR19" si="1">R11-X11</f>
        <v>460</v>
      </c>
      <c r="AS11" s="181"/>
      <c r="AT11" s="188"/>
      <c r="AU11" s="182">
        <v>123</v>
      </c>
      <c r="AV11" s="181"/>
      <c r="AW11" s="181"/>
      <c r="AX11" s="187">
        <v>50</v>
      </c>
      <c r="AY11" s="181"/>
      <c r="AZ11" s="231"/>
      <c r="BA11" s="43"/>
      <c r="BB11" s="6"/>
    </row>
    <row r="12" spans="1:56" ht="18" customHeight="1">
      <c r="B12" s="239"/>
      <c r="C12" s="240"/>
      <c r="D12" s="235" t="s">
        <v>44</v>
      </c>
      <c r="E12" s="123"/>
      <c r="F12" s="124"/>
      <c r="G12" s="242"/>
      <c r="H12" s="243"/>
      <c r="I12" s="243"/>
      <c r="J12" s="100"/>
      <c r="K12" s="125"/>
      <c r="L12" s="126"/>
      <c r="M12" s="126"/>
      <c r="N12" s="127"/>
      <c r="O12" s="168">
        <v>1</v>
      </c>
      <c r="P12" s="123"/>
      <c r="Q12" s="123"/>
      <c r="R12" s="151">
        <v>500</v>
      </c>
      <c r="S12" s="123"/>
      <c r="T12" s="152"/>
      <c r="U12" s="157">
        <v>126</v>
      </c>
      <c r="V12" s="123"/>
      <c r="W12" s="123"/>
      <c r="X12" s="151">
        <v>50</v>
      </c>
      <c r="Y12" s="123"/>
      <c r="Z12" s="152"/>
      <c r="AA12" s="158">
        <v>2890</v>
      </c>
      <c r="AB12" s="123"/>
      <c r="AC12" s="123"/>
      <c r="AD12" s="152"/>
      <c r="AE12" s="159">
        <v>0</v>
      </c>
      <c r="AF12" s="123"/>
      <c r="AG12" s="15" t="s">
        <v>42</v>
      </c>
      <c r="AH12" s="160">
        <v>50</v>
      </c>
      <c r="AI12" s="123"/>
      <c r="AJ12" s="16" t="s">
        <v>43</v>
      </c>
      <c r="AK12" s="151">
        <v>50</v>
      </c>
      <c r="AL12" s="123"/>
      <c r="AM12" s="124"/>
      <c r="AN12" s="161">
        <f t="shared" si="0"/>
        <v>874</v>
      </c>
      <c r="AO12" s="162"/>
      <c r="AP12" s="163"/>
      <c r="AQ12" s="163"/>
      <c r="AR12" s="151">
        <f t="shared" si="1"/>
        <v>450</v>
      </c>
      <c r="AS12" s="123"/>
      <c r="AT12" s="152"/>
      <c r="AU12" s="157">
        <v>126</v>
      </c>
      <c r="AV12" s="123"/>
      <c r="AW12" s="123"/>
      <c r="AX12" s="151">
        <v>50</v>
      </c>
      <c r="AY12" s="123"/>
      <c r="AZ12" s="124"/>
      <c r="BA12" s="43"/>
      <c r="BB12" s="6"/>
    </row>
    <row r="13" spans="1:56" ht="18" customHeight="1" thickBot="1">
      <c r="B13" s="239"/>
      <c r="C13" s="240"/>
      <c r="D13" s="244" t="s">
        <v>30</v>
      </c>
      <c r="E13" s="184"/>
      <c r="F13" s="186"/>
      <c r="G13" s="242"/>
      <c r="H13" s="100"/>
      <c r="I13" s="100"/>
      <c r="J13" s="100"/>
      <c r="K13" s="171"/>
      <c r="L13" s="172"/>
      <c r="M13" s="172"/>
      <c r="N13" s="173"/>
      <c r="O13" s="193">
        <v>1</v>
      </c>
      <c r="P13" s="184"/>
      <c r="Q13" s="184"/>
      <c r="R13" s="185">
        <v>490</v>
      </c>
      <c r="S13" s="184"/>
      <c r="T13" s="189"/>
      <c r="U13" s="183">
        <v>128</v>
      </c>
      <c r="V13" s="184"/>
      <c r="W13" s="184"/>
      <c r="X13" s="185">
        <v>50</v>
      </c>
      <c r="Y13" s="184"/>
      <c r="Z13" s="189"/>
      <c r="AA13" s="190">
        <v>2830</v>
      </c>
      <c r="AB13" s="184"/>
      <c r="AC13" s="184"/>
      <c r="AD13" s="189"/>
      <c r="AE13" s="191">
        <v>0</v>
      </c>
      <c r="AF13" s="184"/>
      <c r="AG13" s="21" t="s">
        <v>42</v>
      </c>
      <c r="AH13" s="192">
        <v>50</v>
      </c>
      <c r="AI13" s="184"/>
      <c r="AJ13" s="22" t="s">
        <v>43</v>
      </c>
      <c r="AK13" s="185">
        <v>50</v>
      </c>
      <c r="AL13" s="184"/>
      <c r="AM13" s="186"/>
      <c r="AN13" s="257">
        <f t="shared" si="0"/>
        <v>872</v>
      </c>
      <c r="AO13" s="258"/>
      <c r="AP13" s="259"/>
      <c r="AQ13" s="259"/>
      <c r="AR13" s="185">
        <f t="shared" si="1"/>
        <v>440</v>
      </c>
      <c r="AS13" s="184"/>
      <c r="AT13" s="189"/>
      <c r="AU13" s="183">
        <v>128</v>
      </c>
      <c r="AV13" s="184"/>
      <c r="AW13" s="184"/>
      <c r="AX13" s="185">
        <v>50</v>
      </c>
      <c r="AY13" s="184"/>
      <c r="AZ13" s="186"/>
      <c r="BA13" s="47"/>
    </row>
    <row r="14" spans="1:56" ht="18" customHeight="1">
      <c r="B14" s="84" t="s">
        <v>45</v>
      </c>
      <c r="C14" s="85"/>
      <c r="D14" s="120" t="s">
        <v>28</v>
      </c>
      <c r="E14" s="120"/>
      <c r="F14" s="121"/>
      <c r="G14" s="96" t="s">
        <v>86</v>
      </c>
      <c r="H14" s="97"/>
      <c r="I14" s="97"/>
      <c r="J14" s="97"/>
      <c r="K14" s="134"/>
      <c r="L14" s="135"/>
      <c r="M14" s="135"/>
      <c r="N14" s="136"/>
      <c r="O14" s="170">
        <v>1</v>
      </c>
      <c r="P14" s="106"/>
      <c r="Q14" s="106"/>
      <c r="R14" s="141">
        <v>510</v>
      </c>
      <c r="S14" s="106"/>
      <c r="T14" s="154"/>
      <c r="U14" s="155">
        <v>129</v>
      </c>
      <c r="V14" s="106"/>
      <c r="W14" s="106"/>
      <c r="X14" s="141">
        <v>50</v>
      </c>
      <c r="Y14" s="106"/>
      <c r="Z14" s="154"/>
      <c r="AA14" s="165">
        <v>2850</v>
      </c>
      <c r="AB14" s="106"/>
      <c r="AC14" s="106"/>
      <c r="AD14" s="154"/>
      <c r="AE14" s="166">
        <v>0</v>
      </c>
      <c r="AF14" s="106"/>
      <c r="AG14" s="13" t="s">
        <v>42</v>
      </c>
      <c r="AH14" s="105">
        <v>50</v>
      </c>
      <c r="AI14" s="106"/>
      <c r="AJ14" s="14" t="s">
        <v>43</v>
      </c>
      <c r="AK14" s="141">
        <v>50</v>
      </c>
      <c r="AL14" s="106"/>
      <c r="AM14" s="133"/>
      <c r="AN14" s="142">
        <f t="shared" si="0"/>
        <v>871</v>
      </c>
      <c r="AO14" s="143"/>
      <c r="AP14" s="144"/>
      <c r="AQ14" s="144"/>
      <c r="AR14" s="141">
        <f t="shared" si="1"/>
        <v>460</v>
      </c>
      <c r="AS14" s="106"/>
      <c r="AT14" s="154"/>
      <c r="AU14" s="155">
        <v>129</v>
      </c>
      <c r="AV14" s="106"/>
      <c r="AW14" s="106"/>
      <c r="AX14" s="141">
        <v>50</v>
      </c>
      <c r="AY14" s="141"/>
      <c r="AZ14" s="167"/>
      <c r="BA14" s="47"/>
    </row>
    <row r="15" spans="1:56" ht="18" customHeight="1">
      <c r="B15" s="86"/>
      <c r="C15" s="87"/>
      <c r="D15" s="122" t="s">
        <v>46</v>
      </c>
      <c r="E15" s="123"/>
      <c r="F15" s="124"/>
      <c r="G15" s="99"/>
      <c r="H15" s="100"/>
      <c r="I15" s="100"/>
      <c r="J15" s="100"/>
      <c r="K15" s="125"/>
      <c r="L15" s="126"/>
      <c r="M15" s="126"/>
      <c r="N15" s="127"/>
      <c r="O15" s="168">
        <v>1</v>
      </c>
      <c r="P15" s="123"/>
      <c r="Q15" s="123"/>
      <c r="R15" s="151">
        <v>500</v>
      </c>
      <c r="S15" s="123"/>
      <c r="T15" s="152"/>
      <c r="U15" s="157">
        <v>132</v>
      </c>
      <c r="V15" s="123"/>
      <c r="W15" s="123"/>
      <c r="X15" s="151">
        <v>50</v>
      </c>
      <c r="Y15" s="123"/>
      <c r="Z15" s="152"/>
      <c r="AA15" s="158">
        <v>2790</v>
      </c>
      <c r="AB15" s="123"/>
      <c r="AC15" s="123"/>
      <c r="AD15" s="152"/>
      <c r="AE15" s="159">
        <v>0</v>
      </c>
      <c r="AF15" s="123"/>
      <c r="AG15" s="15" t="s">
        <v>42</v>
      </c>
      <c r="AH15" s="160">
        <v>50</v>
      </c>
      <c r="AI15" s="123"/>
      <c r="AJ15" s="16" t="s">
        <v>43</v>
      </c>
      <c r="AK15" s="151">
        <v>50</v>
      </c>
      <c r="AL15" s="123"/>
      <c r="AM15" s="124"/>
      <c r="AN15" s="161">
        <f t="shared" si="0"/>
        <v>868</v>
      </c>
      <c r="AO15" s="162"/>
      <c r="AP15" s="163"/>
      <c r="AQ15" s="163"/>
      <c r="AR15" s="151">
        <f t="shared" si="1"/>
        <v>450</v>
      </c>
      <c r="AS15" s="123"/>
      <c r="AT15" s="152"/>
      <c r="AU15" s="157">
        <v>132</v>
      </c>
      <c r="AV15" s="123"/>
      <c r="AW15" s="123"/>
      <c r="AX15" s="151">
        <v>50</v>
      </c>
      <c r="AY15" s="151"/>
      <c r="AZ15" s="169"/>
      <c r="BA15" s="47"/>
    </row>
    <row r="16" spans="1:56" ht="18" customHeight="1" thickBot="1">
      <c r="B16" s="88"/>
      <c r="C16" s="89"/>
      <c r="D16" s="130" t="s">
        <v>30</v>
      </c>
      <c r="E16" s="131"/>
      <c r="F16" s="132"/>
      <c r="G16" s="102"/>
      <c r="H16" s="103"/>
      <c r="I16" s="103"/>
      <c r="J16" s="104"/>
      <c r="K16" s="93"/>
      <c r="L16" s="94"/>
      <c r="M16" s="94"/>
      <c r="N16" s="95"/>
      <c r="O16" s="137">
        <v>1</v>
      </c>
      <c r="P16" s="131"/>
      <c r="Q16" s="131"/>
      <c r="R16" s="138">
        <v>490</v>
      </c>
      <c r="S16" s="131"/>
      <c r="T16" s="139"/>
      <c r="U16" s="140">
        <v>134</v>
      </c>
      <c r="V16" s="131"/>
      <c r="W16" s="131"/>
      <c r="X16" s="138">
        <v>50</v>
      </c>
      <c r="Y16" s="131"/>
      <c r="Z16" s="139"/>
      <c r="AA16" s="145">
        <v>2740</v>
      </c>
      <c r="AB16" s="131"/>
      <c r="AC16" s="131"/>
      <c r="AD16" s="139"/>
      <c r="AE16" s="146">
        <v>0</v>
      </c>
      <c r="AF16" s="131"/>
      <c r="AG16" s="17" t="s">
        <v>42</v>
      </c>
      <c r="AH16" s="147">
        <v>50</v>
      </c>
      <c r="AI16" s="131"/>
      <c r="AJ16" s="18" t="s">
        <v>43</v>
      </c>
      <c r="AK16" s="138">
        <v>50</v>
      </c>
      <c r="AL16" s="131"/>
      <c r="AM16" s="132"/>
      <c r="AN16" s="148">
        <f t="shared" si="0"/>
        <v>866</v>
      </c>
      <c r="AO16" s="149"/>
      <c r="AP16" s="150"/>
      <c r="AQ16" s="150"/>
      <c r="AR16" s="138">
        <f t="shared" si="1"/>
        <v>440</v>
      </c>
      <c r="AS16" s="131"/>
      <c r="AT16" s="139"/>
      <c r="AU16" s="140">
        <v>134</v>
      </c>
      <c r="AV16" s="131"/>
      <c r="AW16" s="131"/>
      <c r="AX16" s="138">
        <v>50</v>
      </c>
      <c r="AY16" s="138"/>
      <c r="AZ16" s="153"/>
      <c r="BA16" s="47"/>
    </row>
    <row r="17" spans="1:53" ht="18" customHeight="1">
      <c r="B17" s="84" t="s">
        <v>47</v>
      </c>
      <c r="C17" s="85"/>
      <c r="D17" s="120" t="s">
        <v>28</v>
      </c>
      <c r="E17" s="106"/>
      <c r="F17" s="133"/>
      <c r="G17" s="96" t="s">
        <v>87</v>
      </c>
      <c r="H17" s="97"/>
      <c r="I17" s="97"/>
      <c r="J17" s="98"/>
      <c r="K17" s="134"/>
      <c r="L17" s="135"/>
      <c r="M17" s="135"/>
      <c r="N17" s="136"/>
      <c r="O17" s="164">
        <v>1</v>
      </c>
      <c r="P17" s="106"/>
      <c r="Q17" s="106"/>
      <c r="R17" s="141">
        <v>510</v>
      </c>
      <c r="S17" s="106"/>
      <c r="T17" s="154"/>
      <c r="U17" s="155">
        <v>188</v>
      </c>
      <c r="V17" s="106"/>
      <c r="W17" s="106"/>
      <c r="X17" s="141">
        <v>50</v>
      </c>
      <c r="Y17" s="106"/>
      <c r="Z17" s="154"/>
      <c r="AA17" s="165">
        <v>2000</v>
      </c>
      <c r="AB17" s="106"/>
      <c r="AC17" s="106"/>
      <c r="AD17" s="154"/>
      <c r="AE17" s="166">
        <v>1</v>
      </c>
      <c r="AF17" s="106"/>
      <c r="AG17" s="13" t="s">
        <v>42</v>
      </c>
      <c r="AH17" s="105">
        <v>10</v>
      </c>
      <c r="AI17" s="106"/>
      <c r="AJ17" s="14" t="s">
        <v>43</v>
      </c>
      <c r="AK17" s="141">
        <v>50</v>
      </c>
      <c r="AL17" s="106"/>
      <c r="AM17" s="133">
        <v>50</v>
      </c>
      <c r="AN17" s="142">
        <f t="shared" si="0"/>
        <v>812</v>
      </c>
      <c r="AO17" s="143"/>
      <c r="AP17" s="144"/>
      <c r="AQ17" s="144"/>
      <c r="AR17" s="141">
        <f t="shared" si="1"/>
        <v>460</v>
      </c>
      <c r="AS17" s="106"/>
      <c r="AT17" s="154"/>
      <c r="AU17" s="155">
        <v>188</v>
      </c>
      <c r="AV17" s="106"/>
      <c r="AW17" s="106"/>
      <c r="AX17" s="141">
        <v>50</v>
      </c>
      <c r="AY17" s="106"/>
      <c r="AZ17" s="133"/>
      <c r="BA17" s="47"/>
    </row>
    <row r="18" spans="1:53" ht="18" customHeight="1">
      <c r="B18" s="86"/>
      <c r="C18" s="87"/>
      <c r="D18" s="122" t="s">
        <v>46</v>
      </c>
      <c r="E18" s="123"/>
      <c r="F18" s="124"/>
      <c r="G18" s="99"/>
      <c r="H18" s="100"/>
      <c r="I18" s="100"/>
      <c r="J18" s="101"/>
      <c r="K18" s="125"/>
      <c r="L18" s="126"/>
      <c r="M18" s="126"/>
      <c r="N18" s="127"/>
      <c r="O18" s="156">
        <v>1</v>
      </c>
      <c r="P18" s="123"/>
      <c r="Q18" s="123"/>
      <c r="R18" s="151">
        <v>500</v>
      </c>
      <c r="S18" s="123"/>
      <c r="T18" s="152"/>
      <c r="U18" s="157">
        <v>192</v>
      </c>
      <c r="V18" s="123"/>
      <c r="W18" s="123"/>
      <c r="X18" s="151">
        <v>50</v>
      </c>
      <c r="Y18" s="123"/>
      <c r="Z18" s="152"/>
      <c r="AA18" s="158">
        <v>1960</v>
      </c>
      <c r="AB18" s="123"/>
      <c r="AC18" s="123"/>
      <c r="AD18" s="152"/>
      <c r="AE18" s="159">
        <v>1</v>
      </c>
      <c r="AF18" s="123"/>
      <c r="AG18" s="15" t="s">
        <v>42</v>
      </c>
      <c r="AH18" s="160">
        <v>10</v>
      </c>
      <c r="AI18" s="123"/>
      <c r="AJ18" s="16" t="s">
        <v>43</v>
      </c>
      <c r="AK18" s="151">
        <v>50</v>
      </c>
      <c r="AL18" s="123"/>
      <c r="AM18" s="124">
        <v>50</v>
      </c>
      <c r="AN18" s="161">
        <f t="shared" si="0"/>
        <v>808</v>
      </c>
      <c r="AO18" s="162"/>
      <c r="AP18" s="163"/>
      <c r="AQ18" s="163"/>
      <c r="AR18" s="151">
        <f t="shared" si="1"/>
        <v>450</v>
      </c>
      <c r="AS18" s="123"/>
      <c r="AT18" s="152"/>
      <c r="AU18" s="157">
        <v>192</v>
      </c>
      <c r="AV18" s="123"/>
      <c r="AW18" s="123"/>
      <c r="AX18" s="151">
        <v>50</v>
      </c>
      <c r="AY18" s="123"/>
      <c r="AZ18" s="124"/>
      <c r="BA18" s="47"/>
    </row>
    <row r="19" spans="1:53" ht="18" customHeight="1" thickBot="1">
      <c r="B19" s="88"/>
      <c r="C19" s="89"/>
      <c r="D19" s="130" t="s">
        <v>30</v>
      </c>
      <c r="E19" s="131"/>
      <c r="F19" s="132"/>
      <c r="G19" s="102"/>
      <c r="H19" s="103"/>
      <c r="I19" s="103"/>
      <c r="J19" s="104"/>
      <c r="K19" s="93"/>
      <c r="L19" s="94"/>
      <c r="M19" s="94"/>
      <c r="N19" s="95"/>
      <c r="O19" s="137">
        <v>1</v>
      </c>
      <c r="P19" s="131"/>
      <c r="Q19" s="131"/>
      <c r="R19" s="138">
        <v>490</v>
      </c>
      <c r="S19" s="131"/>
      <c r="T19" s="139"/>
      <c r="U19" s="140">
        <v>196</v>
      </c>
      <c r="V19" s="131"/>
      <c r="W19" s="131"/>
      <c r="X19" s="138">
        <v>50</v>
      </c>
      <c r="Y19" s="131"/>
      <c r="Z19" s="139"/>
      <c r="AA19" s="145">
        <v>1920</v>
      </c>
      <c r="AB19" s="131"/>
      <c r="AC19" s="131"/>
      <c r="AD19" s="139"/>
      <c r="AE19" s="146">
        <v>1</v>
      </c>
      <c r="AF19" s="131"/>
      <c r="AG19" s="17" t="s">
        <v>42</v>
      </c>
      <c r="AH19" s="147">
        <v>15</v>
      </c>
      <c r="AI19" s="131"/>
      <c r="AJ19" s="18" t="s">
        <v>43</v>
      </c>
      <c r="AK19" s="138">
        <v>50</v>
      </c>
      <c r="AL19" s="131"/>
      <c r="AM19" s="132">
        <v>50</v>
      </c>
      <c r="AN19" s="148">
        <f t="shared" si="0"/>
        <v>804</v>
      </c>
      <c r="AO19" s="149"/>
      <c r="AP19" s="150"/>
      <c r="AQ19" s="150"/>
      <c r="AR19" s="138">
        <f t="shared" si="1"/>
        <v>440</v>
      </c>
      <c r="AS19" s="131"/>
      <c r="AT19" s="139"/>
      <c r="AU19" s="140">
        <v>196</v>
      </c>
      <c r="AV19" s="131"/>
      <c r="AW19" s="131"/>
      <c r="AX19" s="138">
        <v>50</v>
      </c>
      <c r="AY19" s="131"/>
      <c r="AZ19" s="132"/>
      <c r="BA19" s="47"/>
    </row>
    <row r="20" spans="1:53" ht="18" customHeight="1">
      <c r="C20" s="26"/>
      <c r="D20" s="11"/>
      <c r="E20" s="11"/>
      <c r="F20" s="11"/>
      <c r="G20" s="11"/>
      <c r="H20" s="11"/>
    </row>
    <row r="21" spans="1:53" ht="50.1" customHeight="1">
      <c r="B21" s="66" t="s">
        <v>52</v>
      </c>
      <c r="C21" s="66"/>
      <c r="D21" s="66"/>
      <c r="E21" s="66"/>
      <c r="F21" s="66"/>
      <c r="G21" s="66"/>
      <c r="H21" s="66"/>
      <c r="I21" s="42"/>
      <c r="J21" s="253" t="str">
        <f>新運賃!J38</f>
        <v>迎車回送距離が２．０キロメートルを超える場合は、発車地点から２．０キロメートルの地点を距離制運賃の起算点とする。
　ただし、２．０キロメートル未満の回送料は収受しない。</v>
      </c>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row>
    <row r="22" spans="1:53" ht="18" customHeight="1"/>
    <row r="23" spans="1:53" ht="18" customHeight="1">
      <c r="A23" s="8" t="s">
        <v>101</v>
      </c>
      <c r="B23" s="1" t="s">
        <v>53</v>
      </c>
      <c r="C23" s="1"/>
      <c r="D23" s="1"/>
      <c r="E23" s="1"/>
    </row>
    <row r="24" spans="1:53" ht="18" customHeight="1">
      <c r="B24" s="65" t="s">
        <v>54</v>
      </c>
      <c r="C24" s="66"/>
      <c r="D24" s="66"/>
      <c r="E24" s="66"/>
      <c r="F24" s="66"/>
      <c r="G24" s="66"/>
      <c r="H24" s="66"/>
      <c r="I24" s="42"/>
      <c r="J24" s="255" t="str">
        <f>新運賃!J41</f>
        <v>２２時から５時まで</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82" t="str">
        <f>新運賃!AJ41</f>
        <v>２</v>
      </c>
      <c r="AK24" s="248"/>
      <c r="AL24" s="74" t="s">
        <v>97</v>
      </c>
      <c r="AM24" s="75"/>
    </row>
    <row r="25" spans="1:53" ht="18" customHeight="1">
      <c r="AJ25" s="7"/>
      <c r="AK25" s="7"/>
    </row>
    <row r="26" spans="1:53" ht="23.25" customHeight="1">
      <c r="AJ26" s="7"/>
      <c r="AK26" s="7"/>
    </row>
    <row r="27" spans="1:53" ht="18" customHeight="1">
      <c r="A27" s="8" t="s">
        <v>102</v>
      </c>
      <c r="B27" t="s">
        <v>55</v>
      </c>
      <c r="AJ27" s="7"/>
      <c r="AK27" s="7"/>
    </row>
    <row r="28" spans="1:53" ht="18" customHeight="1">
      <c r="B28" t="s">
        <v>58</v>
      </c>
      <c r="C28" s="1"/>
      <c r="AJ28" s="7"/>
      <c r="AK28" s="7"/>
    </row>
    <row r="29" spans="1:53" ht="18" customHeight="1">
      <c r="C29" s="66" t="s">
        <v>59</v>
      </c>
      <c r="D29" s="66"/>
      <c r="E29" s="66"/>
      <c r="F29" s="66"/>
      <c r="G29" s="66"/>
      <c r="H29" s="66"/>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82" t="str">
        <f>新運賃!AJ45</f>
        <v>１</v>
      </c>
      <c r="AK29" s="83"/>
      <c r="AL29" s="74" t="s">
        <v>57</v>
      </c>
      <c r="AM29" s="75"/>
    </row>
    <row r="30" spans="1:53" ht="18" customHeight="1">
      <c r="C30" s="65" t="s">
        <v>62</v>
      </c>
      <c r="D30" s="66"/>
      <c r="E30" s="66"/>
      <c r="F30" s="66"/>
      <c r="G30" s="66"/>
      <c r="H30" s="66"/>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82" t="str">
        <f>新運賃!AJ46</f>
        <v>１</v>
      </c>
      <c r="AK30" s="83"/>
      <c r="AL30" s="74" t="s">
        <v>57</v>
      </c>
      <c r="AM30" s="75"/>
    </row>
    <row r="31" spans="1:53" ht="18" customHeight="1">
      <c r="C31" s="65" t="s">
        <v>63</v>
      </c>
      <c r="D31" s="66"/>
      <c r="E31" s="66"/>
      <c r="F31" s="66"/>
      <c r="G31" s="66"/>
      <c r="H31" s="66"/>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82" t="str">
        <f>新運賃!AJ47</f>
        <v>１</v>
      </c>
      <c r="AK31" s="83"/>
      <c r="AL31" s="74" t="s">
        <v>57</v>
      </c>
      <c r="AM31" s="75"/>
    </row>
    <row r="32" spans="1:53" ht="18" customHeight="1">
      <c r="C32" s="65" t="s">
        <v>64</v>
      </c>
      <c r="D32" s="66"/>
      <c r="E32" s="66"/>
      <c r="F32" s="66"/>
      <c r="G32" s="66"/>
      <c r="H32" s="66"/>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82" t="str">
        <f>新運賃!AJ48</f>
        <v>１</v>
      </c>
      <c r="AK32" s="83"/>
      <c r="AL32" s="74" t="s">
        <v>57</v>
      </c>
      <c r="AM32" s="75"/>
    </row>
    <row r="33" spans="2:39" ht="18" customHeight="1">
      <c r="C33" s="69" t="s">
        <v>65</v>
      </c>
      <c r="D33" s="70"/>
      <c r="E33" s="70"/>
      <c r="F33" s="70"/>
      <c r="G33" s="70"/>
      <c r="H33" s="70"/>
      <c r="I33" s="71"/>
      <c r="J33" s="71"/>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82" t="str">
        <f>新運賃!AJ49</f>
        <v>１</v>
      </c>
      <c r="AK33" s="83"/>
      <c r="AL33" s="74" t="s">
        <v>57</v>
      </c>
      <c r="AM33" s="75"/>
    </row>
    <row r="34" spans="2:39" ht="18" customHeight="1"/>
    <row r="35" spans="2:39" ht="18" customHeight="1">
      <c r="B35" t="s">
        <v>66</v>
      </c>
    </row>
    <row r="36" spans="2:39" ht="18" customHeight="1">
      <c r="C36" s="65" t="s">
        <v>68</v>
      </c>
      <c r="D36" s="66"/>
      <c r="E36" s="66"/>
      <c r="F36" s="66"/>
      <c r="G36" s="66"/>
      <c r="H36" s="66"/>
      <c r="I36" s="10"/>
      <c r="J36" s="247" t="str">
        <f>IF(新運賃!J52="","",新運賃!J52)</f>
        <v/>
      </c>
      <c r="K36" s="247"/>
      <c r="L36" s="247"/>
      <c r="M36" s="247"/>
      <c r="N36" s="44" t="s">
        <v>29</v>
      </c>
      <c r="O36" s="42" t="s">
        <v>69</v>
      </c>
      <c r="P36" s="10"/>
      <c r="Q36" s="10"/>
      <c r="R36" s="10"/>
      <c r="S36" s="10"/>
      <c r="T36" s="10"/>
      <c r="U36" s="10"/>
      <c r="V36" s="10"/>
      <c r="W36" s="10"/>
      <c r="X36" s="10"/>
      <c r="Y36" s="10"/>
      <c r="Z36" s="10"/>
      <c r="AA36" s="10"/>
      <c r="AB36" s="10"/>
      <c r="AC36" s="10"/>
      <c r="AD36" s="10"/>
      <c r="AE36" s="10"/>
      <c r="AF36" s="10"/>
      <c r="AG36" s="10"/>
      <c r="AH36" s="10"/>
      <c r="AI36" s="10"/>
      <c r="AJ36" s="82" t="str">
        <f>IF(新運賃!AJ52="","",新運賃!AJ52)</f>
        <v/>
      </c>
      <c r="AK36" s="248"/>
      <c r="AL36" s="74" t="s">
        <v>104</v>
      </c>
      <c r="AM36" s="75"/>
    </row>
    <row r="37" spans="2:39" ht="18" customHeight="1">
      <c r="C37" s="65" t="s">
        <v>70</v>
      </c>
      <c r="D37" s="66"/>
      <c r="E37" s="66"/>
      <c r="F37" s="66"/>
      <c r="G37" s="66"/>
      <c r="H37" s="66"/>
      <c r="I37" s="10"/>
      <c r="J37" s="247" t="str">
        <f>IF(新運賃!J53="","",新運賃!J53)</f>
        <v/>
      </c>
      <c r="K37" s="247"/>
      <c r="L37" s="247"/>
      <c r="M37" s="247"/>
      <c r="N37" s="44" t="s">
        <v>29</v>
      </c>
      <c r="O37" s="42" t="s">
        <v>69</v>
      </c>
      <c r="P37" s="10"/>
      <c r="Q37" s="10"/>
      <c r="R37" s="10"/>
      <c r="S37" s="10"/>
      <c r="T37" s="10"/>
      <c r="U37" s="10"/>
      <c r="V37" s="10"/>
      <c r="W37" s="10"/>
      <c r="X37" s="10"/>
      <c r="Y37" s="10"/>
      <c r="Z37" s="10"/>
      <c r="AA37" s="10"/>
      <c r="AB37" s="10"/>
      <c r="AC37" s="10"/>
      <c r="AD37" s="10"/>
      <c r="AE37" s="10"/>
      <c r="AF37" s="10"/>
      <c r="AG37" s="10"/>
      <c r="AH37" s="10"/>
      <c r="AI37" s="10"/>
      <c r="AJ37" s="82" t="str">
        <f>IF(新運賃!AJ53="","",新運賃!AJ53)</f>
        <v/>
      </c>
      <c r="AK37" s="248"/>
      <c r="AL37" s="74" t="s">
        <v>57</v>
      </c>
      <c r="AM37" s="75"/>
    </row>
    <row r="38" spans="2:39" ht="18" customHeight="1">
      <c r="C38" s="65" t="s">
        <v>47</v>
      </c>
      <c r="D38" s="66"/>
      <c r="E38" s="66"/>
      <c r="F38" s="66"/>
      <c r="G38" s="66"/>
      <c r="H38" s="66"/>
      <c r="I38" s="10"/>
      <c r="J38" s="247" t="str">
        <f>IF(新運賃!J54="","",新運賃!J54)</f>
        <v/>
      </c>
      <c r="K38" s="247"/>
      <c r="L38" s="247"/>
      <c r="M38" s="247"/>
      <c r="N38" s="44" t="s">
        <v>29</v>
      </c>
      <c r="O38" s="42" t="s">
        <v>69</v>
      </c>
      <c r="P38" s="10"/>
      <c r="Q38" s="10"/>
      <c r="R38" s="10"/>
      <c r="S38" s="10"/>
      <c r="T38" s="10"/>
      <c r="U38" s="10"/>
      <c r="V38" s="10"/>
      <c r="W38" s="10"/>
      <c r="X38" s="10"/>
      <c r="Y38" s="10"/>
      <c r="Z38" s="10"/>
      <c r="AA38" s="10"/>
      <c r="AB38" s="10"/>
      <c r="AC38" s="10"/>
      <c r="AD38" s="10"/>
      <c r="AE38" s="10"/>
      <c r="AF38" s="10"/>
      <c r="AG38" s="10"/>
      <c r="AH38" s="10"/>
      <c r="AI38" s="10"/>
      <c r="AJ38" s="82" t="str">
        <f>IF(新運賃!AJ54="","",新運賃!AJ54)</f>
        <v/>
      </c>
      <c r="AK38" s="248"/>
      <c r="AL38" s="74" t="s">
        <v>57</v>
      </c>
      <c r="AM38" s="75"/>
    </row>
    <row r="39" spans="2:39" ht="18" customHeight="1"/>
    <row r="40" spans="2:39" ht="18" customHeight="1">
      <c r="B40" t="s">
        <v>71</v>
      </c>
    </row>
    <row r="41" spans="2:39" ht="18" customHeight="1">
      <c r="C41" s="65" t="s">
        <v>72</v>
      </c>
      <c r="D41" s="66"/>
      <c r="E41" s="66"/>
      <c r="F41" s="66"/>
      <c r="G41" s="66"/>
      <c r="H41" s="66"/>
      <c r="I41" s="10"/>
      <c r="J41" s="9"/>
      <c r="K41" s="9"/>
      <c r="L41" s="9"/>
      <c r="M41" s="9"/>
      <c r="N41" s="9"/>
      <c r="O41" s="9"/>
      <c r="P41" s="9"/>
      <c r="Q41" s="9"/>
      <c r="R41" s="9"/>
      <c r="S41" s="9"/>
      <c r="T41" s="9"/>
      <c r="U41" s="9"/>
      <c r="V41" s="9"/>
      <c r="W41" s="9"/>
      <c r="X41" s="9"/>
      <c r="Y41" s="9"/>
      <c r="Z41" s="9"/>
      <c r="AA41" s="9"/>
      <c r="AB41" s="9"/>
      <c r="AC41" s="9"/>
      <c r="AD41" s="9"/>
      <c r="AE41" s="9"/>
      <c r="AF41" s="9"/>
      <c r="AG41" s="9"/>
      <c r="AH41" s="9"/>
      <c r="AI41" s="9"/>
      <c r="AJ41" s="245" t="str">
        <f>新運賃!AJ57</f>
        <v>０．５</v>
      </c>
      <c r="AK41" s="246"/>
      <c r="AL41" s="79" t="s">
        <v>57</v>
      </c>
      <c r="AM41" s="80"/>
    </row>
    <row r="42" spans="2:39" ht="18" customHeight="1">
      <c r="C42" s="69" t="s">
        <v>74</v>
      </c>
      <c r="D42" s="70"/>
      <c r="E42" s="70"/>
      <c r="F42" s="70"/>
      <c r="G42" s="70"/>
      <c r="H42" s="70"/>
      <c r="I42" s="71"/>
      <c r="J42" s="249" t="str">
        <f>IF(新運賃!J58="","",新運賃!J58)</f>
        <v/>
      </c>
      <c r="K42" s="250"/>
      <c r="L42" s="250">
        <f>新運賃!L58</f>
        <v>0</v>
      </c>
      <c r="M42" s="250"/>
      <c r="N42" s="250">
        <f>新運賃!N58</f>
        <v>0</v>
      </c>
      <c r="O42" s="250"/>
      <c r="P42" s="250">
        <f>新運賃!P58</f>
        <v>0</v>
      </c>
      <c r="Q42" s="250"/>
      <c r="R42" s="250">
        <f>新運賃!R58</f>
        <v>0</v>
      </c>
      <c r="S42" s="250"/>
      <c r="T42" s="250">
        <f>新運賃!T58</f>
        <v>0</v>
      </c>
      <c r="U42" s="250"/>
      <c r="V42" s="250">
        <f>新運賃!V58</f>
        <v>0</v>
      </c>
      <c r="W42" s="250"/>
      <c r="X42" s="250">
        <f>新運賃!X58</f>
        <v>0</v>
      </c>
      <c r="Y42" s="250"/>
      <c r="Z42" s="250">
        <f>新運賃!Z58</f>
        <v>0</v>
      </c>
      <c r="AA42" s="250"/>
      <c r="AB42" s="250">
        <f>新運賃!AB58</f>
        <v>0</v>
      </c>
      <c r="AC42" s="250"/>
      <c r="AD42" s="250">
        <f>新運賃!AD58</f>
        <v>0</v>
      </c>
      <c r="AE42" s="250"/>
      <c r="AF42" s="250">
        <f>新運賃!AF58</f>
        <v>0</v>
      </c>
      <c r="AG42" s="250"/>
      <c r="AH42" s="250">
        <f>新運賃!AH58</f>
        <v>0</v>
      </c>
      <c r="AI42" s="250"/>
      <c r="AJ42" s="250">
        <f>新運賃!AJ58</f>
        <v>0</v>
      </c>
      <c r="AK42" s="250"/>
      <c r="AL42" s="250">
        <f>新運賃!AL58</f>
        <v>0</v>
      </c>
      <c r="AM42" s="250"/>
    </row>
    <row r="43" spans="2:39" ht="18" customHeight="1">
      <c r="C43" s="65" t="s">
        <v>75</v>
      </c>
      <c r="D43" s="66"/>
      <c r="E43" s="66"/>
      <c r="F43" s="66"/>
      <c r="G43" s="66"/>
      <c r="H43" s="66"/>
      <c r="I43" s="10"/>
      <c r="J43" s="250" t="str">
        <f>IF(新運賃!J59="","",新運賃!J59)</f>
        <v/>
      </c>
      <c r="K43" s="250"/>
      <c r="L43" s="250">
        <f>新運賃!L59</f>
        <v>0</v>
      </c>
      <c r="M43" s="250"/>
      <c r="N43" s="250">
        <f>新運賃!N59</f>
        <v>0</v>
      </c>
      <c r="O43" s="250"/>
      <c r="P43" s="250">
        <f>新運賃!P59</f>
        <v>0</v>
      </c>
      <c r="Q43" s="250"/>
      <c r="R43" s="250">
        <f>新運賃!R59</f>
        <v>0</v>
      </c>
      <c r="S43" s="250"/>
      <c r="T43" s="250">
        <f>新運賃!T59</f>
        <v>0</v>
      </c>
      <c r="U43" s="250"/>
      <c r="V43" s="250">
        <f>新運賃!V59</f>
        <v>0</v>
      </c>
      <c r="W43" s="250"/>
      <c r="X43" s="250">
        <f>新運賃!X59</f>
        <v>0</v>
      </c>
      <c r="Y43" s="250"/>
      <c r="Z43" s="250">
        <f>新運賃!Z59</f>
        <v>0</v>
      </c>
      <c r="AA43" s="250"/>
      <c r="AB43" s="250">
        <f>新運賃!AB59</f>
        <v>0</v>
      </c>
      <c r="AC43" s="250"/>
      <c r="AD43" s="250">
        <f>新運賃!AD59</f>
        <v>0</v>
      </c>
      <c r="AE43" s="250"/>
      <c r="AF43" s="250">
        <f>新運賃!AF59</f>
        <v>0</v>
      </c>
      <c r="AG43" s="250"/>
      <c r="AH43" s="250">
        <f>新運賃!AH59</f>
        <v>0</v>
      </c>
      <c r="AI43" s="250"/>
      <c r="AJ43" s="250">
        <f>新運賃!AJ59</f>
        <v>0</v>
      </c>
      <c r="AK43" s="250"/>
      <c r="AL43" s="250">
        <f>新運賃!AL59</f>
        <v>0</v>
      </c>
      <c r="AM43" s="250"/>
    </row>
    <row r="44" spans="2:39" ht="18" customHeight="1">
      <c r="C44" s="69" t="s">
        <v>76</v>
      </c>
      <c r="D44" s="70"/>
      <c r="E44" s="70"/>
      <c r="F44" s="70"/>
      <c r="G44" s="70"/>
      <c r="H44" s="70"/>
      <c r="I44" s="71"/>
      <c r="J44" s="250" t="str">
        <f>IF(新運賃!J60="","",新運賃!J60)</f>
        <v/>
      </c>
      <c r="K44" s="250"/>
      <c r="L44" s="250">
        <f>新運賃!L60</f>
        <v>0</v>
      </c>
      <c r="M44" s="250"/>
      <c r="N44" s="250">
        <f>新運賃!N60</f>
        <v>0</v>
      </c>
      <c r="O44" s="250"/>
      <c r="P44" s="250">
        <f>新運賃!P60</f>
        <v>0</v>
      </c>
      <c r="Q44" s="250"/>
      <c r="R44" s="250">
        <f>新運賃!R60</f>
        <v>0</v>
      </c>
      <c r="S44" s="250"/>
      <c r="T44" s="250">
        <f>新運賃!T60</f>
        <v>0</v>
      </c>
      <c r="U44" s="250"/>
      <c r="V44" s="250">
        <f>新運賃!V60</f>
        <v>0</v>
      </c>
      <c r="W44" s="250"/>
      <c r="X44" s="250">
        <f>新運賃!X60</f>
        <v>0</v>
      </c>
      <c r="Y44" s="250"/>
      <c r="Z44" s="250">
        <f>新運賃!Z60</f>
        <v>0</v>
      </c>
      <c r="AA44" s="250"/>
      <c r="AB44" s="250">
        <f>新運賃!AB60</f>
        <v>0</v>
      </c>
      <c r="AC44" s="250"/>
      <c r="AD44" s="250">
        <f>新運賃!AD60</f>
        <v>0</v>
      </c>
      <c r="AE44" s="250"/>
      <c r="AF44" s="250">
        <f>新運賃!AF60</f>
        <v>0</v>
      </c>
      <c r="AG44" s="250"/>
      <c r="AH44" s="250">
        <f>新運賃!AH60</f>
        <v>0</v>
      </c>
      <c r="AI44" s="250"/>
      <c r="AJ44" s="250">
        <f>新運賃!AJ60</f>
        <v>0</v>
      </c>
      <c r="AK44" s="250"/>
      <c r="AL44" s="250">
        <f>新運賃!AL60</f>
        <v>0</v>
      </c>
      <c r="AM44" s="250"/>
    </row>
    <row r="45" spans="2:39" ht="18" customHeight="1">
      <c r="C45" s="65" t="s">
        <v>77</v>
      </c>
      <c r="D45" s="66"/>
      <c r="E45" s="66"/>
      <c r="F45" s="66"/>
      <c r="G45" s="66"/>
      <c r="H45" s="66"/>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251" t="str">
        <f>IF(新運賃!AJ61="","",新運賃!AJ61)</f>
        <v/>
      </c>
      <c r="AK45" s="252"/>
      <c r="AL45" s="74" t="s">
        <v>57</v>
      </c>
      <c r="AM45" s="75"/>
    </row>
    <row r="46" spans="2:39" ht="18" customHeight="1">
      <c r="C46" s="65" t="s">
        <v>78</v>
      </c>
      <c r="D46" s="66"/>
      <c r="E46" s="66"/>
      <c r="F46" s="66"/>
      <c r="G46" s="66"/>
      <c r="H46" s="66"/>
      <c r="I46" s="10"/>
      <c r="J46" s="250" t="str">
        <f>IF(新運賃!J62="","",新運賃!J62)</f>
        <v/>
      </c>
      <c r="K46" s="250"/>
      <c r="L46" s="250">
        <f>新運賃!L62</f>
        <v>0</v>
      </c>
      <c r="M46" s="250"/>
      <c r="N46" s="250">
        <f>新運賃!N62</f>
        <v>0</v>
      </c>
      <c r="O46" s="250"/>
      <c r="P46" s="250">
        <f>新運賃!P62</f>
        <v>0</v>
      </c>
      <c r="Q46" s="250"/>
      <c r="R46" s="250">
        <f>新運賃!R62</f>
        <v>0</v>
      </c>
      <c r="S46" s="250"/>
      <c r="T46" s="250">
        <f>新運賃!T62</f>
        <v>0</v>
      </c>
      <c r="U46" s="250"/>
      <c r="V46" s="250">
        <f>新運賃!V62</f>
        <v>0</v>
      </c>
      <c r="W46" s="250"/>
      <c r="X46" s="250">
        <f>新運賃!X62</f>
        <v>0</v>
      </c>
      <c r="Y46" s="250"/>
      <c r="Z46" s="250">
        <f>新運賃!Z62</f>
        <v>0</v>
      </c>
      <c r="AA46" s="250"/>
      <c r="AB46" s="250">
        <f>新運賃!AB62</f>
        <v>0</v>
      </c>
      <c r="AC46" s="250"/>
      <c r="AD46" s="250">
        <f>新運賃!AD62</f>
        <v>0</v>
      </c>
      <c r="AE46" s="250"/>
      <c r="AF46" s="250">
        <f>新運賃!AF62</f>
        <v>0</v>
      </c>
      <c r="AG46" s="250"/>
      <c r="AH46" s="250">
        <f>新運賃!AH62</f>
        <v>0</v>
      </c>
      <c r="AI46" s="250"/>
      <c r="AJ46" s="250">
        <f>新運賃!AJ62</f>
        <v>0</v>
      </c>
      <c r="AK46" s="250"/>
      <c r="AL46" s="250">
        <f>新運賃!AL62</f>
        <v>0</v>
      </c>
      <c r="AM46" s="250"/>
    </row>
    <row r="47" spans="2:39" ht="18" customHeight="1">
      <c r="C47" s="65" t="s">
        <v>79</v>
      </c>
      <c r="D47" s="66"/>
      <c r="E47" s="66"/>
      <c r="F47" s="66"/>
      <c r="G47" s="66"/>
      <c r="H47" s="66"/>
      <c r="I47" s="10"/>
      <c r="J47" s="250" t="str">
        <f>IF(新運賃!J63="","",新運賃!J63)</f>
        <v/>
      </c>
      <c r="K47" s="250"/>
      <c r="L47" s="250">
        <f>新運賃!L63</f>
        <v>0</v>
      </c>
      <c r="M47" s="250"/>
      <c r="N47" s="250">
        <f>新運賃!N63</f>
        <v>0</v>
      </c>
      <c r="O47" s="250"/>
      <c r="P47" s="250">
        <f>新運賃!P63</f>
        <v>0</v>
      </c>
      <c r="Q47" s="250"/>
      <c r="R47" s="250">
        <f>新運賃!R63</f>
        <v>0</v>
      </c>
      <c r="S47" s="250"/>
      <c r="T47" s="250">
        <f>新運賃!T63</f>
        <v>0</v>
      </c>
      <c r="U47" s="250"/>
      <c r="V47" s="250">
        <f>新運賃!V63</f>
        <v>0</v>
      </c>
      <c r="W47" s="250"/>
      <c r="X47" s="250">
        <f>新運賃!X63</f>
        <v>0</v>
      </c>
      <c r="Y47" s="250"/>
      <c r="Z47" s="250">
        <f>新運賃!Z63</f>
        <v>0</v>
      </c>
      <c r="AA47" s="250"/>
      <c r="AB47" s="250">
        <f>新運賃!AB63</f>
        <v>0</v>
      </c>
      <c r="AC47" s="250"/>
      <c r="AD47" s="250">
        <f>新運賃!AD63</f>
        <v>0</v>
      </c>
      <c r="AE47" s="250"/>
      <c r="AF47" s="250">
        <f>新運賃!AF63</f>
        <v>0</v>
      </c>
      <c r="AG47" s="250"/>
      <c r="AH47" s="250">
        <f>新運賃!AH63</f>
        <v>0</v>
      </c>
      <c r="AI47" s="250"/>
      <c r="AJ47" s="250">
        <f>新運賃!AJ63</f>
        <v>0</v>
      </c>
      <c r="AK47" s="250"/>
      <c r="AL47" s="250">
        <f>新運賃!AL63</f>
        <v>0</v>
      </c>
      <c r="AM47" s="250"/>
    </row>
    <row r="48" spans="2:39" ht="18" customHeight="1">
      <c r="C48" s="65" t="s">
        <v>80</v>
      </c>
      <c r="D48" s="66"/>
      <c r="E48" s="66"/>
      <c r="F48" s="66"/>
      <c r="G48" s="66"/>
      <c r="H48" s="66"/>
      <c r="I48" s="10"/>
      <c r="J48" s="250" t="str">
        <f>IF(新運賃!J64="","",新運賃!J64)</f>
        <v/>
      </c>
      <c r="K48" s="250"/>
      <c r="L48" s="250">
        <f>新運賃!L64</f>
        <v>0</v>
      </c>
      <c r="M48" s="250"/>
      <c r="N48" s="250">
        <f>新運賃!N64</f>
        <v>0</v>
      </c>
      <c r="O48" s="250"/>
      <c r="P48" s="250">
        <f>新運賃!P64</f>
        <v>0</v>
      </c>
      <c r="Q48" s="250"/>
      <c r="R48" s="250">
        <f>新運賃!R64</f>
        <v>0</v>
      </c>
      <c r="S48" s="250"/>
      <c r="T48" s="250">
        <f>新運賃!T64</f>
        <v>0</v>
      </c>
      <c r="U48" s="250"/>
      <c r="V48" s="250">
        <f>新運賃!V64</f>
        <v>0</v>
      </c>
      <c r="W48" s="250"/>
      <c r="X48" s="250">
        <f>新運賃!X64</f>
        <v>0</v>
      </c>
      <c r="Y48" s="250"/>
      <c r="Z48" s="250">
        <f>新運賃!Z64</f>
        <v>0</v>
      </c>
      <c r="AA48" s="250"/>
      <c r="AB48" s="250">
        <f>新運賃!AB64</f>
        <v>0</v>
      </c>
      <c r="AC48" s="250"/>
      <c r="AD48" s="250">
        <f>新運賃!AD64</f>
        <v>0</v>
      </c>
      <c r="AE48" s="250"/>
      <c r="AF48" s="250">
        <f>新運賃!AF64</f>
        <v>0</v>
      </c>
      <c r="AG48" s="250"/>
      <c r="AH48" s="250">
        <f>新運賃!AH64</f>
        <v>0</v>
      </c>
      <c r="AI48" s="250"/>
      <c r="AJ48" s="250">
        <f>新運賃!AJ64</f>
        <v>0</v>
      </c>
      <c r="AK48" s="250"/>
      <c r="AL48" s="250">
        <f>新運賃!AL64</f>
        <v>0</v>
      </c>
      <c r="AM48" s="250"/>
    </row>
    <row r="49" spans="1:3" ht="18" customHeight="1"/>
    <row r="50" spans="1:3" ht="18" customHeight="1">
      <c r="A50" s="8" t="s">
        <v>103</v>
      </c>
      <c r="B50" s="1" t="s">
        <v>81</v>
      </c>
    </row>
    <row r="51" spans="1:3" ht="18" customHeight="1">
      <c r="C51" s="1" t="s">
        <v>84</v>
      </c>
    </row>
    <row r="52" spans="1:3" ht="15.95" customHeight="1"/>
    <row r="53" spans="1:3" ht="15.95" customHeight="1"/>
    <row r="54" spans="1:3" ht="15.95" customHeight="1"/>
    <row r="55" spans="1:3" ht="15.95" customHeight="1"/>
    <row r="56" spans="1:3" ht="15.95" customHeight="1"/>
    <row r="57" spans="1:3" ht="15.95" customHeight="1"/>
    <row r="58" spans="1:3" ht="15.95" customHeight="1"/>
    <row r="59" spans="1:3" ht="15.95" customHeight="1"/>
    <row r="60" spans="1:3" ht="15.95" customHeight="1"/>
    <row r="61" spans="1:3" ht="15.95" customHeight="1"/>
    <row r="62" spans="1:3" ht="15.95" customHeight="1"/>
    <row r="63" spans="1:3" ht="15.95" customHeight="1"/>
    <row r="64" spans="1:3"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sheetData>
  <mergeCells count="197">
    <mergeCell ref="A1:U1"/>
    <mergeCell ref="A3:BA3"/>
    <mergeCell ref="X12:Z12"/>
    <mergeCell ref="U12:W12"/>
    <mergeCell ref="AK12:AM12"/>
    <mergeCell ref="O10:T10"/>
    <mergeCell ref="U10:Z10"/>
    <mergeCell ref="AN10:AT10"/>
    <mergeCell ref="AU10:AZ10"/>
    <mergeCell ref="B11:C13"/>
    <mergeCell ref="D11:F11"/>
    <mergeCell ref="G11:J13"/>
    <mergeCell ref="K11:N11"/>
    <mergeCell ref="O11:Q11"/>
    <mergeCell ref="R11:T11"/>
    <mergeCell ref="B9:C10"/>
    <mergeCell ref="D9:F10"/>
    <mergeCell ref="G9:J10"/>
    <mergeCell ref="K9:N10"/>
    <mergeCell ref="O9:Z9"/>
    <mergeCell ref="AA9:AD10"/>
    <mergeCell ref="AE9:AM10"/>
    <mergeCell ref="AN9:AZ9"/>
    <mergeCell ref="AX13:AZ13"/>
    <mergeCell ref="AN11:AQ11"/>
    <mergeCell ref="AR11:AT11"/>
    <mergeCell ref="AU12:AW12"/>
    <mergeCell ref="AX11:AZ11"/>
    <mergeCell ref="D12:F12"/>
    <mergeCell ref="K12:N12"/>
    <mergeCell ref="O12:Q12"/>
    <mergeCell ref="R12:T12"/>
    <mergeCell ref="AX12:AZ12"/>
    <mergeCell ref="AH11:AI11"/>
    <mergeCell ref="AK11:AM11"/>
    <mergeCell ref="AU11:AW11"/>
    <mergeCell ref="X11:Z11"/>
    <mergeCell ref="AA11:AD11"/>
    <mergeCell ref="AE11:AF11"/>
    <mergeCell ref="U11:W11"/>
    <mergeCell ref="AA12:AD12"/>
    <mergeCell ref="AE12:AF12"/>
    <mergeCell ref="AH12:AI12"/>
    <mergeCell ref="AN12:AQ12"/>
    <mergeCell ref="AR12:AT12"/>
    <mergeCell ref="AN13:AQ13"/>
    <mergeCell ref="AR13:AT13"/>
    <mergeCell ref="AU13:AW13"/>
    <mergeCell ref="D15:F15"/>
    <mergeCell ref="K15:N15"/>
    <mergeCell ref="O15:Q15"/>
    <mergeCell ref="R15:T15"/>
    <mergeCell ref="U15:W15"/>
    <mergeCell ref="X15:Z15"/>
    <mergeCell ref="U14:W14"/>
    <mergeCell ref="X14:Z14"/>
    <mergeCell ref="AA14:AD14"/>
    <mergeCell ref="AU15:AW15"/>
    <mergeCell ref="D13:F13"/>
    <mergeCell ref="K13:N13"/>
    <mergeCell ref="U13:W13"/>
    <mergeCell ref="AH13:AI13"/>
    <mergeCell ref="AK13:AM13"/>
    <mergeCell ref="AN14:AQ14"/>
    <mergeCell ref="AR14:AT14"/>
    <mergeCell ref="AU14:AW14"/>
    <mergeCell ref="O13:Q13"/>
    <mergeCell ref="R13:T13"/>
    <mergeCell ref="X13:Z13"/>
    <mergeCell ref="AX14:AZ14"/>
    <mergeCell ref="AE14:AF14"/>
    <mergeCell ref="AH14:AI14"/>
    <mergeCell ref="AK14:AM14"/>
    <mergeCell ref="B14:C16"/>
    <mergeCell ref="D14:F14"/>
    <mergeCell ref="G14:J16"/>
    <mergeCell ref="K14:N14"/>
    <mergeCell ref="O14:Q14"/>
    <mergeCell ref="R14:T14"/>
    <mergeCell ref="AH16:AI16"/>
    <mergeCell ref="AK16:AM16"/>
    <mergeCell ref="AN16:AQ16"/>
    <mergeCell ref="AR16:AT16"/>
    <mergeCell ref="AU16:AW16"/>
    <mergeCell ref="D16:F16"/>
    <mergeCell ref="K16:N16"/>
    <mergeCell ref="O16:Q16"/>
    <mergeCell ref="R16:T16"/>
    <mergeCell ref="U16:W16"/>
    <mergeCell ref="X16:Z16"/>
    <mergeCell ref="AU19:AW19"/>
    <mergeCell ref="AX19:AZ19"/>
    <mergeCell ref="AN19:AQ19"/>
    <mergeCell ref="AR19:AT19"/>
    <mergeCell ref="AX18:AZ18"/>
    <mergeCell ref="AN18:AQ18"/>
    <mergeCell ref="AR18:AT18"/>
    <mergeCell ref="AX15:AZ15"/>
    <mergeCell ref="AA15:AD15"/>
    <mergeCell ref="AE15:AF15"/>
    <mergeCell ref="AH15:AI15"/>
    <mergeCell ref="AK15:AM15"/>
    <mergeCell ref="AN15:AQ15"/>
    <mergeCell ref="AR15:AT15"/>
    <mergeCell ref="AU18:AW18"/>
    <mergeCell ref="AE18:AF18"/>
    <mergeCell ref="AH18:AI18"/>
    <mergeCell ref="AX16:AZ16"/>
    <mergeCell ref="AA16:AD16"/>
    <mergeCell ref="AE16:AF16"/>
    <mergeCell ref="AJ29:AK29"/>
    <mergeCell ref="AL29:AM29"/>
    <mergeCell ref="AN17:AQ17"/>
    <mergeCell ref="AR17:AT17"/>
    <mergeCell ref="C30:H30"/>
    <mergeCell ref="AJ30:AK30"/>
    <mergeCell ref="AL30:AM30"/>
    <mergeCell ref="AU17:AW17"/>
    <mergeCell ref="AX17:AZ17"/>
    <mergeCell ref="AE17:AF17"/>
    <mergeCell ref="AH17:AI17"/>
    <mergeCell ref="AK17:AM17"/>
    <mergeCell ref="D18:F18"/>
    <mergeCell ref="K18:N18"/>
    <mergeCell ref="O18:Q18"/>
    <mergeCell ref="R18:T18"/>
    <mergeCell ref="U18:W18"/>
    <mergeCell ref="X18:Z18"/>
    <mergeCell ref="U17:W17"/>
    <mergeCell ref="X17:Z17"/>
    <mergeCell ref="AA17:AD17"/>
    <mergeCell ref="D17:F17"/>
    <mergeCell ref="G17:J19"/>
    <mergeCell ref="K17:N17"/>
    <mergeCell ref="AL24:AM24"/>
    <mergeCell ref="AA19:AD19"/>
    <mergeCell ref="AE19:AF19"/>
    <mergeCell ref="AH19:AI19"/>
    <mergeCell ref="AK19:AM19"/>
    <mergeCell ref="B17:C19"/>
    <mergeCell ref="D19:F19"/>
    <mergeCell ref="K19:N19"/>
    <mergeCell ref="O19:Q19"/>
    <mergeCell ref="R19:T19"/>
    <mergeCell ref="AA18:AD18"/>
    <mergeCell ref="AK18:AM18"/>
    <mergeCell ref="O17:Q17"/>
    <mergeCell ref="R17:T17"/>
    <mergeCell ref="U19:W19"/>
    <mergeCell ref="X19:Z19"/>
    <mergeCell ref="C42:I42"/>
    <mergeCell ref="J42:AM42"/>
    <mergeCell ref="C43:H43"/>
    <mergeCell ref="J43:AM43"/>
    <mergeCell ref="C37:H37"/>
    <mergeCell ref="J37:M37"/>
    <mergeCell ref="C47:H47"/>
    <mergeCell ref="J47:AM47"/>
    <mergeCell ref="C48:H48"/>
    <mergeCell ref="J48:AM48"/>
    <mergeCell ref="C44:I44"/>
    <mergeCell ref="J44:AM44"/>
    <mergeCell ref="C45:H45"/>
    <mergeCell ref="AJ45:AK45"/>
    <mergeCell ref="AL45:AM45"/>
    <mergeCell ref="C46:H46"/>
    <mergeCell ref="J46:AM46"/>
    <mergeCell ref="AJ37:AK37"/>
    <mergeCell ref="AL37:AM37"/>
    <mergeCell ref="C38:H38"/>
    <mergeCell ref="J38:M38"/>
    <mergeCell ref="AJ38:AK38"/>
    <mergeCell ref="AL38:AM38"/>
    <mergeCell ref="AA13:AD13"/>
    <mergeCell ref="AE13:AF13"/>
    <mergeCell ref="C41:H41"/>
    <mergeCell ref="AJ41:AK41"/>
    <mergeCell ref="AL41:AM41"/>
    <mergeCell ref="C33:J33"/>
    <mergeCell ref="AJ33:AK33"/>
    <mergeCell ref="AL33:AM33"/>
    <mergeCell ref="C36:H36"/>
    <mergeCell ref="J36:M36"/>
    <mergeCell ref="AJ36:AK36"/>
    <mergeCell ref="AL36:AM36"/>
    <mergeCell ref="C31:H31"/>
    <mergeCell ref="AJ31:AK31"/>
    <mergeCell ref="AL31:AM31"/>
    <mergeCell ref="C32:H32"/>
    <mergeCell ref="AJ32:AK32"/>
    <mergeCell ref="AL32:AM32"/>
    <mergeCell ref="C29:H29"/>
    <mergeCell ref="B21:H21"/>
    <mergeCell ref="J21:AM21"/>
    <mergeCell ref="B24:H24"/>
    <mergeCell ref="J24:AI24"/>
    <mergeCell ref="AJ24:AK24"/>
  </mergeCells>
  <phoneticPr fontId="1"/>
  <conditionalFormatting sqref="D11:D19 AN11:AO19 AR11:AR19 AU11:AU19 AX11:AX19">
    <cfRule type="expression" dxfId="1" priority="3">
      <formula>MOD(ROW(),2)</formula>
    </cfRule>
  </conditionalFormatting>
  <conditionalFormatting sqref="O11:O19 R11:R19 U11:U19 X11:X19 AA11:AA19 AE11:AE19 AG11:AH19 AJ11:AK19">
    <cfRule type="expression" dxfId="0" priority="1">
      <formula>MOD(ROW(),2)</formula>
    </cfRule>
  </conditionalFormatting>
  <dataValidations count="1">
    <dataValidation type="list" allowBlank="1" showInputMessage="1" showErrorMessage="1" sqref="K11:N19">
      <formula1>"〇"</formula1>
    </dataValidation>
  </dataValidations>
  <pageMargins left="0.51181102362204722" right="0.31496062992125984" top="0.35433070866141736" bottom="0.35433070866141736" header="0.31496062992125984" footer="0.31496062992125984"/>
  <pageSetup paperSize="9" scale="99" orientation="landscape" blackAndWhite="1" r:id="rId1"/>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2019-08-29T11:40:30Z</dcterms:modified>
</cp:coreProperties>
</file>