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6．バス事業の概況　○\"/>
    </mc:Choice>
  </mc:AlternateContent>
  <bookViews>
    <workbookView xWindow="0" yWindow="0" windowWidth="20490" windowHeight="7815"/>
  </bookViews>
  <sheets>
    <sheet name="経営の概要" sheetId="1" r:id="rId1"/>
  </sheets>
  <definedNames>
    <definedName name="_xlnm.Print_Area" localSheetId="0">経営の概要!$A$1:$R$31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10" i="1"/>
  <c r="Q12" i="1"/>
  <c r="Q14" i="1"/>
  <c r="Q16" i="1"/>
  <c r="Q18" i="1"/>
  <c r="Q20" i="1"/>
  <c r="Q8" i="1"/>
  <c r="O28" i="1"/>
  <c r="O26" i="1"/>
  <c r="N24" i="1"/>
  <c r="O24" i="1" s="1"/>
  <c r="N22" i="1"/>
  <c r="O20" i="1"/>
  <c r="O18" i="1"/>
  <c r="O16" i="1"/>
  <c r="O14" i="1"/>
  <c r="O12" i="1"/>
  <c r="O10" i="1"/>
  <c r="O8" i="1"/>
  <c r="Q28" i="1" l="1"/>
  <c r="M28" i="1"/>
  <c r="K28" i="1"/>
  <c r="I28" i="1"/>
  <c r="G28" i="1"/>
  <c r="E28" i="1"/>
  <c r="M26" i="1"/>
  <c r="K26" i="1"/>
  <c r="I26" i="1"/>
  <c r="G26" i="1"/>
  <c r="E26" i="1"/>
  <c r="M24" i="1"/>
  <c r="K24" i="1"/>
  <c r="I24" i="1"/>
  <c r="G24" i="1"/>
  <c r="E24" i="1"/>
  <c r="P22" i="1"/>
  <c r="Q22" i="1" s="1"/>
  <c r="L22" i="1"/>
  <c r="M22" i="1" s="1"/>
  <c r="J22" i="1"/>
  <c r="O22" i="1" s="1"/>
  <c r="H22" i="1"/>
  <c r="F22" i="1"/>
  <c r="G22" i="1" s="1"/>
  <c r="D22" i="1"/>
  <c r="E22" i="1" s="1"/>
  <c r="B22" i="1"/>
  <c r="M20" i="1"/>
  <c r="K20" i="1"/>
  <c r="I20" i="1"/>
  <c r="G20" i="1"/>
  <c r="E20" i="1"/>
  <c r="M18" i="1"/>
  <c r="K18" i="1"/>
  <c r="I18" i="1"/>
  <c r="G18" i="1"/>
  <c r="E18" i="1"/>
  <c r="M16" i="1"/>
  <c r="K16" i="1"/>
  <c r="I16" i="1"/>
  <c r="G16" i="1"/>
  <c r="E16" i="1"/>
  <c r="M14" i="1"/>
  <c r="K14" i="1"/>
  <c r="I14" i="1"/>
  <c r="G14" i="1"/>
  <c r="E14" i="1"/>
  <c r="M12" i="1"/>
  <c r="K12" i="1"/>
  <c r="I12" i="1"/>
  <c r="G12" i="1"/>
  <c r="E12" i="1"/>
  <c r="M10" i="1"/>
  <c r="K10" i="1"/>
  <c r="I10" i="1"/>
  <c r="G10" i="1"/>
  <c r="E10" i="1"/>
  <c r="M8" i="1"/>
  <c r="K8" i="1"/>
  <c r="I8" i="1"/>
  <c r="G8" i="1"/>
  <c r="E8" i="1"/>
  <c r="I22" i="1" l="1"/>
  <c r="K22" i="1"/>
  <c r="P24" i="1"/>
  <c r="Q24" i="1" s="1"/>
</calcChain>
</file>

<file path=xl/sharedStrings.xml><?xml version="1.0" encoding="utf-8"?>
<sst xmlns="http://schemas.openxmlformats.org/spreadsheetml/2006/main" count="27" uniqueCount="20">
  <si>
    <t>〔３〕　経営の概況</t>
    <rPh sb="4" eb="6">
      <t>ケイエイ</t>
    </rPh>
    <rPh sb="7" eb="9">
      <t>ガイキョウ</t>
    </rPh>
    <phoneticPr fontId="3"/>
  </si>
  <si>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</si>
  <si>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10"/>
  </si>
  <si>
    <t>備考</t>
    <rPh sb="0" eb="2">
      <t>ビコウ</t>
    </rPh>
    <phoneticPr fontId="3"/>
  </si>
  <si>
    <t>区 分　</t>
    <rPh sb="0" eb="1">
      <t>ク</t>
    </rPh>
    <rPh sb="2" eb="3">
      <t>ブン</t>
    </rPh>
    <phoneticPr fontId="11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</si>
  <si>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</si>
  <si>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</si>
  <si>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</si>
  <si>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</si>
  <si>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</si>
  <si>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</si>
  <si>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</si>
  <si>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</si>
  <si>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</si>
  <si>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</si>
  <si>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</si>
  <si>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</si>
  <si>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　（１）　県別営業収入の推移</t>
    <rPh sb="5" eb="7">
      <t>ケンベツ</t>
    </rPh>
    <rPh sb="7" eb="9">
      <t>エイギョウ</t>
    </rPh>
    <rPh sb="9" eb="11">
      <t>シュウニュウ</t>
    </rPh>
    <rPh sb="12" eb="14">
      <t>スイイ</t>
    </rPh>
    <phoneticPr fontId="3"/>
  </si>
  <si>
    <t>　　　(ｱ)　乗合バス（許可基準を充足した路線定期運行事業者）</t>
    <rPh sb="7" eb="9">
      <t>ノリアイ</t>
    </rPh>
    <rPh sb="12" eb="14">
      <t>キョカ</t>
    </rPh>
    <rPh sb="14" eb="16">
      <t>キジュン</t>
    </rPh>
    <rPh sb="17" eb="19">
      <t>ジュウソク</t>
    </rPh>
    <rPh sb="21" eb="23">
      <t>ロセン</t>
    </rPh>
    <rPh sb="23" eb="25">
      <t>テイキ</t>
    </rPh>
    <rPh sb="25" eb="27">
      <t>ウンコウ</t>
    </rPh>
    <rPh sb="27" eb="30">
      <t>ジギョウシャ</t>
    </rPh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</si>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</sst>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7" fillId="0" borderId="1" xfId="2" applyFont="1" applyBorder="1">
      <alignment vertical="center"/>
    </xf>
    <xf numFmtId="38" fontId="6" fillId="0" borderId="1" xfId="2" applyFont="1" applyBorder="1" applyAlignment="1">
      <alignment vertical="center"/>
    </xf>
    <xf numFmtId="38" fontId="8" fillId="0" borderId="0" xfId="2" applyFont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2" borderId="2" xfId="3" applyFont="1" applyFill="1" applyBorder="1" applyAlignment="1">
      <alignment horizontal="right"/>
    </xf>
    <xf numFmtId="0" fontId="13" fillId="2" borderId="6" xfId="3" applyFont="1" applyFill="1" applyBorder="1" applyAlignment="1">
      <alignment horizontal="left"/>
    </xf>
    <xf numFmtId="0" fontId="13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38" fontId="17" fillId="0" borderId="0" xfId="2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4" fillId="0" borderId="7" xfId="1" applyFont="1" applyBorder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38" fontId="14" fillId="2" borderId="7" xfId="1" applyFont="1" applyFill="1" applyBorder="1" applyAlignment="1">
      <alignment horizontal="right" vertical="center"/>
    </xf>
    <xf numFmtId="176" fontId="14" fillId="2" borderId="8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1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4" fillId="0" borderId="11" xfId="1" applyFont="1" applyBorder="1" applyAlignment="1">
      <alignment horizontal="right" vertical="center"/>
    </xf>
    <xf numFmtId="176" fontId="14" fillId="0" borderId="13" xfId="1" applyNumberFormat="1" applyFont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right" vertical="center"/>
    </xf>
    <xf numFmtId="176" fontId="14" fillId="0" borderId="12" xfId="1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38" fontId="14" fillId="0" borderId="14" xfId="1" applyFont="1" applyBorder="1" applyAlignment="1">
      <alignment horizontal="right" vertical="center"/>
    </xf>
    <xf numFmtId="176" fontId="14" fillId="0" borderId="14" xfId="1" applyNumberFormat="1" applyFont="1" applyBorder="1" applyAlignment="1">
      <alignment horizontal="right" vertical="center"/>
    </xf>
    <xf numFmtId="176" fontId="14" fillId="0" borderId="16" xfId="1" applyNumberFormat="1" applyFont="1" applyBorder="1" applyAlignment="1">
      <alignment horizontal="right" vertical="center"/>
    </xf>
    <xf numFmtId="38" fontId="14" fillId="2" borderId="14" xfId="1" applyFont="1" applyFill="1" applyBorder="1" applyAlignment="1">
      <alignment horizontal="right" vertical="center"/>
    </xf>
    <xf numFmtId="176" fontId="14" fillId="2" borderId="16" xfId="1" applyNumberFormat="1" applyFont="1" applyFill="1" applyBorder="1" applyAlignment="1">
      <alignment horizontal="right" vertical="center"/>
    </xf>
    <xf numFmtId="176" fontId="14" fillId="2" borderId="13" xfId="1" applyNumberFormat="1" applyFont="1" applyFill="1" applyBorder="1" applyAlignment="1">
      <alignment horizontal="right" vertical="center"/>
    </xf>
    <xf numFmtId="176" fontId="14" fillId="0" borderId="15" xfId="1" applyNumberFormat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38" fontId="14" fillId="2" borderId="5" xfId="1" applyFont="1" applyFill="1" applyBorder="1" applyAlignment="1">
      <alignment horizontal="right" vertical="center"/>
    </xf>
    <xf numFmtId="176" fontId="14" fillId="2" borderId="9" xfId="1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right" vertical="center"/>
    </xf>
    <xf numFmtId="176" fontId="14" fillId="0" borderId="17" xfId="1" applyNumberFormat="1" applyFont="1" applyBorder="1" applyAlignment="1">
      <alignment horizontal="right" vertical="center"/>
    </xf>
  </cellXfs>
  <cellStyles count="4"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0</xdr:col>
      <xdr:colOff>628651</xdr:colOff>
      <xdr:row>6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" y="1371600"/>
          <a:ext cx="6286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view="pageBreakPreview" zoomScaleNormal="80" zoomScaleSheetLayoutView="100" workbookViewId="0">
      <selection activeCell="P7" sqref="P7"/>
    </sheetView>
  </sheetViews>
  <sheetFormatPr defaultRowHeight="13.5"/>
  <cols>
    <col min="1" max="1" width="8.625" style="1" customWidth="1"/>
    <col min="2" max="2" width="10.625" style="1" hidden="1" customWidth="1"/>
    <col min="3" max="3" width="8.625" style="1" hidden="1" customWidth="1"/>
    <col min="4" max="4" width="14" style="1" hidden="1" customWidth="1"/>
    <col min="5" max="5" width="8.625" style="1" hidden="1" customWidth="1"/>
    <col min="6" max="6" width="13.5" style="1" customWidth="1"/>
    <col min="7" max="7" width="8.625" style="1" customWidth="1"/>
    <col min="8" max="8" width="14.25" style="1" customWidth="1"/>
    <col min="9" max="9" width="8.625" style="1" customWidth="1"/>
    <col min="10" max="10" width="13.25" style="1" customWidth="1"/>
    <col min="11" max="11" width="8.625" style="1" customWidth="1"/>
    <col min="12" max="12" width="13.25" style="1" customWidth="1"/>
    <col min="13" max="13" width="8.625" style="1" customWidth="1"/>
    <col min="14" max="14" width="13.375" style="1" customWidth="1"/>
    <col min="15" max="15" width="8.625" style="1" customWidth="1"/>
    <col min="16" max="16" width="13.375" style="1" customWidth="1"/>
    <col min="17" max="18" width="8.625" style="1" customWidth="1"/>
  </cols>
  <sheetData>
    <row r="1" spans="1:33" ht="15" customHeight="1"/>
    <row r="2" spans="1:33" ht="25.5" customHeight="1">
      <c r="A2" s="17" t="s">
        <v>0</v>
      </c>
    </row>
    <row r="3" spans="1:33" ht="25.5" customHeight="1">
      <c r="A3" s="18" t="s">
        <v>17</v>
      </c>
    </row>
    <row r="4" spans="1:33" ht="25.5" customHeight="1">
      <c r="A4" s="19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3" s="7" customFormat="1" ht="20.100000000000001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20" t="s">
        <v>1</v>
      </c>
      <c r="N5" s="20"/>
      <c r="O5" s="20"/>
      <c r="P5" s="20"/>
      <c r="Q5" s="20"/>
      <c r="R5" s="20"/>
    </row>
    <row r="6" spans="1:33" ht="20.100000000000001" customHeight="1">
      <c r="A6" s="10" t="s">
        <v>2</v>
      </c>
      <c r="B6" s="21">
        <v>24</v>
      </c>
      <c r="C6" s="22"/>
      <c r="D6" s="21">
        <v>25</v>
      </c>
      <c r="E6" s="22"/>
      <c r="F6" s="23">
        <v>26</v>
      </c>
      <c r="G6" s="24"/>
      <c r="H6" s="21">
        <v>27</v>
      </c>
      <c r="I6" s="24"/>
      <c r="J6" s="21">
        <v>28</v>
      </c>
      <c r="K6" s="24"/>
      <c r="L6" s="21">
        <v>29</v>
      </c>
      <c r="M6" s="24"/>
      <c r="N6" s="21">
        <v>30</v>
      </c>
      <c r="O6" s="24"/>
      <c r="P6" s="21" t="s">
        <v>19</v>
      </c>
      <c r="Q6" s="24"/>
      <c r="R6" s="25" t="s">
        <v>3</v>
      </c>
      <c r="S6" s="8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0.100000000000001" customHeight="1">
      <c r="A7" s="11" t="s">
        <v>4</v>
      </c>
      <c r="B7" s="12"/>
      <c r="C7" s="13" t="s">
        <v>5</v>
      </c>
      <c r="D7" s="12"/>
      <c r="E7" s="13" t="s">
        <v>5</v>
      </c>
      <c r="F7" s="12"/>
      <c r="G7" s="13" t="s">
        <v>5</v>
      </c>
      <c r="H7" s="14"/>
      <c r="I7" s="13" t="s">
        <v>5</v>
      </c>
      <c r="J7" s="12"/>
      <c r="K7" s="15" t="s">
        <v>5</v>
      </c>
      <c r="L7" s="16"/>
      <c r="M7" s="13" t="s">
        <v>5</v>
      </c>
      <c r="N7" s="16"/>
      <c r="O7" s="13" t="s">
        <v>5</v>
      </c>
      <c r="P7" s="16"/>
      <c r="Q7" s="13" t="s">
        <v>5</v>
      </c>
      <c r="R7" s="26"/>
    </row>
    <row r="8" spans="1:33" ht="20.100000000000001" customHeight="1">
      <c r="A8" s="32" t="s">
        <v>6</v>
      </c>
      <c r="B8" s="27">
        <v>53622082</v>
      </c>
      <c r="C8" s="27"/>
      <c r="D8" s="27">
        <v>54446755</v>
      </c>
      <c r="E8" s="33">
        <f>D8/B8*100</f>
        <v>101.53793543488297</v>
      </c>
      <c r="F8" s="27">
        <v>53949412</v>
      </c>
      <c r="G8" s="34">
        <f>F8/D8*100</f>
        <v>99.086551622773484</v>
      </c>
      <c r="H8" s="27">
        <v>54525247</v>
      </c>
      <c r="I8" s="33">
        <f>H8/F8*100</f>
        <v>101.06736103073746</v>
      </c>
      <c r="J8" s="27">
        <v>54519247</v>
      </c>
      <c r="K8" s="33">
        <f>J8/H8*100</f>
        <v>99.98899592330136</v>
      </c>
      <c r="L8" s="27">
        <v>55872698</v>
      </c>
      <c r="M8" s="28">
        <f>L8/J8*100</f>
        <v>102.48251961366965</v>
      </c>
      <c r="N8" s="29">
        <v>53706298</v>
      </c>
      <c r="O8" s="30">
        <f>N8/J8*100</f>
        <v>98.508877057674695</v>
      </c>
      <c r="P8" s="29">
        <v>53387025</v>
      </c>
      <c r="Q8" s="30">
        <f>P8/N8*100</f>
        <v>99.405520373048233</v>
      </c>
      <c r="R8" s="32"/>
      <c r="S8" s="36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20.100000000000001" customHeight="1">
      <c r="A9" s="32"/>
      <c r="B9" s="27"/>
      <c r="C9" s="27"/>
      <c r="D9" s="27"/>
      <c r="E9" s="33"/>
      <c r="F9" s="27"/>
      <c r="G9" s="34"/>
      <c r="H9" s="27"/>
      <c r="I9" s="33"/>
      <c r="J9" s="27"/>
      <c r="K9" s="33"/>
      <c r="L9" s="27"/>
      <c r="M9" s="28"/>
      <c r="N9" s="29"/>
      <c r="O9" s="30"/>
      <c r="P9" s="29"/>
      <c r="Q9" s="30"/>
      <c r="R9" s="32"/>
      <c r="S9" s="3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ht="20.100000000000001" customHeight="1">
      <c r="A10" s="32" t="s">
        <v>7</v>
      </c>
      <c r="B10" s="27">
        <v>2659834</v>
      </c>
      <c r="C10" s="27"/>
      <c r="D10" s="27">
        <v>2730152</v>
      </c>
      <c r="E10" s="33">
        <f>D10/B10*100</f>
        <v>102.64369881729461</v>
      </c>
      <c r="F10" s="27">
        <v>2699593</v>
      </c>
      <c r="G10" s="34">
        <f t="shared" ref="G10" si="0">F10/D10*100</f>
        <v>98.880685031456125</v>
      </c>
      <c r="H10" s="27">
        <v>2926902</v>
      </c>
      <c r="I10" s="33">
        <f t="shared" ref="I10" si="1">H10/F10*100</f>
        <v>108.42012110714467</v>
      </c>
      <c r="J10" s="27">
        <v>3060183</v>
      </c>
      <c r="K10" s="33">
        <f t="shared" ref="K10" si="2">J10/H10*100</f>
        <v>104.55365434168962</v>
      </c>
      <c r="L10" s="27">
        <v>3050558</v>
      </c>
      <c r="M10" s="28">
        <f t="shared" ref="M10" si="3">L10/J10*100</f>
        <v>99.685476326089002</v>
      </c>
      <c r="N10" s="29">
        <v>3088299</v>
      </c>
      <c r="O10" s="30">
        <f t="shared" ref="O10" si="4">N10/J10*100</f>
        <v>100.91876858344746</v>
      </c>
      <c r="P10" s="29">
        <v>3052714</v>
      </c>
      <c r="Q10" s="30">
        <f t="shared" ref="Q10" si="5">P10/N10*100</f>
        <v>98.847747578845173</v>
      </c>
      <c r="R10" s="32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ht="20.100000000000001" customHeight="1">
      <c r="A11" s="32"/>
      <c r="B11" s="27"/>
      <c r="C11" s="27"/>
      <c r="D11" s="27"/>
      <c r="E11" s="33"/>
      <c r="F11" s="27"/>
      <c r="G11" s="34"/>
      <c r="H11" s="27"/>
      <c r="I11" s="33"/>
      <c r="J11" s="27"/>
      <c r="K11" s="33"/>
      <c r="L11" s="27"/>
      <c r="M11" s="28"/>
      <c r="N11" s="29"/>
      <c r="O11" s="30"/>
      <c r="P11" s="29"/>
      <c r="Q11" s="30"/>
      <c r="R11" s="32"/>
      <c r="S11" s="3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0.100000000000001" customHeight="1">
      <c r="A12" s="32" t="s">
        <v>8</v>
      </c>
      <c r="B12" s="27">
        <v>16120653</v>
      </c>
      <c r="C12" s="27"/>
      <c r="D12" s="27">
        <v>16135752</v>
      </c>
      <c r="E12" s="33">
        <f t="shared" ref="E12" si="6">D12/B12*100</f>
        <v>100.0936624589587</v>
      </c>
      <c r="F12" s="27">
        <v>16189280</v>
      </c>
      <c r="G12" s="34">
        <f t="shared" ref="G12" si="7">F12/D12*100</f>
        <v>100.33173539107443</v>
      </c>
      <c r="H12" s="27">
        <v>15744430</v>
      </c>
      <c r="I12" s="33">
        <f t="shared" ref="I12" si="8">H12/F12*100</f>
        <v>97.252194044454114</v>
      </c>
      <c r="J12" s="27">
        <v>16478930</v>
      </c>
      <c r="K12" s="33">
        <f t="shared" ref="K12" si="9">J12/H12*100</f>
        <v>104.66514189462559</v>
      </c>
      <c r="L12" s="27">
        <v>16185471</v>
      </c>
      <c r="M12" s="28">
        <f t="shared" ref="M12" si="10">L12/J12*100</f>
        <v>98.219186561263385</v>
      </c>
      <c r="N12" s="29">
        <v>15939736</v>
      </c>
      <c r="O12" s="30">
        <f t="shared" ref="O12" si="11">N12/J12*100</f>
        <v>96.727979304481536</v>
      </c>
      <c r="P12" s="29">
        <v>14844810</v>
      </c>
      <c r="Q12" s="30">
        <f t="shared" ref="Q12" si="12">P12/N12*100</f>
        <v>93.130839808137338</v>
      </c>
      <c r="R12" s="32"/>
      <c r="S12" s="36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0.100000000000001" customHeight="1">
      <c r="A13" s="32"/>
      <c r="B13" s="27"/>
      <c r="C13" s="27"/>
      <c r="D13" s="27"/>
      <c r="E13" s="33"/>
      <c r="F13" s="27"/>
      <c r="G13" s="34"/>
      <c r="H13" s="27"/>
      <c r="I13" s="33"/>
      <c r="J13" s="27"/>
      <c r="K13" s="33"/>
      <c r="L13" s="27"/>
      <c r="M13" s="28"/>
      <c r="N13" s="29"/>
      <c r="O13" s="30"/>
      <c r="P13" s="29"/>
      <c r="Q13" s="30"/>
      <c r="R13" s="32"/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20.100000000000001" customHeight="1">
      <c r="A14" s="32" t="s">
        <v>9</v>
      </c>
      <c r="B14" s="27">
        <v>6289442</v>
      </c>
      <c r="C14" s="27"/>
      <c r="D14" s="27">
        <v>9502661</v>
      </c>
      <c r="E14" s="33">
        <f t="shared" ref="E14" si="13">D14/B14*100</f>
        <v>151.08909502623604</v>
      </c>
      <c r="F14" s="27">
        <v>9664578</v>
      </c>
      <c r="G14" s="34">
        <f t="shared" ref="G14" si="14">F14/D14*100</f>
        <v>101.70391219890934</v>
      </c>
      <c r="H14" s="27">
        <v>7027166</v>
      </c>
      <c r="I14" s="33">
        <f t="shared" ref="I14" si="15">H14/F14*100</f>
        <v>72.710531178909207</v>
      </c>
      <c r="J14" s="27">
        <v>8660628</v>
      </c>
      <c r="K14" s="33">
        <f t="shared" ref="K14" si="16">J14/H14*100</f>
        <v>123.24496105542404</v>
      </c>
      <c r="L14" s="27">
        <v>8976667</v>
      </c>
      <c r="M14" s="28">
        <f t="shared" ref="M14" si="17">L14/J14*100</f>
        <v>103.64914645912513</v>
      </c>
      <c r="N14" s="29">
        <v>8841378</v>
      </c>
      <c r="O14" s="30">
        <f t="shared" ref="O14" si="18">N14/J14*100</f>
        <v>102.08703110213256</v>
      </c>
      <c r="P14" s="29">
        <v>8726632</v>
      </c>
      <c r="Q14" s="30">
        <f t="shared" ref="Q14" si="19">P14/N14*100</f>
        <v>98.702170634487061</v>
      </c>
      <c r="R14" s="32"/>
      <c r="S14" s="36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20.100000000000001" customHeight="1">
      <c r="A15" s="32"/>
      <c r="B15" s="27"/>
      <c r="C15" s="27"/>
      <c r="D15" s="27"/>
      <c r="E15" s="33"/>
      <c r="F15" s="27"/>
      <c r="G15" s="34"/>
      <c r="H15" s="27"/>
      <c r="I15" s="33"/>
      <c r="J15" s="27"/>
      <c r="K15" s="33"/>
      <c r="L15" s="27"/>
      <c r="M15" s="28"/>
      <c r="N15" s="29"/>
      <c r="O15" s="30"/>
      <c r="P15" s="29"/>
      <c r="Q15" s="30"/>
      <c r="R15" s="32"/>
      <c r="S15" s="36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ht="20.100000000000001" customHeight="1">
      <c r="A16" s="32" t="s">
        <v>10</v>
      </c>
      <c r="B16" s="27">
        <v>6281921</v>
      </c>
      <c r="C16" s="27"/>
      <c r="D16" s="27">
        <v>6352285</v>
      </c>
      <c r="E16" s="33">
        <f t="shared" ref="E16" si="20">D16/B16*100</f>
        <v>101.12010322956944</v>
      </c>
      <c r="F16" s="27">
        <v>6743442</v>
      </c>
      <c r="G16" s="34">
        <f t="shared" ref="G16" si="21">F16/D16*100</f>
        <v>106.15773694032936</v>
      </c>
      <c r="H16" s="27">
        <v>6949731</v>
      </c>
      <c r="I16" s="33">
        <f t="shared" ref="I16" si="22">H16/F16*100</f>
        <v>103.05910542420324</v>
      </c>
      <c r="J16" s="27">
        <v>6882330</v>
      </c>
      <c r="K16" s="33">
        <f t="shared" ref="K16" si="23">J16/H16*100</f>
        <v>99.03016390130783</v>
      </c>
      <c r="L16" s="27">
        <v>7182038</v>
      </c>
      <c r="M16" s="28">
        <f t="shared" ref="M16" si="24">L16/J16*100</f>
        <v>104.35474613975208</v>
      </c>
      <c r="N16" s="29">
        <v>7091852</v>
      </c>
      <c r="O16" s="30">
        <f t="shared" ref="O16" si="25">N16/J16*100</f>
        <v>103.04434689995976</v>
      </c>
      <c r="P16" s="29">
        <v>6591470</v>
      </c>
      <c r="Q16" s="30">
        <f t="shared" ref="Q16" si="26">P16/N16*100</f>
        <v>92.944269000537517</v>
      </c>
      <c r="R16" s="32"/>
      <c r="S16" s="36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20.100000000000001" customHeight="1">
      <c r="A17" s="32"/>
      <c r="B17" s="27"/>
      <c r="C17" s="27"/>
      <c r="D17" s="27"/>
      <c r="E17" s="33"/>
      <c r="F17" s="27"/>
      <c r="G17" s="34"/>
      <c r="H17" s="27"/>
      <c r="I17" s="33"/>
      <c r="J17" s="27"/>
      <c r="K17" s="33"/>
      <c r="L17" s="27"/>
      <c r="M17" s="28"/>
      <c r="N17" s="29"/>
      <c r="O17" s="30"/>
      <c r="P17" s="29"/>
      <c r="Q17" s="30"/>
      <c r="R17" s="32"/>
      <c r="S17" s="36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ht="20.100000000000001" customHeight="1">
      <c r="A18" s="32" t="s">
        <v>11</v>
      </c>
      <c r="B18" s="27">
        <v>3923054</v>
      </c>
      <c r="C18" s="27"/>
      <c r="D18" s="27">
        <v>4136831</v>
      </c>
      <c r="E18" s="33">
        <f t="shared" ref="E18" si="27">D18/B18*100</f>
        <v>105.44924948777152</v>
      </c>
      <c r="F18" s="27">
        <v>4181318</v>
      </c>
      <c r="G18" s="34">
        <f t="shared" ref="G18" si="28">F18/D18*100</f>
        <v>101.07538838304006</v>
      </c>
      <c r="H18" s="27">
        <v>4211173</v>
      </c>
      <c r="I18" s="33">
        <f t="shared" ref="I18" si="29">H18/F18*100</f>
        <v>100.7140093147663</v>
      </c>
      <c r="J18" s="27">
        <v>3991831</v>
      </c>
      <c r="K18" s="33">
        <f t="shared" ref="K18" si="30">J18/H18*100</f>
        <v>94.791427471633199</v>
      </c>
      <c r="L18" s="27">
        <v>4071790</v>
      </c>
      <c r="M18" s="28">
        <f t="shared" ref="M18" si="31">L18/J18*100</f>
        <v>102.00306576105052</v>
      </c>
      <c r="N18" s="29">
        <v>4160895</v>
      </c>
      <c r="O18" s="30">
        <f t="shared" ref="O18" si="32">N18/J18*100</f>
        <v>104.23524943816508</v>
      </c>
      <c r="P18" s="29">
        <v>4072898</v>
      </c>
      <c r="Q18" s="30">
        <f t="shared" ref="Q18" si="33">P18/N18*100</f>
        <v>97.885142499390156</v>
      </c>
      <c r="R18" s="32"/>
      <c r="S18" s="36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20.100000000000001" customHeight="1">
      <c r="A19" s="32"/>
      <c r="B19" s="27"/>
      <c r="C19" s="27"/>
      <c r="D19" s="27"/>
      <c r="E19" s="33"/>
      <c r="F19" s="27"/>
      <c r="G19" s="34"/>
      <c r="H19" s="27"/>
      <c r="I19" s="33"/>
      <c r="J19" s="27"/>
      <c r="K19" s="33"/>
      <c r="L19" s="27"/>
      <c r="M19" s="28"/>
      <c r="N19" s="29"/>
      <c r="O19" s="30"/>
      <c r="P19" s="29"/>
      <c r="Q19" s="30"/>
      <c r="R19" s="32"/>
      <c r="S19" s="36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20.100000000000001" customHeight="1">
      <c r="A20" s="32" t="s">
        <v>12</v>
      </c>
      <c r="B20" s="27">
        <v>10146736</v>
      </c>
      <c r="C20" s="27"/>
      <c r="D20" s="27">
        <v>10108316</v>
      </c>
      <c r="E20" s="33">
        <f t="shared" ref="E20" si="34">D20/B20*100</f>
        <v>99.621356069577445</v>
      </c>
      <c r="F20" s="27">
        <v>9925193</v>
      </c>
      <c r="G20" s="34">
        <f t="shared" ref="G20" si="35">F20/D20*100</f>
        <v>98.188392606641898</v>
      </c>
      <c r="H20" s="27">
        <v>9820369</v>
      </c>
      <c r="I20" s="33">
        <f t="shared" ref="I20" si="36">H20/F20*100</f>
        <v>98.943859328478538</v>
      </c>
      <c r="J20" s="27">
        <v>9626731</v>
      </c>
      <c r="K20" s="33">
        <f t="shared" ref="K20" si="37">J20/H20*100</f>
        <v>98.028200365994394</v>
      </c>
      <c r="L20" s="27">
        <v>9717978</v>
      </c>
      <c r="M20" s="28">
        <f t="shared" ref="M20" si="38">L20/J20*100</f>
        <v>100.9478503138812</v>
      </c>
      <c r="N20" s="29">
        <v>9607321</v>
      </c>
      <c r="O20" s="30">
        <f t="shared" ref="O20" si="39">N20/J20*100</f>
        <v>99.798373923609162</v>
      </c>
      <c r="P20" s="29">
        <v>9105837</v>
      </c>
      <c r="Q20" s="30">
        <f t="shared" ref="Q20" si="40">P20/N20*100</f>
        <v>94.780188982964148</v>
      </c>
      <c r="R20" s="32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20.100000000000001" customHeight="1" thickBot="1">
      <c r="A21" s="40"/>
      <c r="B21" s="37"/>
      <c r="C21" s="37"/>
      <c r="D21" s="37"/>
      <c r="E21" s="41"/>
      <c r="F21" s="37"/>
      <c r="G21" s="42"/>
      <c r="H21" s="37"/>
      <c r="I21" s="41"/>
      <c r="J21" s="37"/>
      <c r="K21" s="41"/>
      <c r="L21" s="37"/>
      <c r="M21" s="38"/>
      <c r="N21" s="39"/>
      <c r="O21" s="49"/>
      <c r="P21" s="39"/>
      <c r="Q21" s="30"/>
      <c r="R21" s="40"/>
      <c r="S21" s="36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20.100000000000001" customHeight="1">
      <c r="A22" s="43" t="s">
        <v>13</v>
      </c>
      <c r="B22" s="44">
        <f>SUM(B8:B21)</f>
        <v>99043722</v>
      </c>
      <c r="C22" s="44"/>
      <c r="D22" s="44">
        <f>SUM(D8:D21)</f>
        <v>103412752</v>
      </c>
      <c r="E22" s="45">
        <f t="shared" ref="E22" si="41">D22/B22*100</f>
        <v>104.4112134638882</v>
      </c>
      <c r="F22" s="44">
        <f t="shared" ref="F22:L22" si="42">SUM(F8:F21)</f>
        <v>103352816</v>
      </c>
      <c r="G22" s="50">
        <f t="shared" ref="G22" si="43">F22/D22*100</f>
        <v>99.942041964031674</v>
      </c>
      <c r="H22" s="44">
        <f t="shared" si="42"/>
        <v>101205018</v>
      </c>
      <c r="I22" s="45">
        <f t="shared" ref="I22" si="44">H22/F22*100</f>
        <v>97.92187761966737</v>
      </c>
      <c r="J22" s="44">
        <f t="shared" si="42"/>
        <v>103219880</v>
      </c>
      <c r="K22" s="45">
        <f t="shared" ref="K22" si="45">J22/H22*100</f>
        <v>101.99087163840036</v>
      </c>
      <c r="L22" s="44">
        <f t="shared" si="42"/>
        <v>105057200</v>
      </c>
      <c r="M22" s="46">
        <f t="shared" ref="M22" si="46">L22/J22*100</f>
        <v>101.7800059445913</v>
      </c>
      <c r="N22" s="47">
        <f t="shared" ref="N22:P22" si="47">SUM(N8:N21)</f>
        <v>102435779</v>
      </c>
      <c r="O22" s="48">
        <f t="shared" ref="O22" si="48">N22/J22*100</f>
        <v>99.240358543334878</v>
      </c>
      <c r="P22" s="47">
        <f t="shared" si="47"/>
        <v>99781386</v>
      </c>
      <c r="Q22" s="48">
        <f>P22/N22*100</f>
        <v>97.408724738648203</v>
      </c>
      <c r="R22" s="44"/>
      <c r="S22" s="36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20.100000000000001" customHeight="1" thickBot="1">
      <c r="A23" s="40"/>
      <c r="B23" s="37"/>
      <c r="C23" s="37"/>
      <c r="D23" s="37"/>
      <c r="E23" s="41"/>
      <c r="F23" s="37"/>
      <c r="G23" s="42"/>
      <c r="H23" s="37"/>
      <c r="I23" s="41"/>
      <c r="J23" s="37"/>
      <c r="K23" s="41"/>
      <c r="L23" s="37"/>
      <c r="M23" s="38"/>
      <c r="N23" s="39"/>
      <c r="O23" s="49"/>
      <c r="P23" s="39"/>
      <c r="Q23" s="49"/>
      <c r="R23" s="37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20.100000000000001" customHeight="1">
      <c r="A24" s="55" t="s">
        <v>14</v>
      </c>
      <c r="B24" s="51">
        <v>89530775</v>
      </c>
      <c r="C24" s="51"/>
      <c r="D24" s="51">
        <v>94008164</v>
      </c>
      <c r="E24" s="56">
        <f t="shared" ref="E24" si="49">D24/B24*100</f>
        <v>105.00094967345028</v>
      </c>
      <c r="F24" s="51">
        <v>94016115</v>
      </c>
      <c r="G24" s="57">
        <f t="shared" ref="G24" si="50">F24/D24*100</f>
        <v>100.00845777607145</v>
      </c>
      <c r="H24" s="51">
        <v>92172326</v>
      </c>
      <c r="I24" s="56">
        <f t="shared" ref="I24" si="51">H24/F24*100</f>
        <v>98.038858551004793</v>
      </c>
      <c r="J24" s="51">
        <v>94191084</v>
      </c>
      <c r="K24" s="56">
        <f t="shared" ref="K24" si="52">J24/H24*100</f>
        <v>102.19019969182509</v>
      </c>
      <c r="L24" s="51">
        <v>95983228</v>
      </c>
      <c r="M24" s="52">
        <f t="shared" ref="M24" si="53">L24/J24*100</f>
        <v>101.90266840967665</v>
      </c>
      <c r="N24" s="53">
        <f>N22-N26-N28</f>
        <v>93388334</v>
      </c>
      <c r="O24" s="54">
        <f t="shared" ref="O24" si="54">N24/J24*100</f>
        <v>99.147743113350302</v>
      </c>
      <c r="P24" s="53">
        <f>P22-P26-P28</f>
        <v>91957770</v>
      </c>
      <c r="Q24" s="54">
        <f>P24/N24*100</f>
        <v>98.468155562128345</v>
      </c>
      <c r="R24" s="55"/>
      <c r="S24" s="36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ht="20.100000000000001" customHeight="1">
      <c r="A25" s="32"/>
      <c r="B25" s="27"/>
      <c r="C25" s="27"/>
      <c r="D25" s="27"/>
      <c r="E25" s="33"/>
      <c r="F25" s="27"/>
      <c r="G25" s="34"/>
      <c r="H25" s="27"/>
      <c r="I25" s="33"/>
      <c r="J25" s="27"/>
      <c r="K25" s="33"/>
      <c r="L25" s="27"/>
      <c r="M25" s="28"/>
      <c r="N25" s="29"/>
      <c r="O25" s="30"/>
      <c r="P25" s="29"/>
      <c r="Q25" s="30"/>
      <c r="R25" s="32"/>
      <c r="S25" s="36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ht="20.100000000000001" customHeight="1">
      <c r="A26" s="32" t="s">
        <v>15</v>
      </c>
      <c r="B26" s="27">
        <v>84926338</v>
      </c>
      <c r="C26" s="27"/>
      <c r="D26" s="27">
        <v>8372069</v>
      </c>
      <c r="E26" s="33">
        <f t="shared" ref="E26" si="55">D26/B26*100</f>
        <v>9.8580360311779849</v>
      </c>
      <c r="F26" s="27">
        <v>8430929</v>
      </c>
      <c r="G26" s="34">
        <f t="shared" ref="G26" si="56">F26/D26*100</f>
        <v>100.70305201736871</v>
      </c>
      <c r="H26" s="27">
        <v>8174464</v>
      </c>
      <c r="I26" s="33">
        <f t="shared" ref="I26" si="57">H26/F26*100</f>
        <v>96.958045785938893</v>
      </c>
      <c r="J26" s="27">
        <v>8133628</v>
      </c>
      <c r="K26" s="33">
        <f t="shared" ref="K26" si="58">J26/H26*100</f>
        <v>99.500444310477107</v>
      </c>
      <c r="L26" s="27">
        <v>8157537</v>
      </c>
      <c r="M26" s="28">
        <f t="shared" ref="M26" si="59">L26/J26*100</f>
        <v>100.29395246500086</v>
      </c>
      <c r="N26" s="29">
        <v>8131798</v>
      </c>
      <c r="O26" s="30">
        <f t="shared" ref="O26" si="60">N26/J26*100</f>
        <v>99.977500815134405</v>
      </c>
      <c r="P26" s="29">
        <v>6979430</v>
      </c>
      <c r="Q26" s="30">
        <f>P26/N26*100</f>
        <v>85.828865891651517</v>
      </c>
      <c r="R26" s="32"/>
      <c r="S26" s="36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20.100000000000001" customHeight="1">
      <c r="A27" s="32"/>
      <c r="B27" s="27"/>
      <c r="C27" s="27"/>
      <c r="D27" s="27"/>
      <c r="E27" s="33"/>
      <c r="F27" s="27"/>
      <c r="G27" s="34"/>
      <c r="H27" s="27"/>
      <c r="I27" s="33"/>
      <c r="J27" s="27"/>
      <c r="K27" s="33"/>
      <c r="L27" s="27"/>
      <c r="M27" s="28"/>
      <c r="N27" s="29"/>
      <c r="O27" s="30"/>
      <c r="P27" s="29"/>
      <c r="Q27" s="30"/>
      <c r="R27" s="32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20.100000000000001" customHeight="1">
      <c r="A28" s="32" t="s">
        <v>16</v>
      </c>
      <c r="B28" s="27">
        <v>1020609</v>
      </c>
      <c r="C28" s="27"/>
      <c r="D28" s="27">
        <v>1032519</v>
      </c>
      <c r="E28" s="33">
        <f t="shared" ref="E28" si="61">D28/B28*100</f>
        <v>101.16695032083784</v>
      </c>
      <c r="F28" s="27">
        <v>905772</v>
      </c>
      <c r="G28" s="34">
        <f t="shared" ref="G28" si="62">F28/D28*100</f>
        <v>87.724487394420819</v>
      </c>
      <c r="H28" s="27">
        <v>858228</v>
      </c>
      <c r="I28" s="33">
        <f t="shared" ref="I28" si="63">H28/F28*100</f>
        <v>94.750996939627186</v>
      </c>
      <c r="J28" s="27">
        <v>895168</v>
      </c>
      <c r="K28" s="33">
        <f t="shared" ref="K28" si="64">J28/H28*100</f>
        <v>104.30421752727715</v>
      </c>
      <c r="L28" s="27">
        <v>916435</v>
      </c>
      <c r="M28" s="28">
        <f t="shared" ref="M28" si="65">L28/J28*100</f>
        <v>102.37575516551082</v>
      </c>
      <c r="N28" s="29">
        <v>915647</v>
      </c>
      <c r="O28" s="30">
        <f t="shared" ref="O28" si="66">N28/J28*100</f>
        <v>102.28772699649676</v>
      </c>
      <c r="P28" s="29">
        <v>844186</v>
      </c>
      <c r="Q28" s="30">
        <f t="shared" ref="Q28" si="67">P28/L28*100</f>
        <v>92.11629848270745</v>
      </c>
      <c r="R28" s="32"/>
      <c r="S28" s="36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20.100000000000001" customHeight="1">
      <c r="A29" s="32"/>
      <c r="B29" s="27"/>
      <c r="C29" s="27"/>
      <c r="D29" s="27"/>
      <c r="E29" s="33"/>
      <c r="F29" s="27"/>
      <c r="G29" s="34"/>
      <c r="H29" s="27"/>
      <c r="I29" s="33"/>
      <c r="J29" s="27"/>
      <c r="K29" s="33"/>
      <c r="L29" s="27"/>
      <c r="M29" s="28"/>
      <c r="N29" s="29"/>
      <c r="O29" s="30"/>
      <c r="P29" s="29"/>
      <c r="Q29" s="30"/>
      <c r="R29" s="32"/>
      <c r="S29" s="3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</row>
    <row r="31" spans="1:33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</row>
  </sheetData>
  <mergeCells count="380">
    <mergeCell ref="N20:N21"/>
    <mergeCell ref="O20:O21"/>
    <mergeCell ref="N22:N23"/>
    <mergeCell ref="O22:O23"/>
    <mergeCell ref="N24:N25"/>
    <mergeCell ref="O24:O25"/>
    <mergeCell ref="N26:N27"/>
    <mergeCell ref="O26:O27"/>
    <mergeCell ref="N28:N29"/>
    <mergeCell ref="O28:O29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AD28:AD29"/>
    <mergeCell ref="AE28:AE29"/>
    <mergeCell ref="AF28:AF29"/>
    <mergeCell ref="AG28:AG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J28:J29"/>
    <mergeCell ref="K28:K29"/>
    <mergeCell ref="L28:L29"/>
    <mergeCell ref="M28:M29"/>
    <mergeCell ref="P28:P29"/>
    <mergeCell ref="Q28:Q29"/>
    <mergeCell ref="AG26:AG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M26:M27"/>
    <mergeCell ref="P26:P27"/>
    <mergeCell ref="Q26:Q27"/>
    <mergeCell ref="R26:R27"/>
    <mergeCell ref="S26:S27"/>
    <mergeCell ref="T26:T27"/>
    <mergeCell ref="G26:G27"/>
    <mergeCell ref="H26:H27"/>
    <mergeCell ref="I26:I27"/>
    <mergeCell ref="J26:J27"/>
    <mergeCell ref="K26:K27"/>
    <mergeCell ref="L26:L27"/>
    <mergeCell ref="AD24:AD25"/>
    <mergeCell ref="AE24:AE25"/>
    <mergeCell ref="AF24:AF25"/>
    <mergeCell ref="AG24:AG25"/>
    <mergeCell ref="A26:A27"/>
    <mergeCell ref="B26:B27"/>
    <mergeCell ref="C26:C27"/>
    <mergeCell ref="D26:D27"/>
    <mergeCell ref="E26:E27"/>
    <mergeCell ref="F26:F27"/>
    <mergeCell ref="X24:X25"/>
    <mergeCell ref="Y24:Y25"/>
    <mergeCell ref="Z24:Z25"/>
    <mergeCell ref="AA24:AA25"/>
    <mergeCell ref="AB24:AB25"/>
    <mergeCell ref="AC24:AC25"/>
    <mergeCell ref="R24:R25"/>
    <mergeCell ref="S24:S25"/>
    <mergeCell ref="T24:T25"/>
    <mergeCell ref="U24:U25"/>
    <mergeCell ref="V24:V25"/>
    <mergeCell ref="W24:W25"/>
    <mergeCell ref="J24:J25"/>
    <mergeCell ref="K24:K25"/>
    <mergeCell ref="L24:L25"/>
    <mergeCell ref="M24:M25"/>
    <mergeCell ref="P24:P25"/>
    <mergeCell ref="Q24:Q25"/>
    <mergeCell ref="AG22:AG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M22:M23"/>
    <mergeCell ref="P22:P23"/>
    <mergeCell ref="Q22:Q23"/>
    <mergeCell ref="R22:R23"/>
    <mergeCell ref="S22:S23"/>
    <mergeCell ref="T22:T23"/>
    <mergeCell ref="G22:G23"/>
    <mergeCell ref="H22:H23"/>
    <mergeCell ref="I22:I23"/>
    <mergeCell ref="J22:J23"/>
    <mergeCell ref="K22:K23"/>
    <mergeCell ref="L22:L23"/>
    <mergeCell ref="AD20:AD21"/>
    <mergeCell ref="AE20:AE21"/>
    <mergeCell ref="AF20:AF21"/>
    <mergeCell ref="AG20:AG21"/>
    <mergeCell ref="A22:A23"/>
    <mergeCell ref="B22:B23"/>
    <mergeCell ref="C22:C23"/>
    <mergeCell ref="D22:D23"/>
    <mergeCell ref="E22:E23"/>
    <mergeCell ref="F22:F23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J20:J21"/>
    <mergeCell ref="K20:K21"/>
    <mergeCell ref="L20:L21"/>
    <mergeCell ref="M20:M21"/>
    <mergeCell ref="P20:P21"/>
    <mergeCell ref="Q20:Q21"/>
    <mergeCell ref="AG18:AG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P18:P19"/>
    <mergeCell ref="Q18:Q19"/>
    <mergeCell ref="R18:R19"/>
    <mergeCell ref="S18:S19"/>
    <mergeCell ref="T18:T19"/>
    <mergeCell ref="G18:G19"/>
    <mergeCell ref="H18:H19"/>
    <mergeCell ref="I18:I19"/>
    <mergeCell ref="J18:J19"/>
    <mergeCell ref="K18:K19"/>
    <mergeCell ref="L18:L19"/>
    <mergeCell ref="N18:N19"/>
    <mergeCell ref="O18:O19"/>
    <mergeCell ref="AG16:AG17"/>
    <mergeCell ref="A18:A19"/>
    <mergeCell ref="B18:B19"/>
    <mergeCell ref="C18:C19"/>
    <mergeCell ref="D18:D19"/>
    <mergeCell ref="E18:E19"/>
    <mergeCell ref="F18:F19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J16:J17"/>
    <mergeCell ref="K16:K17"/>
    <mergeCell ref="Y18:Y19"/>
    <mergeCell ref="Z18:Z19"/>
    <mergeCell ref="M18:M19"/>
    <mergeCell ref="Q16:Q17"/>
    <mergeCell ref="AG14:AG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AD16:AD17"/>
    <mergeCell ref="AE16:AE17"/>
    <mergeCell ref="AF16:AF17"/>
    <mergeCell ref="G14:G15"/>
    <mergeCell ref="H14:H15"/>
    <mergeCell ref="I14:I15"/>
    <mergeCell ref="J14:J15"/>
    <mergeCell ref="K14:K15"/>
    <mergeCell ref="L14:L15"/>
    <mergeCell ref="L16:L17"/>
    <mergeCell ref="M16:M17"/>
    <mergeCell ref="P16:P17"/>
    <mergeCell ref="K12:K13"/>
    <mergeCell ref="Y14:Y15"/>
    <mergeCell ref="Z14:Z15"/>
    <mergeCell ref="M14:M15"/>
    <mergeCell ref="P14:P15"/>
    <mergeCell ref="Q14:Q15"/>
    <mergeCell ref="R14:R15"/>
    <mergeCell ref="S14:S15"/>
    <mergeCell ref="T14:T15"/>
    <mergeCell ref="X10:X11"/>
    <mergeCell ref="AD12:AD13"/>
    <mergeCell ref="AE12:AE13"/>
    <mergeCell ref="AF12:AF13"/>
    <mergeCell ref="AG12:AG13"/>
    <mergeCell ref="A14:A15"/>
    <mergeCell ref="B14:B15"/>
    <mergeCell ref="C14:C15"/>
    <mergeCell ref="D14:D15"/>
    <mergeCell ref="E14:E15"/>
    <mergeCell ref="F14:F15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J12:J13"/>
    <mergeCell ref="L10:L11"/>
    <mergeCell ref="L12:L13"/>
    <mergeCell ref="M12:M13"/>
    <mergeCell ref="P12:P13"/>
    <mergeCell ref="Q12:Q13"/>
    <mergeCell ref="AG10:AG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10:A11"/>
    <mergeCell ref="B10:B11"/>
    <mergeCell ref="C10:C11"/>
    <mergeCell ref="D10:D11"/>
    <mergeCell ref="E10:E11"/>
    <mergeCell ref="F10:F11"/>
    <mergeCell ref="X8:X9"/>
    <mergeCell ref="Y8:Y9"/>
    <mergeCell ref="Z8:Z9"/>
    <mergeCell ref="J8:J9"/>
    <mergeCell ref="K8:K9"/>
    <mergeCell ref="Y10:Y11"/>
    <mergeCell ref="Z10:Z11"/>
    <mergeCell ref="M10:M11"/>
    <mergeCell ref="P10:P11"/>
    <mergeCell ref="Q10:Q11"/>
    <mergeCell ref="R10:R11"/>
    <mergeCell ref="S10:S11"/>
    <mergeCell ref="T10:T11"/>
    <mergeCell ref="G10:G11"/>
    <mergeCell ref="H10:H11"/>
    <mergeCell ref="I10:I11"/>
    <mergeCell ref="J10:J11"/>
    <mergeCell ref="K10:K11"/>
    <mergeCell ref="L8:L9"/>
    <mergeCell ref="M8:M9"/>
    <mergeCell ref="P8:P9"/>
    <mergeCell ref="Q8:Q9"/>
    <mergeCell ref="AF6:AG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T6:U6"/>
    <mergeCell ref="V6:W6"/>
    <mergeCell ref="X6:Y6"/>
    <mergeCell ref="Z6:AA6"/>
    <mergeCell ref="AB6:AC6"/>
    <mergeCell ref="AD6:AE6"/>
    <mergeCell ref="AD8:AD9"/>
    <mergeCell ref="AE8:AE9"/>
    <mergeCell ref="AF8:AF9"/>
    <mergeCell ref="AG8:AG9"/>
    <mergeCell ref="M5:R5"/>
    <mergeCell ref="B6:C6"/>
    <mergeCell ref="D6:E6"/>
    <mergeCell ref="F6:G6"/>
    <mergeCell ref="H6:I6"/>
    <mergeCell ref="J6:K6"/>
    <mergeCell ref="L6:M6"/>
    <mergeCell ref="P6:Q6"/>
    <mergeCell ref="R6:R7"/>
    <mergeCell ref="N6:O6"/>
  </mergeCells>
  <phoneticPr fontId="3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経営の概要</vt:lpstr>
      <vt:lpstr>経営の概要!Print_Area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2020-04-19T00:31:22Z</cp:lastPrinted>
  <dcterms:created xsi:type="dcterms:W3CDTF">2020-02-26T04:49:56Z</dcterms:created>
  <dcterms:modified xsi:type="dcterms:W3CDTF">2021-03-08T06:54:33Z</dcterms:modified>
</cp:coreProperties>
</file>