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! 7.(共有)海事振興部\! 3.(共有)港運課\01 重要文書フォルダ（保存期間1年以上）\22 各種調査・報告に関する文書（調査・報告、統計）\02 統計資料作成（1年）\12.運輸要覧【毎年12月頃】\令和2年度版\格納したデータ\16. 港湾運送事業の現況\"/>
    </mc:Choice>
  </mc:AlternateContent>
  <bookViews>
    <workbookView xWindow="0" yWindow="0" windowWidth="20496" windowHeight="7776"/>
  </bookViews>
  <sheets>
    <sheet name="〔5〕（１）" sheetId="1" r:id="rId1"/>
  </sheets>
  <definedNames>
    <definedName name="_xlnm.Print_Area" localSheetId="0">'〔5〕（１）'!$A$1:$W$36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R31" i="1"/>
  <c r="W31" i="1" l="1"/>
  <c r="V30" i="1"/>
  <c r="V32" i="1" s="1"/>
  <c r="U30" i="1"/>
  <c r="U32" i="1" s="1"/>
  <c r="T30" i="1"/>
  <c r="T32" i="1" s="1"/>
  <c r="S30" i="1"/>
  <c r="S32" i="1" s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30" i="1" l="1"/>
  <c r="W32" i="1" s="1"/>
</calcChain>
</file>

<file path=xl/sharedStrings.xml><?xml version="1.0" encoding="utf-8"?>
<sst xmlns="http://schemas.openxmlformats.org/spreadsheetml/2006/main" count="63" uniqueCount="52">
  <si>
    <t>　　（1）　管内港別・業種別</t>
    <phoneticPr fontId="4"/>
  </si>
  <si>
    <t>(単位：人)</t>
    <rPh sb="1" eb="3">
      <t>タンイ</t>
    </rPh>
    <rPh sb="4" eb="5">
      <t>ニン</t>
    </rPh>
    <phoneticPr fontId="4"/>
  </si>
  <si>
    <t>年　度</t>
    <rPh sb="0" eb="1">
      <t>トシ</t>
    </rPh>
    <rPh sb="2" eb="3">
      <t>タビ</t>
    </rPh>
    <phoneticPr fontId="4"/>
  </si>
  <si>
    <t>業　種</t>
    <rPh sb="0" eb="1">
      <t>ギョウ</t>
    </rPh>
    <rPh sb="2" eb="3">
      <t>タネ</t>
    </rPh>
    <phoneticPr fontId="4"/>
  </si>
  <si>
    <t>現場職員</t>
    <rPh sb="0" eb="2">
      <t>ゲンバ</t>
    </rPh>
    <rPh sb="2" eb="4">
      <t>ショクイン</t>
    </rPh>
    <phoneticPr fontId="4"/>
  </si>
  <si>
    <t>港湾荷役</t>
    <rPh sb="0" eb="2">
      <t>コウワン</t>
    </rPh>
    <rPh sb="2" eb="4">
      <t>ニエキ</t>
    </rPh>
    <phoneticPr fontId="4"/>
  </si>
  <si>
    <t>はしけ</t>
    <phoneticPr fontId="4"/>
  </si>
  <si>
    <t>いかだ</t>
    <phoneticPr fontId="4"/>
  </si>
  <si>
    <t>計</t>
    <rPh sb="0" eb="1">
      <t>ケイ</t>
    </rPh>
    <phoneticPr fontId="4"/>
  </si>
  <si>
    <t>はしけ</t>
    <phoneticPr fontId="4"/>
  </si>
  <si>
    <t>いかだ</t>
    <phoneticPr fontId="4"/>
  </si>
  <si>
    <t>いかだ</t>
    <phoneticPr fontId="4"/>
  </si>
  <si>
    <t>はしけ</t>
    <phoneticPr fontId="4"/>
  </si>
  <si>
    <t>港</t>
    <rPh sb="0" eb="1">
      <t>ミナト</t>
    </rPh>
    <phoneticPr fontId="4"/>
  </si>
  <si>
    <t>一種港</t>
    <rPh sb="0" eb="2">
      <t>イッシュ</t>
    </rPh>
    <rPh sb="2" eb="3">
      <t>コウ</t>
    </rPh>
    <phoneticPr fontId="4"/>
  </si>
  <si>
    <t>関門</t>
    <rPh sb="0" eb="2">
      <t>カンモン</t>
    </rPh>
    <phoneticPr fontId="4"/>
  </si>
  <si>
    <t>二種港</t>
    <rPh sb="0" eb="2">
      <t>ニシュ</t>
    </rPh>
    <rPh sb="2" eb="3">
      <t>コウ</t>
    </rPh>
    <phoneticPr fontId="4"/>
  </si>
  <si>
    <t>博多</t>
    <rPh sb="0" eb="2">
      <t>ハカタ</t>
    </rPh>
    <phoneticPr fontId="4"/>
  </si>
  <si>
    <t>三池</t>
    <rPh sb="0" eb="2">
      <t>ミイケ</t>
    </rPh>
    <phoneticPr fontId="4"/>
  </si>
  <si>
    <t>水俣</t>
    <rPh sb="0" eb="2">
      <t>ミナマタ</t>
    </rPh>
    <phoneticPr fontId="4"/>
  </si>
  <si>
    <t>鹿児島</t>
    <rPh sb="0" eb="3">
      <t>カゴシマ</t>
    </rPh>
    <phoneticPr fontId="4"/>
  </si>
  <si>
    <t>三種港</t>
    <rPh sb="0" eb="2">
      <t>サンシュ</t>
    </rPh>
    <rPh sb="2" eb="3">
      <t>ミナト</t>
    </rPh>
    <phoneticPr fontId="4"/>
  </si>
  <si>
    <t>苅田</t>
    <rPh sb="0" eb="2">
      <t>カンダ</t>
    </rPh>
    <phoneticPr fontId="4"/>
  </si>
  <si>
    <t>大牟田</t>
    <rPh sb="0" eb="3">
      <t>オオムタ</t>
    </rPh>
    <phoneticPr fontId="4"/>
  </si>
  <si>
    <t>唐津</t>
    <rPh sb="0" eb="2">
      <t>カラツ</t>
    </rPh>
    <phoneticPr fontId="4"/>
  </si>
  <si>
    <t>伊万里</t>
    <rPh sb="0" eb="3">
      <t>イマリ</t>
    </rPh>
    <phoneticPr fontId="4"/>
  </si>
  <si>
    <t>臼浦</t>
    <rPh sb="0" eb="1">
      <t>ウス</t>
    </rPh>
    <rPh sb="1" eb="2">
      <t>ウラ</t>
    </rPh>
    <phoneticPr fontId="4"/>
  </si>
  <si>
    <t>相浦</t>
    <rPh sb="0" eb="2">
      <t>アイウラ</t>
    </rPh>
    <phoneticPr fontId="4"/>
  </si>
  <si>
    <t>佐世保</t>
    <rPh sb="0" eb="3">
      <t>サセボ</t>
    </rPh>
    <phoneticPr fontId="4"/>
  </si>
  <si>
    <t>長崎</t>
    <rPh sb="0" eb="2">
      <t>ナガサキ</t>
    </rPh>
    <phoneticPr fontId="4"/>
  </si>
  <si>
    <t>三角</t>
    <rPh sb="0" eb="2">
      <t>ミスミ</t>
    </rPh>
    <phoneticPr fontId="4"/>
  </si>
  <si>
    <t>八代</t>
    <rPh sb="0" eb="2">
      <t>ヤツシロ</t>
    </rPh>
    <phoneticPr fontId="4"/>
  </si>
  <si>
    <t>大分</t>
    <rPh sb="0" eb="2">
      <t>オオイタ</t>
    </rPh>
    <phoneticPr fontId="4"/>
  </si>
  <si>
    <t>津久見</t>
    <rPh sb="0" eb="3">
      <t>ツクミ</t>
    </rPh>
    <phoneticPr fontId="4"/>
  </si>
  <si>
    <t>佐伯</t>
    <rPh sb="0" eb="2">
      <t>サエキ</t>
    </rPh>
    <phoneticPr fontId="4"/>
  </si>
  <si>
    <t>細島</t>
    <rPh sb="0" eb="2">
      <t>ホソシマ</t>
    </rPh>
    <phoneticPr fontId="4"/>
  </si>
  <si>
    <t>油津</t>
    <rPh sb="0" eb="2">
      <t>アブラツ</t>
    </rPh>
    <phoneticPr fontId="4"/>
  </si>
  <si>
    <t>名瀬</t>
    <rPh sb="0" eb="2">
      <t>ナセ</t>
    </rPh>
    <phoneticPr fontId="4"/>
  </si>
  <si>
    <t>宇部</t>
    <rPh sb="0" eb="2">
      <t>ウベ</t>
    </rPh>
    <phoneticPr fontId="4"/>
  </si>
  <si>
    <t>小野田</t>
    <rPh sb="0" eb="3">
      <t>オノダ</t>
    </rPh>
    <phoneticPr fontId="4"/>
  </si>
  <si>
    <t>合　　計</t>
    <rPh sb="0" eb="1">
      <t>ゴウケイ</t>
    </rPh>
    <rPh sb="3" eb="4">
      <t>ケイ</t>
    </rPh>
    <phoneticPr fontId="4"/>
  </si>
  <si>
    <t>全　　国</t>
    <rPh sb="0" eb="4">
      <t>ゼンコク</t>
    </rPh>
    <phoneticPr fontId="4"/>
  </si>
  <si>
    <t>対比(％)</t>
    <rPh sb="0" eb="2">
      <t>タイゼンネンヒ</t>
    </rPh>
    <phoneticPr fontId="4"/>
  </si>
  <si>
    <t>（注）</t>
    <rPh sb="1" eb="2">
      <t>チュウ</t>
    </rPh>
    <phoneticPr fontId="4"/>
  </si>
  <si>
    <t>１　労働者数は、１年間の各月末現在人員を平均したもの。</t>
    <rPh sb="2" eb="5">
      <t>ロウドウシャ</t>
    </rPh>
    <rPh sb="5" eb="6">
      <t>スウ</t>
    </rPh>
    <rPh sb="9" eb="11">
      <t>ネンカン</t>
    </rPh>
    <rPh sb="12" eb="15">
      <t>カクゲツマツ</t>
    </rPh>
    <rPh sb="15" eb="17">
      <t>ゲンザイ</t>
    </rPh>
    <rPh sb="17" eb="19">
      <t>ジンイン</t>
    </rPh>
    <rPh sb="20" eb="22">
      <t>ヘイキン</t>
    </rPh>
    <phoneticPr fontId="4"/>
  </si>
  <si>
    <t>２　端数処理のため一部合計値が一致しない場合がある。</t>
    <rPh sb="2" eb="4">
      <t>ハスウ</t>
    </rPh>
    <rPh sb="4" eb="6">
      <t>ショリ</t>
    </rPh>
    <rPh sb="9" eb="11">
      <t>イチブ</t>
    </rPh>
    <rPh sb="11" eb="14">
      <t>ゴウケイチ</t>
    </rPh>
    <rPh sb="15" eb="17">
      <t>イッチ</t>
    </rPh>
    <rPh sb="20" eb="22">
      <t>バアイ</t>
    </rPh>
    <phoneticPr fontId="4"/>
  </si>
  <si>
    <t>〔5〕　常用港湾労働者数の推移</t>
    <rPh sb="4" eb="6">
      <t>ジョウヨウ</t>
    </rPh>
    <rPh sb="6" eb="8">
      <t>コウワン</t>
    </rPh>
    <rPh sb="8" eb="11">
      <t>ロウドウシャ</t>
    </rPh>
    <rPh sb="11" eb="12">
      <t>スウ</t>
    </rPh>
    <rPh sb="13" eb="15">
      <t>スイイ</t>
    </rPh>
    <phoneticPr fontId="4"/>
  </si>
  <si>
    <t>28</t>
  </si>
  <si>
    <t>29</t>
  </si>
  <si>
    <t>30</t>
  </si>
  <si>
    <t>R1</t>
    <phoneticPr fontId="4"/>
  </si>
  <si>
    <t>３　R1年度の全国の数値は速報値。</t>
    <rPh sb="4" eb="5">
      <t>ネン</t>
    </rPh>
    <rPh sb="5" eb="6">
      <t>ド</t>
    </rPh>
    <rPh sb="7" eb="9">
      <t>ゼンコク</t>
    </rPh>
    <rPh sb="10" eb="12">
      <t>スウチ</t>
    </rPh>
    <rPh sb="13" eb="16">
      <t>ソクホウチ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</si>
</sst>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right" vertical="center"/>
    </xf>
    <xf numFmtId="0" fontId="5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38" fontId="2" fillId="0" borderId="0" xfId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distributed" vertical="center"/>
    </xf>
    <xf numFmtId="38" fontId="2" fillId="0" borderId="7" xfId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horizontal="right" vertical="center"/>
    </xf>
    <xf numFmtId="38" fontId="2" fillId="0" borderId="0" xfId="1" applyFont="1" applyFill="1" applyBorder="1" applyAlignment="1"/>
    <xf numFmtId="38" fontId="2" fillId="0" borderId="7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right"/>
    </xf>
    <xf numFmtId="176" fontId="2" fillId="0" borderId="0" xfId="1" applyNumberFormat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/>
    <xf numFmtId="0" fontId="8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1</xdr:col>
      <xdr:colOff>514350</xdr:colOff>
      <xdr:row>5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66750" y="466725"/>
          <a:ext cx="504825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view="pageBreakPreview" zoomScale="90" zoomScaleNormal="100" zoomScaleSheetLayoutView="90" workbookViewId="0"/>
  </sheetViews>
  <sheetFormatPr defaultColWidth="9" defaultRowHeight="12" x14ac:dyDescent="0.15"/>
  <cols>
    <col min="1" max="1" width="8.6640625" style="4" customWidth="1"/>
    <col min="2" max="2" width="7" style="4" customWidth="1"/>
    <col min="3" max="8" width="8.6640625" style="4" customWidth="1"/>
    <col min="9" max="9" width="7.44140625" style="4" customWidth="1"/>
    <col min="10" max="21" width="8.6640625" style="4" customWidth="1"/>
    <col min="22" max="22" width="7.44140625" style="4" customWidth="1"/>
    <col min="23" max="23" width="7.33203125" style="4" bestFit="1" customWidth="1"/>
    <col min="24" max="26" width="7" style="4" bestFit="1" customWidth="1"/>
    <col min="27" max="27" width="8" style="4" bestFit="1" customWidth="1"/>
    <col min="28" max="16384" width="9" style="4"/>
  </cols>
  <sheetData>
    <row r="1" spans="1:23" s="29" customFormat="1" ht="26.25" customHeight="1" x14ac:dyDescent="0.2">
      <c r="A1" s="25"/>
      <c r="B1" s="30" t="s">
        <v>46</v>
      </c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7"/>
      <c r="P1" s="27"/>
      <c r="Q1" s="27"/>
      <c r="R1" s="25"/>
      <c r="S1" s="28"/>
      <c r="T1" s="26"/>
      <c r="U1" s="26"/>
      <c r="V1" s="26"/>
      <c r="W1" s="26"/>
    </row>
    <row r="2" spans="1:23" s="29" customFormat="1" ht="26.25" customHeight="1" x14ac:dyDescent="0.2">
      <c r="A2" s="25"/>
      <c r="B2" s="30" t="s">
        <v>0</v>
      </c>
      <c r="C2" s="26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 s="27"/>
      <c r="P2" s="27"/>
      <c r="Q2" s="27"/>
      <c r="R2" s="25"/>
      <c r="S2" s="28"/>
      <c r="T2" s="27"/>
      <c r="U2" s="26"/>
      <c r="V2" s="26"/>
      <c r="W2" s="27" t="s">
        <v>1</v>
      </c>
    </row>
    <row r="3" spans="1:23" ht="20.25" customHeight="1" x14ac:dyDescent="0.15">
      <c r="A3" s="5"/>
      <c r="B3" s="6"/>
      <c r="C3" s="7" t="s">
        <v>2</v>
      </c>
      <c r="D3" s="48" t="s">
        <v>47</v>
      </c>
      <c r="E3" s="49"/>
      <c r="F3" s="49"/>
      <c r="G3" s="49"/>
      <c r="H3" s="50"/>
      <c r="I3" s="49" t="s">
        <v>48</v>
      </c>
      <c r="J3" s="49"/>
      <c r="K3" s="49"/>
      <c r="L3" s="49"/>
      <c r="M3" s="50"/>
      <c r="N3" s="49" t="s">
        <v>49</v>
      </c>
      <c r="O3" s="49"/>
      <c r="P3" s="49"/>
      <c r="Q3" s="49"/>
      <c r="R3" s="50"/>
      <c r="S3" s="49" t="s">
        <v>50</v>
      </c>
      <c r="T3" s="49"/>
      <c r="U3" s="49"/>
      <c r="V3" s="49"/>
      <c r="W3" s="50"/>
    </row>
    <row r="4" spans="1:23" ht="20.25" customHeight="1" x14ac:dyDescent="0.15">
      <c r="A4" s="8"/>
      <c r="B4" s="9"/>
      <c r="C4" s="10" t="s">
        <v>3</v>
      </c>
      <c r="D4" s="45" t="s">
        <v>4</v>
      </c>
      <c r="E4" s="45" t="s">
        <v>5</v>
      </c>
      <c r="F4" s="35" t="s">
        <v>6</v>
      </c>
      <c r="G4" s="32" t="s">
        <v>7</v>
      </c>
      <c r="H4" s="38" t="s">
        <v>8</v>
      </c>
      <c r="I4" s="42" t="s">
        <v>4</v>
      </c>
      <c r="J4" s="45" t="s">
        <v>5</v>
      </c>
      <c r="K4" s="35" t="s">
        <v>9</v>
      </c>
      <c r="L4" s="32" t="s">
        <v>10</v>
      </c>
      <c r="M4" s="38" t="s">
        <v>8</v>
      </c>
      <c r="N4" s="42" t="s">
        <v>4</v>
      </c>
      <c r="O4" s="45" t="s">
        <v>5</v>
      </c>
      <c r="P4" s="35" t="s">
        <v>6</v>
      </c>
      <c r="Q4" s="32" t="s">
        <v>11</v>
      </c>
      <c r="R4" s="38" t="s">
        <v>8</v>
      </c>
      <c r="S4" s="42" t="s">
        <v>4</v>
      </c>
      <c r="T4" s="45" t="s">
        <v>5</v>
      </c>
      <c r="U4" s="35" t="s">
        <v>12</v>
      </c>
      <c r="V4" s="32" t="s">
        <v>7</v>
      </c>
      <c r="W4" s="38" t="s">
        <v>8</v>
      </c>
    </row>
    <row r="5" spans="1:23" ht="20.25" customHeight="1" x14ac:dyDescent="0.15">
      <c r="A5" s="8"/>
      <c r="B5" s="9"/>
      <c r="C5" s="11"/>
      <c r="D5" s="46"/>
      <c r="E5" s="46"/>
      <c r="F5" s="36"/>
      <c r="G5" s="32"/>
      <c r="H5" s="38"/>
      <c r="I5" s="43"/>
      <c r="J5" s="46"/>
      <c r="K5" s="36"/>
      <c r="L5" s="32"/>
      <c r="M5" s="38"/>
      <c r="N5" s="43"/>
      <c r="O5" s="46"/>
      <c r="P5" s="36"/>
      <c r="Q5" s="32"/>
      <c r="R5" s="38"/>
      <c r="S5" s="43"/>
      <c r="T5" s="46"/>
      <c r="U5" s="36"/>
      <c r="V5" s="32"/>
      <c r="W5" s="38"/>
    </row>
    <row r="6" spans="1:23" ht="20.25" customHeight="1" x14ac:dyDescent="0.15">
      <c r="A6" s="8"/>
      <c r="B6" s="12" t="s">
        <v>13</v>
      </c>
      <c r="C6" s="13"/>
      <c r="D6" s="47"/>
      <c r="E6" s="47"/>
      <c r="F6" s="37"/>
      <c r="G6" s="32"/>
      <c r="H6" s="38"/>
      <c r="I6" s="44"/>
      <c r="J6" s="47"/>
      <c r="K6" s="37"/>
      <c r="L6" s="32"/>
      <c r="M6" s="38"/>
      <c r="N6" s="44"/>
      <c r="O6" s="47"/>
      <c r="P6" s="37"/>
      <c r="Q6" s="32"/>
      <c r="R6" s="38"/>
      <c r="S6" s="44"/>
      <c r="T6" s="47"/>
      <c r="U6" s="37"/>
      <c r="V6" s="32"/>
      <c r="W6" s="38"/>
    </row>
    <row r="7" spans="1:23" ht="20.25" customHeight="1" x14ac:dyDescent="0.15">
      <c r="A7" s="14"/>
      <c r="B7" s="31" t="s">
        <v>14</v>
      </c>
      <c r="C7" s="15" t="s">
        <v>15</v>
      </c>
      <c r="D7" s="16">
        <v>424</v>
      </c>
      <c r="E7" s="16">
        <v>2649</v>
      </c>
      <c r="F7" s="16">
        <v>115</v>
      </c>
      <c r="G7" s="16">
        <v>20</v>
      </c>
      <c r="H7" s="16">
        <v>3209</v>
      </c>
      <c r="I7" s="17">
        <v>317</v>
      </c>
      <c r="J7" s="17">
        <v>2842</v>
      </c>
      <c r="K7" s="17">
        <v>59</v>
      </c>
      <c r="L7" s="17">
        <v>0</v>
      </c>
      <c r="M7" s="17">
        <v>3218</v>
      </c>
      <c r="N7" s="17">
        <v>293</v>
      </c>
      <c r="O7" s="17">
        <v>2808</v>
      </c>
      <c r="P7" s="17">
        <v>32</v>
      </c>
      <c r="Q7" s="17">
        <v>0</v>
      </c>
      <c r="R7" s="17">
        <v>3133</v>
      </c>
      <c r="S7" s="17">
        <v>408</v>
      </c>
      <c r="T7" s="17">
        <v>2737</v>
      </c>
      <c r="U7" s="17">
        <v>29</v>
      </c>
      <c r="V7" s="17">
        <v>0</v>
      </c>
      <c r="W7" s="17">
        <f>SUM(S7:V7)</f>
        <v>3174</v>
      </c>
    </row>
    <row r="8" spans="1:23" ht="20.25" customHeight="1" x14ac:dyDescent="0.15">
      <c r="A8" s="14"/>
      <c r="B8" s="39" t="s">
        <v>16</v>
      </c>
      <c r="C8" s="15" t="s">
        <v>17</v>
      </c>
      <c r="D8" s="16">
        <v>50</v>
      </c>
      <c r="E8" s="16">
        <v>750</v>
      </c>
      <c r="F8" s="16">
        <v>0</v>
      </c>
      <c r="G8" s="16">
        <v>7</v>
      </c>
      <c r="H8" s="16">
        <v>806</v>
      </c>
      <c r="I8" s="17">
        <v>53</v>
      </c>
      <c r="J8" s="16">
        <v>764</v>
      </c>
      <c r="K8" s="16">
        <v>0</v>
      </c>
      <c r="L8" s="16">
        <v>0</v>
      </c>
      <c r="M8" s="16">
        <v>817</v>
      </c>
      <c r="N8" s="17">
        <v>52</v>
      </c>
      <c r="O8" s="16">
        <v>753</v>
      </c>
      <c r="P8" s="16">
        <v>0</v>
      </c>
      <c r="Q8" s="16">
        <v>7</v>
      </c>
      <c r="R8" s="17">
        <v>812</v>
      </c>
      <c r="S8" s="17">
        <v>50</v>
      </c>
      <c r="T8" s="16">
        <v>765</v>
      </c>
      <c r="U8" s="16">
        <v>0</v>
      </c>
      <c r="V8" s="16">
        <v>7</v>
      </c>
      <c r="W8" s="17">
        <f t="shared" ref="W8:W30" si="0">SUM(S8:V8)</f>
        <v>822</v>
      </c>
    </row>
    <row r="9" spans="1:23" ht="20.25" customHeight="1" x14ac:dyDescent="0.15">
      <c r="A9" s="14"/>
      <c r="B9" s="40"/>
      <c r="C9" s="15" t="s">
        <v>18</v>
      </c>
      <c r="D9" s="16">
        <v>6</v>
      </c>
      <c r="E9" s="16">
        <v>124</v>
      </c>
      <c r="F9" s="16">
        <v>0</v>
      </c>
      <c r="G9" s="16">
        <v>0</v>
      </c>
      <c r="H9" s="16">
        <v>130</v>
      </c>
      <c r="I9" s="17">
        <v>6</v>
      </c>
      <c r="J9" s="16">
        <v>124</v>
      </c>
      <c r="K9" s="16">
        <v>0</v>
      </c>
      <c r="L9" s="16">
        <v>0</v>
      </c>
      <c r="M9" s="16">
        <v>130</v>
      </c>
      <c r="N9" s="17">
        <v>6</v>
      </c>
      <c r="O9" s="16">
        <v>124</v>
      </c>
      <c r="P9" s="16">
        <v>0</v>
      </c>
      <c r="Q9" s="16">
        <v>0</v>
      </c>
      <c r="R9" s="17">
        <v>130</v>
      </c>
      <c r="S9" s="17">
        <v>6</v>
      </c>
      <c r="T9" s="16">
        <v>124</v>
      </c>
      <c r="U9" s="16">
        <v>0</v>
      </c>
      <c r="V9" s="16">
        <v>0</v>
      </c>
      <c r="W9" s="17">
        <f t="shared" si="0"/>
        <v>130</v>
      </c>
    </row>
    <row r="10" spans="1:23" ht="20.25" customHeight="1" x14ac:dyDescent="0.15">
      <c r="A10" s="14"/>
      <c r="B10" s="40"/>
      <c r="C10" s="15" t="s">
        <v>19</v>
      </c>
      <c r="D10" s="16">
        <v>6</v>
      </c>
      <c r="E10" s="16">
        <v>45</v>
      </c>
      <c r="F10" s="16">
        <v>0</v>
      </c>
      <c r="G10" s="16">
        <v>7</v>
      </c>
      <c r="H10" s="16">
        <v>58</v>
      </c>
      <c r="I10" s="17">
        <v>6</v>
      </c>
      <c r="J10" s="16">
        <v>45</v>
      </c>
      <c r="K10" s="16">
        <v>0</v>
      </c>
      <c r="L10" s="16">
        <v>7</v>
      </c>
      <c r="M10" s="16">
        <v>58</v>
      </c>
      <c r="N10" s="17">
        <v>6</v>
      </c>
      <c r="O10" s="16">
        <v>45</v>
      </c>
      <c r="P10" s="16">
        <v>0</v>
      </c>
      <c r="Q10" s="16">
        <v>7</v>
      </c>
      <c r="R10" s="17">
        <v>58</v>
      </c>
      <c r="S10" s="17">
        <v>6</v>
      </c>
      <c r="T10" s="16">
        <v>45</v>
      </c>
      <c r="U10" s="16">
        <v>0</v>
      </c>
      <c r="V10" s="16">
        <v>7</v>
      </c>
      <c r="W10" s="17">
        <f t="shared" si="0"/>
        <v>58</v>
      </c>
    </row>
    <row r="11" spans="1:23" ht="20.25" customHeight="1" x14ac:dyDescent="0.15">
      <c r="A11" s="14"/>
      <c r="B11" s="41"/>
      <c r="C11" s="15" t="s">
        <v>20</v>
      </c>
      <c r="D11" s="16">
        <v>33</v>
      </c>
      <c r="E11" s="16">
        <v>515</v>
      </c>
      <c r="F11" s="16">
        <v>0</v>
      </c>
      <c r="G11" s="16">
        <v>9</v>
      </c>
      <c r="H11" s="16">
        <v>557</v>
      </c>
      <c r="I11" s="17">
        <v>36</v>
      </c>
      <c r="J11" s="16">
        <v>518</v>
      </c>
      <c r="K11" s="16">
        <v>0</v>
      </c>
      <c r="L11" s="16">
        <v>9</v>
      </c>
      <c r="M11" s="16">
        <v>563</v>
      </c>
      <c r="N11" s="17">
        <v>33</v>
      </c>
      <c r="O11" s="16">
        <v>521</v>
      </c>
      <c r="P11" s="16">
        <v>0</v>
      </c>
      <c r="Q11" s="16">
        <v>9</v>
      </c>
      <c r="R11" s="17">
        <v>563</v>
      </c>
      <c r="S11" s="17">
        <v>36</v>
      </c>
      <c r="T11" s="16">
        <v>522</v>
      </c>
      <c r="U11" s="16">
        <v>0</v>
      </c>
      <c r="V11" s="16">
        <v>9</v>
      </c>
      <c r="W11" s="17">
        <f t="shared" si="0"/>
        <v>567</v>
      </c>
    </row>
    <row r="12" spans="1:23" ht="20.25" customHeight="1" x14ac:dyDescent="0.15">
      <c r="A12" s="14"/>
      <c r="B12" s="35" t="s">
        <v>21</v>
      </c>
      <c r="C12" s="15" t="s">
        <v>22</v>
      </c>
      <c r="D12" s="16">
        <v>11</v>
      </c>
      <c r="E12" s="16">
        <v>262</v>
      </c>
      <c r="F12" s="16">
        <v>0</v>
      </c>
      <c r="G12" s="16">
        <v>8</v>
      </c>
      <c r="H12" s="16">
        <v>281</v>
      </c>
      <c r="I12" s="17">
        <v>11</v>
      </c>
      <c r="J12" s="16">
        <v>268</v>
      </c>
      <c r="K12" s="16">
        <v>0</v>
      </c>
      <c r="L12" s="16">
        <v>8</v>
      </c>
      <c r="M12" s="16">
        <v>287</v>
      </c>
      <c r="N12" s="17">
        <v>14</v>
      </c>
      <c r="O12" s="16">
        <v>273</v>
      </c>
      <c r="P12" s="16">
        <v>0</v>
      </c>
      <c r="Q12" s="16">
        <v>8</v>
      </c>
      <c r="R12" s="17">
        <v>295</v>
      </c>
      <c r="S12" s="17">
        <v>14</v>
      </c>
      <c r="T12" s="16">
        <v>272</v>
      </c>
      <c r="U12" s="16">
        <v>0</v>
      </c>
      <c r="V12" s="16">
        <v>8</v>
      </c>
      <c r="W12" s="17">
        <f t="shared" si="0"/>
        <v>294</v>
      </c>
    </row>
    <row r="13" spans="1:23" ht="20.25" customHeight="1" x14ac:dyDescent="0.15">
      <c r="A13" s="14"/>
      <c r="B13" s="36"/>
      <c r="C13" s="15" t="s">
        <v>23</v>
      </c>
      <c r="D13" s="16">
        <v>0</v>
      </c>
      <c r="E13" s="16">
        <v>5</v>
      </c>
      <c r="F13" s="16">
        <v>0</v>
      </c>
      <c r="G13" s="16">
        <v>0</v>
      </c>
      <c r="H13" s="16">
        <v>5</v>
      </c>
      <c r="I13" s="17">
        <v>0</v>
      </c>
      <c r="J13" s="16">
        <v>5</v>
      </c>
      <c r="K13" s="16">
        <v>0</v>
      </c>
      <c r="L13" s="16">
        <v>0</v>
      </c>
      <c r="M13" s="16">
        <v>5</v>
      </c>
      <c r="N13" s="17">
        <v>0</v>
      </c>
      <c r="O13" s="16">
        <v>0</v>
      </c>
      <c r="P13" s="16">
        <v>0</v>
      </c>
      <c r="Q13" s="16">
        <v>0</v>
      </c>
      <c r="R13" s="17">
        <v>0</v>
      </c>
      <c r="S13" s="17">
        <v>0</v>
      </c>
      <c r="T13" s="16">
        <v>0</v>
      </c>
      <c r="U13" s="16">
        <v>0</v>
      </c>
      <c r="V13" s="16">
        <v>0</v>
      </c>
      <c r="W13" s="17">
        <f t="shared" si="0"/>
        <v>0</v>
      </c>
    </row>
    <row r="14" spans="1:23" ht="20.25" customHeight="1" x14ac:dyDescent="0.15">
      <c r="A14" s="14"/>
      <c r="B14" s="36"/>
      <c r="C14" s="15" t="s">
        <v>24</v>
      </c>
      <c r="D14" s="16">
        <v>2</v>
      </c>
      <c r="E14" s="16">
        <v>54</v>
      </c>
      <c r="F14" s="16">
        <v>0</v>
      </c>
      <c r="G14" s="16">
        <v>0</v>
      </c>
      <c r="H14" s="16">
        <v>56</v>
      </c>
      <c r="I14" s="17">
        <v>2</v>
      </c>
      <c r="J14" s="16">
        <v>55</v>
      </c>
      <c r="K14" s="16">
        <v>0</v>
      </c>
      <c r="L14" s="16">
        <v>0</v>
      </c>
      <c r="M14" s="16">
        <v>57</v>
      </c>
      <c r="N14" s="17">
        <v>2</v>
      </c>
      <c r="O14" s="16">
        <v>53</v>
      </c>
      <c r="P14" s="16">
        <v>0</v>
      </c>
      <c r="Q14" s="16">
        <v>0</v>
      </c>
      <c r="R14" s="17">
        <v>55</v>
      </c>
      <c r="S14" s="17">
        <v>3</v>
      </c>
      <c r="T14" s="16">
        <v>51</v>
      </c>
      <c r="U14" s="16">
        <v>0</v>
      </c>
      <c r="V14" s="16">
        <v>0</v>
      </c>
      <c r="W14" s="17">
        <f t="shared" si="0"/>
        <v>54</v>
      </c>
    </row>
    <row r="15" spans="1:23" ht="20.25" customHeight="1" x14ac:dyDescent="0.15">
      <c r="A15" s="14"/>
      <c r="B15" s="36"/>
      <c r="C15" s="15" t="s">
        <v>25</v>
      </c>
      <c r="D15" s="16">
        <v>8</v>
      </c>
      <c r="E15" s="16">
        <v>95</v>
      </c>
      <c r="F15" s="16">
        <v>0</v>
      </c>
      <c r="G15" s="16">
        <v>0</v>
      </c>
      <c r="H15" s="16">
        <v>103</v>
      </c>
      <c r="I15" s="17">
        <v>9</v>
      </c>
      <c r="J15" s="16">
        <v>96</v>
      </c>
      <c r="K15" s="16">
        <v>0</v>
      </c>
      <c r="L15" s="16">
        <v>0</v>
      </c>
      <c r="M15" s="16">
        <v>105</v>
      </c>
      <c r="N15" s="17">
        <v>10</v>
      </c>
      <c r="O15" s="16">
        <v>97</v>
      </c>
      <c r="P15" s="16">
        <v>0</v>
      </c>
      <c r="Q15" s="16">
        <v>0</v>
      </c>
      <c r="R15" s="17">
        <v>107</v>
      </c>
      <c r="S15" s="17">
        <v>13</v>
      </c>
      <c r="T15" s="16">
        <v>100</v>
      </c>
      <c r="U15" s="16">
        <v>0</v>
      </c>
      <c r="V15" s="16">
        <v>0</v>
      </c>
      <c r="W15" s="17">
        <f t="shared" si="0"/>
        <v>113</v>
      </c>
    </row>
    <row r="16" spans="1:23" ht="20.25" customHeight="1" x14ac:dyDescent="0.15">
      <c r="A16" s="14"/>
      <c r="B16" s="36"/>
      <c r="C16" s="15" t="s">
        <v>26</v>
      </c>
      <c r="D16" s="16">
        <v>0</v>
      </c>
      <c r="E16" s="16">
        <v>12</v>
      </c>
      <c r="F16" s="16">
        <v>0</v>
      </c>
      <c r="G16" s="16">
        <v>0</v>
      </c>
      <c r="H16" s="16">
        <v>12</v>
      </c>
      <c r="I16" s="17">
        <v>0</v>
      </c>
      <c r="J16" s="16">
        <v>12</v>
      </c>
      <c r="K16" s="16">
        <v>0</v>
      </c>
      <c r="L16" s="16">
        <v>0</v>
      </c>
      <c r="M16" s="16">
        <v>12</v>
      </c>
      <c r="N16" s="17">
        <v>0</v>
      </c>
      <c r="O16" s="16">
        <v>12</v>
      </c>
      <c r="P16" s="16">
        <v>0</v>
      </c>
      <c r="Q16" s="16">
        <v>0</v>
      </c>
      <c r="R16" s="17">
        <v>12</v>
      </c>
      <c r="S16" s="17">
        <v>0</v>
      </c>
      <c r="T16" s="16">
        <v>12</v>
      </c>
      <c r="U16" s="16">
        <v>0</v>
      </c>
      <c r="V16" s="16">
        <v>0</v>
      </c>
      <c r="W16" s="17">
        <f t="shared" si="0"/>
        <v>12</v>
      </c>
    </row>
    <row r="17" spans="1:23" ht="20.25" customHeight="1" x14ac:dyDescent="0.15">
      <c r="A17" s="14"/>
      <c r="B17" s="36"/>
      <c r="C17" s="15" t="s">
        <v>27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7">
        <v>0</v>
      </c>
      <c r="J17" s="16">
        <v>0</v>
      </c>
      <c r="K17" s="16">
        <v>0</v>
      </c>
      <c r="L17" s="16">
        <v>0</v>
      </c>
      <c r="M17" s="16">
        <v>0</v>
      </c>
      <c r="N17" s="17">
        <v>0</v>
      </c>
      <c r="O17" s="16">
        <v>0</v>
      </c>
      <c r="P17" s="16">
        <v>0</v>
      </c>
      <c r="Q17" s="16">
        <v>0</v>
      </c>
      <c r="R17" s="17">
        <v>0</v>
      </c>
      <c r="S17" s="17">
        <v>0</v>
      </c>
      <c r="T17" s="16">
        <v>0</v>
      </c>
      <c r="U17" s="16">
        <v>0</v>
      </c>
      <c r="V17" s="16">
        <v>0</v>
      </c>
      <c r="W17" s="17">
        <f t="shared" si="0"/>
        <v>0</v>
      </c>
    </row>
    <row r="18" spans="1:23" ht="20.25" customHeight="1" x14ac:dyDescent="0.15">
      <c r="A18" s="14"/>
      <c r="B18" s="36"/>
      <c r="C18" s="15" t="s">
        <v>28</v>
      </c>
      <c r="D18" s="16">
        <v>4</v>
      </c>
      <c r="E18" s="16">
        <v>195</v>
      </c>
      <c r="F18" s="16">
        <v>4</v>
      </c>
      <c r="G18" s="16">
        <v>0</v>
      </c>
      <c r="H18" s="16">
        <v>203</v>
      </c>
      <c r="I18" s="17">
        <v>4</v>
      </c>
      <c r="J18" s="16">
        <v>194</v>
      </c>
      <c r="K18" s="16">
        <v>4</v>
      </c>
      <c r="L18" s="16">
        <v>0</v>
      </c>
      <c r="M18" s="16">
        <v>202</v>
      </c>
      <c r="N18" s="17">
        <v>4</v>
      </c>
      <c r="O18" s="16">
        <v>192</v>
      </c>
      <c r="P18" s="16">
        <v>4</v>
      </c>
      <c r="Q18" s="16">
        <v>0</v>
      </c>
      <c r="R18" s="17">
        <v>200</v>
      </c>
      <c r="S18" s="17">
        <v>4</v>
      </c>
      <c r="T18" s="16">
        <v>192</v>
      </c>
      <c r="U18" s="16">
        <v>4</v>
      </c>
      <c r="V18" s="16">
        <v>0</v>
      </c>
      <c r="W18" s="17">
        <f t="shared" si="0"/>
        <v>200</v>
      </c>
    </row>
    <row r="19" spans="1:23" ht="20.25" customHeight="1" x14ac:dyDescent="0.15">
      <c r="A19" s="14"/>
      <c r="B19" s="36"/>
      <c r="C19" s="15" t="s">
        <v>29</v>
      </c>
      <c r="D19" s="16">
        <v>7</v>
      </c>
      <c r="E19" s="16">
        <v>133</v>
      </c>
      <c r="F19" s="16">
        <v>54</v>
      </c>
      <c r="G19" s="16">
        <v>0</v>
      </c>
      <c r="H19" s="16">
        <v>194</v>
      </c>
      <c r="I19" s="17">
        <v>7</v>
      </c>
      <c r="J19" s="16">
        <v>161</v>
      </c>
      <c r="K19" s="16">
        <v>35</v>
      </c>
      <c r="L19" s="16">
        <v>0</v>
      </c>
      <c r="M19" s="16">
        <v>203</v>
      </c>
      <c r="N19" s="17">
        <v>8</v>
      </c>
      <c r="O19" s="16">
        <v>149</v>
      </c>
      <c r="P19" s="16">
        <v>37</v>
      </c>
      <c r="Q19" s="16">
        <v>0</v>
      </c>
      <c r="R19" s="17">
        <v>194</v>
      </c>
      <c r="S19" s="17">
        <v>19</v>
      </c>
      <c r="T19" s="16">
        <v>144</v>
      </c>
      <c r="U19" s="16">
        <v>29</v>
      </c>
      <c r="V19" s="16">
        <v>0</v>
      </c>
      <c r="W19" s="17">
        <f t="shared" si="0"/>
        <v>192</v>
      </c>
    </row>
    <row r="20" spans="1:23" ht="20.25" customHeight="1" x14ac:dyDescent="0.15">
      <c r="A20" s="14"/>
      <c r="B20" s="36"/>
      <c r="C20" s="15" t="s">
        <v>30</v>
      </c>
      <c r="D20" s="16">
        <v>4</v>
      </c>
      <c r="E20" s="16">
        <v>37</v>
      </c>
      <c r="F20" s="16">
        <v>0</v>
      </c>
      <c r="G20" s="16">
        <v>7</v>
      </c>
      <c r="H20" s="16">
        <v>48</v>
      </c>
      <c r="I20" s="17">
        <v>4</v>
      </c>
      <c r="J20" s="16">
        <v>37</v>
      </c>
      <c r="K20" s="16">
        <v>0</v>
      </c>
      <c r="L20" s="16">
        <v>7</v>
      </c>
      <c r="M20" s="16">
        <v>48</v>
      </c>
      <c r="N20" s="17">
        <v>4</v>
      </c>
      <c r="O20" s="16">
        <v>37</v>
      </c>
      <c r="P20" s="16">
        <v>0</v>
      </c>
      <c r="Q20" s="16">
        <v>7</v>
      </c>
      <c r="R20" s="17">
        <v>48</v>
      </c>
      <c r="S20" s="17">
        <v>4</v>
      </c>
      <c r="T20" s="16">
        <v>37</v>
      </c>
      <c r="U20" s="16">
        <v>0</v>
      </c>
      <c r="V20" s="16">
        <v>7</v>
      </c>
      <c r="W20" s="17">
        <f t="shared" si="0"/>
        <v>48</v>
      </c>
    </row>
    <row r="21" spans="1:23" ht="20.25" customHeight="1" x14ac:dyDescent="0.15">
      <c r="A21" s="14"/>
      <c r="B21" s="36"/>
      <c r="C21" s="15" t="s">
        <v>31</v>
      </c>
      <c r="D21" s="16">
        <v>13</v>
      </c>
      <c r="E21" s="16">
        <v>207</v>
      </c>
      <c r="F21" s="16">
        <v>0</v>
      </c>
      <c r="G21" s="16">
        <v>0</v>
      </c>
      <c r="H21" s="16">
        <v>220</v>
      </c>
      <c r="I21" s="17">
        <v>13</v>
      </c>
      <c r="J21" s="16">
        <v>214</v>
      </c>
      <c r="K21" s="16">
        <v>0</v>
      </c>
      <c r="L21" s="16">
        <v>0</v>
      </c>
      <c r="M21" s="16">
        <v>227</v>
      </c>
      <c r="N21" s="17">
        <v>13</v>
      </c>
      <c r="O21" s="16">
        <v>206</v>
      </c>
      <c r="P21" s="16">
        <v>0</v>
      </c>
      <c r="Q21" s="16">
        <v>0</v>
      </c>
      <c r="R21" s="17">
        <v>219</v>
      </c>
      <c r="S21" s="17">
        <v>30</v>
      </c>
      <c r="T21" s="16">
        <v>196</v>
      </c>
      <c r="U21" s="16">
        <v>0</v>
      </c>
      <c r="V21" s="16">
        <v>0</v>
      </c>
      <c r="W21" s="17">
        <f t="shared" si="0"/>
        <v>226</v>
      </c>
    </row>
    <row r="22" spans="1:23" ht="20.25" customHeight="1" x14ac:dyDescent="0.15">
      <c r="A22" s="14"/>
      <c r="B22" s="36"/>
      <c r="C22" s="15" t="s">
        <v>32</v>
      </c>
      <c r="D22" s="16">
        <v>14</v>
      </c>
      <c r="E22" s="16">
        <v>425</v>
      </c>
      <c r="F22" s="16">
        <v>0</v>
      </c>
      <c r="G22" s="16">
        <v>0</v>
      </c>
      <c r="H22" s="16">
        <v>439</v>
      </c>
      <c r="I22" s="17">
        <v>14</v>
      </c>
      <c r="J22" s="16">
        <v>418</v>
      </c>
      <c r="K22" s="16">
        <v>0</v>
      </c>
      <c r="L22" s="16">
        <v>0</v>
      </c>
      <c r="M22" s="16">
        <v>432</v>
      </c>
      <c r="N22" s="17">
        <v>19</v>
      </c>
      <c r="O22" s="16">
        <v>412</v>
      </c>
      <c r="P22" s="16">
        <v>1</v>
      </c>
      <c r="Q22" s="16">
        <v>0</v>
      </c>
      <c r="R22" s="17">
        <v>432</v>
      </c>
      <c r="S22" s="17">
        <v>20</v>
      </c>
      <c r="T22" s="16">
        <v>409</v>
      </c>
      <c r="U22" s="16">
        <v>1</v>
      </c>
      <c r="V22" s="16">
        <v>0</v>
      </c>
      <c r="W22" s="17">
        <f t="shared" si="0"/>
        <v>430</v>
      </c>
    </row>
    <row r="23" spans="1:23" ht="20.25" customHeight="1" x14ac:dyDescent="0.15">
      <c r="A23" s="14"/>
      <c r="B23" s="36"/>
      <c r="C23" s="15" t="s">
        <v>33</v>
      </c>
      <c r="D23" s="16">
        <v>0</v>
      </c>
      <c r="E23" s="16">
        <v>95</v>
      </c>
      <c r="F23" s="16">
        <v>1</v>
      </c>
      <c r="G23" s="16">
        <v>0</v>
      </c>
      <c r="H23" s="16">
        <v>96</v>
      </c>
      <c r="I23" s="17">
        <v>2</v>
      </c>
      <c r="J23" s="16">
        <v>95</v>
      </c>
      <c r="K23" s="16">
        <v>1</v>
      </c>
      <c r="L23" s="16">
        <v>0</v>
      </c>
      <c r="M23" s="16">
        <v>98</v>
      </c>
      <c r="N23" s="17">
        <v>0</v>
      </c>
      <c r="O23" s="16">
        <v>95</v>
      </c>
      <c r="P23" s="16">
        <v>1</v>
      </c>
      <c r="Q23" s="16">
        <v>0</v>
      </c>
      <c r="R23" s="17">
        <v>96</v>
      </c>
      <c r="S23" s="17">
        <v>2</v>
      </c>
      <c r="T23" s="16">
        <v>96</v>
      </c>
      <c r="U23" s="16">
        <v>1</v>
      </c>
      <c r="V23" s="16">
        <v>0</v>
      </c>
      <c r="W23" s="17">
        <f t="shared" si="0"/>
        <v>99</v>
      </c>
    </row>
    <row r="24" spans="1:23" ht="20.25" customHeight="1" x14ac:dyDescent="0.15">
      <c r="A24" s="14"/>
      <c r="B24" s="36"/>
      <c r="C24" s="15" t="s">
        <v>34</v>
      </c>
      <c r="D24" s="16">
        <v>2</v>
      </c>
      <c r="E24" s="16">
        <v>39</v>
      </c>
      <c r="F24" s="16">
        <v>1</v>
      </c>
      <c r="G24" s="16">
        <v>0</v>
      </c>
      <c r="H24" s="16">
        <v>42</v>
      </c>
      <c r="I24" s="17">
        <v>2</v>
      </c>
      <c r="J24" s="16">
        <v>41</v>
      </c>
      <c r="K24" s="16">
        <v>1</v>
      </c>
      <c r="L24" s="16">
        <v>0</v>
      </c>
      <c r="M24" s="16">
        <v>44</v>
      </c>
      <c r="N24" s="17">
        <v>7</v>
      </c>
      <c r="O24" s="16">
        <v>39</v>
      </c>
      <c r="P24" s="16">
        <v>1</v>
      </c>
      <c r="Q24" s="16">
        <v>0</v>
      </c>
      <c r="R24" s="17">
        <v>47</v>
      </c>
      <c r="S24" s="17">
        <v>5</v>
      </c>
      <c r="T24" s="16">
        <v>39</v>
      </c>
      <c r="U24" s="16">
        <v>1</v>
      </c>
      <c r="V24" s="16">
        <v>0</v>
      </c>
      <c r="W24" s="17">
        <f t="shared" si="0"/>
        <v>45</v>
      </c>
    </row>
    <row r="25" spans="1:23" ht="20.25" customHeight="1" x14ac:dyDescent="0.15">
      <c r="A25" s="14"/>
      <c r="B25" s="36"/>
      <c r="C25" s="15" t="s">
        <v>35</v>
      </c>
      <c r="D25" s="16">
        <v>13</v>
      </c>
      <c r="E25" s="16">
        <v>161</v>
      </c>
      <c r="F25" s="16">
        <v>0</v>
      </c>
      <c r="G25" s="16">
        <v>0</v>
      </c>
      <c r="H25" s="16">
        <v>174</v>
      </c>
      <c r="I25" s="17">
        <v>13</v>
      </c>
      <c r="J25" s="16">
        <v>157</v>
      </c>
      <c r="K25" s="16">
        <v>0</v>
      </c>
      <c r="L25" s="16">
        <v>0</v>
      </c>
      <c r="M25" s="16">
        <v>170</v>
      </c>
      <c r="N25" s="17">
        <v>13</v>
      </c>
      <c r="O25" s="16">
        <v>156</v>
      </c>
      <c r="P25" s="16">
        <v>0</v>
      </c>
      <c r="Q25" s="16">
        <v>0</v>
      </c>
      <c r="R25" s="17">
        <v>169</v>
      </c>
      <c r="S25" s="17">
        <v>13</v>
      </c>
      <c r="T25" s="16">
        <v>155</v>
      </c>
      <c r="U25" s="16">
        <v>0</v>
      </c>
      <c r="V25" s="16">
        <v>0</v>
      </c>
      <c r="W25" s="17">
        <f t="shared" si="0"/>
        <v>168</v>
      </c>
    </row>
    <row r="26" spans="1:23" ht="20.25" customHeight="1" x14ac:dyDescent="0.15">
      <c r="A26" s="14"/>
      <c r="B26" s="36"/>
      <c r="C26" s="15" t="s">
        <v>36</v>
      </c>
      <c r="D26" s="16">
        <v>4</v>
      </c>
      <c r="E26" s="16">
        <v>39</v>
      </c>
      <c r="F26" s="16">
        <v>0</v>
      </c>
      <c r="G26" s="16">
        <v>0</v>
      </c>
      <c r="H26" s="16">
        <v>43</v>
      </c>
      <c r="I26" s="17">
        <v>4</v>
      </c>
      <c r="J26" s="16">
        <v>39</v>
      </c>
      <c r="K26" s="16">
        <v>0</v>
      </c>
      <c r="L26" s="16">
        <v>0</v>
      </c>
      <c r="M26" s="16">
        <v>43</v>
      </c>
      <c r="N26" s="17">
        <v>4</v>
      </c>
      <c r="O26" s="16">
        <v>39</v>
      </c>
      <c r="P26" s="16">
        <v>0</v>
      </c>
      <c r="Q26" s="16">
        <v>0</v>
      </c>
      <c r="R26" s="17">
        <v>43</v>
      </c>
      <c r="S26" s="17">
        <v>4</v>
      </c>
      <c r="T26" s="16">
        <v>39</v>
      </c>
      <c r="U26" s="16">
        <v>0</v>
      </c>
      <c r="V26" s="16">
        <v>0</v>
      </c>
      <c r="W26" s="17">
        <f t="shared" si="0"/>
        <v>43</v>
      </c>
    </row>
    <row r="27" spans="1:23" ht="20.25" customHeight="1" x14ac:dyDescent="0.15">
      <c r="A27" s="14"/>
      <c r="B27" s="36"/>
      <c r="C27" s="15" t="s">
        <v>37</v>
      </c>
      <c r="D27" s="16">
        <v>16</v>
      </c>
      <c r="E27" s="16">
        <v>92</v>
      </c>
      <c r="F27" s="16">
        <v>0</v>
      </c>
      <c r="G27" s="16">
        <v>0</v>
      </c>
      <c r="H27" s="16">
        <v>108</v>
      </c>
      <c r="I27" s="17">
        <v>15</v>
      </c>
      <c r="J27" s="16">
        <v>92</v>
      </c>
      <c r="K27" s="16">
        <v>0</v>
      </c>
      <c r="L27" s="16">
        <v>0</v>
      </c>
      <c r="M27" s="16">
        <v>107</v>
      </c>
      <c r="N27" s="17">
        <v>15</v>
      </c>
      <c r="O27" s="16">
        <v>87</v>
      </c>
      <c r="P27" s="16">
        <v>4</v>
      </c>
      <c r="Q27" s="16">
        <v>0</v>
      </c>
      <c r="R27" s="17">
        <v>106</v>
      </c>
      <c r="S27" s="17">
        <v>16</v>
      </c>
      <c r="T27" s="16">
        <v>91</v>
      </c>
      <c r="U27" s="16">
        <v>0</v>
      </c>
      <c r="V27" s="16">
        <v>0</v>
      </c>
      <c r="W27" s="17">
        <f t="shared" si="0"/>
        <v>107</v>
      </c>
    </row>
    <row r="28" spans="1:23" ht="20.25" customHeight="1" x14ac:dyDescent="0.15">
      <c r="A28" s="14"/>
      <c r="B28" s="36"/>
      <c r="C28" s="15" t="s">
        <v>38</v>
      </c>
      <c r="D28" s="16">
        <v>24</v>
      </c>
      <c r="E28" s="16">
        <v>328</v>
      </c>
      <c r="F28" s="16">
        <v>2</v>
      </c>
      <c r="G28" s="16">
        <v>0</v>
      </c>
      <c r="H28" s="16">
        <v>354</v>
      </c>
      <c r="I28" s="17">
        <v>12</v>
      </c>
      <c r="J28" s="16">
        <v>441</v>
      </c>
      <c r="K28" s="16">
        <v>2</v>
      </c>
      <c r="L28" s="16">
        <v>0</v>
      </c>
      <c r="M28" s="16">
        <v>455</v>
      </c>
      <c r="N28" s="17">
        <v>16</v>
      </c>
      <c r="O28" s="16">
        <v>311</v>
      </c>
      <c r="P28" s="16">
        <v>2</v>
      </c>
      <c r="Q28" s="16">
        <v>0</v>
      </c>
      <c r="R28" s="17">
        <v>329</v>
      </c>
      <c r="S28" s="17">
        <v>23</v>
      </c>
      <c r="T28" s="16">
        <v>308</v>
      </c>
      <c r="U28" s="16">
        <v>2</v>
      </c>
      <c r="V28" s="16">
        <v>0</v>
      </c>
      <c r="W28" s="17">
        <f t="shared" si="0"/>
        <v>333</v>
      </c>
    </row>
    <row r="29" spans="1:23" ht="20.25" customHeight="1" x14ac:dyDescent="0.15">
      <c r="A29" s="14"/>
      <c r="B29" s="36"/>
      <c r="C29" s="15" t="s">
        <v>39</v>
      </c>
      <c r="D29" s="16">
        <v>4</v>
      </c>
      <c r="E29" s="16">
        <v>77</v>
      </c>
      <c r="F29" s="16">
        <v>0</v>
      </c>
      <c r="G29" s="16">
        <v>0</v>
      </c>
      <c r="H29" s="16">
        <v>81</v>
      </c>
      <c r="I29" s="17">
        <v>0</v>
      </c>
      <c r="J29" s="16">
        <v>82</v>
      </c>
      <c r="K29" s="16">
        <v>0</v>
      </c>
      <c r="L29" s="16">
        <v>0</v>
      </c>
      <c r="M29" s="16">
        <v>82</v>
      </c>
      <c r="N29" s="17">
        <v>0</v>
      </c>
      <c r="O29" s="16">
        <v>84</v>
      </c>
      <c r="P29" s="16">
        <v>0</v>
      </c>
      <c r="Q29" s="16">
        <v>0</v>
      </c>
      <c r="R29" s="17">
        <v>84</v>
      </c>
      <c r="S29" s="17">
        <v>2</v>
      </c>
      <c r="T29" s="16">
        <v>83</v>
      </c>
      <c r="U29" s="16">
        <v>0</v>
      </c>
      <c r="V29" s="16">
        <v>0</v>
      </c>
      <c r="W29" s="17">
        <f t="shared" si="0"/>
        <v>85</v>
      </c>
    </row>
    <row r="30" spans="1:23" ht="20.25" customHeight="1" x14ac:dyDescent="0.15">
      <c r="A30" s="18"/>
      <c r="B30" s="33" t="s">
        <v>40</v>
      </c>
      <c r="C30" s="34"/>
      <c r="D30" s="19">
        <v>645</v>
      </c>
      <c r="E30" s="19">
        <v>6338</v>
      </c>
      <c r="F30" s="19">
        <v>177</v>
      </c>
      <c r="G30" s="19">
        <v>58</v>
      </c>
      <c r="H30" s="19">
        <v>7218</v>
      </c>
      <c r="I30" s="20">
        <v>530</v>
      </c>
      <c r="J30" s="20">
        <v>6700</v>
      </c>
      <c r="K30" s="20">
        <v>102</v>
      </c>
      <c r="L30" s="20">
        <v>31</v>
      </c>
      <c r="M30" s="20">
        <v>7363</v>
      </c>
      <c r="N30" s="20">
        <v>519</v>
      </c>
      <c r="O30" s="20">
        <v>6493</v>
      </c>
      <c r="P30" s="20">
        <v>82</v>
      </c>
      <c r="Q30" s="20">
        <v>38</v>
      </c>
      <c r="R30" s="17">
        <v>7132</v>
      </c>
      <c r="S30" s="20">
        <f>SUM(S7:S29)</f>
        <v>678</v>
      </c>
      <c r="T30" s="20">
        <f>SUM(T7:T29)</f>
        <v>6417</v>
      </c>
      <c r="U30" s="20">
        <f>SUM(U7:U29)</f>
        <v>67</v>
      </c>
      <c r="V30" s="20">
        <f>SUM(V7:V29)</f>
        <v>38</v>
      </c>
      <c r="W30" s="17">
        <f t="shared" si="0"/>
        <v>7200</v>
      </c>
    </row>
    <row r="31" spans="1:23" ht="20.25" customHeight="1" x14ac:dyDescent="0.15">
      <c r="A31" s="21"/>
      <c r="B31" s="33" t="s">
        <v>41</v>
      </c>
      <c r="C31" s="34"/>
      <c r="D31" s="16">
        <v>6567</v>
      </c>
      <c r="E31" s="16">
        <v>43655</v>
      </c>
      <c r="F31" s="16">
        <v>676</v>
      </c>
      <c r="G31" s="16">
        <v>354</v>
      </c>
      <c r="H31" s="16">
        <v>51252</v>
      </c>
      <c r="I31" s="17">
        <v>6257</v>
      </c>
      <c r="J31" s="16">
        <v>41255</v>
      </c>
      <c r="K31" s="16">
        <v>561</v>
      </c>
      <c r="L31" s="16">
        <v>308</v>
      </c>
      <c r="M31" s="19">
        <v>48381</v>
      </c>
      <c r="N31" s="17">
        <v>6564</v>
      </c>
      <c r="O31" s="16">
        <v>44476</v>
      </c>
      <c r="P31" s="16">
        <v>654</v>
      </c>
      <c r="Q31" s="16">
        <v>294</v>
      </c>
      <c r="R31" s="19">
        <f>SUM(N31:Q31)</f>
        <v>51988</v>
      </c>
      <c r="S31" s="17">
        <v>6490</v>
      </c>
      <c r="T31" s="16">
        <v>43932</v>
      </c>
      <c r="U31" s="16">
        <v>668</v>
      </c>
      <c r="V31" s="16">
        <v>301</v>
      </c>
      <c r="W31" s="17">
        <f>SUM(S31:V31)</f>
        <v>51391</v>
      </c>
    </row>
    <row r="32" spans="1:23" ht="20.25" customHeight="1" x14ac:dyDescent="0.15">
      <c r="A32" s="22"/>
      <c r="B32" s="32" t="s">
        <v>42</v>
      </c>
      <c r="C32" s="33"/>
      <c r="D32" s="23">
        <v>9.8218364550022841</v>
      </c>
      <c r="E32" s="23">
        <v>14.518382774023594</v>
      </c>
      <c r="F32" s="23">
        <v>26.183431952662723</v>
      </c>
      <c r="G32" s="23">
        <v>16.38418079096045</v>
      </c>
      <c r="H32" s="23">
        <v>14.083352844767033</v>
      </c>
      <c r="I32" s="23">
        <v>8.4705130254115382</v>
      </c>
      <c r="J32" s="23">
        <v>16.240455702339109</v>
      </c>
      <c r="K32" s="23">
        <v>18.181818181818183</v>
      </c>
      <c r="L32" s="23">
        <v>10.064935064935066</v>
      </c>
      <c r="M32" s="23">
        <v>15.218784233480084</v>
      </c>
      <c r="N32" s="23">
        <f>N30/N31*100</f>
        <v>7.9067641681901275</v>
      </c>
      <c r="O32" s="23">
        <f>O30/O31*100</f>
        <v>14.598884791797822</v>
      </c>
      <c r="P32" s="23">
        <f>P30/P31*100</f>
        <v>12.538226299694188</v>
      </c>
      <c r="Q32" s="23">
        <f>Q30/Q31*100</f>
        <v>12.925170068027212</v>
      </c>
      <c r="R32" s="23">
        <v>13.732285890326557</v>
      </c>
      <c r="S32" s="51">
        <f>(S30/S31)*100</f>
        <v>10.44684129429892</v>
      </c>
      <c r="T32" s="51">
        <f>(T30/T31)*100</f>
        <v>14.606664845670581</v>
      </c>
      <c r="U32" s="51">
        <f>(U30/U31)*100</f>
        <v>10.029940119760479</v>
      </c>
      <c r="V32" s="51">
        <f>(V30/V31)*100</f>
        <v>12.624584717607974</v>
      </c>
      <c r="W32" s="51">
        <f>(W30/W31)*100</f>
        <v>14.010235255200326</v>
      </c>
    </row>
    <row r="33" spans="1:23" ht="20.25" customHeight="1" x14ac:dyDescent="0.15">
      <c r="A33" s="2"/>
      <c r="B33" s="3" t="s">
        <v>43</v>
      </c>
      <c r="C33" s="1" t="s">
        <v>44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20.25" customHeight="1" x14ac:dyDescent="0.15">
      <c r="A34" s="2"/>
      <c r="B34" s="1"/>
      <c r="C34" s="2" t="s">
        <v>45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20.25" customHeight="1" x14ac:dyDescent="0.15">
      <c r="A35" s="2"/>
      <c r="B35" s="1"/>
      <c r="C35" s="24" t="s">
        <v>51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20.2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7.25" customHeight="1" x14ac:dyDescent="0.15"/>
  </sheetData>
  <mergeCells count="29">
    <mergeCell ref="D3:H3"/>
    <mergeCell ref="I3:M3"/>
    <mergeCell ref="N3:R3"/>
    <mergeCell ref="S3:W3"/>
    <mergeCell ref="D4:D6"/>
    <mergeCell ref="E4:E6"/>
    <mergeCell ref="F4:F6"/>
    <mergeCell ref="G4:G6"/>
    <mergeCell ref="H4:H6"/>
    <mergeCell ref="I4:I6"/>
    <mergeCell ref="V4:V6"/>
    <mergeCell ref="W4:W6"/>
    <mergeCell ref="T4:T6"/>
    <mergeCell ref="U4:U6"/>
    <mergeCell ref="S4:S6"/>
    <mergeCell ref="J4:J6"/>
    <mergeCell ref="B32:C32"/>
    <mergeCell ref="B31:C31"/>
    <mergeCell ref="P4:P6"/>
    <mergeCell ref="Q4:Q6"/>
    <mergeCell ref="R4:R6"/>
    <mergeCell ref="B8:B11"/>
    <mergeCell ref="B12:B29"/>
    <mergeCell ref="B30:C30"/>
    <mergeCell ref="K4:K6"/>
    <mergeCell ref="L4:L6"/>
    <mergeCell ref="M4:M6"/>
    <mergeCell ref="N4:N6"/>
    <mergeCell ref="O4:O6"/>
  </mergeCells>
  <phoneticPr fontId="3"/>
  <printOptions horizontalCentered="1"/>
  <pageMargins left="0.59055118110236227" right="0.59055118110236227" top="1.0236220472440944" bottom="0.39370078740157483" header="0.51181102362204722" footer="0.31496062992125984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〔5〕（１）</vt:lpstr>
      <vt:lpstr>'〔5〕（１）'!Print_Area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2021-02-25T12:10:41Z</cp:lastPrinted>
  <dcterms:created xsi:type="dcterms:W3CDTF">2020-02-14T02:43:44Z</dcterms:created>
  <dcterms:modified xsi:type="dcterms:W3CDTF">2021-02-25T12:10:52Z</dcterms:modified>
</cp:coreProperties>
</file>