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7.(共有)海事振興部\! 3.(共有)港運課\01 重要文書フォルダ（保存期間1年以上）\22 各種調査・報告に関する文書（調査・報告、統計）\02 統計資料作成（1年）\12.運輸要覧【毎年12月頃】\令和2年度版\格納したデータ\16. 港湾運送事業の現況\"/>
    </mc:Choice>
  </mc:AlternateContent>
  <bookViews>
    <workbookView xWindow="0" yWindow="0" windowWidth="20496" windowHeight="7776"/>
  </bookViews>
  <sheets>
    <sheet name="済　〔6〕労働生産性の推移" sheetId="1" r:id="rId1"/>
  </sheets>
  <definedNames>
    <definedName name="_xlnm.Print_Area" localSheetId="0">'済　〔6〕労働生産性の推移'!$A$1:$N$21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6" i="1"/>
  <c r="I16" i="1"/>
  <c r="K15" i="1"/>
  <c r="K14" i="1"/>
  <c r="K13" i="1"/>
  <c r="K12" i="1"/>
  <c r="J11" i="1"/>
  <c r="I11" i="1"/>
  <c r="K11" i="1" s="1"/>
  <c r="K10" i="1"/>
  <c r="K9" i="1"/>
  <c r="K8" i="1"/>
  <c r="K16" i="1" l="1"/>
  <c r="N17" i="1"/>
  <c r="M16" i="1"/>
  <c r="L16" i="1"/>
  <c r="N15" i="1"/>
  <c r="N14" i="1"/>
  <c r="N13" i="1"/>
  <c r="N12" i="1"/>
  <c r="M11" i="1"/>
  <c r="N11" i="1" s="1"/>
  <c r="L11" i="1"/>
  <c r="N10" i="1"/>
  <c r="N9" i="1"/>
  <c r="N8" i="1"/>
  <c r="N16" i="1" l="1"/>
</calcChain>
</file>

<file path=xl/sharedStrings.xml><?xml version="1.0" encoding="utf-8"?>
<sst xmlns="http://schemas.openxmlformats.org/spreadsheetml/2006/main" count="62" uniqueCount="29">
  <si>
    <t>港</t>
    <rPh sb="0" eb="1">
      <t>ミナト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</si>
  <si>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</si>
  <si>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(2)　五大港港別・業種別</t>
    <rPh sb="6" eb="7">
      <t>５</t>
    </rPh>
    <rPh sb="7" eb="9">
      <t>ダイコウ</t>
    </rPh>
    <rPh sb="9" eb="10">
      <t>コウ</t>
    </rPh>
    <rPh sb="10" eb="11">
      <t>ベツ</t>
    </rPh>
    <rPh sb="12" eb="15">
      <t>ギョウシュベツ</t>
    </rPh>
    <phoneticPr fontId="3"/>
  </si>
  <si>
    <t>年度</t>
    <rPh sb="0" eb="2">
      <t>ネンド</t>
    </rPh>
    <phoneticPr fontId="3"/>
  </si>
  <si>
    <t>業種</t>
    <rPh sb="0" eb="2">
      <t>ギョウシュ</t>
    </rPh>
    <phoneticPr fontId="3"/>
  </si>
  <si>
    <t>港　湾　荷　役</t>
    <rPh sb="0" eb="1">
      <t>ミナト</t>
    </rPh>
    <rPh sb="2" eb="3">
      <t>ワン</t>
    </rPh>
    <rPh sb="4" eb="7">
      <t>ニヤク</t>
    </rPh>
    <phoneticPr fontId="3"/>
  </si>
  <si>
    <t>荷役量</t>
  </si>
  <si>
    <t>労働者</t>
  </si>
  <si>
    <t>生産性</t>
  </si>
  <si>
    <t>延人員</t>
  </si>
  <si>
    <t>(A)</t>
  </si>
  <si>
    <t>(B)</t>
  </si>
  <si>
    <t>Ａ／Ｂ</t>
  </si>
  <si>
    <t>関 門</t>
    <rPh sb="0" eb="3">
      <t>カンモン</t>
    </rPh>
    <phoneticPr fontId="3"/>
  </si>
  <si>
    <t>門　司
小　倉
下　関</t>
    <rPh sb="0" eb="1">
      <t>モン</t>
    </rPh>
    <rPh sb="2" eb="3">
      <t>ツカサ</t>
    </rPh>
    <rPh sb="4" eb="5">
      <t>ショウ</t>
    </rPh>
    <rPh sb="6" eb="7">
      <t>クラ</t>
    </rPh>
    <rPh sb="8" eb="9">
      <t>シタ</t>
    </rPh>
    <rPh sb="10" eb="11">
      <t>セキ</t>
    </rPh>
    <phoneticPr fontId="3"/>
  </si>
  <si>
    <t>百万トン</t>
  </si>
  <si>
    <t>千人</t>
  </si>
  <si>
    <t>ﾄﾝ/人日</t>
  </si>
  <si>
    <t>計</t>
    <rPh sb="0" eb="1">
      <t>ケイ</t>
    </rPh>
    <phoneticPr fontId="3"/>
  </si>
  <si>
    <t>洞　海</t>
    <rPh sb="0" eb="1">
      <t>ホラ</t>
    </rPh>
    <rPh sb="2" eb="3">
      <t>ウミ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</si>
  <si>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</si>
  <si>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</si>
  <si>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</si>
  <si>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</si>
  <si>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1">
      <t>５</t>
    </rPh>
    <rPh sb="1" eb="2">
      <t>ダイ</t>
    </rPh>
    <rPh sb="2" eb="3">
      <t>コウ</t>
    </rPh>
    <rPh sb="3" eb="4">
      <t>ケイ</t>
    </rPh>
    <phoneticPr fontId="3"/>
  </si>
  <si>
    <t>全　　国</t>
    <rPh sb="0" eb="4">
      <t>ゼンコク</t>
    </rPh>
    <phoneticPr fontId="3"/>
  </si>
  <si>
    <t>資料：　国土交通省「港運統計資料」</t>
    <rPh sb="0" eb="2">
      <t>シリョウ</t>
    </rPh>
    <rPh sb="4" eb="6">
      <t>コクド</t>
    </rPh>
    <rPh sb="6" eb="8">
      <t>コウツウ</t>
    </rPh>
    <rPh sb="8" eb="9">
      <t>ウンユショウ</t>
    </rPh>
    <rPh sb="10" eb="12">
      <t>コウウン</t>
    </rPh>
    <rPh sb="12" eb="14">
      <t>トウケイ</t>
    </rPh>
    <rPh sb="14" eb="16">
      <t>シリョウ</t>
    </rPh>
    <phoneticPr fontId="3"/>
  </si>
  <si>
    <t>　　　２．R1年度の全国、五大港の数値は速報値。</t>
    <rPh sb="7" eb="8">
      <t>ネン</t>
    </rPh>
    <rPh sb="8" eb="9">
      <t>ド</t>
    </rPh>
    <rPh sb="10" eb="12">
      <t>ゼンコク</t>
    </rPh>
    <rPh sb="13" eb="14">
      <t>5</t>
    </rPh>
    <rPh sb="14" eb="15">
      <t>ダイ</t>
    </rPh>
    <rPh sb="15" eb="16">
      <t>コウ</t>
    </rPh>
    <rPh sb="17" eb="19">
      <t>スウチ</t>
    </rPh>
    <rPh sb="20" eb="23">
      <t>ソクホウチ</t>
    </rPh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</si>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</sst>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38" fontId="4" fillId="0" borderId="12" xfId="1" applyFont="1" applyFill="1" applyBorder="1" applyAlignment="1">
      <alignment horizontal="right" vertical="center" shrinkToFit="1"/>
    </xf>
    <xf numFmtId="38" fontId="4" fillId="0" borderId="12" xfId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 shrinkToFit="1"/>
    </xf>
    <xf numFmtId="38" fontId="4" fillId="0" borderId="11" xfId="1" applyFont="1" applyFill="1" applyBorder="1" applyAlignment="1">
      <alignment horizontal="right" vertical="center" shrinkToFit="1"/>
    </xf>
    <xf numFmtId="38" fontId="4" fillId="0" borderId="6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2</xdr:col>
      <xdr:colOff>0</xdr:colOff>
      <xdr:row>6</xdr:row>
      <xdr:rowOff>0</xdr:rowOff>
    </xdr:to>
    <xdr:sp macro="" textlink="">
      <xdr:nvSpPr>
        <xdr:cNvPr id="3" name="Line 92"/>
        <xdr:cNvSpPr>
          <a:spLocks noChangeShapeType="1"/>
        </xdr:cNvSpPr>
      </xdr:nvSpPr>
      <xdr:spPr bwMode="auto">
        <a:xfrm>
          <a:off x="19050" y="8867775"/>
          <a:ext cx="129540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7937</xdr:colOff>
      <xdr:row>2</xdr:row>
      <xdr:rowOff>7938</xdr:rowOff>
    </xdr:to>
    <xdr:sp macro="" textlink="">
      <xdr:nvSpPr>
        <xdr:cNvPr id="9" name="Line 92"/>
        <xdr:cNvSpPr>
          <a:spLocks noChangeShapeType="1"/>
        </xdr:cNvSpPr>
      </xdr:nvSpPr>
      <xdr:spPr bwMode="auto">
        <a:xfrm>
          <a:off x="0" y="333375"/>
          <a:ext cx="666750" cy="2301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="120" zoomScaleNormal="100" zoomScaleSheetLayoutView="120" workbookViewId="0"/>
  </sheetViews>
  <sheetFormatPr defaultColWidth="9" defaultRowHeight="12" x14ac:dyDescent="0.15"/>
  <cols>
    <col min="1" max="14" width="8.6640625" style="2" customWidth="1"/>
    <col min="15" max="15" width="9.109375" style="2" customWidth="1"/>
    <col min="16" max="16" width="12.109375" style="2" customWidth="1"/>
    <col min="17" max="17" width="12.33203125" style="2" customWidth="1"/>
    <col min="18" max="18" width="9.6640625" style="2" customWidth="1"/>
    <col min="19" max="16384" width="9" style="2"/>
  </cols>
  <sheetData>
    <row r="1" spans="1:14" ht="26.25" customHeight="1" x14ac:dyDescent="0.15">
      <c r="A1" s="30" t="s">
        <v>2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7.25" customHeight="1" x14ac:dyDescent="0.15">
      <c r="A2" s="3"/>
      <c r="B2" s="4" t="s">
        <v>3</v>
      </c>
      <c r="C2" s="37">
        <v>28</v>
      </c>
      <c r="D2" s="38"/>
      <c r="E2" s="39"/>
      <c r="F2" s="37">
        <v>29</v>
      </c>
      <c r="G2" s="38"/>
      <c r="H2" s="39"/>
      <c r="I2" s="37">
        <v>30</v>
      </c>
      <c r="J2" s="38"/>
      <c r="K2" s="39"/>
      <c r="L2" s="37" t="s">
        <v>28</v>
      </c>
      <c r="M2" s="38"/>
      <c r="N2" s="39"/>
    </row>
    <row r="3" spans="1:14" ht="17.25" customHeight="1" x14ac:dyDescent="0.15">
      <c r="A3" s="5"/>
      <c r="B3" s="31" t="s">
        <v>4</v>
      </c>
      <c r="C3" s="36" t="s">
        <v>5</v>
      </c>
      <c r="D3" s="36"/>
      <c r="E3" s="36"/>
      <c r="F3" s="36" t="s">
        <v>5</v>
      </c>
      <c r="G3" s="36"/>
      <c r="H3" s="36"/>
      <c r="I3" s="36" t="s">
        <v>5</v>
      </c>
      <c r="J3" s="36"/>
      <c r="K3" s="36"/>
      <c r="L3" s="36" t="s">
        <v>5</v>
      </c>
      <c r="M3" s="36"/>
      <c r="N3" s="36"/>
    </row>
    <row r="4" spans="1:14" ht="31.5" customHeight="1" x14ac:dyDescent="0.15">
      <c r="A4" s="5"/>
      <c r="B4" s="6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</row>
    <row r="5" spans="1:14" ht="17.25" customHeight="1" x14ac:dyDescent="0.15">
      <c r="A5" s="7"/>
      <c r="B5" s="8"/>
      <c r="C5" s="34"/>
      <c r="D5" s="34" t="s">
        <v>9</v>
      </c>
      <c r="E5" s="34"/>
      <c r="F5" s="34"/>
      <c r="G5" s="34" t="s">
        <v>9</v>
      </c>
      <c r="H5" s="34"/>
      <c r="I5" s="34"/>
      <c r="J5" s="34" t="s">
        <v>9</v>
      </c>
      <c r="K5" s="34"/>
      <c r="L5" s="34"/>
      <c r="M5" s="34" t="s">
        <v>9</v>
      </c>
      <c r="N5" s="34"/>
    </row>
    <row r="6" spans="1:14" ht="17.25" customHeight="1" x14ac:dyDescent="0.15">
      <c r="A6" s="9" t="s">
        <v>0</v>
      </c>
      <c r="B6" s="10"/>
      <c r="C6" s="35" t="s">
        <v>10</v>
      </c>
      <c r="D6" s="35" t="s">
        <v>11</v>
      </c>
      <c r="E6" s="35" t="s">
        <v>12</v>
      </c>
      <c r="F6" s="35" t="s">
        <v>10</v>
      </c>
      <c r="G6" s="35" t="s">
        <v>11</v>
      </c>
      <c r="H6" s="35" t="s">
        <v>12</v>
      </c>
      <c r="I6" s="35" t="s">
        <v>10</v>
      </c>
      <c r="J6" s="35" t="s">
        <v>11</v>
      </c>
      <c r="K6" s="35" t="s">
        <v>12</v>
      </c>
      <c r="L6" s="35" t="s">
        <v>10</v>
      </c>
      <c r="M6" s="35" t="s">
        <v>11</v>
      </c>
      <c r="N6" s="35" t="s">
        <v>12</v>
      </c>
    </row>
    <row r="7" spans="1:14" ht="20.25" customHeight="1" x14ac:dyDescent="0.15">
      <c r="A7" s="40" t="s">
        <v>13</v>
      </c>
      <c r="B7" s="43" t="s">
        <v>14</v>
      </c>
      <c r="C7" s="18" t="s">
        <v>15</v>
      </c>
      <c r="D7" s="18" t="s">
        <v>16</v>
      </c>
      <c r="E7" s="18" t="s">
        <v>17</v>
      </c>
      <c r="F7" s="18" t="s">
        <v>15</v>
      </c>
      <c r="G7" s="18" t="s">
        <v>16</v>
      </c>
      <c r="H7" s="18" t="s">
        <v>17</v>
      </c>
      <c r="I7" s="18" t="s">
        <v>15</v>
      </c>
      <c r="J7" s="18" t="s">
        <v>16</v>
      </c>
      <c r="K7" s="18" t="s">
        <v>17</v>
      </c>
      <c r="L7" s="18" t="s">
        <v>15</v>
      </c>
      <c r="M7" s="18" t="s">
        <v>16</v>
      </c>
      <c r="N7" s="18" t="s">
        <v>17</v>
      </c>
    </row>
    <row r="8" spans="1:14" ht="20.25" customHeight="1" x14ac:dyDescent="0.15">
      <c r="A8" s="41"/>
      <c r="B8" s="43"/>
      <c r="C8" s="19">
        <v>47</v>
      </c>
      <c r="D8" s="20">
        <v>318</v>
      </c>
      <c r="E8" s="21">
        <v>147.79874213836479</v>
      </c>
      <c r="F8" s="22">
        <v>48</v>
      </c>
      <c r="G8" s="23">
        <v>234</v>
      </c>
      <c r="H8" s="24">
        <v>205.12820512820514</v>
      </c>
      <c r="I8" s="22">
        <v>49</v>
      </c>
      <c r="J8" s="23">
        <v>231</v>
      </c>
      <c r="K8" s="24">
        <f t="shared" ref="K8:K17" si="0">(I8*1000)/J8</f>
        <v>212.12121212121212</v>
      </c>
      <c r="L8" s="22">
        <v>46</v>
      </c>
      <c r="M8" s="23">
        <v>230</v>
      </c>
      <c r="N8" s="24">
        <f t="shared" ref="N8:N17" si="1">(L8*1000)/M8</f>
        <v>200</v>
      </c>
    </row>
    <row r="9" spans="1:14" ht="17.25" customHeight="1" x14ac:dyDescent="0.15">
      <c r="A9" s="41"/>
      <c r="B9" s="44" t="s">
        <v>19</v>
      </c>
      <c r="C9" s="46">
        <v>28</v>
      </c>
      <c r="D9" s="48">
        <v>237</v>
      </c>
      <c r="E9" s="50">
        <v>118.14345991561181</v>
      </c>
      <c r="F9" s="46">
        <v>28</v>
      </c>
      <c r="G9" s="48">
        <v>240</v>
      </c>
      <c r="H9" s="50">
        <v>116.66666666666667</v>
      </c>
      <c r="I9" s="52">
        <v>29</v>
      </c>
      <c r="J9" s="54">
        <v>236</v>
      </c>
      <c r="K9" s="56">
        <f t="shared" si="0"/>
        <v>122.88135593220339</v>
      </c>
      <c r="L9" s="52">
        <v>31</v>
      </c>
      <c r="M9" s="54">
        <v>240</v>
      </c>
      <c r="N9" s="56">
        <f t="shared" si="1"/>
        <v>129.16666666666666</v>
      </c>
    </row>
    <row r="10" spans="1:14" ht="20.25" customHeight="1" x14ac:dyDescent="0.15">
      <c r="A10" s="41"/>
      <c r="B10" s="45"/>
      <c r="C10" s="47"/>
      <c r="D10" s="49"/>
      <c r="E10" s="51"/>
      <c r="F10" s="47"/>
      <c r="G10" s="49"/>
      <c r="H10" s="51"/>
      <c r="I10" s="53"/>
      <c r="J10" s="55"/>
      <c r="K10" s="57" t="e">
        <f t="shared" si="0"/>
        <v>#DIV/0!</v>
      </c>
      <c r="L10" s="53"/>
      <c r="M10" s="55"/>
      <c r="N10" s="57" t="e">
        <f t="shared" si="1"/>
        <v>#DIV/0!</v>
      </c>
    </row>
    <row r="11" spans="1:14" ht="20.25" customHeight="1" x14ac:dyDescent="0.15">
      <c r="A11" s="42"/>
      <c r="B11" s="32" t="s">
        <v>18</v>
      </c>
      <c r="C11" s="12">
        <v>75</v>
      </c>
      <c r="D11" s="12">
        <v>555</v>
      </c>
      <c r="E11" s="25">
        <v>135.13513513513513</v>
      </c>
      <c r="F11" s="13">
        <v>76</v>
      </c>
      <c r="G11" s="13">
        <v>474</v>
      </c>
      <c r="H11" s="26">
        <v>160.33755274261603</v>
      </c>
      <c r="I11" s="13">
        <f>SUM(I8:I10)</f>
        <v>78</v>
      </c>
      <c r="J11" s="13">
        <f>SUM(J8:J10)</f>
        <v>467</v>
      </c>
      <c r="K11" s="24">
        <f t="shared" si="0"/>
        <v>167.02355460385439</v>
      </c>
      <c r="L11" s="13">
        <f>SUM(L8:L10)</f>
        <v>77</v>
      </c>
      <c r="M11" s="13">
        <f>SUM(M8:M10)</f>
        <v>470</v>
      </c>
      <c r="N11" s="24">
        <f t="shared" si="1"/>
        <v>163.82978723404256</v>
      </c>
    </row>
    <row r="12" spans="1:14" ht="15.75" customHeight="1" x14ac:dyDescent="0.15">
      <c r="A12" s="36" t="s">
        <v>20</v>
      </c>
      <c r="B12" s="36"/>
      <c r="C12" s="27">
        <v>433</v>
      </c>
      <c r="D12" s="27">
        <v>1766</v>
      </c>
      <c r="E12" s="25">
        <v>245.18686296715742</v>
      </c>
      <c r="F12" s="28">
        <v>446</v>
      </c>
      <c r="G12" s="28">
        <v>1831</v>
      </c>
      <c r="H12" s="26">
        <v>243.58274167121792</v>
      </c>
      <c r="I12" s="28">
        <v>453</v>
      </c>
      <c r="J12" s="28">
        <v>1703</v>
      </c>
      <c r="K12" s="26">
        <f t="shared" si="0"/>
        <v>266.00117439812095</v>
      </c>
      <c r="L12" s="28">
        <v>434</v>
      </c>
      <c r="M12" s="28">
        <v>1806</v>
      </c>
      <c r="N12" s="26">
        <f t="shared" si="1"/>
        <v>240.31007751937983</v>
      </c>
    </row>
    <row r="13" spans="1:14" ht="15.75" customHeight="1" x14ac:dyDescent="0.15">
      <c r="A13" s="36" t="s">
        <v>21</v>
      </c>
      <c r="B13" s="36"/>
      <c r="C13" s="27">
        <v>238</v>
      </c>
      <c r="D13" s="27">
        <v>910</v>
      </c>
      <c r="E13" s="25">
        <v>261.53846153846155</v>
      </c>
      <c r="F13" s="28">
        <v>246</v>
      </c>
      <c r="G13" s="28">
        <v>920</v>
      </c>
      <c r="H13" s="26">
        <v>267.39130434782606</v>
      </c>
      <c r="I13" s="28">
        <v>255</v>
      </c>
      <c r="J13" s="28">
        <v>915</v>
      </c>
      <c r="K13" s="26">
        <f t="shared" si="0"/>
        <v>278.68852459016392</v>
      </c>
      <c r="L13" s="28">
        <v>246</v>
      </c>
      <c r="M13" s="28">
        <v>903</v>
      </c>
      <c r="N13" s="26">
        <f t="shared" si="1"/>
        <v>272.42524916943523</v>
      </c>
    </row>
    <row r="14" spans="1:14" ht="15.75" customHeight="1" x14ac:dyDescent="0.15">
      <c r="A14" s="36" t="s">
        <v>22</v>
      </c>
      <c r="B14" s="36"/>
      <c r="C14" s="27">
        <v>154</v>
      </c>
      <c r="D14" s="27">
        <v>1262</v>
      </c>
      <c r="E14" s="25">
        <v>122.02852614896989</v>
      </c>
      <c r="F14" s="28">
        <v>166</v>
      </c>
      <c r="G14" s="28">
        <v>1275</v>
      </c>
      <c r="H14" s="26">
        <v>130.19607843137254</v>
      </c>
      <c r="I14" s="28">
        <v>177</v>
      </c>
      <c r="J14" s="28">
        <v>1273</v>
      </c>
      <c r="K14" s="26">
        <f t="shared" si="0"/>
        <v>139.04163393558522</v>
      </c>
      <c r="L14" s="28">
        <v>171</v>
      </c>
      <c r="M14" s="28">
        <v>1294</v>
      </c>
      <c r="N14" s="26">
        <f t="shared" si="1"/>
        <v>132.14837712519321</v>
      </c>
    </row>
    <row r="15" spans="1:14" ht="15.75" customHeight="1" x14ac:dyDescent="0.15">
      <c r="A15" s="36" t="s">
        <v>23</v>
      </c>
      <c r="B15" s="36"/>
      <c r="C15" s="27">
        <v>166</v>
      </c>
      <c r="D15" s="27">
        <v>921</v>
      </c>
      <c r="E15" s="25">
        <v>180.23887079261672</v>
      </c>
      <c r="F15" s="28">
        <v>165</v>
      </c>
      <c r="G15" s="28">
        <v>941</v>
      </c>
      <c r="H15" s="26">
        <v>175.34537725823591</v>
      </c>
      <c r="I15" s="28">
        <v>161</v>
      </c>
      <c r="J15" s="28">
        <v>933</v>
      </c>
      <c r="K15" s="26">
        <f t="shared" si="0"/>
        <v>172.56162915326902</v>
      </c>
      <c r="L15" s="28">
        <v>159</v>
      </c>
      <c r="M15" s="28">
        <v>907</v>
      </c>
      <c r="N15" s="26">
        <f t="shared" si="1"/>
        <v>175.30319735391402</v>
      </c>
    </row>
    <row r="16" spans="1:14" ht="15.75" customHeight="1" x14ac:dyDescent="0.15">
      <c r="A16" s="36" t="s">
        <v>24</v>
      </c>
      <c r="B16" s="36"/>
      <c r="C16" s="27">
        <v>1065</v>
      </c>
      <c r="D16" s="27">
        <v>5413</v>
      </c>
      <c r="E16" s="25">
        <v>196.74856826159245</v>
      </c>
      <c r="F16" s="28">
        <v>1099</v>
      </c>
      <c r="G16" s="28">
        <v>5441</v>
      </c>
      <c r="H16" s="26">
        <v>201.98492924094836</v>
      </c>
      <c r="I16" s="28">
        <f>SUM(I12:I15)+I8+I9</f>
        <v>1124</v>
      </c>
      <c r="J16" s="28">
        <f>SUM(J12:J15)+J8+J9</f>
        <v>5291</v>
      </c>
      <c r="K16" s="26">
        <f t="shared" si="0"/>
        <v>212.43621243621243</v>
      </c>
      <c r="L16" s="28">
        <f>SUM(L12:L15)+L8+L9</f>
        <v>1087</v>
      </c>
      <c r="M16" s="28">
        <f>SUM(M12:M15)+M8+M9</f>
        <v>5380</v>
      </c>
      <c r="N16" s="26">
        <f t="shared" si="1"/>
        <v>202.04460966542752</v>
      </c>
    </row>
    <row r="17" spans="1:14" ht="15.75" customHeight="1" x14ac:dyDescent="0.15">
      <c r="A17" s="36" t="s">
        <v>25</v>
      </c>
      <c r="B17" s="36"/>
      <c r="C17" s="27">
        <v>2184</v>
      </c>
      <c r="D17" s="27">
        <v>9971</v>
      </c>
      <c r="E17" s="25">
        <v>219.03520208604954</v>
      </c>
      <c r="F17" s="28">
        <v>2260</v>
      </c>
      <c r="G17" s="28">
        <v>9631</v>
      </c>
      <c r="H17" s="26">
        <v>234.65891392378776</v>
      </c>
      <c r="I17" s="28">
        <v>2487</v>
      </c>
      <c r="J17" s="28">
        <v>9734</v>
      </c>
      <c r="K17" s="26">
        <f t="shared" si="0"/>
        <v>255.49619889048697</v>
      </c>
      <c r="L17" s="28">
        <v>2227</v>
      </c>
      <c r="M17" s="28">
        <v>9768</v>
      </c>
      <c r="N17" s="26">
        <f t="shared" si="1"/>
        <v>227.98935298935299</v>
      </c>
    </row>
    <row r="18" spans="1:14" ht="17.25" customHeight="1" x14ac:dyDescent="0.15">
      <c r="A18" s="29" t="s">
        <v>26</v>
      </c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7.25" customHeight="1" x14ac:dyDescent="0.1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7.25" customHeight="1" x14ac:dyDescent="0.15">
      <c r="A20" s="17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20.25" customHeight="1" x14ac:dyDescent="0.15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mergeCells count="29">
    <mergeCell ref="A14:B14"/>
    <mergeCell ref="A15:B15"/>
    <mergeCell ref="A16:B16"/>
    <mergeCell ref="A17:B17"/>
    <mergeCell ref="A12:B12"/>
    <mergeCell ref="A13:B13"/>
    <mergeCell ref="N9:N10"/>
    <mergeCell ref="A7:A11"/>
    <mergeCell ref="B7:B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C3:E3"/>
    <mergeCell ref="F3:H3"/>
    <mergeCell ref="I3:K3"/>
    <mergeCell ref="L3:N3"/>
    <mergeCell ref="C2:E2"/>
    <mergeCell ref="F2:H2"/>
    <mergeCell ref="I2:K2"/>
    <mergeCell ref="L2:N2"/>
  </mergeCells>
  <phoneticPr fontId="2"/>
  <printOptions horizontalCentered="1"/>
  <pageMargins left="0.78740157480314965" right="0.57999999999999996" top="0.94" bottom="0.53" header="0.51181102362204722" footer="0.3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済　〔6〕労働生産性の推移</vt:lpstr>
      <vt:lpstr>'済　〔6〕労働生産性の推移'!Print_Area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2021-02-25T12:14:46Z</cp:lastPrinted>
  <dcterms:created xsi:type="dcterms:W3CDTF">2020-02-14T02:46:19Z</dcterms:created>
  <dcterms:modified xsi:type="dcterms:W3CDTF">2021-02-25T12:15:01Z</dcterms:modified>
</cp:coreProperties>
</file>