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V:\02_作業中フォルダ（保存期間1年未満）\01_本局\01_総務部\01_総務課\2021年.12月作成\20211210九州運輸要覧\★九州運輸要覧（令和3年度版） 格納フォルダ\16. 港湾運送事業の現況○\"/>
    </mc:Choice>
  </mc:AlternateContent>
  <bookViews>
    <workbookView xWindow="0" yWindow="0" windowWidth="20490" windowHeight="7770"/>
  </bookViews>
  <sheets>
    <sheet name="〔4〕(2)港湾運送事業者数の推移" sheetId="1" r:id="rId1"/>
  </sheets>
  <definedNames>
    <definedName name="_xlnm.Print_Area" localSheetId="0">'〔4〕(2)港湾運送事業者数の推移'!$A$1:$AH$22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17" i="1" l="1"/>
  <c r="AC17" i="1"/>
  <c r="AD17" i="1"/>
  <c r="AE17" i="1"/>
  <c r="AF17" i="1"/>
  <c r="AG17" i="1"/>
  <c r="V17" i="1" l="1"/>
  <c r="Y12" i="1"/>
  <c r="Y17" i="1" s="1"/>
  <c r="X12" i="1"/>
  <c r="X17" i="1" s="1"/>
  <c r="W12" i="1"/>
  <c r="W17" i="1" s="1"/>
  <c r="V12" i="1"/>
  <c r="U12" i="1"/>
  <c r="U17" i="1" s="1"/>
  <c r="T12" i="1"/>
  <c r="T17" i="1" s="1"/>
  <c r="S12" i="1"/>
  <c r="S17" i="1" s="1"/>
  <c r="N17" i="1"/>
  <c r="Q12" i="1"/>
  <c r="Q17" i="1" s="1"/>
  <c r="P12" i="1"/>
  <c r="P17" i="1" s="1"/>
  <c r="O12" i="1"/>
  <c r="O17" i="1" s="1"/>
  <c r="N12" i="1"/>
  <c r="M12" i="1"/>
  <c r="M17" i="1" s="1"/>
  <c r="L12" i="1"/>
  <c r="L17" i="1" s="1"/>
  <c r="K12" i="1"/>
  <c r="K17" i="1" s="1"/>
  <c r="Y18" i="1" l="1"/>
  <c r="X18" i="1"/>
  <c r="W18" i="1"/>
  <c r="V18" i="1"/>
  <c r="U18" i="1"/>
  <c r="T18" i="1"/>
  <c r="S18" i="1"/>
  <c r="Q18" i="1"/>
  <c r="P18" i="1"/>
  <c r="O18" i="1"/>
  <c r="N18" i="1"/>
  <c r="M18" i="1"/>
  <c r="L18" i="1"/>
  <c r="K18" i="1"/>
  <c r="I18" i="1"/>
  <c r="H18" i="1"/>
  <c r="G18" i="1"/>
  <c r="F18" i="1"/>
  <c r="E18" i="1"/>
  <c r="D18" i="1"/>
  <c r="C18" i="1"/>
  <c r="Z17" i="1"/>
  <c r="R17" i="1"/>
  <c r="J17" i="1"/>
  <c r="AH16" i="1"/>
  <c r="Z16" i="1"/>
  <c r="R16" i="1"/>
  <c r="J16" i="1"/>
  <c r="AH15" i="1"/>
  <c r="Z15" i="1"/>
  <c r="R15" i="1"/>
  <c r="J15" i="1"/>
  <c r="AH14" i="1"/>
  <c r="Z14" i="1"/>
  <c r="R14" i="1"/>
  <c r="J14" i="1"/>
  <c r="AH13" i="1"/>
  <c r="Z13" i="1"/>
  <c r="R13" i="1"/>
  <c r="J13" i="1"/>
  <c r="AG12" i="1"/>
  <c r="AF12" i="1"/>
  <c r="AE12" i="1"/>
  <c r="AD12" i="1"/>
  <c r="AD18" i="1" s="1"/>
  <c r="AC12" i="1"/>
  <c r="AB12" i="1"/>
  <c r="AA12" i="1"/>
  <c r="Z12" i="1"/>
  <c r="R12" i="1"/>
  <c r="R18" i="1" s="1"/>
  <c r="J12" i="1"/>
  <c r="J18" i="1" s="1"/>
  <c r="AH11" i="1"/>
  <c r="Z11" i="1"/>
  <c r="R11" i="1"/>
  <c r="J11" i="1"/>
  <c r="AH8" i="1"/>
  <c r="Z8" i="1"/>
  <c r="R8" i="1"/>
  <c r="J8" i="1"/>
  <c r="Z18" i="1" l="1"/>
  <c r="AH12" i="1"/>
  <c r="AA17" i="1"/>
  <c r="AA18" i="1" s="1"/>
  <c r="AE18" i="1"/>
  <c r="AB18" i="1"/>
  <c r="AF18" i="1"/>
  <c r="AC18" i="1"/>
  <c r="AG18" i="1"/>
  <c r="AH17" i="1" l="1"/>
  <c r="AH18" i="1" s="1"/>
</calcChain>
</file>

<file path=xl/sharedStrings.xml><?xml version="1.0" encoding="utf-8"?>
<sst xmlns="http://schemas.openxmlformats.org/spreadsheetml/2006/main" count="61" uniqueCount="31">
  <si>
    <t>(各年度末現在)</t>
    <rPh sb="1" eb="4">
      <t>カクネンド</t>
    </rPh>
    <rPh sb="4" eb="5">
      <t>ガツマツジツ</t>
    </rPh>
    <rPh sb="5" eb="6">
      <t>ゲン</t>
    </rPh>
    <rPh sb="6" eb="7">
      <t>ゲンザイ</t>
    </rPh>
    <phoneticPr fontId="3"/>
  </si>
  <si>
    <t>計</t>
    <rPh sb="0" eb="1">
      <t>ケイ</t>
    </rPh>
    <phoneticPr fontId="3"/>
  </si>
  <si>
    <t>港</t>
    <rPh sb="0" eb="1">
      <t>ミナト</t>
    </rPh>
    <phoneticPr fontId="3"/>
  </si>
  <si>
    <t>　　(2)　五大港港別・業種別</t>
    <rPh sb="6" eb="8">
      <t>５ダイ</t>
    </rPh>
    <rPh sb="8" eb="9">
      <t>コウ</t>
    </rPh>
    <rPh sb="9" eb="10">
      <t>ミナト</t>
    </rPh>
    <rPh sb="10" eb="11">
      <t>ベツ</t>
    </rPh>
    <rPh sb="12" eb="15">
      <t>ギョウシュベツ</t>
    </rPh>
    <phoneticPr fontId="3"/>
  </si>
  <si>
    <t>年 度</t>
    <rPh sb="0" eb="3">
      <t>ネンド</t>
    </rPh>
    <phoneticPr fontId="3"/>
  </si>
  <si>
    <t>業 種</t>
    <rPh sb="0" eb="3">
      <t>ギョウシュ</t>
    </rPh>
    <phoneticPr fontId="3"/>
  </si>
  <si>
    <t>事業者</t>
  </si>
  <si>
    <t>業　　　　　　種</t>
  </si>
  <si>
    <t>一　般</t>
  </si>
  <si>
    <t>港　湾　荷　役</t>
  </si>
  <si>
    <t>はしけ</t>
  </si>
  <si>
    <t>いかだ</t>
  </si>
  <si>
    <t>計</t>
  </si>
  <si>
    <t>一貫</t>
  </si>
  <si>
    <t>船内</t>
  </si>
  <si>
    <t>沿岸</t>
  </si>
  <si>
    <t>関 門</t>
    <rPh sb="0" eb="3">
      <t>カンモン</t>
    </rPh>
    <phoneticPr fontId="3"/>
  </si>
  <si>
    <t>門司
小倉
下関</t>
    <rPh sb="0" eb="2">
      <t>モジ</t>
    </rPh>
    <rPh sb="3" eb="5">
      <t>コクラ</t>
    </rPh>
    <rPh sb="6" eb="8">
      <t>シモノセキ</t>
    </rPh>
    <phoneticPr fontId="3"/>
  </si>
  <si>
    <t>洞海</t>
    <rPh sb="0" eb="1">
      <t>ドウ</t>
    </rPh>
    <rPh sb="1" eb="2">
      <t>カイ</t>
    </rPh>
    <phoneticPr fontId="3"/>
  </si>
  <si>
    <t>京　　浜</t>
    <rPh sb="0" eb="4">
      <t>ケイヒン</t>
    </rPh>
    <phoneticPr fontId="3"/>
  </si>
  <si>
    <t>名 古 屋</t>
    <rPh sb="0" eb="5">
      <t>ナゴヤ</t>
    </rPh>
    <phoneticPr fontId="3"/>
  </si>
  <si>
    <t>大　　阪</t>
    <rPh sb="0" eb="4">
      <t>オオサカ</t>
    </rPh>
    <phoneticPr fontId="3"/>
  </si>
  <si>
    <t>神　　戸</t>
    <rPh sb="0" eb="4">
      <t>コウベ</t>
    </rPh>
    <phoneticPr fontId="3"/>
  </si>
  <si>
    <t>五大港計</t>
    <rPh sb="0" eb="1">
      <t>５</t>
    </rPh>
    <rPh sb="1" eb="2">
      <t>ダイ</t>
    </rPh>
    <rPh sb="2" eb="3">
      <t>コウ</t>
    </rPh>
    <rPh sb="3" eb="4">
      <t>ケイ</t>
    </rPh>
    <phoneticPr fontId="3"/>
  </si>
  <si>
    <t>関 門 港／</t>
    <rPh sb="0" eb="3">
      <t>カンモン</t>
    </rPh>
    <rPh sb="4" eb="5">
      <t>コウ</t>
    </rPh>
    <phoneticPr fontId="3"/>
  </si>
  <si>
    <t>五大港(％)</t>
    <rPh sb="0" eb="2">
      <t>ゴダイ</t>
    </rPh>
    <rPh sb="2" eb="3">
      <t>コウ</t>
    </rPh>
    <phoneticPr fontId="3"/>
  </si>
  <si>
    <t>資料：地方運輸局等統計資料</t>
    <rPh sb="3" eb="5">
      <t>チホウ</t>
    </rPh>
    <rPh sb="5" eb="8">
      <t>ウンユキョク</t>
    </rPh>
    <rPh sb="8" eb="9">
      <t>トウ</t>
    </rPh>
    <rPh sb="9" eb="11">
      <t>トウケイ</t>
    </rPh>
    <rPh sb="11" eb="13">
      <t>シリョウ</t>
    </rPh>
    <phoneticPr fontId="3"/>
  </si>
  <si>
    <t>R1</t>
    <phoneticPr fontId="3"/>
  </si>
  <si>
    <t>R2</t>
    <phoneticPr fontId="3"/>
  </si>
  <si>
    <t>H29</t>
    <phoneticPr fontId="3"/>
  </si>
  <si>
    <t>H30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</si>
</sst>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;[Red]\-#,##0.0"/>
  </numFmts>
  <fonts count="8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10"/>
      <name val="ＭＳ Ｐ明朝"/>
      <family val="1"/>
      <charset val="128"/>
    </font>
    <font>
      <sz val="10"/>
      <name val="ＭＳ 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7">
    <xf numFmtId="0" fontId="0" fillId="0" borderId="0" xfId="0"/>
    <xf numFmtId="0" fontId="4" fillId="0" borderId="0" xfId="0" applyFont="1" applyFill="1"/>
    <xf numFmtId="0" fontId="5" fillId="0" borderId="0" xfId="0" applyFont="1" applyFill="1"/>
    <xf numFmtId="0" fontId="4" fillId="0" borderId="0" xfId="0" applyFont="1" applyFill="1" applyAlignment="1">
      <alignment horizontal="right" vertical="center"/>
    </xf>
    <xf numFmtId="38" fontId="4" fillId="0" borderId="5" xfId="1" applyFont="1" applyFill="1" applyBorder="1" applyAlignment="1">
      <alignment horizontal="right" vertical="center"/>
    </xf>
    <xf numFmtId="38" fontId="4" fillId="0" borderId="4" xfId="1" applyFont="1" applyFill="1" applyBorder="1" applyAlignment="1">
      <alignment vertical="center"/>
    </xf>
    <xf numFmtId="38" fontId="4" fillId="0" borderId="5" xfId="1" applyFont="1" applyFill="1" applyBorder="1" applyAlignment="1">
      <alignment vertical="center"/>
    </xf>
    <xf numFmtId="0" fontId="4" fillId="0" borderId="11" xfId="0" applyFont="1" applyFill="1" applyBorder="1"/>
    <xf numFmtId="0" fontId="4" fillId="0" borderId="4" xfId="0" applyFont="1" applyFill="1" applyBorder="1" applyAlignment="1">
      <alignment horizontal="right" vertical="center"/>
    </xf>
    <xf numFmtId="0" fontId="4" fillId="0" borderId="6" xfId="0" applyFont="1" applyFill="1" applyBorder="1"/>
    <xf numFmtId="0" fontId="4" fillId="0" borderId="12" xfId="0" applyFont="1" applyFill="1" applyBorder="1" applyAlignment="1">
      <alignment horizontal="right" vertical="center"/>
    </xf>
    <xf numFmtId="0" fontId="4" fillId="0" borderId="12" xfId="0" applyFont="1" applyFill="1" applyBorder="1" applyAlignment="1">
      <alignment vertical="center"/>
    </xf>
    <xf numFmtId="0" fontId="4" fillId="0" borderId="6" xfId="0" applyFont="1" applyFill="1" applyBorder="1" applyAlignment="1">
      <alignment horizontal="center"/>
    </xf>
    <xf numFmtId="0" fontId="4" fillId="0" borderId="12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vertical="center"/>
    </xf>
    <xf numFmtId="0" fontId="4" fillId="0" borderId="15" xfId="0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4" fillId="0" borderId="13" xfId="0" applyFont="1" applyFill="1" applyBorder="1" applyAlignment="1">
      <alignment horizontal="center" vertical="center"/>
    </xf>
    <xf numFmtId="38" fontId="7" fillId="2" borderId="5" xfId="1" applyFont="1" applyFill="1" applyBorder="1" applyAlignment="1">
      <alignment vertical="center"/>
    </xf>
    <xf numFmtId="0" fontId="7" fillId="0" borderId="5" xfId="0" applyFont="1" applyFill="1" applyBorder="1" applyAlignment="1">
      <alignment horizontal="center" vertical="center"/>
    </xf>
    <xf numFmtId="38" fontId="7" fillId="0" borderId="4" xfId="1" applyFont="1" applyFill="1" applyBorder="1" applyAlignment="1">
      <alignment vertical="center"/>
    </xf>
    <xf numFmtId="49" fontId="4" fillId="0" borderId="3" xfId="0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49" fontId="4" fillId="0" borderId="4" xfId="0" applyNumberFormat="1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 textRotation="255"/>
    </xf>
    <xf numFmtId="0" fontId="4" fillId="0" borderId="8" xfId="0" applyFont="1" applyFill="1" applyBorder="1" applyAlignment="1">
      <alignment horizontal="center" vertical="center" textRotation="255"/>
    </xf>
    <xf numFmtId="0" fontId="4" fillId="0" borderId="10" xfId="0" applyFont="1" applyFill="1" applyBorder="1" applyAlignment="1">
      <alignment horizontal="center" vertical="center" textRotation="255"/>
    </xf>
    <xf numFmtId="0" fontId="4" fillId="0" borderId="3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38" fontId="7" fillId="2" borderId="7" xfId="1" applyFont="1" applyFill="1" applyBorder="1" applyAlignment="1">
      <alignment horizontal="right" vertical="center"/>
    </xf>
    <xf numFmtId="38" fontId="7" fillId="2" borderId="8" xfId="1" applyFont="1" applyFill="1" applyBorder="1" applyAlignment="1">
      <alignment horizontal="right" vertical="center"/>
    </xf>
    <xf numFmtId="38" fontId="7" fillId="2" borderId="10" xfId="1" applyFont="1" applyFill="1" applyBorder="1" applyAlignment="1">
      <alignment horizontal="right" vertical="center"/>
    </xf>
    <xf numFmtId="38" fontId="4" fillId="0" borderId="7" xfId="1" applyFont="1" applyFill="1" applyBorder="1" applyAlignment="1">
      <alignment horizontal="right" vertical="center"/>
    </xf>
    <xf numFmtId="38" fontId="4" fillId="0" borderId="8" xfId="1" applyFont="1" applyFill="1" applyBorder="1" applyAlignment="1">
      <alignment horizontal="right" vertical="center"/>
    </xf>
    <xf numFmtId="38" fontId="4" fillId="0" borderId="10" xfId="1" applyFont="1" applyFill="1" applyBorder="1" applyAlignment="1">
      <alignment horizontal="right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176" fontId="7" fillId="2" borderId="7" xfId="1" applyNumberFormat="1" applyFont="1" applyFill="1" applyBorder="1" applyAlignment="1">
      <alignment horizontal="right" vertical="center"/>
    </xf>
    <xf numFmtId="176" fontId="7" fillId="2" borderId="10" xfId="1" applyNumberFormat="1" applyFont="1" applyFill="1" applyBorder="1" applyAlignment="1">
      <alignment horizontal="right" vertical="center"/>
    </xf>
    <xf numFmtId="176" fontId="4" fillId="2" borderId="7" xfId="1" applyNumberFormat="1" applyFont="1" applyFill="1" applyBorder="1" applyAlignment="1">
      <alignment horizontal="right" vertical="center"/>
    </xf>
    <xf numFmtId="176" fontId="4" fillId="2" borderId="10" xfId="1" applyNumberFormat="1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2</xdr:col>
      <xdr:colOff>9525</xdr:colOff>
      <xdr:row>6</xdr:row>
      <xdr:rowOff>219075</xdr:rowOff>
    </xdr:to>
    <xdr:sp macro="" textlink="">
      <xdr:nvSpPr>
        <xdr:cNvPr id="5" name="Line 7"/>
        <xdr:cNvSpPr>
          <a:spLocks noChangeShapeType="1"/>
        </xdr:cNvSpPr>
      </xdr:nvSpPr>
      <xdr:spPr bwMode="auto">
        <a:xfrm>
          <a:off x="0" y="8181975"/>
          <a:ext cx="962025" cy="1047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22"/>
  <sheetViews>
    <sheetView tabSelected="1" view="pageBreakPreview" zoomScale="120" zoomScaleNormal="100" zoomScaleSheetLayoutView="120" workbookViewId="0">
      <selection activeCell="M6" sqref="M6:M7"/>
    </sheetView>
  </sheetViews>
  <sheetFormatPr defaultColWidth="9" defaultRowHeight="12" x14ac:dyDescent="0.2"/>
  <cols>
    <col min="1" max="34" width="6.26953125" style="2" customWidth="1"/>
    <col min="35" max="38" width="5.6328125" style="2" customWidth="1"/>
    <col min="39" max="39" width="6.453125" style="2" customWidth="1"/>
    <col min="40" max="16384" width="9" style="2"/>
  </cols>
  <sheetData>
    <row r="1" spans="1:34" ht="16.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</row>
    <row r="2" spans="1:34" ht="25.5" customHeight="1" x14ac:dyDescent="0.2">
      <c r="A2" s="18" t="s">
        <v>3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3" t="s">
        <v>0</v>
      </c>
    </row>
    <row r="3" spans="1:34" ht="16.5" customHeight="1" x14ac:dyDescent="0.2">
      <c r="A3" s="7"/>
      <c r="B3" s="8" t="s">
        <v>4</v>
      </c>
      <c r="C3" s="23" t="s">
        <v>29</v>
      </c>
      <c r="D3" s="24"/>
      <c r="E3" s="24"/>
      <c r="F3" s="24"/>
      <c r="G3" s="24"/>
      <c r="H3" s="24"/>
      <c r="I3" s="24"/>
      <c r="J3" s="25"/>
      <c r="K3" s="23" t="s">
        <v>30</v>
      </c>
      <c r="L3" s="24"/>
      <c r="M3" s="24"/>
      <c r="N3" s="24"/>
      <c r="O3" s="24"/>
      <c r="P3" s="24"/>
      <c r="Q3" s="24"/>
      <c r="R3" s="25"/>
      <c r="S3" s="23" t="s">
        <v>27</v>
      </c>
      <c r="T3" s="24"/>
      <c r="U3" s="24"/>
      <c r="V3" s="24"/>
      <c r="W3" s="24"/>
      <c r="X3" s="24"/>
      <c r="Y3" s="24"/>
      <c r="Z3" s="25"/>
      <c r="AA3" s="23" t="s">
        <v>28</v>
      </c>
      <c r="AB3" s="24"/>
      <c r="AC3" s="24"/>
      <c r="AD3" s="24"/>
      <c r="AE3" s="24"/>
      <c r="AF3" s="24"/>
      <c r="AG3" s="24"/>
      <c r="AH3" s="25"/>
    </row>
    <row r="4" spans="1:34" ht="16.5" customHeight="1" x14ac:dyDescent="0.2">
      <c r="A4" s="9"/>
      <c r="B4" s="10" t="s">
        <v>5</v>
      </c>
      <c r="C4" s="26" t="s">
        <v>6</v>
      </c>
      <c r="D4" s="29" t="s">
        <v>7</v>
      </c>
      <c r="E4" s="30"/>
      <c r="F4" s="30"/>
      <c r="G4" s="30"/>
      <c r="H4" s="30"/>
      <c r="I4" s="30"/>
      <c r="J4" s="31"/>
      <c r="K4" s="26" t="s">
        <v>6</v>
      </c>
      <c r="L4" s="29" t="s">
        <v>7</v>
      </c>
      <c r="M4" s="30"/>
      <c r="N4" s="30"/>
      <c r="O4" s="30"/>
      <c r="P4" s="30"/>
      <c r="Q4" s="30"/>
      <c r="R4" s="31"/>
      <c r="S4" s="26" t="s">
        <v>6</v>
      </c>
      <c r="T4" s="29" t="s">
        <v>7</v>
      </c>
      <c r="U4" s="30"/>
      <c r="V4" s="30"/>
      <c r="W4" s="30"/>
      <c r="X4" s="30"/>
      <c r="Y4" s="30"/>
      <c r="Z4" s="31"/>
      <c r="AA4" s="26" t="s">
        <v>6</v>
      </c>
      <c r="AB4" s="29" t="s">
        <v>7</v>
      </c>
      <c r="AC4" s="30"/>
      <c r="AD4" s="30"/>
      <c r="AE4" s="30"/>
      <c r="AF4" s="30"/>
      <c r="AG4" s="30"/>
      <c r="AH4" s="31"/>
    </row>
    <row r="5" spans="1:34" ht="16.5" customHeight="1" x14ac:dyDescent="0.2">
      <c r="A5" s="9"/>
      <c r="B5" s="11"/>
      <c r="C5" s="27"/>
      <c r="D5" s="26" t="s">
        <v>8</v>
      </c>
      <c r="E5" s="29" t="s">
        <v>9</v>
      </c>
      <c r="F5" s="30"/>
      <c r="G5" s="31"/>
      <c r="H5" s="26" t="s">
        <v>10</v>
      </c>
      <c r="I5" s="26" t="s">
        <v>11</v>
      </c>
      <c r="J5" s="32" t="s">
        <v>12</v>
      </c>
      <c r="K5" s="27"/>
      <c r="L5" s="26" t="s">
        <v>8</v>
      </c>
      <c r="M5" s="29" t="s">
        <v>9</v>
      </c>
      <c r="N5" s="30"/>
      <c r="O5" s="31"/>
      <c r="P5" s="26" t="s">
        <v>10</v>
      </c>
      <c r="Q5" s="26" t="s">
        <v>11</v>
      </c>
      <c r="R5" s="32" t="s">
        <v>12</v>
      </c>
      <c r="S5" s="27"/>
      <c r="T5" s="26" t="s">
        <v>8</v>
      </c>
      <c r="U5" s="29" t="s">
        <v>9</v>
      </c>
      <c r="V5" s="30"/>
      <c r="W5" s="31"/>
      <c r="X5" s="26" t="s">
        <v>10</v>
      </c>
      <c r="Y5" s="26" t="s">
        <v>11</v>
      </c>
      <c r="Z5" s="32" t="s">
        <v>12</v>
      </c>
      <c r="AA5" s="27"/>
      <c r="AB5" s="26" t="s">
        <v>8</v>
      </c>
      <c r="AC5" s="29" t="s">
        <v>9</v>
      </c>
      <c r="AD5" s="30"/>
      <c r="AE5" s="31"/>
      <c r="AF5" s="26" t="s">
        <v>10</v>
      </c>
      <c r="AG5" s="26" t="s">
        <v>11</v>
      </c>
      <c r="AH5" s="32" t="s">
        <v>12</v>
      </c>
    </row>
    <row r="6" spans="1:34" ht="16.5" customHeight="1" x14ac:dyDescent="0.2">
      <c r="A6" s="12"/>
      <c r="B6" s="13"/>
      <c r="C6" s="27"/>
      <c r="D6" s="27"/>
      <c r="E6" s="26" t="s">
        <v>13</v>
      </c>
      <c r="F6" s="26" t="s">
        <v>14</v>
      </c>
      <c r="G6" s="26" t="s">
        <v>15</v>
      </c>
      <c r="H6" s="27"/>
      <c r="I6" s="27"/>
      <c r="J6" s="33"/>
      <c r="K6" s="27"/>
      <c r="L6" s="27"/>
      <c r="M6" s="26" t="s">
        <v>13</v>
      </c>
      <c r="N6" s="26" t="s">
        <v>14</v>
      </c>
      <c r="O6" s="26" t="s">
        <v>15</v>
      </c>
      <c r="P6" s="27"/>
      <c r="Q6" s="27"/>
      <c r="R6" s="33"/>
      <c r="S6" s="27"/>
      <c r="T6" s="27"/>
      <c r="U6" s="26" t="s">
        <v>13</v>
      </c>
      <c r="V6" s="26" t="s">
        <v>14</v>
      </c>
      <c r="W6" s="26" t="s">
        <v>15</v>
      </c>
      <c r="X6" s="27"/>
      <c r="Y6" s="27"/>
      <c r="Z6" s="33"/>
      <c r="AA6" s="27"/>
      <c r="AB6" s="27"/>
      <c r="AC6" s="26" t="s">
        <v>13</v>
      </c>
      <c r="AD6" s="26" t="s">
        <v>14</v>
      </c>
      <c r="AE6" s="26" t="s">
        <v>15</v>
      </c>
      <c r="AF6" s="27"/>
      <c r="AG6" s="27"/>
      <c r="AH6" s="33"/>
    </row>
    <row r="7" spans="1:34" ht="16.5" customHeight="1" x14ac:dyDescent="0.2">
      <c r="A7" s="14" t="s">
        <v>2</v>
      </c>
      <c r="B7" s="19"/>
      <c r="C7" s="28"/>
      <c r="D7" s="28"/>
      <c r="E7" s="28"/>
      <c r="F7" s="28"/>
      <c r="G7" s="28"/>
      <c r="H7" s="28"/>
      <c r="I7" s="28"/>
      <c r="J7" s="34"/>
      <c r="K7" s="28"/>
      <c r="L7" s="28"/>
      <c r="M7" s="28"/>
      <c r="N7" s="28"/>
      <c r="O7" s="28"/>
      <c r="P7" s="28"/>
      <c r="Q7" s="28"/>
      <c r="R7" s="34"/>
      <c r="S7" s="28"/>
      <c r="T7" s="28"/>
      <c r="U7" s="28"/>
      <c r="V7" s="28"/>
      <c r="W7" s="28"/>
      <c r="X7" s="28"/>
      <c r="Y7" s="28"/>
      <c r="Z7" s="34"/>
      <c r="AA7" s="28"/>
      <c r="AB7" s="28"/>
      <c r="AC7" s="28"/>
      <c r="AD7" s="28"/>
      <c r="AE7" s="28"/>
      <c r="AF7" s="28"/>
      <c r="AG7" s="28"/>
      <c r="AH7" s="34"/>
    </row>
    <row r="8" spans="1:34" ht="13" customHeight="1" x14ac:dyDescent="0.2">
      <c r="A8" s="41" t="s">
        <v>16</v>
      </c>
      <c r="B8" s="44" t="s">
        <v>17</v>
      </c>
      <c r="C8" s="38">
        <v>30</v>
      </c>
      <c r="D8" s="38">
        <v>12</v>
      </c>
      <c r="E8" s="38">
        <v>12</v>
      </c>
      <c r="F8" s="38">
        <v>1</v>
      </c>
      <c r="G8" s="38">
        <v>10</v>
      </c>
      <c r="H8" s="38">
        <v>2</v>
      </c>
      <c r="I8" s="38">
        <v>1</v>
      </c>
      <c r="J8" s="35">
        <f>SUM(D8:I10)</f>
        <v>38</v>
      </c>
      <c r="K8" s="38">
        <v>30</v>
      </c>
      <c r="L8" s="38">
        <v>12</v>
      </c>
      <c r="M8" s="38">
        <v>12</v>
      </c>
      <c r="N8" s="38">
        <v>1</v>
      </c>
      <c r="O8" s="38">
        <v>10</v>
      </c>
      <c r="P8" s="38">
        <v>2</v>
      </c>
      <c r="Q8" s="38">
        <v>1</v>
      </c>
      <c r="R8" s="35">
        <f>SUM(L8:Q10)</f>
        <v>38</v>
      </c>
      <c r="S8" s="38">
        <v>30</v>
      </c>
      <c r="T8" s="38">
        <v>12</v>
      </c>
      <c r="U8" s="38">
        <v>12</v>
      </c>
      <c r="V8" s="38">
        <v>1</v>
      </c>
      <c r="W8" s="38">
        <v>10</v>
      </c>
      <c r="X8" s="38">
        <v>2</v>
      </c>
      <c r="Y8" s="38">
        <v>1</v>
      </c>
      <c r="Z8" s="35">
        <f>SUM(T8:Y10)</f>
        <v>38</v>
      </c>
      <c r="AA8" s="38">
        <v>30</v>
      </c>
      <c r="AB8" s="38">
        <v>12</v>
      </c>
      <c r="AC8" s="38">
        <v>12</v>
      </c>
      <c r="AD8" s="38">
        <v>1</v>
      </c>
      <c r="AE8" s="38">
        <v>10</v>
      </c>
      <c r="AF8" s="38">
        <v>2</v>
      </c>
      <c r="AG8" s="38">
        <v>1</v>
      </c>
      <c r="AH8" s="35">
        <f>SUM(AB8:AG10)</f>
        <v>38</v>
      </c>
    </row>
    <row r="9" spans="1:34" ht="13" customHeight="1" x14ac:dyDescent="0.2">
      <c r="A9" s="42"/>
      <c r="B9" s="45"/>
      <c r="C9" s="39"/>
      <c r="D9" s="39"/>
      <c r="E9" s="39"/>
      <c r="F9" s="39"/>
      <c r="G9" s="39"/>
      <c r="H9" s="39"/>
      <c r="I9" s="39"/>
      <c r="J9" s="36"/>
      <c r="K9" s="39"/>
      <c r="L9" s="39"/>
      <c r="M9" s="39"/>
      <c r="N9" s="39"/>
      <c r="O9" s="39"/>
      <c r="P9" s="39"/>
      <c r="Q9" s="39"/>
      <c r="R9" s="36"/>
      <c r="S9" s="39"/>
      <c r="T9" s="39"/>
      <c r="U9" s="39"/>
      <c r="V9" s="39"/>
      <c r="W9" s="39"/>
      <c r="X9" s="39"/>
      <c r="Y9" s="39"/>
      <c r="Z9" s="36"/>
      <c r="AA9" s="39"/>
      <c r="AB9" s="39"/>
      <c r="AC9" s="39"/>
      <c r="AD9" s="39"/>
      <c r="AE9" s="39"/>
      <c r="AF9" s="39"/>
      <c r="AG9" s="39"/>
      <c r="AH9" s="36"/>
    </row>
    <row r="10" spans="1:34" ht="13" customHeight="1" x14ac:dyDescent="0.2">
      <c r="A10" s="42"/>
      <c r="B10" s="46"/>
      <c r="C10" s="40"/>
      <c r="D10" s="40"/>
      <c r="E10" s="40"/>
      <c r="F10" s="40"/>
      <c r="G10" s="40"/>
      <c r="H10" s="40"/>
      <c r="I10" s="40"/>
      <c r="J10" s="37"/>
      <c r="K10" s="40"/>
      <c r="L10" s="40"/>
      <c r="M10" s="40"/>
      <c r="N10" s="40"/>
      <c r="O10" s="40"/>
      <c r="P10" s="40"/>
      <c r="Q10" s="40"/>
      <c r="R10" s="37"/>
      <c r="S10" s="40"/>
      <c r="T10" s="40"/>
      <c r="U10" s="40"/>
      <c r="V10" s="40"/>
      <c r="W10" s="40"/>
      <c r="X10" s="40"/>
      <c r="Y10" s="40"/>
      <c r="Z10" s="37"/>
      <c r="AA10" s="40"/>
      <c r="AB10" s="40"/>
      <c r="AC10" s="40"/>
      <c r="AD10" s="40"/>
      <c r="AE10" s="40"/>
      <c r="AF10" s="40"/>
      <c r="AG10" s="40"/>
      <c r="AH10" s="37"/>
    </row>
    <row r="11" spans="1:34" ht="16.5" customHeight="1" x14ac:dyDescent="0.2">
      <c r="A11" s="42"/>
      <c r="B11" s="15" t="s">
        <v>18</v>
      </c>
      <c r="C11" s="5">
        <v>15</v>
      </c>
      <c r="D11" s="6">
        <v>5</v>
      </c>
      <c r="E11" s="4">
        <v>7</v>
      </c>
      <c r="F11" s="6">
        <v>1</v>
      </c>
      <c r="G11" s="4">
        <v>3</v>
      </c>
      <c r="H11" s="6">
        <v>5</v>
      </c>
      <c r="I11" s="4">
        <v>1</v>
      </c>
      <c r="J11" s="20">
        <f t="shared" ref="J11:J17" si="0">SUM(D11:I11)</f>
        <v>22</v>
      </c>
      <c r="K11" s="5">
        <v>15</v>
      </c>
      <c r="L11" s="6">
        <v>5</v>
      </c>
      <c r="M11" s="4">
        <v>7</v>
      </c>
      <c r="N11" s="6">
        <v>1</v>
      </c>
      <c r="O11" s="4">
        <v>3</v>
      </c>
      <c r="P11" s="6">
        <v>5</v>
      </c>
      <c r="Q11" s="4">
        <v>1</v>
      </c>
      <c r="R11" s="20">
        <f>SUM(L11:Q11)</f>
        <v>22</v>
      </c>
      <c r="S11" s="5">
        <v>15</v>
      </c>
      <c r="T11" s="6">
        <v>5</v>
      </c>
      <c r="U11" s="4">
        <v>7</v>
      </c>
      <c r="V11" s="6">
        <v>1</v>
      </c>
      <c r="W11" s="4">
        <v>3</v>
      </c>
      <c r="X11" s="6">
        <v>5</v>
      </c>
      <c r="Y11" s="4">
        <v>1</v>
      </c>
      <c r="Z11" s="20">
        <f t="shared" ref="Z11:Z17" si="1">SUM(T11:Y11)</f>
        <v>22</v>
      </c>
      <c r="AA11" s="5">
        <v>15</v>
      </c>
      <c r="AB11" s="6">
        <v>5</v>
      </c>
      <c r="AC11" s="4">
        <v>7</v>
      </c>
      <c r="AD11" s="6">
        <v>1</v>
      </c>
      <c r="AE11" s="4">
        <v>3</v>
      </c>
      <c r="AF11" s="6">
        <v>5</v>
      </c>
      <c r="AG11" s="4">
        <v>1</v>
      </c>
      <c r="AH11" s="20">
        <f t="shared" ref="AH11:AH17" si="2">SUM(AB11:AG11)</f>
        <v>22</v>
      </c>
    </row>
    <row r="12" spans="1:34" ht="16.5" customHeight="1" x14ac:dyDescent="0.2">
      <c r="A12" s="43"/>
      <c r="B12" s="21" t="s">
        <v>1</v>
      </c>
      <c r="C12" s="22">
        <v>45</v>
      </c>
      <c r="D12" s="22">
        <v>17</v>
      </c>
      <c r="E12" s="22">
        <v>19</v>
      </c>
      <c r="F12" s="22">
        <v>2</v>
      </c>
      <c r="G12" s="22">
        <v>13</v>
      </c>
      <c r="H12" s="22">
        <v>7</v>
      </c>
      <c r="I12" s="22">
        <v>2</v>
      </c>
      <c r="J12" s="20">
        <f t="shared" si="0"/>
        <v>60</v>
      </c>
      <c r="K12" s="22">
        <f>K8+K11</f>
        <v>45</v>
      </c>
      <c r="L12" s="22">
        <f t="shared" ref="L12:Q12" si="3">L8+L11</f>
        <v>17</v>
      </c>
      <c r="M12" s="22">
        <f t="shared" si="3"/>
        <v>19</v>
      </c>
      <c r="N12" s="22">
        <f t="shared" si="3"/>
        <v>2</v>
      </c>
      <c r="O12" s="22">
        <f t="shared" si="3"/>
        <v>13</v>
      </c>
      <c r="P12" s="22">
        <f t="shared" si="3"/>
        <v>7</v>
      </c>
      <c r="Q12" s="22">
        <f t="shared" si="3"/>
        <v>2</v>
      </c>
      <c r="R12" s="20">
        <f t="shared" ref="R12:R17" si="4">SUM(L12:Q12)</f>
        <v>60</v>
      </c>
      <c r="S12" s="22">
        <f>S8+S11</f>
        <v>45</v>
      </c>
      <c r="T12" s="22">
        <f t="shared" ref="T12:Y12" si="5">T8+T11</f>
        <v>17</v>
      </c>
      <c r="U12" s="22">
        <f t="shared" si="5"/>
        <v>19</v>
      </c>
      <c r="V12" s="22">
        <f t="shared" si="5"/>
        <v>2</v>
      </c>
      <c r="W12" s="22">
        <f t="shared" si="5"/>
        <v>13</v>
      </c>
      <c r="X12" s="22">
        <f t="shared" si="5"/>
        <v>7</v>
      </c>
      <c r="Y12" s="22">
        <f t="shared" si="5"/>
        <v>2</v>
      </c>
      <c r="Z12" s="20">
        <f t="shared" si="1"/>
        <v>60</v>
      </c>
      <c r="AA12" s="22">
        <f>AA8+AA11</f>
        <v>45</v>
      </c>
      <c r="AB12" s="22">
        <f t="shared" ref="AB12:AG12" si="6">AB8+AB11</f>
        <v>17</v>
      </c>
      <c r="AC12" s="22">
        <f t="shared" si="6"/>
        <v>19</v>
      </c>
      <c r="AD12" s="22">
        <f t="shared" si="6"/>
        <v>2</v>
      </c>
      <c r="AE12" s="22">
        <f t="shared" si="6"/>
        <v>13</v>
      </c>
      <c r="AF12" s="22">
        <f t="shared" si="6"/>
        <v>7</v>
      </c>
      <c r="AG12" s="22">
        <f t="shared" si="6"/>
        <v>2</v>
      </c>
      <c r="AH12" s="20">
        <f>SUM(AB12:AG12)</f>
        <v>60</v>
      </c>
    </row>
    <row r="13" spans="1:34" ht="16.5" customHeight="1" x14ac:dyDescent="0.2">
      <c r="A13" s="29" t="s">
        <v>19</v>
      </c>
      <c r="B13" s="31"/>
      <c r="C13" s="5">
        <v>214</v>
      </c>
      <c r="D13" s="6">
        <v>111</v>
      </c>
      <c r="E13" s="6">
        <v>33</v>
      </c>
      <c r="F13" s="6">
        <v>19</v>
      </c>
      <c r="G13" s="6">
        <v>61</v>
      </c>
      <c r="H13" s="6">
        <v>43</v>
      </c>
      <c r="I13" s="6">
        <v>3</v>
      </c>
      <c r="J13" s="20">
        <f t="shared" si="0"/>
        <v>270</v>
      </c>
      <c r="K13" s="5">
        <v>214</v>
      </c>
      <c r="L13" s="6">
        <v>111</v>
      </c>
      <c r="M13" s="6">
        <v>33</v>
      </c>
      <c r="N13" s="6">
        <v>19</v>
      </c>
      <c r="O13" s="6">
        <v>61</v>
      </c>
      <c r="P13" s="6">
        <v>43</v>
      </c>
      <c r="Q13" s="6">
        <v>3</v>
      </c>
      <c r="R13" s="20">
        <f t="shared" si="4"/>
        <v>270</v>
      </c>
      <c r="S13" s="5">
        <v>214</v>
      </c>
      <c r="T13" s="6">
        <v>111</v>
      </c>
      <c r="U13" s="6">
        <v>33</v>
      </c>
      <c r="V13" s="6">
        <v>19</v>
      </c>
      <c r="W13" s="6">
        <v>61</v>
      </c>
      <c r="X13" s="6">
        <v>43</v>
      </c>
      <c r="Y13" s="6">
        <v>3</v>
      </c>
      <c r="Z13" s="20">
        <f t="shared" si="1"/>
        <v>270</v>
      </c>
      <c r="AA13" s="5">
        <v>212</v>
      </c>
      <c r="AB13" s="6">
        <v>109</v>
      </c>
      <c r="AC13" s="6">
        <v>34</v>
      </c>
      <c r="AD13" s="6">
        <v>18</v>
      </c>
      <c r="AE13" s="6">
        <v>60</v>
      </c>
      <c r="AF13" s="6">
        <v>42</v>
      </c>
      <c r="AG13" s="6">
        <v>3</v>
      </c>
      <c r="AH13" s="20">
        <f t="shared" si="2"/>
        <v>266</v>
      </c>
    </row>
    <row r="14" spans="1:34" ht="16.5" customHeight="1" x14ac:dyDescent="0.2">
      <c r="A14" s="29" t="s">
        <v>20</v>
      </c>
      <c r="B14" s="31"/>
      <c r="C14" s="5">
        <v>51</v>
      </c>
      <c r="D14" s="6">
        <v>31</v>
      </c>
      <c r="E14" s="6">
        <v>12</v>
      </c>
      <c r="F14" s="6">
        <v>2</v>
      </c>
      <c r="G14" s="6">
        <v>23</v>
      </c>
      <c r="H14" s="6">
        <v>4</v>
      </c>
      <c r="I14" s="4">
        <v>1</v>
      </c>
      <c r="J14" s="20">
        <f t="shared" si="0"/>
        <v>73</v>
      </c>
      <c r="K14" s="5">
        <v>51</v>
      </c>
      <c r="L14" s="6">
        <v>31</v>
      </c>
      <c r="M14" s="6">
        <v>12</v>
      </c>
      <c r="N14" s="6">
        <v>2</v>
      </c>
      <c r="O14" s="6">
        <v>23</v>
      </c>
      <c r="P14" s="6">
        <v>4</v>
      </c>
      <c r="Q14" s="4">
        <v>1</v>
      </c>
      <c r="R14" s="20">
        <f t="shared" si="4"/>
        <v>73</v>
      </c>
      <c r="S14" s="5">
        <v>51</v>
      </c>
      <c r="T14" s="6">
        <v>31</v>
      </c>
      <c r="U14" s="6">
        <v>12</v>
      </c>
      <c r="V14" s="6">
        <v>2</v>
      </c>
      <c r="W14" s="6">
        <v>23</v>
      </c>
      <c r="X14" s="6">
        <v>4</v>
      </c>
      <c r="Y14" s="4">
        <v>1</v>
      </c>
      <c r="Z14" s="20">
        <f t="shared" si="1"/>
        <v>73</v>
      </c>
      <c r="AA14" s="5">
        <v>51</v>
      </c>
      <c r="AB14" s="6">
        <v>31</v>
      </c>
      <c r="AC14" s="6">
        <v>12</v>
      </c>
      <c r="AD14" s="6">
        <v>2</v>
      </c>
      <c r="AE14" s="6">
        <v>23</v>
      </c>
      <c r="AF14" s="6">
        <v>4</v>
      </c>
      <c r="AG14" s="4">
        <v>1</v>
      </c>
      <c r="AH14" s="20">
        <f t="shared" si="2"/>
        <v>73</v>
      </c>
    </row>
    <row r="15" spans="1:34" ht="16.5" customHeight="1" x14ac:dyDescent="0.2">
      <c r="A15" s="29" t="s">
        <v>21</v>
      </c>
      <c r="B15" s="31"/>
      <c r="C15" s="5">
        <v>145</v>
      </c>
      <c r="D15" s="4">
        <v>71</v>
      </c>
      <c r="E15" s="4">
        <v>16</v>
      </c>
      <c r="F15" s="6">
        <v>5</v>
      </c>
      <c r="G15" s="4">
        <v>60</v>
      </c>
      <c r="H15" s="6">
        <v>31</v>
      </c>
      <c r="I15" s="4">
        <v>2</v>
      </c>
      <c r="J15" s="20">
        <f t="shared" si="0"/>
        <v>185</v>
      </c>
      <c r="K15" s="5">
        <v>145</v>
      </c>
      <c r="L15" s="4">
        <v>71</v>
      </c>
      <c r="M15" s="4">
        <v>16</v>
      </c>
      <c r="N15" s="6">
        <v>5</v>
      </c>
      <c r="O15" s="4">
        <v>60</v>
      </c>
      <c r="P15" s="6">
        <v>31</v>
      </c>
      <c r="Q15" s="4">
        <v>2</v>
      </c>
      <c r="R15" s="20">
        <f t="shared" si="4"/>
        <v>185</v>
      </c>
      <c r="S15" s="5">
        <v>145</v>
      </c>
      <c r="T15" s="4">
        <v>71</v>
      </c>
      <c r="U15" s="4">
        <v>16</v>
      </c>
      <c r="V15" s="6">
        <v>5</v>
      </c>
      <c r="W15" s="4">
        <v>60</v>
      </c>
      <c r="X15" s="6">
        <v>31</v>
      </c>
      <c r="Y15" s="4">
        <v>2</v>
      </c>
      <c r="Z15" s="20">
        <f t="shared" si="1"/>
        <v>185</v>
      </c>
      <c r="AA15" s="5">
        <v>145</v>
      </c>
      <c r="AB15" s="4">
        <v>71</v>
      </c>
      <c r="AC15" s="4">
        <v>16</v>
      </c>
      <c r="AD15" s="6">
        <v>5</v>
      </c>
      <c r="AE15" s="4">
        <v>60</v>
      </c>
      <c r="AF15" s="6">
        <v>31</v>
      </c>
      <c r="AG15" s="4">
        <v>2</v>
      </c>
      <c r="AH15" s="20">
        <f t="shared" si="2"/>
        <v>185</v>
      </c>
    </row>
    <row r="16" spans="1:34" ht="16.5" customHeight="1" x14ac:dyDescent="0.2">
      <c r="A16" s="29" t="s">
        <v>22</v>
      </c>
      <c r="B16" s="31"/>
      <c r="C16" s="5">
        <v>102</v>
      </c>
      <c r="D16" s="4">
        <v>59</v>
      </c>
      <c r="E16" s="6">
        <v>15</v>
      </c>
      <c r="F16" s="6">
        <v>2</v>
      </c>
      <c r="G16" s="4">
        <v>40</v>
      </c>
      <c r="H16" s="6">
        <v>13</v>
      </c>
      <c r="I16" s="4">
        <v>1</v>
      </c>
      <c r="J16" s="20">
        <f t="shared" si="0"/>
        <v>130</v>
      </c>
      <c r="K16" s="5">
        <v>102</v>
      </c>
      <c r="L16" s="4">
        <v>59</v>
      </c>
      <c r="M16" s="6">
        <v>15</v>
      </c>
      <c r="N16" s="6">
        <v>2</v>
      </c>
      <c r="O16" s="4">
        <v>40</v>
      </c>
      <c r="P16" s="6">
        <v>13</v>
      </c>
      <c r="Q16" s="4">
        <v>1</v>
      </c>
      <c r="R16" s="20">
        <f t="shared" si="4"/>
        <v>130</v>
      </c>
      <c r="S16" s="5">
        <v>102</v>
      </c>
      <c r="T16" s="4">
        <v>59</v>
      </c>
      <c r="U16" s="6">
        <v>15</v>
      </c>
      <c r="V16" s="6">
        <v>2</v>
      </c>
      <c r="W16" s="4">
        <v>40</v>
      </c>
      <c r="X16" s="6">
        <v>13</v>
      </c>
      <c r="Y16" s="4">
        <v>1</v>
      </c>
      <c r="Z16" s="20">
        <f t="shared" si="1"/>
        <v>130</v>
      </c>
      <c r="AA16" s="5">
        <v>99</v>
      </c>
      <c r="AB16" s="4">
        <v>57</v>
      </c>
      <c r="AC16" s="6">
        <v>15</v>
      </c>
      <c r="AD16" s="6">
        <v>2</v>
      </c>
      <c r="AE16" s="4">
        <v>40</v>
      </c>
      <c r="AF16" s="6">
        <v>12</v>
      </c>
      <c r="AG16" s="4">
        <v>1</v>
      </c>
      <c r="AH16" s="20">
        <f t="shared" si="2"/>
        <v>127</v>
      </c>
    </row>
    <row r="17" spans="1:34" ht="16.5" customHeight="1" x14ac:dyDescent="0.2">
      <c r="A17" s="47" t="s">
        <v>23</v>
      </c>
      <c r="B17" s="48"/>
      <c r="C17" s="22">
        <v>557</v>
      </c>
      <c r="D17" s="22">
        <v>289</v>
      </c>
      <c r="E17" s="22">
        <v>95</v>
      </c>
      <c r="F17" s="22">
        <v>30</v>
      </c>
      <c r="G17" s="22">
        <v>197</v>
      </c>
      <c r="H17" s="22">
        <v>98</v>
      </c>
      <c r="I17" s="22">
        <v>9</v>
      </c>
      <c r="J17" s="20">
        <f t="shared" si="0"/>
        <v>718</v>
      </c>
      <c r="K17" s="22">
        <f>SUM(K12:K16)</f>
        <v>557</v>
      </c>
      <c r="L17" s="22">
        <f t="shared" ref="L17:Q17" si="7">SUM(L12:L16)</f>
        <v>289</v>
      </c>
      <c r="M17" s="22">
        <f t="shared" si="7"/>
        <v>95</v>
      </c>
      <c r="N17" s="22">
        <f t="shared" si="7"/>
        <v>30</v>
      </c>
      <c r="O17" s="22">
        <f t="shared" si="7"/>
        <v>197</v>
      </c>
      <c r="P17" s="22">
        <f t="shared" si="7"/>
        <v>98</v>
      </c>
      <c r="Q17" s="22">
        <f t="shared" si="7"/>
        <v>9</v>
      </c>
      <c r="R17" s="20">
        <f t="shared" si="4"/>
        <v>718</v>
      </c>
      <c r="S17" s="22">
        <f>SUM(S12:S16)</f>
        <v>557</v>
      </c>
      <c r="T17" s="22">
        <f t="shared" ref="T17:Y17" si="8">SUM(T12:T16)</f>
        <v>289</v>
      </c>
      <c r="U17" s="22">
        <f t="shared" si="8"/>
        <v>95</v>
      </c>
      <c r="V17" s="22">
        <f t="shared" si="8"/>
        <v>30</v>
      </c>
      <c r="W17" s="22">
        <f t="shared" si="8"/>
        <v>197</v>
      </c>
      <c r="X17" s="22">
        <f t="shared" si="8"/>
        <v>98</v>
      </c>
      <c r="Y17" s="22">
        <f t="shared" si="8"/>
        <v>9</v>
      </c>
      <c r="Z17" s="20">
        <f t="shared" si="1"/>
        <v>718</v>
      </c>
      <c r="AA17" s="22">
        <f>SUM(AA12:AA16)</f>
        <v>552</v>
      </c>
      <c r="AB17" s="22">
        <f t="shared" ref="AB17:AG17" si="9">SUM(AB12:AB16)</f>
        <v>285</v>
      </c>
      <c r="AC17" s="22">
        <f t="shared" si="9"/>
        <v>96</v>
      </c>
      <c r="AD17" s="22">
        <f t="shared" si="9"/>
        <v>29</v>
      </c>
      <c r="AE17" s="22">
        <f t="shared" si="9"/>
        <v>196</v>
      </c>
      <c r="AF17" s="22">
        <f t="shared" si="9"/>
        <v>96</v>
      </c>
      <c r="AG17" s="22">
        <f t="shared" si="9"/>
        <v>9</v>
      </c>
      <c r="AH17" s="20">
        <f t="shared" si="2"/>
        <v>711</v>
      </c>
    </row>
    <row r="18" spans="1:34" ht="16.5" customHeight="1" x14ac:dyDescent="0.2">
      <c r="A18" s="53" t="s">
        <v>24</v>
      </c>
      <c r="B18" s="54"/>
      <c r="C18" s="51">
        <f>(C12/C17)*100</f>
        <v>8.0789946140035909</v>
      </c>
      <c r="D18" s="51">
        <f t="shared" ref="D18:R18" si="10">(D12/D17)*100</f>
        <v>5.8823529411764701</v>
      </c>
      <c r="E18" s="51">
        <f t="shared" si="10"/>
        <v>20</v>
      </c>
      <c r="F18" s="51">
        <f t="shared" si="10"/>
        <v>6.666666666666667</v>
      </c>
      <c r="G18" s="51">
        <f t="shared" si="10"/>
        <v>6.5989847715736047</v>
      </c>
      <c r="H18" s="51">
        <f t="shared" si="10"/>
        <v>7.1428571428571423</v>
      </c>
      <c r="I18" s="51">
        <f t="shared" si="10"/>
        <v>22.222222222222221</v>
      </c>
      <c r="J18" s="49">
        <f t="shared" si="10"/>
        <v>8.3565459610027855</v>
      </c>
      <c r="K18" s="51">
        <f t="shared" si="10"/>
        <v>8.0789946140035909</v>
      </c>
      <c r="L18" s="51">
        <f t="shared" si="10"/>
        <v>5.8823529411764701</v>
      </c>
      <c r="M18" s="51">
        <f t="shared" si="10"/>
        <v>20</v>
      </c>
      <c r="N18" s="51">
        <f t="shared" si="10"/>
        <v>6.666666666666667</v>
      </c>
      <c r="O18" s="51">
        <f t="shared" si="10"/>
        <v>6.5989847715736047</v>
      </c>
      <c r="P18" s="51">
        <f t="shared" si="10"/>
        <v>7.1428571428571423</v>
      </c>
      <c r="Q18" s="51">
        <f t="shared" si="10"/>
        <v>22.222222222222221</v>
      </c>
      <c r="R18" s="49">
        <f t="shared" si="10"/>
        <v>8.3565459610027855</v>
      </c>
      <c r="S18" s="51">
        <f>(S12/S17)*100</f>
        <v>8.0789946140035909</v>
      </c>
      <c r="T18" s="51">
        <f t="shared" ref="T18:AH18" si="11">(T12/T17)*100</f>
        <v>5.8823529411764701</v>
      </c>
      <c r="U18" s="51">
        <f t="shared" si="11"/>
        <v>20</v>
      </c>
      <c r="V18" s="51">
        <f t="shared" si="11"/>
        <v>6.666666666666667</v>
      </c>
      <c r="W18" s="51">
        <f t="shared" si="11"/>
        <v>6.5989847715736047</v>
      </c>
      <c r="X18" s="51">
        <f t="shared" si="11"/>
        <v>7.1428571428571423</v>
      </c>
      <c r="Y18" s="51">
        <f t="shared" si="11"/>
        <v>22.222222222222221</v>
      </c>
      <c r="Z18" s="49">
        <f t="shared" si="11"/>
        <v>8.3565459610027855</v>
      </c>
      <c r="AA18" s="51">
        <f t="shared" si="11"/>
        <v>8.1521739130434785</v>
      </c>
      <c r="AB18" s="51">
        <f t="shared" si="11"/>
        <v>5.9649122807017543</v>
      </c>
      <c r="AC18" s="51">
        <f t="shared" si="11"/>
        <v>19.791666666666664</v>
      </c>
      <c r="AD18" s="51">
        <f t="shared" si="11"/>
        <v>6.8965517241379306</v>
      </c>
      <c r="AE18" s="51">
        <f t="shared" si="11"/>
        <v>6.6326530612244898</v>
      </c>
      <c r="AF18" s="51">
        <f t="shared" si="11"/>
        <v>7.291666666666667</v>
      </c>
      <c r="AG18" s="51">
        <f t="shared" si="11"/>
        <v>22.222222222222221</v>
      </c>
      <c r="AH18" s="49">
        <f t="shared" si="11"/>
        <v>8.4388185654008439</v>
      </c>
    </row>
    <row r="19" spans="1:34" ht="16.5" customHeight="1" x14ac:dyDescent="0.2">
      <c r="A19" s="55" t="s">
        <v>25</v>
      </c>
      <c r="B19" s="56"/>
      <c r="C19" s="52"/>
      <c r="D19" s="52"/>
      <c r="E19" s="52"/>
      <c r="F19" s="52"/>
      <c r="G19" s="52"/>
      <c r="H19" s="52"/>
      <c r="I19" s="52"/>
      <c r="J19" s="50"/>
      <c r="K19" s="52"/>
      <c r="L19" s="52"/>
      <c r="M19" s="52"/>
      <c r="N19" s="52"/>
      <c r="O19" s="52"/>
      <c r="P19" s="52"/>
      <c r="Q19" s="52"/>
      <c r="R19" s="50"/>
      <c r="S19" s="52"/>
      <c r="T19" s="52"/>
      <c r="U19" s="52"/>
      <c r="V19" s="52"/>
      <c r="W19" s="52"/>
      <c r="X19" s="52"/>
      <c r="Y19" s="52"/>
      <c r="Z19" s="50"/>
      <c r="AA19" s="52"/>
      <c r="AB19" s="52"/>
      <c r="AC19" s="52"/>
      <c r="AD19" s="52"/>
      <c r="AE19" s="52"/>
      <c r="AF19" s="52"/>
      <c r="AG19" s="52"/>
      <c r="AH19" s="50"/>
    </row>
    <row r="20" spans="1:34" ht="16.5" customHeight="1" x14ac:dyDescent="0.2">
      <c r="A20" s="16" t="s">
        <v>26</v>
      </c>
      <c r="B20" s="1"/>
      <c r="C20" s="17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</row>
    <row r="21" spans="1:34" ht="16.5" customHeight="1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</row>
    <row r="22" spans="1:34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</row>
  </sheetData>
  <mergeCells count="117">
    <mergeCell ref="AF18:AF19"/>
    <mergeCell ref="AG18:AG19"/>
    <mergeCell ref="AH18:AH19"/>
    <mergeCell ref="A19:B19"/>
    <mergeCell ref="Z18:Z19"/>
    <mergeCell ref="AA18:AA19"/>
    <mergeCell ref="AB18:AB19"/>
    <mergeCell ref="AC18:AC19"/>
    <mergeCell ref="AD18:AD19"/>
    <mergeCell ref="AE18:AE19"/>
    <mergeCell ref="T18:T19"/>
    <mergeCell ref="U18:U19"/>
    <mergeCell ref="V18:V19"/>
    <mergeCell ref="W18:W19"/>
    <mergeCell ref="X18:X19"/>
    <mergeCell ref="Y18:Y19"/>
    <mergeCell ref="N18:N19"/>
    <mergeCell ref="O18:O19"/>
    <mergeCell ref="P18:P19"/>
    <mergeCell ref="Q18:Q19"/>
    <mergeCell ref="R18:R19"/>
    <mergeCell ref="S18:S19"/>
    <mergeCell ref="H18:H19"/>
    <mergeCell ref="I18:I19"/>
    <mergeCell ref="J18:J19"/>
    <mergeCell ref="K18:K19"/>
    <mergeCell ref="L18:L19"/>
    <mergeCell ref="M18:M19"/>
    <mergeCell ref="A18:B18"/>
    <mergeCell ref="C18:C19"/>
    <mergeCell ref="D18:D19"/>
    <mergeCell ref="E18:E19"/>
    <mergeCell ref="F18:F19"/>
    <mergeCell ref="G18:G19"/>
    <mergeCell ref="AH8:AH10"/>
    <mergeCell ref="A13:B13"/>
    <mergeCell ref="A14:B14"/>
    <mergeCell ref="A15:B15"/>
    <mergeCell ref="A16:B16"/>
    <mergeCell ref="A17:B17"/>
    <mergeCell ref="AB8:AB10"/>
    <mergeCell ref="AC8:AC10"/>
    <mergeCell ref="AD8:AD10"/>
    <mergeCell ref="AE8:AE10"/>
    <mergeCell ref="AF8:AF10"/>
    <mergeCell ref="AG8:AG10"/>
    <mergeCell ref="V8:V10"/>
    <mergeCell ref="W8:W10"/>
    <mergeCell ref="X8:X10"/>
    <mergeCell ref="Y8:Y10"/>
    <mergeCell ref="Z8:Z10"/>
    <mergeCell ref="AA8:AA10"/>
    <mergeCell ref="P8:P10"/>
    <mergeCell ref="Q8:Q10"/>
    <mergeCell ref="R8:R10"/>
    <mergeCell ref="S8:S10"/>
    <mergeCell ref="T8:T10"/>
    <mergeCell ref="U8:U10"/>
    <mergeCell ref="A8:A12"/>
    <mergeCell ref="B8:B10"/>
    <mergeCell ref="C8:C10"/>
    <mergeCell ref="D8:D10"/>
    <mergeCell ref="E8:E10"/>
    <mergeCell ref="F8:F10"/>
    <mergeCell ref="G8:G10"/>
    <mergeCell ref="H8:H10"/>
    <mergeCell ref="I8:I10"/>
    <mergeCell ref="Y5:Y7"/>
    <mergeCell ref="Z5:Z7"/>
    <mergeCell ref="J8:J10"/>
    <mergeCell ref="K8:K10"/>
    <mergeCell ref="L8:L10"/>
    <mergeCell ref="M8:M10"/>
    <mergeCell ref="N8:N10"/>
    <mergeCell ref="O8:O10"/>
    <mergeCell ref="AE6:AE7"/>
    <mergeCell ref="O6:O7"/>
    <mergeCell ref="U6:U7"/>
    <mergeCell ref="V6:V7"/>
    <mergeCell ref="W6:W7"/>
    <mergeCell ref="AC6:AC7"/>
    <mergeCell ref="AD6:AD7"/>
    <mergeCell ref="AB5:AB7"/>
    <mergeCell ref="AC5:AE5"/>
    <mergeCell ref="E6:E7"/>
    <mergeCell ref="F6:F7"/>
    <mergeCell ref="G6:G7"/>
    <mergeCell ref="M6:M7"/>
    <mergeCell ref="N6:N7"/>
    <mergeCell ref="R5:R7"/>
    <mergeCell ref="T5:T7"/>
    <mergeCell ref="U5:W5"/>
    <mergeCell ref="X5:X7"/>
    <mergeCell ref="C3:J3"/>
    <mergeCell ref="K3:R3"/>
    <mergeCell ref="S3:Z3"/>
    <mergeCell ref="AA3:AH3"/>
    <mergeCell ref="C4:C7"/>
    <mergeCell ref="D4:J4"/>
    <mergeCell ref="K4:K7"/>
    <mergeCell ref="L4:R4"/>
    <mergeCell ref="S4:S7"/>
    <mergeCell ref="T4:Z4"/>
    <mergeCell ref="AA4:AA7"/>
    <mergeCell ref="AB4:AH4"/>
    <mergeCell ref="D5:D7"/>
    <mergeCell ref="E5:G5"/>
    <mergeCell ref="H5:H7"/>
    <mergeCell ref="I5:I7"/>
    <mergeCell ref="J5:J7"/>
    <mergeCell ref="L5:L7"/>
    <mergeCell ref="M5:O5"/>
    <mergeCell ref="P5:P7"/>
    <mergeCell ref="Q5:Q7"/>
    <mergeCell ref="AF5:AF7"/>
    <mergeCell ref="AG5:AG7"/>
    <mergeCell ref="AH5:AH7"/>
  </mergeCells>
  <phoneticPr fontId="2"/>
  <printOptions horizontalCentered="1"/>
  <pageMargins left="0.59055118110236227" right="0.59055118110236227" top="0.78740157480314965" bottom="0.78740157480314965" header="0.51181102362204722" footer="0.51181102362204722"/>
  <pageSetup paperSize="9" scale="63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〔4〕(2)港湾運送事業者数の推移</vt:lpstr>
      <vt:lpstr>'〔4〕(2)港湾運送事業者数の推移'!Print_Area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なし</dc:creator>
  <cp:lastModifiedBy>なし</cp:lastModifiedBy>
  <cp:lastPrinted>2022-02-24T23:45:38Z</cp:lastPrinted>
  <dcterms:created xsi:type="dcterms:W3CDTF">2020-02-14T02:40:51Z</dcterms:created>
  <dcterms:modified xsi:type="dcterms:W3CDTF">2022-03-21T00:35:39Z</dcterms:modified>
</cp:coreProperties>
</file>