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fs10\共有\九州運輸局\02_作業中フォルダ（保存期間1年未満）\01_本局\01_総務部\01_総務課\2022年度\2023年1月作成\20230110_九州運輸要覧\【作業終了】九州運輸要覧（令和4年度版）\【HP掲載作業用】\★九州運輸局HPアップ用★\九州運輸要覧（令和4年度版）項目別データファイル\22_船員の労働安全環境業務の現況\"/>
    </mc:Choice>
  </mc:AlternateContent>
  <xr:revisionPtr revIDLastSave="0" documentId="13_ncr:1_{8E9CAE58-31F0-47D8-AB4B-F2095C37DDC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表－１　船員数等の推移（管内及び全国）" sheetId="1" r:id="rId1"/>
    <sheet name="表－２　船員法事務取扱件数" sheetId="2" r:id="rId2"/>
    <sheet name="表－３　管内船員災害疾病発生状況（船種別・職種別）" sheetId="3" r:id="rId3"/>
  </sheets>
  <definedNames>
    <definedName name="_xlnm.Print_Area" localSheetId="0">'表－１　船員数等の推移（管内及び全国）'!$A$2:$K$21</definedName>
    <definedName name="_xlnm.Print_Area" localSheetId="1">'表－２　船員法事務取扱件数'!$A$1:$P$41</definedName>
    <definedName name="_xlnm.Print_Area" localSheetId="2">'表－３　管内船員災害疾病発生状況（船種別・職種別）'!$A$1:$J$31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" i="3" l="1"/>
  <c r="M8" i="3"/>
  <c r="N8" i="3"/>
  <c r="O8" i="3"/>
  <c r="P8" i="3"/>
  <c r="Q8" i="3"/>
  <c r="R8" i="3"/>
  <c r="S8" i="3"/>
  <c r="L9" i="3"/>
  <c r="M9" i="3"/>
  <c r="N9" i="3"/>
  <c r="O9" i="3"/>
  <c r="P9" i="3"/>
  <c r="Q9" i="3"/>
  <c r="R9" i="3"/>
  <c r="S9" i="3"/>
  <c r="L10" i="3"/>
  <c r="M10" i="3"/>
  <c r="N10" i="3"/>
  <c r="O10" i="3"/>
  <c r="P10" i="3"/>
  <c r="Q10" i="3"/>
  <c r="R10" i="3"/>
  <c r="S10" i="3"/>
  <c r="L11" i="3"/>
  <c r="M11" i="3"/>
  <c r="N11" i="3"/>
  <c r="O11" i="3"/>
  <c r="P11" i="3"/>
  <c r="Q11" i="3"/>
  <c r="R11" i="3"/>
  <c r="S11" i="3"/>
  <c r="L12" i="3"/>
  <c r="M12" i="3"/>
  <c r="N12" i="3"/>
  <c r="O12" i="3"/>
  <c r="P12" i="3"/>
  <c r="Q12" i="3"/>
  <c r="R12" i="3"/>
  <c r="S12" i="3"/>
  <c r="L13" i="3"/>
  <c r="M13" i="3"/>
  <c r="N13" i="3"/>
  <c r="O13" i="3"/>
  <c r="P13" i="3"/>
  <c r="Q13" i="3"/>
  <c r="R13" i="3"/>
  <c r="S13" i="3"/>
  <c r="L14" i="3"/>
  <c r="M14" i="3"/>
  <c r="N14" i="3"/>
  <c r="O14" i="3"/>
  <c r="P14" i="3"/>
  <c r="Q14" i="3"/>
  <c r="R14" i="3"/>
  <c r="S14" i="3"/>
  <c r="L15" i="3"/>
  <c r="M15" i="3"/>
  <c r="N15" i="3"/>
  <c r="O15" i="3"/>
  <c r="P15" i="3"/>
  <c r="Q15" i="3"/>
  <c r="R15" i="3"/>
  <c r="S15" i="3"/>
  <c r="L20" i="3"/>
  <c r="M20" i="3"/>
  <c r="N20" i="3"/>
  <c r="O20" i="3"/>
  <c r="P20" i="3"/>
  <c r="Q20" i="3"/>
  <c r="R20" i="3"/>
  <c r="S20" i="3"/>
  <c r="L21" i="3"/>
  <c r="M21" i="3"/>
  <c r="N21" i="3"/>
  <c r="O21" i="3"/>
  <c r="P21" i="3"/>
  <c r="Q21" i="3"/>
  <c r="R21" i="3"/>
  <c r="S21" i="3"/>
  <c r="C43" i="2" l="1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C47" i="2"/>
  <c r="D47" i="2"/>
  <c r="E47" i="2"/>
  <c r="F47" i="2"/>
  <c r="G47" i="2"/>
  <c r="D16" i="1"/>
  <c r="J10" i="1"/>
  <c r="J9" i="1"/>
  <c r="J8" i="1"/>
  <c r="J7" i="1"/>
  <c r="J6" i="1"/>
  <c r="J14" i="1"/>
  <c r="J13" i="1"/>
  <c r="J12" i="1"/>
  <c r="J11" i="1"/>
  <c r="J15" i="1"/>
  <c r="I18" i="1"/>
  <c r="H18" i="1"/>
  <c r="G18" i="1"/>
  <c r="F18" i="1"/>
  <c r="E18" i="1"/>
  <c r="D18" i="1"/>
  <c r="C18" i="1"/>
  <c r="I17" i="1"/>
  <c r="H17" i="1"/>
  <c r="G17" i="1"/>
  <c r="F17" i="1"/>
  <c r="E17" i="1"/>
  <c r="D17" i="1"/>
  <c r="C17" i="1"/>
  <c r="I16" i="1"/>
  <c r="H16" i="1"/>
  <c r="G16" i="1"/>
  <c r="F16" i="1"/>
  <c r="E16" i="1"/>
  <c r="C16" i="1"/>
  <c r="K15" i="1"/>
  <c r="K14" i="1"/>
  <c r="K13" i="1"/>
  <c r="K12" i="1"/>
  <c r="K11" i="1"/>
  <c r="K9" i="1"/>
  <c r="K8" i="1"/>
  <c r="K7" i="1"/>
  <c r="K6" i="1"/>
  <c r="K10" i="1"/>
  <c r="K20" i="1" s="1"/>
  <c r="C20" i="1"/>
  <c r="J19" i="1"/>
  <c r="I19" i="1"/>
  <c r="H19" i="1"/>
  <c r="G19" i="1"/>
  <c r="F19" i="1"/>
  <c r="E19" i="1"/>
  <c r="D19" i="1"/>
  <c r="C19" i="1"/>
  <c r="D20" i="1"/>
  <c r="J20" i="1"/>
  <c r="I20" i="1"/>
  <c r="H20" i="1"/>
  <c r="G20" i="1"/>
  <c r="F20" i="1"/>
  <c r="E20" i="1"/>
  <c r="K16" i="1" l="1"/>
  <c r="J16" i="1"/>
  <c r="J17" i="1"/>
  <c r="K17" i="1"/>
  <c r="J18" i="1"/>
  <c r="K18" i="1"/>
  <c r="K19" i="1"/>
</calcChain>
</file>

<file path=xl/sharedStrings.xml><?xml version="1.0" encoding="utf-8"?>
<sst xmlns="http://schemas.openxmlformats.org/spreadsheetml/2006/main" count="121" uniqueCount="71">
  <si>
    <t>表－１　船員数等の推移（管内及び全国）</t>
    <rPh sb="0" eb="1">
      <t>ヒョウ</t>
    </rPh>
    <rPh sb="4" eb="7">
      <t>センインスウ</t>
    </rPh>
    <rPh sb="7" eb="8">
      <t>トウ</t>
    </rPh>
    <rPh sb="9" eb="11">
      <t>スイイ</t>
    </rPh>
    <rPh sb="12" eb="14">
      <t>カンナイ</t>
    </rPh>
    <rPh sb="14" eb="15">
      <t>オヨ</t>
    </rPh>
    <rPh sb="16" eb="18">
      <t>ゼンコク</t>
    </rPh>
    <phoneticPr fontId="2"/>
  </si>
  <si>
    <t>(各年10月1日現在)</t>
    <rPh sb="1" eb="2">
      <t>カク</t>
    </rPh>
    <rPh sb="2" eb="3">
      <t>ネン</t>
    </rPh>
    <rPh sb="5" eb="6">
      <t>ツキ</t>
    </rPh>
    <rPh sb="7" eb="8">
      <t>ヒ</t>
    </rPh>
    <rPh sb="8" eb="10">
      <t>ゲンザイ</t>
    </rPh>
    <phoneticPr fontId="2"/>
  </si>
  <si>
    <t>　　　　　　　区分</t>
    <rPh sb="7" eb="9">
      <t>クブン</t>
    </rPh>
    <phoneticPr fontId="2"/>
  </si>
  <si>
    <t>船　　　舶　　　所有者数</t>
    <rPh sb="0" eb="1">
      <t>フネ</t>
    </rPh>
    <rPh sb="4" eb="5">
      <t>ハク</t>
    </rPh>
    <rPh sb="8" eb="11">
      <t>ショユウシャ</t>
    </rPh>
    <rPh sb="11" eb="12">
      <t>スウ</t>
    </rPh>
    <phoneticPr fontId="2"/>
  </si>
  <si>
    <t>汽　　　船</t>
    <rPh sb="0" eb="1">
      <t>キ</t>
    </rPh>
    <rPh sb="4" eb="5">
      <t>セン</t>
    </rPh>
    <phoneticPr fontId="2"/>
  </si>
  <si>
    <t>漁　　　船</t>
    <rPh sb="0" eb="1">
      <t>ギョ</t>
    </rPh>
    <rPh sb="4" eb="5">
      <t>セン</t>
    </rPh>
    <phoneticPr fontId="2"/>
  </si>
  <si>
    <t>その他</t>
    <rPh sb="2" eb="3">
      <t>タ</t>
    </rPh>
    <phoneticPr fontId="2"/>
  </si>
  <si>
    <t>計</t>
    <rPh sb="0" eb="1">
      <t>ケイ</t>
    </rPh>
    <phoneticPr fontId="2"/>
  </si>
  <si>
    <t>年</t>
    <rPh sb="0" eb="1">
      <t>ネン</t>
    </rPh>
    <phoneticPr fontId="2"/>
  </si>
  <si>
    <t>隻数</t>
    <rPh sb="0" eb="2">
      <t>セキスウ</t>
    </rPh>
    <phoneticPr fontId="2"/>
  </si>
  <si>
    <t>船員数</t>
    <rPh sb="0" eb="3">
      <t>センインスウ</t>
    </rPh>
    <phoneticPr fontId="2"/>
  </si>
  <si>
    <t>管   内</t>
    <rPh sb="0" eb="1">
      <t>カン</t>
    </rPh>
    <rPh sb="4" eb="5">
      <t>ナイ</t>
    </rPh>
    <phoneticPr fontId="2"/>
  </si>
  <si>
    <t>全   国</t>
    <rPh sb="0" eb="1">
      <t>ゼン</t>
    </rPh>
    <rPh sb="4" eb="5">
      <t>コク</t>
    </rPh>
    <phoneticPr fontId="2"/>
  </si>
  <si>
    <t>管内/全国</t>
    <rPh sb="0" eb="2">
      <t>カンナイ</t>
    </rPh>
    <rPh sb="3" eb="5">
      <t>ゼンコク</t>
    </rPh>
    <phoneticPr fontId="2"/>
  </si>
  <si>
    <t>R1</t>
  </si>
  <si>
    <t>R2</t>
    <phoneticPr fontId="2"/>
  </si>
  <si>
    <t>R3</t>
    <phoneticPr fontId="2"/>
  </si>
  <si>
    <t>※外国人船員は内数</t>
    <rPh sb="1" eb="4">
      <t>ガイコクジン</t>
    </rPh>
    <rPh sb="4" eb="6">
      <t>センイン</t>
    </rPh>
    <rPh sb="7" eb="9">
      <t>ウチスウ</t>
    </rPh>
    <phoneticPr fontId="2"/>
  </si>
  <si>
    <t>合　計</t>
    <rPh sb="0" eb="1">
      <t>ア</t>
    </rPh>
    <rPh sb="2" eb="3">
      <t>ケイ</t>
    </rPh>
    <phoneticPr fontId="2"/>
  </si>
  <si>
    <t>下関</t>
  </si>
  <si>
    <t>鹿児島</t>
  </si>
  <si>
    <t>宮崎</t>
    <rPh sb="0" eb="2">
      <t>ミヤザキ</t>
    </rPh>
    <phoneticPr fontId="2"/>
  </si>
  <si>
    <t>大分</t>
  </si>
  <si>
    <t>長崎</t>
  </si>
  <si>
    <t>福岡</t>
    <rPh sb="0" eb="2">
      <t>フクオカ</t>
    </rPh>
    <phoneticPr fontId="2"/>
  </si>
  <si>
    <t>本局</t>
  </si>
  <si>
    <t>九州運輸局（外国人）</t>
    <rPh sb="0" eb="2">
      <t>キュウシュウ</t>
    </rPh>
    <rPh sb="2" eb="5">
      <t>ウンユキョク</t>
    </rPh>
    <rPh sb="6" eb="9">
      <t>ガイコクジン</t>
    </rPh>
    <phoneticPr fontId="2"/>
  </si>
  <si>
    <t>訂正</t>
    <rPh sb="0" eb="2">
      <t>テイセイ</t>
    </rPh>
    <phoneticPr fontId="2"/>
  </si>
  <si>
    <t>書換</t>
    <rPh sb="0" eb="2">
      <t>カキカエ</t>
    </rPh>
    <phoneticPr fontId="2"/>
  </si>
  <si>
    <t>再交付</t>
    <rPh sb="0" eb="3">
      <t>サイコウフ</t>
    </rPh>
    <phoneticPr fontId="2"/>
  </si>
  <si>
    <t>新交付</t>
    <rPh sb="0" eb="1">
      <t>シン</t>
    </rPh>
    <rPh sb="1" eb="3">
      <t>コウフ</t>
    </rPh>
    <phoneticPr fontId="2"/>
  </si>
  <si>
    <t>船員手帳</t>
    <rPh sb="0" eb="2">
      <t>センイン</t>
    </rPh>
    <rPh sb="2" eb="4">
      <t>テチョウ</t>
    </rPh>
    <phoneticPr fontId="2"/>
  </si>
  <si>
    <t>　　　　　　　　※山口は下関海事事務所の管轄区域内の指定市町村の件数</t>
    <rPh sb="9" eb="11">
      <t>ヤマグチ</t>
    </rPh>
    <rPh sb="12" eb="14">
      <t>シモノセキ</t>
    </rPh>
    <rPh sb="14" eb="16">
      <t>カイジ</t>
    </rPh>
    <rPh sb="16" eb="19">
      <t>ジムショ</t>
    </rPh>
    <rPh sb="20" eb="22">
      <t>カンカツ</t>
    </rPh>
    <rPh sb="22" eb="25">
      <t>クイキナイ</t>
    </rPh>
    <rPh sb="26" eb="28">
      <t>シテイ</t>
    </rPh>
    <rPh sb="28" eb="31">
      <t>シチョウソン</t>
    </rPh>
    <rPh sb="32" eb="34">
      <t>ケンスウ</t>
    </rPh>
    <phoneticPr fontId="2"/>
  </si>
  <si>
    <t>合　計</t>
    <rPh sb="0" eb="1">
      <t>ゴウ</t>
    </rPh>
    <rPh sb="2" eb="3">
      <t>ケイ</t>
    </rPh>
    <phoneticPr fontId="2"/>
  </si>
  <si>
    <t>小　計</t>
    <rPh sb="0" eb="1">
      <t>ショウ</t>
    </rPh>
    <rPh sb="2" eb="3">
      <t>ケイ</t>
    </rPh>
    <phoneticPr fontId="2"/>
  </si>
  <si>
    <t>山口</t>
    <rPh sb="0" eb="2">
      <t>ヤマグチ</t>
    </rPh>
    <phoneticPr fontId="2"/>
  </si>
  <si>
    <t>熊本</t>
    <rPh sb="0" eb="2">
      <t>クマモト</t>
    </rPh>
    <phoneticPr fontId="2"/>
  </si>
  <si>
    <t>佐賀</t>
    <rPh sb="0" eb="2">
      <t>サガ</t>
    </rPh>
    <phoneticPr fontId="2"/>
  </si>
  <si>
    <t>指定市町村</t>
    <rPh sb="0" eb="2">
      <t>シテイ</t>
    </rPh>
    <rPh sb="2" eb="5">
      <t>シチョウソン</t>
    </rPh>
    <phoneticPr fontId="2"/>
  </si>
  <si>
    <t>佐世保</t>
  </si>
  <si>
    <t>若松</t>
  </si>
  <si>
    <t>九州運輸局</t>
    <rPh sb="0" eb="2">
      <t>キュウシュウ</t>
    </rPh>
    <rPh sb="2" eb="5">
      <t>ウンユキョク</t>
    </rPh>
    <phoneticPr fontId="2"/>
  </si>
  <si>
    <t>証明　
通数</t>
    <rPh sb="0" eb="2">
      <t>ショウメイ</t>
    </rPh>
    <rPh sb="4" eb="5">
      <t>ツウ</t>
    </rPh>
    <rPh sb="5" eb="6">
      <t>スウ</t>
    </rPh>
    <phoneticPr fontId="2"/>
  </si>
  <si>
    <t>証明　
件数</t>
    <rPh sb="0" eb="2">
      <t>ショウメイ</t>
    </rPh>
    <rPh sb="4" eb="6">
      <t>ケンスウ</t>
    </rPh>
    <phoneticPr fontId="2"/>
  </si>
  <si>
    <t>受理</t>
    <rPh sb="0" eb="2">
      <t>ジュリ</t>
    </rPh>
    <phoneticPr fontId="2"/>
  </si>
  <si>
    <t>就退職</t>
    <rPh sb="0" eb="1">
      <t>シュウ</t>
    </rPh>
    <rPh sb="1" eb="3">
      <t>タイショク</t>
    </rPh>
    <phoneticPr fontId="2"/>
  </si>
  <si>
    <t>変更</t>
    <rPh sb="0" eb="2">
      <t>ヘンコウ</t>
    </rPh>
    <phoneticPr fontId="2"/>
  </si>
  <si>
    <t>更新</t>
    <rPh sb="0" eb="2">
      <t>コウシン</t>
    </rPh>
    <phoneticPr fontId="2"/>
  </si>
  <si>
    <t>雇止</t>
    <rPh sb="0" eb="1">
      <t>ヤトイ</t>
    </rPh>
    <rPh sb="1" eb="2">
      <t>ドメ</t>
    </rPh>
    <phoneticPr fontId="2"/>
  </si>
  <si>
    <t>雇入</t>
    <rPh sb="0" eb="2">
      <t>ヤトイイ</t>
    </rPh>
    <phoneticPr fontId="2"/>
  </si>
  <si>
    <t>航行報告</t>
    <rPh sb="0" eb="2">
      <t>コウコウ</t>
    </rPh>
    <rPh sb="2" eb="4">
      <t>ホウコク</t>
    </rPh>
    <phoneticPr fontId="2"/>
  </si>
  <si>
    <t>雇入契約届出等</t>
    <rPh sb="0" eb="2">
      <t>ヤトイイ</t>
    </rPh>
    <rPh sb="2" eb="4">
      <t>ケイヤク</t>
    </rPh>
    <rPh sb="4" eb="6">
      <t>トドケデ</t>
    </rPh>
    <rPh sb="6" eb="7">
      <t>トウ</t>
    </rPh>
    <phoneticPr fontId="2"/>
  </si>
  <si>
    <t>表－２　船員法事務取扱件数</t>
    <rPh sb="0" eb="1">
      <t>ヒョウ</t>
    </rPh>
    <rPh sb="4" eb="7">
      <t>センインホウ</t>
    </rPh>
    <rPh sb="7" eb="11">
      <t>ジムトリアツカイ</t>
    </rPh>
    <rPh sb="11" eb="13">
      <t>ケンスウ</t>
    </rPh>
    <phoneticPr fontId="2"/>
  </si>
  <si>
    <t>　　 3．その他とは、官公署船、引き船、はしけ及び作業船（起重機船、浚渫船を含む。）等をいう。</t>
    <rPh sb="7" eb="8">
      <t>タ</t>
    </rPh>
    <rPh sb="11" eb="14">
      <t>カンコウショ</t>
    </rPh>
    <rPh sb="14" eb="15">
      <t>セン</t>
    </rPh>
    <rPh sb="16" eb="17">
      <t>ヒ</t>
    </rPh>
    <rPh sb="18" eb="19">
      <t>フネ</t>
    </rPh>
    <rPh sb="23" eb="24">
      <t>オヨ</t>
    </rPh>
    <rPh sb="25" eb="28">
      <t>サギョウセン</t>
    </rPh>
    <rPh sb="29" eb="32">
      <t>キジュウキ</t>
    </rPh>
    <rPh sb="32" eb="33">
      <t>セン</t>
    </rPh>
    <rPh sb="34" eb="36">
      <t>シュンセツ</t>
    </rPh>
    <rPh sb="36" eb="37">
      <t>セン</t>
    </rPh>
    <rPh sb="38" eb="39">
      <t>フク</t>
    </rPh>
    <rPh sb="42" eb="43">
      <t>トウ</t>
    </rPh>
    <phoneticPr fontId="2"/>
  </si>
  <si>
    <t>　　 2．千人率とは、在籍船員1,000人あたり1年間に発生した労働災害・疾病数（休業3日以上）を示す単位。</t>
    <rPh sb="5" eb="7">
      <t>センニン</t>
    </rPh>
    <rPh sb="7" eb="8">
      <t>リツ</t>
    </rPh>
    <rPh sb="11" eb="13">
      <t>ザイセキ</t>
    </rPh>
    <rPh sb="13" eb="15">
      <t>センイン</t>
    </rPh>
    <rPh sb="20" eb="21">
      <t>ニン</t>
    </rPh>
    <rPh sb="25" eb="27">
      <t>ネンカン</t>
    </rPh>
    <rPh sb="28" eb="30">
      <t>ハッセイ</t>
    </rPh>
    <rPh sb="32" eb="34">
      <t>ロウドウ</t>
    </rPh>
    <rPh sb="34" eb="36">
      <t>サイガイ</t>
    </rPh>
    <rPh sb="37" eb="39">
      <t>シッペイ</t>
    </rPh>
    <rPh sb="39" eb="40">
      <t>スウ</t>
    </rPh>
    <rPh sb="41" eb="43">
      <t>キュウギョウ</t>
    </rPh>
    <rPh sb="44" eb="45">
      <t>ヒ</t>
    </rPh>
    <rPh sb="45" eb="47">
      <t>イジョウ</t>
    </rPh>
    <rPh sb="49" eb="50">
      <t>シメ</t>
    </rPh>
    <rPh sb="51" eb="53">
      <t>タンイ</t>
    </rPh>
    <phoneticPr fontId="2"/>
  </si>
  <si>
    <t>注）１．各欄のうち、上段は死亡行方不明者数で内数。</t>
    <rPh sb="0" eb="1">
      <t>チュウ</t>
    </rPh>
    <rPh sb="4" eb="6">
      <t>カクラン</t>
    </rPh>
    <rPh sb="10" eb="12">
      <t>ジョウダン</t>
    </rPh>
    <rPh sb="13" eb="15">
      <t>シボウ</t>
    </rPh>
    <rPh sb="15" eb="17">
      <t>ユクエ</t>
    </rPh>
    <rPh sb="17" eb="20">
      <t>フメイシャ</t>
    </rPh>
    <rPh sb="20" eb="21">
      <t>スウ</t>
    </rPh>
    <rPh sb="22" eb="23">
      <t>ウチ</t>
    </rPh>
    <rPh sb="23" eb="24">
      <t>スウ</t>
    </rPh>
    <phoneticPr fontId="2"/>
  </si>
  <si>
    <t>部員</t>
    <rPh sb="0" eb="2">
      <t>ブイン</t>
    </rPh>
    <phoneticPr fontId="2"/>
  </si>
  <si>
    <t>職員</t>
    <rPh sb="0" eb="2">
      <t>ショクイン</t>
    </rPh>
    <phoneticPr fontId="2"/>
  </si>
  <si>
    <t>疾　病</t>
    <rPh sb="0" eb="1">
      <t>シツ</t>
    </rPh>
    <rPh sb="2" eb="3">
      <t>ビョウ</t>
    </rPh>
    <phoneticPr fontId="2"/>
  </si>
  <si>
    <t>災　害</t>
    <rPh sb="0" eb="1">
      <t>サイ</t>
    </rPh>
    <rPh sb="2" eb="3">
      <t>ガイ</t>
    </rPh>
    <phoneticPr fontId="2"/>
  </si>
  <si>
    <t>職種</t>
    <rPh sb="0" eb="2">
      <t>ショクシュ</t>
    </rPh>
    <phoneticPr fontId="2"/>
  </si>
  <si>
    <t>区分</t>
    <rPh sb="0" eb="2">
      <t>クブン</t>
    </rPh>
    <phoneticPr fontId="2"/>
  </si>
  <si>
    <t>千人率</t>
    <rPh sb="0" eb="2">
      <t>センニン</t>
    </rPh>
    <rPh sb="2" eb="3">
      <t>リツ</t>
    </rPh>
    <phoneticPr fontId="2"/>
  </si>
  <si>
    <t>人　数</t>
    <rPh sb="0" eb="1">
      <t>ジン</t>
    </rPh>
    <rPh sb="2" eb="3">
      <t>スウ</t>
    </rPh>
    <phoneticPr fontId="2"/>
  </si>
  <si>
    <t>人数等</t>
    <rPh sb="0" eb="2">
      <t>ニンズウ</t>
    </rPh>
    <rPh sb="2" eb="3">
      <t>トウ</t>
    </rPh>
    <phoneticPr fontId="2"/>
  </si>
  <si>
    <t>漁　　船</t>
    <rPh sb="0" eb="1">
      <t>ギョ</t>
    </rPh>
    <rPh sb="3" eb="4">
      <t>セン</t>
    </rPh>
    <phoneticPr fontId="2"/>
  </si>
  <si>
    <t>汽　　船</t>
    <rPh sb="0" eb="1">
      <t>キ</t>
    </rPh>
    <rPh sb="3" eb="4">
      <t>セン</t>
    </rPh>
    <phoneticPr fontId="2"/>
  </si>
  <si>
    <t>合　　計</t>
    <rPh sb="0" eb="1">
      <t>ゴウ</t>
    </rPh>
    <rPh sb="3" eb="4">
      <t>ケイ</t>
    </rPh>
    <phoneticPr fontId="2"/>
  </si>
  <si>
    <t>船種</t>
    <rPh sb="0" eb="1">
      <t>フネ</t>
    </rPh>
    <rPh sb="1" eb="2">
      <t>タネ</t>
    </rPh>
    <phoneticPr fontId="2"/>
  </si>
  <si>
    <t>令和３年度</t>
    <rPh sb="0" eb="2">
      <t>レイワ</t>
    </rPh>
    <rPh sb="3" eb="5">
      <t>ネンド</t>
    </rPh>
    <rPh sb="4" eb="5">
      <t>ド</t>
    </rPh>
    <phoneticPr fontId="2"/>
  </si>
  <si>
    <t>表－３　管内船員災害疾病発生状況（船種別・職種別）</t>
    <rPh sb="0" eb="1">
      <t>ヒョウ</t>
    </rPh>
    <rPh sb="4" eb="6">
      <t>カンナイ</t>
    </rPh>
    <rPh sb="6" eb="8">
      <t>センイン</t>
    </rPh>
    <rPh sb="8" eb="10">
      <t>サイガイ</t>
    </rPh>
    <rPh sb="10" eb="12">
      <t>シッペイ</t>
    </rPh>
    <rPh sb="12" eb="14">
      <t>ハッセイ</t>
    </rPh>
    <rPh sb="14" eb="16">
      <t>ジョウキョウ</t>
    </rPh>
    <rPh sb="17" eb="18">
      <t>フネ</t>
    </rPh>
    <rPh sb="18" eb="19">
      <t>タネ</t>
    </rPh>
    <rPh sb="19" eb="20">
      <t>ベツ</t>
    </rPh>
    <rPh sb="21" eb="23">
      <t>ショクシュ</t>
    </rPh>
    <rPh sb="23" eb="24">
      <t>ベツ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</si>
</sst>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[Red]#,##0"/>
    <numFmt numFmtId="177" formatCode="0.0_);[Red]\(0.0\)"/>
    <numFmt numFmtId="178" formatCode="0.0;[Red]0.0"/>
  </numFmts>
  <fonts count="15" x14ac:knownFonts="1">
    <font>
      <sz val="1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5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</borders>
  <cellStyleXfs count="2">
    <xf numFmtId="0" fontId="0" fillId="0" borderId="0"/>
    <xf numFmtId="38" fontId="8" fillId="0" borderId="0" applyFont="0" applyFill="0" applyBorder="0" applyAlignment="0" applyProtection="0"/>
  </cellStyleXfs>
  <cellXfs count="140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/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176" fontId="7" fillId="0" borderId="9" xfId="0" applyNumberFormat="1" applyFont="1" applyFill="1" applyBorder="1" applyAlignment="1">
      <alignment vertical="center"/>
    </xf>
    <xf numFmtId="176" fontId="7" fillId="0" borderId="9" xfId="0" applyNumberFormat="1" applyFont="1" applyBorder="1" applyAlignment="1">
      <alignment vertical="center" wrapText="1"/>
    </xf>
    <xf numFmtId="176" fontId="7" fillId="0" borderId="9" xfId="0" applyNumberFormat="1" applyFont="1" applyBorder="1" applyAlignment="1">
      <alignment horizontal="right" vertical="center"/>
    </xf>
    <xf numFmtId="176" fontId="7" fillId="0" borderId="9" xfId="0" applyNumberFormat="1" applyFont="1" applyFill="1" applyBorder="1" applyAlignment="1">
      <alignment horizontal="right" vertical="center"/>
    </xf>
    <xf numFmtId="176" fontId="7" fillId="0" borderId="9" xfId="0" applyNumberFormat="1" applyFont="1" applyBorder="1" applyAlignment="1">
      <alignment vertical="center"/>
    </xf>
    <xf numFmtId="176" fontId="7" fillId="0" borderId="10" xfId="0" applyNumberFormat="1" applyFont="1" applyFill="1" applyBorder="1" applyAlignment="1">
      <alignment vertical="center"/>
    </xf>
    <xf numFmtId="176" fontId="7" fillId="0" borderId="10" xfId="0" applyNumberFormat="1" applyFont="1" applyFill="1" applyBorder="1" applyAlignment="1">
      <alignment horizontal="right" vertical="center"/>
    </xf>
    <xf numFmtId="176" fontId="7" fillId="0" borderId="8" xfId="0" applyNumberFormat="1" applyFont="1" applyFill="1" applyBorder="1" applyAlignment="1">
      <alignment vertical="center"/>
    </xf>
    <xf numFmtId="177" fontId="7" fillId="0" borderId="8" xfId="0" applyNumberFormat="1" applyFont="1" applyFill="1" applyBorder="1" applyAlignment="1">
      <alignment vertical="center"/>
    </xf>
    <xf numFmtId="177" fontId="7" fillId="0" borderId="9" xfId="0" applyNumberFormat="1" applyFont="1" applyFill="1" applyBorder="1" applyAlignment="1">
      <alignment vertical="center"/>
    </xf>
    <xf numFmtId="0" fontId="0" fillId="0" borderId="8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right" vertical="center"/>
    </xf>
    <xf numFmtId="176" fontId="6" fillId="0" borderId="9" xfId="0" applyNumberFormat="1" applyFont="1" applyFill="1" applyBorder="1" applyAlignment="1">
      <alignment horizontal="right" vertical="center"/>
    </xf>
    <xf numFmtId="176" fontId="6" fillId="0" borderId="10" xfId="0" applyNumberFormat="1" applyFont="1" applyFill="1" applyBorder="1" applyAlignment="1">
      <alignment horizontal="right" vertical="center"/>
    </xf>
    <xf numFmtId="176" fontId="6" fillId="0" borderId="8" xfId="0" applyNumberFormat="1" applyFont="1" applyBorder="1" applyAlignment="1">
      <alignment horizontal="right" vertical="center"/>
    </xf>
    <xf numFmtId="177" fontId="6" fillId="0" borderId="8" xfId="0" applyNumberFormat="1" applyFont="1" applyFill="1" applyBorder="1" applyAlignment="1">
      <alignment vertical="center"/>
    </xf>
    <xf numFmtId="177" fontId="6" fillId="0" borderId="9" xfId="0" applyNumberFormat="1" applyFont="1" applyFill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textRotation="255" wrapText="1"/>
    </xf>
    <xf numFmtId="0" fontId="4" fillId="0" borderId="10" xfId="0" applyFont="1" applyBorder="1" applyAlignment="1">
      <alignment vertical="center" textRotation="255" wrapText="1"/>
    </xf>
    <xf numFmtId="0" fontId="4" fillId="0" borderId="8" xfId="0" applyFont="1" applyBorder="1" applyAlignment="1">
      <alignment vertical="center" textRotation="255" wrapText="1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176" fontId="0" fillId="0" borderId="0" xfId="0" applyNumberFormat="1"/>
    <xf numFmtId="0" fontId="8" fillId="0" borderId="12" xfId="0" applyFont="1" applyBorder="1" applyAlignment="1">
      <alignment vertical="center"/>
    </xf>
    <xf numFmtId="38" fontId="8" fillId="2" borderId="12" xfId="1" applyFont="1" applyFill="1" applyBorder="1" applyAlignment="1">
      <alignment horizontal="distributed" vertical="center"/>
    </xf>
    <xf numFmtId="0" fontId="7" fillId="0" borderId="8" xfId="0" applyFont="1" applyBorder="1" applyAlignment="1">
      <alignment horizontal="center" vertical="center" textRotation="255" shrinkToFit="1"/>
    </xf>
    <xf numFmtId="0" fontId="4" fillId="0" borderId="3" xfId="0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38" fontId="4" fillId="2" borderId="3" xfId="1" applyFont="1" applyFill="1" applyBorder="1" applyAlignment="1">
      <alignment horizontal="distributed" vertical="center"/>
    </xf>
    <xf numFmtId="0" fontId="7" fillId="0" borderId="13" xfId="0" applyFont="1" applyBorder="1" applyAlignment="1">
      <alignment horizontal="center" vertical="center" textRotation="255" shrinkToFit="1"/>
    </xf>
    <xf numFmtId="0" fontId="4" fillId="0" borderId="9" xfId="0" applyFont="1" applyBorder="1" applyAlignment="1">
      <alignment vertical="center"/>
    </xf>
    <xf numFmtId="38" fontId="4" fillId="2" borderId="9" xfId="1" applyFont="1" applyFill="1" applyBorder="1" applyAlignment="1">
      <alignment horizontal="distributed" vertical="center"/>
    </xf>
    <xf numFmtId="0" fontId="7" fillId="0" borderId="3" xfId="0" applyFont="1" applyBorder="1" applyAlignment="1">
      <alignment horizontal="center" vertical="center" textRotation="255" shrinkToFit="1"/>
    </xf>
    <xf numFmtId="0" fontId="7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6" fontId="7" fillId="0" borderId="0" xfId="0" applyNumberFormat="1" applyFont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10" fillId="0" borderId="11" xfId="0" applyNumberFormat="1" applyFont="1" applyBorder="1" applyAlignment="1">
      <alignment vertical="center"/>
    </xf>
    <xf numFmtId="176" fontId="10" fillId="0" borderId="0" xfId="0" applyNumberFormat="1" applyFont="1" applyAlignment="1">
      <alignment horizontal="right" vertical="center"/>
    </xf>
    <xf numFmtId="176" fontId="10" fillId="0" borderId="14" xfId="0" applyNumberFormat="1" applyFont="1" applyBorder="1" applyAlignment="1">
      <alignment vertical="center"/>
    </xf>
    <xf numFmtId="176" fontId="7" fillId="0" borderId="0" xfId="0" applyNumberFormat="1" applyFont="1" applyAlignment="1">
      <alignment vertical="center"/>
    </xf>
    <xf numFmtId="176" fontId="4" fillId="0" borderId="0" xfId="0" applyNumberFormat="1" applyFont="1" applyAlignment="1">
      <alignment horizontal="right" vertical="center"/>
    </xf>
    <xf numFmtId="176" fontId="8" fillId="0" borderId="12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176" fontId="8" fillId="0" borderId="3" xfId="0" applyNumberFormat="1" applyFont="1" applyBorder="1" applyAlignment="1">
      <alignment vertical="center"/>
    </xf>
    <xf numFmtId="176" fontId="8" fillId="0" borderId="15" xfId="0" applyNumberFormat="1" applyFont="1" applyBorder="1" applyAlignment="1">
      <alignment vertical="center"/>
    </xf>
    <xf numFmtId="176" fontId="8" fillId="0" borderId="16" xfId="0" applyNumberFormat="1" applyFont="1" applyBorder="1" applyAlignment="1">
      <alignment vertical="center"/>
    </xf>
    <xf numFmtId="38" fontId="8" fillId="2" borderId="15" xfId="1" applyFont="1" applyFill="1" applyBorder="1" applyAlignment="1">
      <alignment horizontal="distributed" vertical="center"/>
    </xf>
    <xf numFmtId="0" fontId="4" fillId="0" borderId="13" xfId="0" applyFont="1" applyBorder="1" applyAlignment="1">
      <alignment horizontal="center" vertical="center" textRotation="255"/>
    </xf>
    <xf numFmtId="176" fontId="4" fillId="0" borderId="3" xfId="0" applyNumberFormat="1" applyFont="1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8" fillId="0" borderId="8" xfId="0" applyNumberFormat="1" applyFont="1" applyBorder="1" applyAlignment="1">
      <alignment vertical="center"/>
    </xf>
    <xf numFmtId="38" fontId="8" fillId="2" borderId="8" xfId="1" applyFont="1" applyFill="1" applyBorder="1" applyAlignment="1">
      <alignment horizontal="distributed" vertical="center"/>
    </xf>
    <xf numFmtId="0" fontId="4" fillId="0" borderId="8" xfId="0" applyFont="1" applyBorder="1" applyAlignment="1">
      <alignment horizontal="center" vertical="center" textRotation="255"/>
    </xf>
    <xf numFmtId="176" fontId="4" fillId="0" borderId="17" xfId="0" applyNumberFormat="1" applyFont="1" applyBorder="1" applyAlignment="1">
      <alignment vertical="center"/>
    </xf>
    <xf numFmtId="176" fontId="0" fillId="0" borderId="17" xfId="0" applyNumberFormat="1" applyBorder="1" applyAlignment="1">
      <alignment vertical="center"/>
    </xf>
    <xf numFmtId="38" fontId="4" fillId="2" borderId="17" xfId="1" applyFont="1" applyFill="1" applyBorder="1" applyAlignment="1">
      <alignment horizontal="distributed" vertical="center"/>
    </xf>
    <xf numFmtId="38" fontId="4" fillId="2" borderId="13" xfId="1" applyFont="1" applyFill="1" applyBorder="1" applyAlignment="1">
      <alignment horizontal="distributed" vertical="center"/>
    </xf>
    <xf numFmtId="0" fontId="4" fillId="0" borderId="3" xfId="0" applyFont="1" applyBorder="1" applyAlignment="1">
      <alignment horizontal="center" vertical="center" textRotation="255"/>
    </xf>
    <xf numFmtId="0" fontId="7" fillId="0" borderId="0" xfId="0" applyFont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/>
    </xf>
    <xf numFmtId="0" fontId="12" fillId="0" borderId="7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4" fillId="0" borderId="8" xfId="0" applyFont="1" applyBorder="1" applyAlignment="1">
      <alignment vertical="center" wrapText="1"/>
    </xf>
    <xf numFmtId="0" fontId="12" fillId="0" borderId="20" xfId="0" applyFont="1" applyBorder="1" applyAlignment="1">
      <alignment vertical="center"/>
    </xf>
    <xf numFmtId="0" fontId="12" fillId="0" borderId="17" xfId="0" applyFont="1" applyBorder="1" applyAlignment="1">
      <alignment vertical="center"/>
    </xf>
    <xf numFmtId="0" fontId="13" fillId="0" borderId="20" xfId="0" applyFont="1" applyBorder="1" applyAlignment="1">
      <alignment vertical="center"/>
    </xf>
    <xf numFmtId="0" fontId="13" fillId="0" borderId="17" xfId="0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13" fillId="0" borderId="21" xfId="0" applyFont="1" applyBorder="1" applyAlignment="1">
      <alignment vertical="center"/>
    </xf>
    <xf numFmtId="178" fontId="13" fillId="0" borderId="7" xfId="0" applyNumberFormat="1" applyFont="1" applyBorder="1" applyAlignment="1">
      <alignment vertical="center"/>
    </xf>
    <xf numFmtId="0" fontId="0" fillId="0" borderId="8" xfId="0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textRotation="255" wrapText="1"/>
    </xf>
    <xf numFmtId="0" fontId="0" fillId="0" borderId="8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14" fillId="0" borderId="3" xfId="0" applyFont="1" applyBorder="1" applyAlignment="1">
      <alignment vertical="center" textRotation="255" wrapText="1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14" fillId="0" borderId="0" xfId="0" applyFont="1" applyAlignment="1">
      <alignment vertical="center"/>
    </xf>
  </cellXfs>
  <cellStyles count="2">
    <cellStyle name="桁区切り 2" xfId="1" xr:uid="{D1DB767E-F4ED-467A-8C5E-20E8EE404AC2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0</xdr:rowOff>
    </xdr:from>
    <xdr:to>
      <xdr:col>2</xdr:col>
      <xdr:colOff>9525</xdr:colOff>
      <xdr:row>5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9050" y="923925"/>
          <a:ext cx="1038225" cy="3429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15</xdr:row>
      <xdr:rowOff>0</xdr:rowOff>
    </xdr:from>
    <xdr:to>
      <xdr:col>5</xdr:col>
      <xdr:colOff>676275</xdr:colOff>
      <xdr:row>19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C7DEDD3E-DF62-44BC-99D0-87C34638BE25}"/>
            </a:ext>
          </a:extLst>
        </xdr:cNvPr>
        <xdr:cNvCxnSpPr/>
      </xdr:nvCxnSpPr>
      <xdr:spPr>
        <a:xfrm flipH="1">
          <a:off x="3438525" y="2571750"/>
          <a:ext cx="666750" cy="6858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15</xdr:row>
      <xdr:rowOff>0</xdr:rowOff>
    </xdr:from>
    <xdr:to>
      <xdr:col>7</xdr:col>
      <xdr:colOff>666750</xdr:colOff>
      <xdr:row>19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74B152E1-EE28-49EE-AABF-DD896E750E1A}"/>
            </a:ext>
          </a:extLst>
        </xdr:cNvPr>
        <xdr:cNvCxnSpPr/>
      </xdr:nvCxnSpPr>
      <xdr:spPr>
        <a:xfrm flipH="1">
          <a:off x="4800600" y="2571750"/>
          <a:ext cx="666750" cy="6858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15</xdr:row>
      <xdr:rowOff>0</xdr:rowOff>
    </xdr:from>
    <xdr:to>
      <xdr:col>9</xdr:col>
      <xdr:colOff>666750</xdr:colOff>
      <xdr:row>19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677D5C6A-DF54-420C-9CD3-EB3D7D2D6DA7}"/>
            </a:ext>
          </a:extLst>
        </xdr:cNvPr>
        <xdr:cNvCxnSpPr/>
      </xdr:nvCxnSpPr>
      <xdr:spPr>
        <a:xfrm flipH="1">
          <a:off x="6172200" y="2571750"/>
          <a:ext cx="666750" cy="6858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666750</xdr:colOff>
      <xdr:row>25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225D96AF-4FFA-4C82-B455-8B1A5F1D7D68}"/>
            </a:ext>
          </a:extLst>
        </xdr:cNvPr>
        <xdr:cNvCxnSpPr/>
      </xdr:nvCxnSpPr>
      <xdr:spPr>
        <a:xfrm flipH="1">
          <a:off x="3429000" y="3600450"/>
          <a:ext cx="666750" cy="6858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21</xdr:row>
      <xdr:rowOff>0</xdr:rowOff>
    </xdr:from>
    <xdr:to>
      <xdr:col>7</xdr:col>
      <xdr:colOff>666750</xdr:colOff>
      <xdr:row>25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EEF3E62E-E3E9-42CF-93DC-2D9D915BB8F6}"/>
            </a:ext>
          </a:extLst>
        </xdr:cNvPr>
        <xdr:cNvCxnSpPr/>
      </xdr:nvCxnSpPr>
      <xdr:spPr>
        <a:xfrm flipH="1">
          <a:off x="4800600" y="3600450"/>
          <a:ext cx="666750" cy="6858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</xdr:colOff>
      <xdr:row>21</xdr:row>
      <xdr:rowOff>38100</xdr:rowOff>
    </xdr:from>
    <xdr:to>
      <xdr:col>10</xdr:col>
      <xdr:colOff>0</xdr:colOff>
      <xdr:row>25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C2206F84-9272-48FE-81EE-E5098B4FE111}"/>
            </a:ext>
          </a:extLst>
        </xdr:cNvPr>
        <xdr:cNvCxnSpPr/>
      </xdr:nvCxnSpPr>
      <xdr:spPr>
        <a:xfrm flipH="1">
          <a:off x="6172201" y="3638550"/>
          <a:ext cx="685799" cy="6477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666750</xdr:colOff>
      <xdr:row>13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44E3144B-F1CC-4E19-9B75-B600C34B5418}"/>
            </a:ext>
          </a:extLst>
        </xdr:cNvPr>
        <xdr:cNvCxnSpPr/>
      </xdr:nvCxnSpPr>
      <xdr:spPr>
        <a:xfrm flipH="1">
          <a:off x="3429000" y="1543050"/>
          <a:ext cx="666750" cy="6858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666750</xdr:colOff>
      <xdr:row>13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EC4CC7C8-2910-4BA0-BD8D-7D956BB7D1A6}"/>
            </a:ext>
          </a:extLst>
        </xdr:cNvPr>
        <xdr:cNvCxnSpPr/>
      </xdr:nvCxnSpPr>
      <xdr:spPr>
        <a:xfrm flipH="1">
          <a:off x="4800600" y="1543050"/>
          <a:ext cx="666750" cy="6858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28575</xdr:colOff>
      <xdr:row>9</xdr:row>
      <xdr:rowOff>9525</xdr:rowOff>
    </xdr:from>
    <xdr:to>
      <xdr:col>10</xdr:col>
      <xdr:colOff>0</xdr:colOff>
      <xdr:row>13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45CE311C-62C4-452D-98A9-6CE6D3F2320A}"/>
            </a:ext>
          </a:extLst>
        </xdr:cNvPr>
        <xdr:cNvCxnSpPr/>
      </xdr:nvCxnSpPr>
      <xdr:spPr>
        <a:xfrm flipH="1">
          <a:off x="6200775" y="1552575"/>
          <a:ext cx="657225" cy="6762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666750</xdr:colOff>
      <xdr:row>19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56712234-BB71-49F2-A89C-176E43FBDACC}"/>
            </a:ext>
          </a:extLst>
        </xdr:cNvPr>
        <xdr:cNvCxnSpPr/>
      </xdr:nvCxnSpPr>
      <xdr:spPr>
        <a:xfrm flipH="1">
          <a:off x="2057400" y="2571750"/>
          <a:ext cx="666750" cy="6858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685799</xdr:colOff>
      <xdr:row>24</xdr:row>
      <xdr:rowOff>314325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DF321CD4-1220-4A6E-BF8A-BF6B5034DDCD}"/>
            </a:ext>
          </a:extLst>
        </xdr:cNvPr>
        <xdr:cNvCxnSpPr/>
      </xdr:nvCxnSpPr>
      <xdr:spPr>
        <a:xfrm flipH="1">
          <a:off x="2057400" y="3600450"/>
          <a:ext cx="685799" cy="6858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666750</xdr:colOff>
      <xdr:row>13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3FE05EE0-512D-40E1-9C49-FA940B2C08C2}"/>
            </a:ext>
          </a:extLst>
        </xdr:cNvPr>
        <xdr:cNvCxnSpPr/>
      </xdr:nvCxnSpPr>
      <xdr:spPr>
        <a:xfrm flipH="1">
          <a:off x="2057400" y="1543050"/>
          <a:ext cx="666750" cy="6858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1"/>
  <sheetViews>
    <sheetView tabSelected="1" zoomScale="130" zoomScaleNormal="130" workbookViewId="0">
      <selection activeCell="A2" sqref="A2"/>
    </sheetView>
  </sheetViews>
  <sheetFormatPr defaultRowHeight="13.5" x14ac:dyDescent="0.15"/>
  <cols>
    <col min="1" max="1" width="8.375" customWidth="1"/>
    <col min="2" max="2" width="5.375" customWidth="1"/>
    <col min="3" max="11" width="12.625" customWidth="1"/>
  </cols>
  <sheetData>
    <row r="2" spans="1:11" ht="26.25" customHeight="1" x14ac:dyDescent="0.15">
      <c r="A2" s="8" t="s">
        <v>0</v>
      </c>
      <c r="B2" s="7"/>
      <c r="C2" s="7"/>
      <c r="D2" s="7"/>
      <c r="E2" s="7"/>
      <c r="F2" s="1"/>
      <c r="G2" s="1"/>
      <c r="H2" s="1"/>
      <c r="I2" s="1"/>
      <c r="J2" s="1"/>
      <c r="K2" s="1"/>
    </row>
    <row r="3" spans="1:11" ht="18.75" customHeight="1" x14ac:dyDescent="0.15">
      <c r="A3" s="2"/>
      <c r="B3" s="2"/>
      <c r="C3" s="2"/>
      <c r="D3" s="2"/>
      <c r="E3" s="2"/>
      <c r="F3" s="2"/>
      <c r="G3" s="2"/>
      <c r="H3" s="2"/>
      <c r="I3" s="2"/>
      <c r="J3" s="36" t="s">
        <v>1</v>
      </c>
      <c r="K3" s="36"/>
    </row>
    <row r="4" spans="1:11" x14ac:dyDescent="0.15">
      <c r="A4" s="40" t="s">
        <v>2</v>
      </c>
      <c r="B4" s="41"/>
      <c r="C4" s="42" t="s">
        <v>3</v>
      </c>
      <c r="D4" s="30" t="s">
        <v>4</v>
      </c>
      <c r="E4" s="31"/>
      <c r="F4" s="32" t="s">
        <v>5</v>
      </c>
      <c r="G4" s="33"/>
      <c r="H4" s="32" t="s">
        <v>6</v>
      </c>
      <c r="I4" s="33"/>
      <c r="J4" s="34" t="s">
        <v>7</v>
      </c>
      <c r="K4" s="35"/>
    </row>
    <row r="5" spans="1:11" x14ac:dyDescent="0.15">
      <c r="A5" s="44" t="s">
        <v>8</v>
      </c>
      <c r="B5" s="45"/>
      <c r="C5" s="43"/>
      <c r="D5" s="3" t="s">
        <v>9</v>
      </c>
      <c r="E5" s="4" t="s">
        <v>10</v>
      </c>
      <c r="F5" s="3" t="s">
        <v>9</v>
      </c>
      <c r="G5" s="4" t="s">
        <v>10</v>
      </c>
      <c r="H5" s="3" t="s">
        <v>9</v>
      </c>
      <c r="I5" s="4" t="s">
        <v>10</v>
      </c>
      <c r="J5" s="22" t="s">
        <v>9</v>
      </c>
      <c r="K5" s="23" t="s">
        <v>10</v>
      </c>
    </row>
    <row r="6" spans="1:11" ht="24.75" customHeight="1" x14ac:dyDescent="0.15">
      <c r="A6" s="37" t="s">
        <v>11</v>
      </c>
      <c r="B6" s="5">
        <v>29</v>
      </c>
      <c r="C6" s="13">
        <v>1369</v>
      </c>
      <c r="D6" s="14">
        <v>990</v>
      </c>
      <c r="E6" s="14">
        <v>5137</v>
      </c>
      <c r="F6" s="14">
        <v>1053</v>
      </c>
      <c r="G6" s="14">
        <v>5478</v>
      </c>
      <c r="H6" s="14">
        <v>700</v>
      </c>
      <c r="I6" s="14">
        <v>2710</v>
      </c>
      <c r="J6" s="24">
        <f t="shared" ref="J6:J10" si="0">D6+F6+H6</f>
        <v>2743</v>
      </c>
      <c r="K6" s="24">
        <f t="shared" ref="K6:K9" si="1">E6+G6+I6</f>
        <v>13325</v>
      </c>
    </row>
    <row r="7" spans="1:11" ht="24.75" customHeight="1" x14ac:dyDescent="0.15">
      <c r="A7" s="37"/>
      <c r="B7" s="9">
        <v>30</v>
      </c>
      <c r="C7" s="12">
        <v>1347</v>
      </c>
      <c r="D7" s="15">
        <v>981</v>
      </c>
      <c r="E7" s="15">
        <v>5114</v>
      </c>
      <c r="F7" s="15">
        <v>1009</v>
      </c>
      <c r="G7" s="15">
        <v>5324</v>
      </c>
      <c r="H7" s="15">
        <v>671</v>
      </c>
      <c r="I7" s="15">
        <v>2670</v>
      </c>
      <c r="J7" s="24">
        <f t="shared" si="0"/>
        <v>2661</v>
      </c>
      <c r="K7" s="24">
        <f t="shared" si="1"/>
        <v>13108</v>
      </c>
    </row>
    <row r="8" spans="1:11" ht="24.75" customHeight="1" x14ac:dyDescent="0.15">
      <c r="A8" s="37"/>
      <c r="B8" s="5" t="s">
        <v>14</v>
      </c>
      <c r="C8" s="16">
        <v>1306</v>
      </c>
      <c r="D8" s="14">
        <v>998</v>
      </c>
      <c r="E8" s="14">
        <v>5237</v>
      </c>
      <c r="F8" s="14">
        <v>986</v>
      </c>
      <c r="G8" s="14">
        <v>5313</v>
      </c>
      <c r="H8" s="14">
        <v>659</v>
      </c>
      <c r="I8" s="14">
        <v>2559</v>
      </c>
      <c r="J8" s="24">
        <f t="shared" si="0"/>
        <v>2643</v>
      </c>
      <c r="K8" s="24">
        <f t="shared" si="1"/>
        <v>13109</v>
      </c>
    </row>
    <row r="9" spans="1:11" ht="24.75" customHeight="1" x14ac:dyDescent="0.15">
      <c r="A9" s="37"/>
      <c r="B9" s="9" t="s">
        <v>15</v>
      </c>
      <c r="C9" s="12">
        <v>1288</v>
      </c>
      <c r="D9" s="15">
        <v>973</v>
      </c>
      <c r="E9" s="15">
        <v>5161</v>
      </c>
      <c r="F9" s="15">
        <v>926</v>
      </c>
      <c r="G9" s="15">
        <v>4957</v>
      </c>
      <c r="H9" s="15">
        <v>728</v>
      </c>
      <c r="I9" s="15">
        <v>3105</v>
      </c>
      <c r="J9" s="25">
        <f t="shared" si="0"/>
        <v>2627</v>
      </c>
      <c r="K9" s="25">
        <f t="shared" si="1"/>
        <v>13223</v>
      </c>
    </row>
    <row r="10" spans="1:11" ht="24.75" customHeight="1" thickBot="1" x14ac:dyDescent="0.2">
      <c r="A10" s="38"/>
      <c r="B10" s="10" t="s">
        <v>16</v>
      </c>
      <c r="C10" s="17">
        <v>1268</v>
      </c>
      <c r="D10" s="18">
        <v>991</v>
      </c>
      <c r="E10" s="18">
        <v>5305</v>
      </c>
      <c r="F10" s="18">
        <v>904</v>
      </c>
      <c r="G10" s="18">
        <v>4623</v>
      </c>
      <c r="H10" s="18">
        <v>729</v>
      </c>
      <c r="I10" s="18">
        <v>3072</v>
      </c>
      <c r="J10" s="26">
        <f t="shared" si="0"/>
        <v>2624</v>
      </c>
      <c r="K10" s="26">
        <f>E10+G10+I10</f>
        <v>13000</v>
      </c>
    </row>
    <row r="11" spans="1:11" ht="24.75" customHeight="1" thickTop="1" x14ac:dyDescent="0.15">
      <c r="A11" s="39" t="s">
        <v>12</v>
      </c>
      <c r="B11" s="3">
        <v>29</v>
      </c>
      <c r="C11" s="19">
        <v>5888</v>
      </c>
      <c r="D11" s="19">
        <v>4144</v>
      </c>
      <c r="E11" s="19">
        <v>27584</v>
      </c>
      <c r="F11" s="19">
        <v>3801</v>
      </c>
      <c r="G11" s="19">
        <v>24394</v>
      </c>
      <c r="H11" s="19">
        <v>3201</v>
      </c>
      <c r="I11" s="19">
        <v>14311</v>
      </c>
      <c r="J11" s="27">
        <f t="shared" ref="J11:J14" si="2">D11+F11+H11</f>
        <v>11146</v>
      </c>
      <c r="K11" s="27">
        <f t="shared" ref="K11:K15" si="3">E11+G11+I11</f>
        <v>66289</v>
      </c>
    </row>
    <row r="12" spans="1:11" ht="24.75" customHeight="1" x14ac:dyDescent="0.15">
      <c r="A12" s="37"/>
      <c r="B12" s="9">
        <v>30</v>
      </c>
      <c r="C12" s="12">
        <v>5779</v>
      </c>
      <c r="D12" s="12">
        <v>4115</v>
      </c>
      <c r="E12" s="12">
        <v>27707</v>
      </c>
      <c r="F12" s="12">
        <v>3687</v>
      </c>
      <c r="G12" s="12">
        <v>23719</v>
      </c>
      <c r="H12" s="12">
        <v>3178</v>
      </c>
      <c r="I12" s="12">
        <v>14390</v>
      </c>
      <c r="J12" s="24">
        <f t="shared" si="2"/>
        <v>10980</v>
      </c>
      <c r="K12" s="24">
        <f t="shared" si="3"/>
        <v>65816</v>
      </c>
    </row>
    <row r="13" spans="1:11" ht="24.75" customHeight="1" x14ac:dyDescent="0.15">
      <c r="A13" s="37"/>
      <c r="B13" s="5" t="s">
        <v>14</v>
      </c>
      <c r="C13" s="16">
        <v>5598</v>
      </c>
      <c r="D13" s="16">
        <v>4163</v>
      </c>
      <c r="E13" s="16">
        <v>28120</v>
      </c>
      <c r="F13" s="16">
        <v>3585</v>
      </c>
      <c r="G13" s="16">
        <v>23322</v>
      </c>
      <c r="H13" s="16">
        <v>3210</v>
      </c>
      <c r="I13" s="16">
        <v>14521</v>
      </c>
      <c r="J13" s="24">
        <f t="shared" si="2"/>
        <v>10958</v>
      </c>
      <c r="K13" s="24">
        <f t="shared" si="3"/>
        <v>65963</v>
      </c>
    </row>
    <row r="14" spans="1:11" ht="24.75" customHeight="1" x14ac:dyDescent="0.15">
      <c r="A14" s="37"/>
      <c r="B14" s="9" t="s">
        <v>15</v>
      </c>
      <c r="C14" s="12">
        <v>5562</v>
      </c>
      <c r="D14" s="12">
        <v>4158</v>
      </c>
      <c r="E14" s="12">
        <v>27554</v>
      </c>
      <c r="F14" s="12">
        <v>3498</v>
      </c>
      <c r="G14" s="12">
        <v>22575</v>
      </c>
      <c r="H14" s="12">
        <v>3325</v>
      </c>
      <c r="I14" s="12">
        <v>15101</v>
      </c>
      <c r="J14" s="25">
        <f t="shared" si="2"/>
        <v>10981</v>
      </c>
      <c r="K14" s="25">
        <f t="shared" si="3"/>
        <v>65230</v>
      </c>
    </row>
    <row r="15" spans="1:11" ht="24.75" customHeight="1" thickBot="1" x14ac:dyDescent="0.2">
      <c r="A15" s="38"/>
      <c r="B15" s="10" t="s">
        <v>16</v>
      </c>
      <c r="C15" s="17">
        <v>5512</v>
      </c>
      <c r="D15" s="17">
        <v>4164</v>
      </c>
      <c r="E15" s="17">
        <v>27990</v>
      </c>
      <c r="F15" s="17">
        <v>3423</v>
      </c>
      <c r="G15" s="17">
        <v>21608</v>
      </c>
      <c r="H15" s="17">
        <v>3369</v>
      </c>
      <c r="I15" s="17">
        <v>14974</v>
      </c>
      <c r="J15" s="26">
        <f>D15+F15+H15</f>
        <v>10956</v>
      </c>
      <c r="K15" s="26">
        <f t="shared" si="3"/>
        <v>64572</v>
      </c>
    </row>
    <row r="16" spans="1:11" ht="24.75" customHeight="1" thickTop="1" x14ac:dyDescent="0.15">
      <c r="A16" s="39" t="s">
        <v>13</v>
      </c>
      <c r="B16" s="11">
        <v>29</v>
      </c>
      <c r="C16" s="20">
        <f t="shared" ref="C16:K16" si="4">C6/C11*100</f>
        <v>23.250679347826086</v>
      </c>
      <c r="D16" s="20">
        <f>D6/D11*100</f>
        <v>23.889961389961389</v>
      </c>
      <c r="E16" s="20">
        <f t="shared" si="4"/>
        <v>18.623114849187935</v>
      </c>
      <c r="F16" s="20">
        <f t="shared" si="4"/>
        <v>27.703235990528807</v>
      </c>
      <c r="G16" s="20">
        <f t="shared" si="4"/>
        <v>22.456341723374599</v>
      </c>
      <c r="H16" s="20">
        <f t="shared" si="4"/>
        <v>21.868166198063104</v>
      </c>
      <c r="I16" s="20">
        <f t="shared" si="4"/>
        <v>18.936482426105794</v>
      </c>
      <c r="J16" s="28">
        <f t="shared" si="4"/>
        <v>24.609725462049166</v>
      </c>
      <c r="K16" s="28">
        <f t="shared" si="4"/>
        <v>20.101374285326372</v>
      </c>
    </row>
    <row r="17" spans="1:11" ht="24.75" customHeight="1" x14ac:dyDescent="0.15">
      <c r="A17" s="37"/>
      <c r="B17" s="9">
        <v>30</v>
      </c>
      <c r="C17" s="21">
        <f t="shared" ref="C17:K17" si="5">C7/C12*100</f>
        <v>23.308530887696833</v>
      </c>
      <c r="D17" s="21">
        <f t="shared" si="5"/>
        <v>23.839611178614824</v>
      </c>
      <c r="E17" s="21">
        <f t="shared" si="5"/>
        <v>18.457429530443569</v>
      </c>
      <c r="F17" s="21">
        <f t="shared" si="5"/>
        <v>27.366422565771632</v>
      </c>
      <c r="G17" s="21">
        <f t="shared" si="5"/>
        <v>22.446140225135967</v>
      </c>
      <c r="H17" s="21">
        <f t="shared" si="5"/>
        <v>21.113908118313404</v>
      </c>
      <c r="I17" s="21">
        <f t="shared" si="5"/>
        <v>18.554551772063931</v>
      </c>
      <c r="J17" s="29">
        <f t="shared" si="5"/>
        <v>24.234972677595628</v>
      </c>
      <c r="K17" s="29">
        <f t="shared" si="5"/>
        <v>19.916129816458003</v>
      </c>
    </row>
    <row r="18" spans="1:11" ht="24.75" customHeight="1" x14ac:dyDescent="0.15">
      <c r="A18" s="37"/>
      <c r="B18" s="5" t="s">
        <v>14</v>
      </c>
      <c r="C18" s="21">
        <f t="shared" ref="C18:K18" si="6">C8/C13*100</f>
        <v>23.329760628795999</v>
      </c>
      <c r="D18" s="21">
        <f t="shared" si="6"/>
        <v>23.973096324765795</v>
      </c>
      <c r="E18" s="21">
        <f t="shared" si="6"/>
        <v>18.62375533428165</v>
      </c>
      <c r="F18" s="21">
        <f t="shared" si="6"/>
        <v>27.503486750348678</v>
      </c>
      <c r="G18" s="21">
        <f t="shared" si="6"/>
        <v>22.781065088757398</v>
      </c>
      <c r="H18" s="21">
        <f t="shared" si="6"/>
        <v>20.529595015576323</v>
      </c>
      <c r="I18" s="21">
        <f t="shared" si="6"/>
        <v>17.622753253908133</v>
      </c>
      <c r="J18" s="29">
        <f t="shared" si="6"/>
        <v>24.119364847599929</v>
      </c>
      <c r="K18" s="29">
        <f t="shared" si="6"/>
        <v>19.873262283401299</v>
      </c>
    </row>
    <row r="19" spans="1:11" ht="24.75" customHeight="1" x14ac:dyDescent="0.15">
      <c r="A19" s="37"/>
      <c r="B19" s="9" t="s">
        <v>15</v>
      </c>
      <c r="C19" s="21">
        <f>C9/C14*100</f>
        <v>23.157137720244517</v>
      </c>
      <c r="D19" s="21">
        <f>D9/D14*100</f>
        <v>23.400673400673398</v>
      </c>
      <c r="E19" s="21">
        <f t="shared" ref="E19:K19" si="7">E9/E14*100</f>
        <v>18.730492850402843</v>
      </c>
      <c r="F19" s="21">
        <f t="shared" si="7"/>
        <v>26.472269868496284</v>
      </c>
      <c r="G19" s="21">
        <f t="shared" si="7"/>
        <v>21.957918050941309</v>
      </c>
      <c r="H19" s="21">
        <f t="shared" si="7"/>
        <v>21.894736842105264</v>
      </c>
      <c r="I19" s="21">
        <f t="shared" si="7"/>
        <v>20.561552215085094</v>
      </c>
      <c r="J19" s="29">
        <f t="shared" si="7"/>
        <v>23.923139969037425</v>
      </c>
      <c r="K19" s="29">
        <f t="shared" si="7"/>
        <v>20.271347539475702</v>
      </c>
    </row>
    <row r="20" spans="1:11" ht="24.75" customHeight="1" x14ac:dyDescent="0.15">
      <c r="A20" s="37"/>
      <c r="B20" s="9" t="s">
        <v>16</v>
      </c>
      <c r="C20" s="21">
        <f>C10/C15*100</f>
        <v>23.004354136429608</v>
      </c>
      <c r="D20" s="21">
        <f>D10/D15*100</f>
        <v>23.799231508165224</v>
      </c>
      <c r="E20" s="21">
        <f t="shared" ref="E20:K20" si="8">E10/E15*100</f>
        <v>18.953197570560913</v>
      </c>
      <c r="F20" s="21">
        <f t="shared" si="8"/>
        <v>26.409582237803097</v>
      </c>
      <c r="G20" s="21">
        <f t="shared" si="8"/>
        <v>21.394853757867459</v>
      </c>
      <c r="H20" s="21">
        <f t="shared" si="8"/>
        <v>21.638468388245773</v>
      </c>
      <c r="I20" s="21">
        <f t="shared" si="8"/>
        <v>20.515560304527849</v>
      </c>
      <c r="J20" s="29">
        <f t="shared" si="8"/>
        <v>23.950346841913106</v>
      </c>
      <c r="K20" s="29">
        <f t="shared" si="8"/>
        <v>20.132565198538067</v>
      </c>
    </row>
    <row r="21" spans="1:11" x14ac:dyDescent="0.1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</row>
  </sheetData>
  <mergeCells count="11">
    <mergeCell ref="A6:A10"/>
    <mergeCell ref="A11:A15"/>
    <mergeCell ref="A16:A20"/>
    <mergeCell ref="A4:B4"/>
    <mergeCell ref="C4:C5"/>
    <mergeCell ref="A5:B5"/>
    <mergeCell ref="D4:E4"/>
    <mergeCell ref="F4:G4"/>
    <mergeCell ref="H4:I4"/>
    <mergeCell ref="J4:K4"/>
    <mergeCell ref="J3:K3"/>
  </mergeCells>
  <phoneticPr fontId="2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443FB-F0BA-4B03-9179-7F0C1EC3C93B}">
  <dimension ref="A2:Q47"/>
  <sheetViews>
    <sheetView view="pageBreakPreview" zoomScale="115" zoomScaleNormal="115" zoomScaleSheetLayoutView="115" workbookViewId="0">
      <selection activeCell="A2" sqref="A2"/>
    </sheetView>
  </sheetViews>
  <sheetFormatPr defaultRowHeight="13.5" x14ac:dyDescent="0.15"/>
  <cols>
    <col min="3" max="3" width="9" customWidth="1"/>
  </cols>
  <sheetData>
    <row r="2" spans="1:17" ht="22.5" customHeight="1" x14ac:dyDescent="0.15">
      <c r="A2" s="97" t="s">
        <v>52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20.25" customHeight="1" x14ac:dyDescent="0.15">
      <c r="A4" s="65"/>
      <c r="B4" s="64"/>
      <c r="C4" s="63" t="s">
        <v>31</v>
      </c>
      <c r="D4" s="62"/>
      <c r="E4" s="62"/>
      <c r="F4" s="62"/>
      <c r="G4" s="62"/>
      <c r="H4" s="63" t="s">
        <v>51</v>
      </c>
      <c r="I4" s="63"/>
      <c r="J4" s="63"/>
      <c r="K4" s="63"/>
      <c r="L4" s="63"/>
      <c r="M4" s="63"/>
      <c r="N4" s="63" t="s">
        <v>50</v>
      </c>
      <c r="O4" s="62"/>
      <c r="P4" s="62"/>
      <c r="Q4" s="96"/>
    </row>
    <row r="5" spans="1:17" x14ac:dyDescent="0.15">
      <c r="A5" s="95"/>
      <c r="B5" s="94"/>
      <c r="C5" s="93" t="s">
        <v>30</v>
      </c>
      <c r="D5" s="93" t="s">
        <v>29</v>
      </c>
      <c r="E5" s="91" t="s">
        <v>28</v>
      </c>
      <c r="F5" s="92" t="s">
        <v>7</v>
      </c>
      <c r="G5" s="91" t="s">
        <v>27</v>
      </c>
      <c r="H5" s="91" t="s">
        <v>49</v>
      </c>
      <c r="I5" s="91" t="s">
        <v>48</v>
      </c>
      <c r="J5" s="91" t="s">
        <v>47</v>
      </c>
      <c r="K5" s="91" t="s">
        <v>46</v>
      </c>
      <c r="L5" s="91" t="s">
        <v>45</v>
      </c>
      <c r="M5" s="92" t="s">
        <v>7</v>
      </c>
      <c r="N5" s="91" t="s">
        <v>44</v>
      </c>
      <c r="O5" s="91" t="s">
        <v>43</v>
      </c>
      <c r="P5" s="91" t="s">
        <v>42</v>
      </c>
      <c r="Q5" s="90"/>
    </row>
    <row r="6" spans="1:17" x14ac:dyDescent="0.15">
      <c r="A6" s="60"/>
      <c r="B6" s="59"/>
      <c r="C6" s="93"/>
      <c r="D6" s="93"/>
      <c r="E6" s="91"/>
      <c r="F6" s="92"/>
      <c r="G6" s="91"/>
      <c r="H6" s="91"/>
      <c r="I6" s="91"/>
      <c r="J6" s="91"/>
      <c r="K6" s="91"/>
      <c r="L6" s="91"/>
      <c r="M6" s="92"/>
      <c r="N6" s="91"/>
      <c r="O6" s="91"/>
      <c r="P6" s="91"/>
      <c r="Q6" s="90"/>
    </row>
    <row r="7" spans="1:17" ht="22.5" customHeight="1" x14ac:dyDescent="0.15">
      <c r="A7" s="89" t="s">
        <v>41</v>
      </c>
      <c r="B7" s="55" t="s">
        <v>25</v>
      </c>
      <c r="C7" s="51">
        <v>367</v>
      </c>
      <c r="D7" s="51">
        <v>33</v>
      </c>
      <c r="E7" s="51">
        <v>169</v>
      </c>
      <c r="F7" s="81">
        <v>569</v>
      </c>
      <c r="G7" s="51">
        <v>22</v>
      </c>
      <c r="H7" s="51">
        <v>941</v>
      </c>
      <c r="I7" s="51">
        <v>911</v>
      </c>
      <c r="J7" s="51">
        <v>2</v>
      </c>
      <c r="K7" s="51">
        <v>267</v>
      </c>
      <c r="L7" s="51">
        <v>3</v>
      </c>
      <c r="M7" s="80">
        <v>2124</v>
      </c>
      <c r="N7" s="51">
        <v>18</v>
      </c>
      <c r="O7" s="51">
        <v>17</v>
      </c>
      <c r="P7" s="51">
        <v>23</v>
      </c>
      <c r="Q7" s="73"/>
    </row>
    <row r="8" spans="1:17" ht="22.5" customHeight="1" x14ac:dyDescent="0.15">
      <c r="A8" s="78"/>
      <c r="B8" s="55" t="s">
        <v>24</v>
      </c>
      <c r="C8" s="51">
        <v>47</v>
      </c>
      <c r="D8" s="51">
        <v>1</v>
      </c>
      <c r="E8" s="51">
        <v>71</v>
      </c>
      <c r="F8" s="81">
        <v>119</v>
      </c>
      <c r="G8" s="51">
        <v>22</v>
      </c>
      <c r="H8" s="51">
        <v>661</v>
      </c>
      <c r="I8" s="51">
        <v>657</v>
      </c>
      <c r="J8" s="51">
        <v>0</v>
      </c>
      <c r="K8" s="51">
        <v>204</v>
      </c>
      <c r="L8" s="51">
        <v>1</v>
      </c>
      <c r="M8" s="80">
        <v>1523</v>
      </c>
      <c r="N8" s="51">
        <v>27</v>
      </c>
      <c r="O8" s="51">
        <v>27</v>
      </c>
      <c r="P8" s="51">
        <v>33</v>
      </c>
      <c r="Q8" s="73"/>
    </row>
    <row r="9" spans="1:17" ht="22.5" customHeight="1" x14ac:dyDescent="0.15">
      <c r="A9" s="78"/>
      <c r="B9" s="55" t="s">
        <v>40</v>
      </c>
      <c r="C9" s="51">
        <v>58</v>
      </c>
      <c r="D9" s="51">
        <v>0</v>
      </c>
      <c r="E9" s="51">
        <v>31</v>
      </c>
      <c r="F9" s="81">
        <v>89</v>
      </c>
      <c r="G9" s="51">
        <v>5</v>
      </c>
      <c r="H9" s="51">
        <v>1347</v>
      </c>
      <c r="I9" s="51">
        <v>1370</v>
      </c>
      <c r="J9" s="51">
        <v>1</v>
      </c>
      <c r="K9" s="51">
        <v>475</v>
      </c>
      <c r="L9" s="51">
        <v>4</v>
      </c>
      <c r="M9" s="80">
        <v>3197</v>
      </c>
      <c r="N9" s="51">
        <v>77</v>
      </c>
      <c r="O9" s="51">
        <v>77</v>
      </c>
      <c r="P9" s="51">
        <v>79</v>
      </c>
      <c r="Q9" s="73"/>
    </row>
    <row r="10" spans="1:17" ht="22.5" customHeight="1" x14ac:dyDescent="0.15">
      <c r="A10" s="78"/>
      <c r="B10" s="55" t="s">
        <v>23</v>
      </c>
      <c r="C10" s="51">
        <v>96</v>
      </c>
      <c r="D10" s="51">
        <v>5</v>
      </c>
      <c r="E10" s="51">
        <v>104</v>
      </c>
      <c r="F10" s="81">
        <v>205</v>
      </c>
      <c r="G10" s="51">
        <v>14</v>
      </c>
      <c r="H10" s="51">
        <v>764</v>
      </c>
      <c r="I10" s="51">
        <v>738</v>
      </c>
      <c r="J10" s="51">
        <v>0</v>
      </c>
      <c r="K10" s="51">
        <v>231</v>
      </c>
      <c r="L10" s="51">
        <v>0</v>
      </c>
      <c r="M10" s="80">
        <v>1733</v>
      </c>
      <c r="N10" s="51">
        <v>17</v>
      </c>
      <c r="O10" s="51">
        <v>17</v>
      </c>
      <c r="P10" s="51">
        <v>17</v>
      </c>
      <c r="Q10" s="73"/>
    </row>
    <row r="11" spans="1:17" ht="22.5" customHeight="1" x14ac:dyDescent="0.15">
      <c r="A11" s="78"/>
      <c r="B11" s="55" t="s">
        <v>39</v>
      </c>
      <c r="C11" s="51">
        <v>53</v>
      </c>
      <c r="D11" s="51">
        <v>2</v>
      </c>
      <c r="E11" s="51">
        <v>64</v>
      </c>
      <c r="F11" s="81">
        <v>119</v>
      </c>
      <c r="G11" s="51">
        <v>6</v>
      </c>
      <c r="H11" s="51">
        <v>528</v>
      </c>
      <c r="I11" s="51">
        <v>490</v>
      </c>
      <c r="J11" s="51">
        <v>4</v>
      </c>
      <c r="K11" s="51">
        <v>116</v>
      </c>
      <c r="L11" s="51">
        <v>0</v>
      </c>
      <c r="M11" s="80">
        <v>1138</v>
      </c>
      <c r="N11" s="51">
        <v>45</v>
      </c>
      <c r="O11" s="51">
        <v>45</v>
      </c>
      <c r="P11" s="51">
        <v>44</v>
      </c>
      <c r="Q11" s="73"/>
    </row>
    <row r="12" spans="1:17" ht="22.5" customHeight="1" x14ac:dyDescent="0.15">
      <c r="A12" s="78"/>
      <c r="B12" s="55" t="s">
        <v>22</v>
      </c>
      <c r="C12" s="51">
        <v>30</v>
      </c>
      <c r="D12" s="51">
        <v>1</v>
      </c>
      <c r="E12" s="51">
        <v>76</v>
      </c>
      <c r="F12" s="81">
        <v>107</v>
      </c>
      <c r="G12" s="51">
        <v>11</v>
      </c>
      <c r="H12" s="51">
        <v>1312</v>
      </c>
      <c r="I12" s="51">
        <v>1314</v>
      </c>
      <c r="J12" s="51">
        <v>0</v>
      </c>
      <c r="K12" s="51">
        <v>446</v>
      </c>
      <c r="L12" s="51">
        <v>1</v>
      </c>
      <c r="M12" s="80">
        <v>3073</v>
      </c>
      <c r="N12" s="51">
        <v>27</v>
      </c>
      <c r="O12" s="51">
        <v>26</v>
      </c>
      <c r="P12" s="51">
        <v>28</v>
      </c>
      <c r="Q12" s="73"/>
    </row>
    <row r="13" spans="1:17" ht="22.5" customHeight="1" x14ac:dyDescent="0.15">
      <c r="A13" s="78"/>
      <c r="B13" s="55" t="s">
        <v>37</v>
      </c>
      <c r="C13" s="51">
        <v>18</v>
      </c>
      <c r="D13" s="51">
        <v>1</v>
      </c>
      <c r="E13" s="51">
        <v>27</v>
      </c>
      <c r="F13" s="81">
        <v>46</v>
      </c>
      <c r="G13" s="51">
        <v>3</v>
      </c>
      <c r="H13" s="51">
        <v>292</v>
      </c>
      <c r="I13" s="51">
        <v>291</v>
      </c>
      <c r="J13" s="51">
        <v>0</v>
      </c>
      <c r="K13" s="51">
        <v>99</v>
      </c>
      <c r="L13" s="51">
        <v>2</v>
      </c>
      <c r="M13" s="80">
        <v>684</v>
      </c>
      <c r="N13" s="51">
        <v>17</v>
      </c>
      <c r="O13" s="51">
        <v>17</v>
      </c>
      <c r="P13" s="51">
        <v>18</v>
      </c>
      <c r="Q13" s="73"/>
    </row>
    <row r="14" spans="1:17" ht="22.5" customHeight="1" x14ac:dyDescent="0.15">
      <c r="A14" s="78"/>
      <c r="B14" s="88" t="s">
        <v>36</v>
      </c>
      <c r="C14" s="51">
        <v>51</v>
      </c>
      <c r="D14" s="51">
        <v>6</v>
      </c>
      <c r="E14" s="51">
        <v>90</v>
      </c>
      <c r="F14" s="81">
        <v>147</v>
      </c>
      <c r="G14" s="51">
        <v>11</v>
      </c>
      <c r="H14" s="51">
        <v>157</v>
      </c>
      <c r="I14" s="51">
        <v>139</v>
      </c>
      <c r="J14" s="51">
        <v>0</v>
      </c>
      <c r="K14" s="51">
        <v>79</v>
      </c>
      <c r="L14" s="51">
        <v>0</v>
      </c>
      <c r="M14" s="80">
        <v>375</v>
      </c>
      <c r="N14" s="51">
        <v>11</v>
      </c>
      <c r="O14" s="51">
        <v>11</v>
      </c>
      <c r="P14" s="51">
        <v>11</v>
      </c>
      <c r="Q14" s="73"/>
    </row>
    <row r="15" spans="1:17" ht="22.5" customHeight="1" x14ac:dyDescent="0.15">
      <c r="A15" s="78"/>
      <c r="B15" s="55" t="s">
        <v>21</v>
      </c>
      <c r="C15" s="51">
        <v>56</v>
      </c>
      <c r="D15" s="51">
        <v>4</v>
      </c>
      <c r="E15" s="51">
        <v>58</v>
      </c>
      <c r="F15" s="81">
        <v>118</v>
      </c>
      <c r="G15" s="51">
        <v>6</v>
      </c>
      <c r="H15" s="51">
        <v>148</v>
      </c>
      <c r="I15" s="51">
        <v>129</v>
      </c>
      <c r="J15" s="51">
        <v>2</v>
      </c>
      <c r="K15" s="51">
        <v>44</v>
      </c>
      <c r="L15" s="51">
        <v>1</v>
      </c>
      <c r="M15" s="80">
        <v>324</v>
      </c>
      <c r="N15" s="51">
        <v>6</v>
      </c>
      <c r="O15" s="51">
        <v>5</v>
      </c>
      <c r="P15" s="51">
        <v>5</v>
      </c>
    </row>
    <row r="16" spans="1:17" ht="22.5" customHeight="1" x14ac:dyDescent="0.15">
      <c r="A16" s="78"/>
      <c r="B16" s="55" t="s">
        <v>20</v>
      </c>
      <c r="C16" s="51">
        <v>62</v>
      </c>
      <c r="D16" s="51">
        <v>3</v>
      </c>
      <c r="E16" s="51">
        <v>79</v>
      </c>
      <c r="F16" s="81">
        <v>144</v>
      </c>
      <c r="G16" s="51">
        <v>20</v>
      </c>
      <c r="H16" s="51">
        <v>882</v>
      </c>
      <c r="I16" s="51">
        <v>938</v>
      </c>
      <c r="J16" s="51">
        <v>22</v>
      </c>
      <c r="K16" s="51">
        <v>330</v>
      </c>
      <c r="L16" s="51">
        <v>1</v>
      </c>
      <c r="M16" s="80">
        <v>2173</v>
      </c>
      <c r="N16" s="51">
        <v>46</v>
      </c>
      <c r="O16" s="51">
        <v>44</v>
      </c>
      <c r="P16" s="51">
        <v>51</v>
      </c>
    </row>
    <row r="17" spans="1:17" ht="22.5" customHeight="1" x14ac:dyDescent="0.15">
      <c r="A17" s="78"/>
      <c r="B17" s="87" t="s">
        <v>19</v>
      </c>
      <c r="C17" s="85">
        <v>55</v>
      </c>
      <c r="D17" s="85">
        <v>2</v>
      </c>
      <c r="E17" s="85">
        <v>89</v>
      </c>
      <c r="F17" s="86">
        <v>146</v>
      </c>
      <c r="G17" s="85">
        <v>16</v>
      </c>
      <c r="H17" s="85">
        <v>1368</v>
      </c>
      <c r="I17" s="85">
        <v>1367</v>
      </c>
      <c r="J17" s="85">
        <v>18</v>
      </c>
      <c r="K17" s="85">
        <v>453</v>
      </c>
      <c r="L17" s="85">
        <v>0</v>
      </c>
      <c r="M17" s="86">
        <v>3206</v>
      </c>
      <c r="N17" s="85">
        <v>72</v>
      </c>
      <c r="O17" s="85">
        <v>72</v>
      </c>
      <c r="P17" s="85">
        <v>76</v>
      </c>
      <c r="Q17" s="73"/>
    </row>
    <row r="18" spans="1:17" ht="22.5" customHeight="1" x14ac:dyDescent="0.15">
      <c r="A18" s="84"/>
      <c r="B18" s="83" t="s">
        <v>34</v>
      </c>
      <c r="C18" s="82">
        <v>893</v>
      </c>
      <c r="D18" s="82">
        <v>58</v>
      </c>
      <c r="E18" s="82">
        <v>858</v>
      </c>
      <c r="F18" s="82">
        <v>1809</v>
      </c>
      <c r="G18" s="82">
        <v>136</v>
      </c>
      <c r="H18" s="82">
        <v>8400</v>
      </c>
      <c r="I18" s="82">
        <v>8344</v>
      </c>
      <c r="J18" s="82">
        <v>49</v>
      </c>
      <c r="K18" s="82">
        <v>2744</v>
      </c>
      <c r="L18" s="82">
        <v>13</v>
      </c>
      <c r="M18" s="82">
        <v>19550</v>
      </c>
      <c r="N18" s="82">
        <v>363</v>
      </c>
      <c r="O18" s="82">
        <v>358</v>
      </c>
      <c r="P18" s="82">
        <v>385</v>
      </c>
      <c r="Q18" s="73"/>
    </row>
    <row r="19" spans="1:17" ht="22.5" customHeight="1" x14ac:dyDescent="0.15">
      <c r="A19" s="78" t="s">
        <v>38</v>
      </c>
      <c r="B19" s="55" t="s">
        <v>24</v>
      </c>
      <c r="C19" s="51">
        <v>18</v>
      </c>
      <c r="D19" s="51">
        <v>1</v>
      </c>
      <c r="E19" s="51">
        <v>13</v>
      </c>
      <c r="F19" s="81">
        <v>32</v>
      </c>
      <c r="G19" s="51">
        <v>3</v>
      </c>
      <c r="H19" s="51">
        <v>1623</v>
      </c>
      <c r="I19" s="51">
        <v>1641</v>
      </c>
      <c r="J19" s="51">
        <v>0</v>
      </c>
      <c r="K19" s="51">
        <v>433</v>
      </c>
      <c r="L19" s="51">
        <v>7</v>
      </c>
      <c r="M19" s="80">
        <v>3704</v>
      </c>
      <c r="N19" s="51">
        <v>17</v>
      </c>
      <c r="O19" s="51">
        <v>17</v>
      </c>
      <c r="P19" s="51">
        <v>26</v>
      </c>
      <c r="Q19" s="73"/>
    </row>
    <row r="20" spans="1:17" ht="22.5" customHeight="1" x14ac:dyDescent="0.15">
      <c r="A20" s="78"/>
      <c r="B20" s="55" t="s">
        <v>23</v>
      </c>
      <c r="C20" s="51">
        <v>118</v>
      </c>
      <c r="D20" s="51">
        <v>8</v>
      </c>
      <c r="E20" s="51">
        <v>227</v>
      </c>
      <c r="F20" s="81">
        <v>353</v>
      </c>
      <c r="G20" s="51">
        <v>28</v>
      </c>
      <c r="H20" s="51">
        <v>1131</v>
      </c>
      <c r="I20" s="51">
        <v>1169</v>
      </c>
      <c r="J20" s="51">
        <v>4</v>
      </c>
      <c r="K20" s="51">
        <v>487</v>
      </c>
      <c r="L20" s="51">
        <v>1</v>
      </c>
      <c r="M20" s="80">
        <v>2792</v>
      </c>
      <c r="N20" s="51">
        <v>130</v>
      </c>
      <c r="O20" s="51">
        <v>112</v>
      </c>
      <c r="P20" s="51">
        <v>116</v>
      </c>
      <c r="Q20" s="73"/>
    </row>
    <row r="21" spans="1:17" ht="22.5" customHeight="1" x14ac:dyDescent="0.15">
      <c r="A21" s="78"/>
      <c r="B21" s="55" t="s">
        <v>37</v>
      </c>
      <c r="C21" s="51">
        <v>7</v>
      </c>
      <c r="D21" s="51">
        <v>0</v>
      </c>
      <c r="E21" s="51">
        <v>48</v>
      </c>
      <c r="F21" s="81">
        <v>55</v>
      </c>
      <c r="G21" s="51">
        <v>1</v>
      </c>
      <c r="H21" s="51">
        <v>74</v>
      </c>
      <c r="I21" s="51">
        <v>70</v>
      </c>
      <c r="J21" s="51">
        <v>0</v>
      </c>
      <c r="K21" s="51">
        <v>15</v>
      </c>
      <c r="L21" s="51">
        <v>0</v>
      </c>
      <c r="M21" s="80">
        <v>159</v>
      </c>
      <c r="N21" s="51">
        <v>1</v>
      </c>
      <c r="O21" s="51">
        <v>0</v>
      </c>
      <c r="P21" s="51">
        <v>0</v>
      </c>
      <c r="Q21" s="73"/>
    </row>
    <row r="22" spans="1:17" ht="22.5" customHeight="1" x14ac:dyDescent="0.15">
      <c r="A22" s="78"/>
      <c r="B22" s="55" t="s">
        <v>22</v>
      </c>
      <c r="C22" s="51">
        <v>42</v>
      </c>
      <c r="D22" s="51">
        <v>2</v>
      </c>
      <c r="E22" s="51">
        <v>1</v>
      </c>
      <c r="F22" s="81">
        <v>45</v>
      </c>
      <c r="G22" s="51">
        <v>2</v>
      </c>
      <c r="H22" s="51">
        <v>1212</v>
      </c>
      <c r="I22" s="51">
        <v>1155</v>
      </c>
      <c r="J22" s="51">
        <v>0</v>
      </c>
      <c r="K22" s="51">
        <v>296</v>
      </c>
      <c r="L22" s="51">
        <v>0</v>
      </c>
      <c r="M22" s="80">
        <v>2663</v>
      </c>
      <c r="N22" s="51">
        <v>88</v>
      </c>
      <c r="O22" s="51">
        <v>88</v>
      </c>
      <c r="P22" s="51">
        <v>89</v>
      </c>
      <c r="Q22" s="73"/>
    </row>
    <row r="23" spans="1:17" ht="22.5" customHeight="1" x14ac:dyDescent="0.15">
      <c r="A23" s="78"/>
      <c r="B23" s="55" t="s">
        <v>36</v>
      </c>
      <c r="C23" s="51">
        <v>44</v>
      </c>
      <c r="D23" s="51">
        <v>1</v>
      </c>
      <c r="E23" s="51">
        <v>44</v>
      </c>
      <c r="F23" s="81">
        <v>89</v>
      </c>
      <c r="G23" s="51">
        <v>5</v>
      </c>
      <c r="H23" s="51">
        <v>465</v>
      </c>
      <c r="I23" s="51">
        <v>480</v>
      </c>
      <c r="J23" s="51">
        <v>0</v>
      </c>
      <c r="K23" s="51">
        <v>134</v>
      </c>
      <c r="L23" s="51">
        <v>0</v>
      </c>
      <c r="M23" s="80">
        <v>1079</v>
      </c>
      <c r="N23" s="51">
        <v>43</v>
      </c>
      <c r="O23" s="51">
        <v>42</v>
      </c>
      <c r="P23" s="51">
        <v>42</v>
      </c>
      <c r="Q23" s="73"/>
    </row>
    <row r="24" spans="1:17" ht="22.5" customHeight="1" x14ac:dyDescent="0.15">
      <c r="A24" s="78"/>
      <c r="B24" s="55" t="s">
        <v>21</v>
      </c>
      <c r="C24" s="51">
        <v>107</v>
      </c>
      <c r="D24" s="51">
        <v>6</v>
      </c>
      <c r="E24" s="51">
        <v>77</v>
      </c>
      <c r="F24" s="81">
        <v>190</v>
      </c>
      <c r="G24" s="51">
        <v>14</v>
      </c>
      <c r="H24" s="51">
        <v>566</v>
      </c>
      <c r="I24" s="51">
        <v>655</v>
      </c>
      <c r="J24" s="51">
        <v>80</v>
      </c>
      <c r="K24" s="51">
        <v>165</v>
      </c>
      <c r="L24" s="51">
        <v>1</v>
      </c>
      <c r="M24" s="80">
        <v>1467</v>
      </c>
      <c r="N24" s="51">
        <v>25</v>
      </c>
      <c r="O24" s="51">
        <v>27</v>
      </c>
      <c r="P24" s="51">
        <v>28</v>
      </c>
      <c r="Q24" s="73"/>
    </row>
    <row r="25" spans="1:17" ht="22.5" customHeight="1" x14ac:dyDescent="0.15">
      <c r="A25" s="78"/>
      <c r="B25" s="55" t="s">
        <v>20</v>
      </c>
      <c r="C25" s="51">
        <v>63</v>
      </c>
      <c r="D25" s="51">
        <v>3</v>
      </c>
      <c r="E25" s="51">
        <v>76</v>
      </c>
      <c r="F25" s="81">
        <v>142</v>
      </c>
      <c r="G25" s="51">
        <v>9</v>
      </c>
      <c r="H25" s="51">
        <v>1093</v>
      </c>
      <c r="I25" s="51">
        <v>1117</v>
      </c>
      <c r="J25" s="51">
        <v>8</v>
      </c>
      <c r="K25" s="51">
        <v>336</v>
      </c>
      <c r="L25" s="51">
        <v>0</v>
      </c>
      <c r="M25" s="80">
        <v>2554</v>
      </c>
      <c r="N25" s="51">
        <v>39</v>
      </c>
      <c r="O25" s="51">
        <v>30</v>
      </c>
      <c r="P25" s="51">
        <v>43</v>
      </c>
      <c r="Q25" s="73"/>
    </row>
    <row r="26" spans="1:17" ht="22.5" customHeight="1" x14ac:dyDescent="0.15">
      <c r="A26" s="78"/>
      <c r="B26" s="52" t="s">
        <v>35</v>
      </c>
      <c r="C26" s="79">
        <v>33</v>
      </c>
      <c r="D26" s="79">
        <v>2</v>
      </c>
      <c r="E26" s="79">
        <v>33</v>
      </c>
      <c r="F26" s="80">
        <v>68</v>
      </c>
      <c r="G26" s="79">
        <v>4</v>
      </c>
      <c r="H26" s="79">
        <v>1806</v>
      </c>
      <c r="I26" s="79">
        <v>1796</v>
      </c>
      <c r="J26" s="79">
        <v>2</v>
      </c>
      <c r="K26" s="79">
        <v>509</v>
      </c>
      <c r="L26" s="79">
        <v>0</v>
      </c>
      <c r="M26" s="80">
        <v>4113</v>
      </c>
      <c r="N26" s="79">
        <v>17</v>
      </c>
      <c r="O26" s="79">
        <v>17</v>
      </c>
      <c r="P26" s="79">
        <v>17</v>
      </c>
      <c r="Q26" s="73"/>
    </row>
    <row r="27" spans="1:17" ht="22.5" customHeight="1" thickBot="1" x14ac:dyDescent="0.2">
      <c r="A27" s="78"/>
      <c r="B27" s="77" t="s">
        <v>34</v>
      </c>
      <c r="C27" s="75">
        <v>432</v>
      </c>
      <c r="D27" s="75">
        <v>23</v>
      </c>
      <c r="E27" s="75">
        <v>519</v>
      </c>
      <c r="F27" s="76">
        <v>974</v>
      </c>
      <c r="G27" s="75">
        <v>66</v>
      </c>
      <c r="H27" s="75">
        <v>7970</v>
      </c>
      <c r="I27" s="75">
        <v>8083</v>
      </c>
      <c r="J27" s="75">
        <v>94</v>
      </c>
      <c r="K27" s="75">
        <v>2375</v>
      </c>
      <c r="L27" s="75">
        <v>9</v>
      </c>
      <c r="M27" s="75">
        <v>18531</v>
      </c>
      <c r="N27" s="74">
        <v>360</v>
      </c>
      <c r="O27" s="74">
        <v>333</v>
      </c>
      <c r="P27" s="74">
        <v>361</v>
      </c>
      <c r="Q27" s="73"/>
    </row>
    <row r="28" spans="1:17" ht="26.25" customHeight="1" thickTop="1" x14ac:dyDescent="0.15">
      <c r="A28" s="72"/>
      <c r="B28" s="48" t="s">
        <v>33</v>
      </c>
      <c r="C28" s="71">
        <v>1325</v>
      </c>
      <c r="D28" s="71">
        <v>81</v>
      </c>
      <c r="E28" s="71">
        <v>1377</v>
      </c>
      <c r="F28" s="71">
        <v>2783</v>
      </c>
      <c r="G28" s="71">
        <v>202</v>
      </c>
      <c r="H28" s="71">
        <v>16370</v>
      </c>
      <c r="I28" s="71">
        <v>16427</v>
      </c>
      <c r="J28" s="71">
        <v>143</v>
      </c>
      <c r="K28" s="71">
        <v>5119</v>
      </c>
      <c r="L28" s="71">
        <v>22</v>
      </c>
      <c r="M28" s="71">
        <v>38081</v>
      </c>
      <c r="N28" s="71">
        <v>723</v>
      </c>
      <c r="O28" s="71">
        <v>691</v>
      </c>
      <c r="P28" s="71">
        <v>746</v>
      </c>
      <c r="Q28" s="70"/>
    </row>
    <row r="29" spans="1:17" ht="22.5" customHeight="1" x14ac:dyDescent="0.15">
      <c r="A29" s="68"/>
      <c r="B29" s="69" t="s">
        <v>32</v>
      </c>
      <c r="C29" s="68"/>
      <c r="D29" s="2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</row>
    <row r="30" spans="1:17" ht="22.5" customHeight="1" x14ac:dyDescent="0.15">
      <c r="A30" s="66"/>
      <c r="B30" s="66"/>
      <c r="C30" s="66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</row>
    <row r="31" spans="1:17" ht="22.5" customHeight="1" x14ac:dyDescent="0.15">
      <c r="A31" s="65"/>
      <c r="B31" s="64"/>
      <c r="C31" s="63" t="s">
        <v>31</v>
      </c>
      <c r="D31" s="62"/>
      <c r="E31" s="62"/>
      <c r="F31" s="62"/>
      <c r="G31" s="62"/>
      <c r="H31" s="61"/>
      <c r="I31" s="61"/>
      <c r="J31" s="61"/>
      <c r="K31" s="61"/>
      <c r="L31" s="61"/>
      <c r="M31" s="61"/>
      <c r="N31" s="61"/>
      <c r="O31" s="61"/>
      <c r="P31" s="61"/>
      <c r="Q31" s="61"/>
    </row>
    <row r="32" spans="1:17" ht="22.5" customHeight="1" x14ac:dyDescent="0.15">
      <c r="A32" s="60"/>
      <c r="B32" s="59"/>
      <c r="C32" s="58" t="s">
        <v>30</v>
      </c>
      <c r="D32" s="58" t="s">
        <v>29</v>
      </c>
      <c r="E32" s="57" t="s">
        <v>28</v>
      </c>
      <c r="F32" s="57" t="s">
        <v>7</v>
      </c>
      <c r="G32" s="57" t="s">
        <v>27</v>
      </c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ht="22.5" customHeight="1" x14ac:dyDescent="0.15">
      <c r="A33" s="56" t="s">
        <v>26</v>
      </c>
      <c r="B33" s="55" t="s">
        <v>25</v>
      </c>
      <c r="C33" s="54">
        <v>266</v>
      </c>
      <c r="D33" s="54">
        <v>23</v>
      </c>
      <c r="E33" s="54">
        <v>61</v>
      </c>
      <c r="F33" s="51">
        <v>350</v>
      </c>
      <c r="G33" s="54">
        <v>3</v>
      </c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ht="22.5" customHeight="1" x14ac:dyDescent="0.15">
      <c r="A34" s="53"/>
      <c r="B34" s="55" t="s">
        <v>24</v>
      </c>
      <c r="C34" s="54">
        <v>1</v>
      </c>
      <c r="D34" s="54">
        <v>0</v>
      </c>
      <c r="E34" s="54">
        <v>0</v>
      </c>
      <c r="F34" s="51">
        <v>1</v>
      </c>
      <c r="G34" s="54">
        <v>0</v>
      </c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ht="22.5" customHeight="1" x14ac:dyDescent="0.15">
      <c r="A35" s="53"/>
      <c r="B35" s="55" t="s">
        <v>23</v>
      </c>
      <c r="C35" s="54">
        <v>6</v>
      </c>
      <c r="D35" s="54">
        <v>1</v>
      </c>
      <c r="E35" s="54">
        <v>3</v>
      </c>
      <c r="F35" s="51">
        <v>10</v>
      </c>
      <c r="G35" s="54">
        <v>0</v>
      </c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ht="22.5" customHeight="1" x14ac:dyDescent="0.15">
      <c r="A36" s="53"/>
      <c r="B36" s="55" t="s">
        <v>22</v>
      </c>
      <c r="C36" s="54">
        <v>1</v>
      </c>
      <c r="D36" s="54">
        <v>1</v>
      </c>
      <c r="E36" s="54">
        <v>2</v>
      </c>
      <c r="F36" s="51">
        <v>4</v>
      </c>
      <c r="G36" s="54">
        <v>1</v>
      </c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ht="22.5" customHeight="1" x14ac:dyDescent="0.15">
      <c r="A37" s="53"/>
      <c r="B37" s="55" t="s">
        <v>21</v>
      </c>
      <c r="C37" s="54">
        <v>13</v>
      </c>
      <c r="D37" s="54">
        <v>1</v>
      </c>
      <c r="E37" s="54">
        <v>5</v>
      </c>
      <c r="F37" s="51">
        <v>19</v>
      </c>
      <c r="G37" s="54">
        <v>0</v>
      </c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ht="22.5" customHeight="1" x14ac:dyDescent="0.15">
      <c r="A38" s="53"/>
      <c r="B38" s="55" t="s">
        <v>20</v>
      </c>
      <c r="C38" s="54">
        <v>1</v>
      </c>
      <c r="D38" s="54">
        <v>0</v>
      </c>
      <c r="E38" s="54">
        <v>0</v>
      </c>
      <c r="F38" s="51">
        <v>1</v>
      </c>
      <c r="G38" s="54">
        <v>0</v>
      </c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17" ht="22.5" customHeight="1" thickBot="1" x14ac:dyDescent="0.2">
      <c r="A39" s="53"/>
      <c r="B39" s="52" t="s">
        <v>19</v>
      </c>
      <c r="C39" s="50">
        <v>6</v>
      </c>
      <c r="D39" s="50">
        <v>0</v>
      </c>
      <c r="E39" s="50">
        <v>1</v>
      </c>
      <c r="F39" s="51">
        <v>7</v>
      </c>
      <c r="G39" s="50">
        <v>0</v>
      </c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7" ht="22.5" customHeight="1" thickTop="1" x14ac:dyDescent="0.15">
      <c r="A40" s="49"/>
      <c r="B40" s="48" t="s">
        <v>18</v>
      </c>
      <c r="C40" s="47">
        <v>294</v>
      </c>
      <c r="D40" s="47">
        <v>26</v>
      </c>
      <c r="E40" s="47">
        <v>72</v>
      </c>
      <c r="F40" s="47">
        <v>392</v>
      </c>
      <c r="G40" s="47">
        <v>4</v>
      </c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1:17" x14ac:dyDescent="0.15">
      <c r="A41" s="2"/>
      <c r="B41" s="2"/>
      <c r="C41" s="2" t="s">
        <v>17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3" spans="1:17" x14ac:dyDescent="0.15">
      <c r="C43" s="46">
        <f>SUM(C7:C17)</f>
        <v>893</v>
      </c>
      <c r="D43" s="46">
        <f>SUM(D7:D17)</f>
        <v>58</v>
      </c>
      <c r="E43" s="46">
        <f>SUM(E7:E17)</f>
        <v>858</v>
      </c>
      <c r="F43" s="46">
        <f>SUM(F7:F17)</f>
        <v>1809</v>
      </c>
      <c r="G43" s="46">
        <f>SUM(G7:G17)</f>
        <v>136</v>
      </c>
      <c r="H43" s="46">
        <f>SUM(H7:H17)</f>
        <v>8400</v>
      </c>
      <c r="I43" s="46">
        <f>SUM(I7:I17)</f>
        <v>8344</v>
      </c>
      <c r="J43" s="46">
        <f>SUM(J7:J17)</f>
        <v>49</v>
      </c>
      <c r="K43" s="46">
        <f>SUM(K7:K17)</f>
        <v>2744</v>
      </c>
      <c r="L43" s="46">
        <f>SUM(L7:L17)</f>
        <v>13</v>
      </c>
      <c r="M43" s="46">
        <f>SUM(M7:M17)</f>
        <v>19550</v>
      </c>
      <c r="N43" s="46">
        <f>SUM(N7:N17)</f>
        <v>363</v>
      </c>
      <c r="O43" s="46">
        <f>SUM(O7:O17)</f>
        <v>358</v>
      </c>
      <c r="P43" s="46">
        <f>SUM(P7:P17)</f>
        <v>385</v>
      </c>
    </row>
    <row r="44" spans="1:17" x14ac:dyDescent="0.15">
      <c r="C44" s="46">
        <f>SUM(C19:C26)</f>
        <v>432</v>
      </c>
      <c r="D44" s="46">
        <f>SUM(D19:D26)</f>
        <v>23</v>
      </c>
      <c r="E44" s="46">
        <f>SUM(E19:E26)</f>
        <v>519</v>
      </c>
      <c r="F44" s="46">
        <f>SUM(F19:F26)</f>
        <v>974</v>
      </c>
      <c r="G44" s="46">
        <f>SUM(G19:G26)</f>
        <v>66</v>
      </c>
      <c r="H44" s="46">
        <f>SUM(H19:H26)</f>
        <v>7970</v>
      </c>
      <c r="I44" s="46">
        <f>SUM(I19:I26)</f>
        <v>8083</v>
      </c>
      <c r="J44" s="46">
        <f>SUM(J19:J26)</f>
        <v>94</v>
      </c>
      <c r="K44" s="46">
        <f>SUM(K19:K26)</f>
        <v>2375</v>
      </c>
      <c r="L44" s="46">
        <f>SUM(L19:L26)</f>
        <v>9</v>
      </c>
      <c r="M44" s="46">
        <f>SUM(M19:M26)</f>
        <v>18531</v>
      </c>
      <c r="N44" s="46">
        <f>SUM(N19:N26)</f>
        <v>360</v>
      </c>
      <c r="O44" s="46">
        <f>SUM(O19:O26)</f>
        <v>333</v>
      </c>
      <c r="P44" s="46">
        <f>SUM(P19:P26)</f>
        <v>361</v>
      </c>
    </row>
    <row r="45" spans="1:17" x14ac:dyDescent="0.15">
      <c r="C45" s="46">
        <f>SUM(C18,C27)</f>
        <v>1325</v>
      </c>
      <c r="D45" s="46">
        <f>SUM(D18,D27)</f>
        <v>81</v>
      </c>
      <c r="E45" s="46">
        <f>SUM(E18,E27)</f>
        <v>1377</v>
      </c>
      <c r="F45" s="46">
        <f>SUM(F18,F27)</f>
        <v>2783</v>
      </c>
      <c r="G45" s="46">
        <f>SUM(G18,G27)</f>
        <v>202</v>
      </c>
      <c r="H45" s="46">
        <f>SUM(H18,H27)</f>
        <v>16370</v>
      </c>
      <c r="I45" s="46">
        <f>SUM(I18,I27)</f>
        <v>16427</v>
      </c>
      <c r="J45" s="46">
        <f>SUM(J18,J27)</f>
        <v>143</v>
      </c>
      <c r="K45" s="46">
        <f>SUM(K18,K27)</f>
        <v>5119</v>
      </c>
      <c r="L45" s="46">
        <f>SUM(L18,L27)</f>
        <v>22</v>
      </c>
      <c r="M45" s="46">
        <f>SUM(M18,M27)</f>
        <v>38081</v>
      </c>
      <c r="N45" s="46">
        <f>SUM(N18,N27)</f>
        <v>723</v>
      </c>
      <c r="O45" s="46">
        <f>SUM(O18,O27)</f>
        <v>691</v>
      </c>
      <c r="P45" s="46">
        <f>SUM(P18,P27)</f>
        <v>746</v>
      </c>
    </row>
    <row r="47" spans="1:17" x14ac:dyDescent="0.15">
      <c r="C47">
        <f>SUM(C33:C39)</f>
        <v>294</v>
      </c>
      <c r="D47">
        <f>SUM(D33:D39)</f>
        <v>26</v>
      </c>
      <c r="E47">
        <f>SUM(E33:E39)</f>
        <v>72</v>
      </c>
      <c r="F47">
        <f>SUM(F33:F39)</f>
        <v>392</v>
      </c>
      <c r="G47">
        <f>SUM(G33:G39)</f>
        <v>4</v>
      </c>
    </row>
  </sheetData>
  <mergeCells count="23">
    <mergeCell ref="A4:B6"/>
    <mergeCell ref="C4:G4"/>
    <mergeCell ref="H4:M4"/>
    <mergeCell ref="A33:A40"/>
    <mergeCell ref="O5:O6"/>
    <mergeCell ref="P5:P6"/>
    <mergeCell ref="A7:A18"/>
    <mergeCell ref="A19:A27"/>
    <mergeCell ref="A31:B32"/>
    <mergeCell ref="C31:G31"/>
    <mergeCell ref="I5:I6"/>
    <mergeCell ref="J5:J6"/>
    <mergeCell ref="K5:K6"/>
    <mergeCell ref="N4:P4"/>
    <mergeCell ref="C5:C6"/>
    <mergeCell ref="D5:D6"/>
    <mergeCell ref="E5:E6"/>
    <mergeCell ref="F5:F6"/>
    <mergeCell ref="G5:G6"/>
    <mergeCell ref="H5:H6"/>
    <mergeCell ref="L5:L6"/>
    <mergeCell ref="M5:M6"/>
    <mergeCell ref="N5:N6"/>
  </mergeCells>
  <phoneticPr fontId="2"/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6ADCA-BC19-4ECD-8C93-6A4491083FF8}">
  <sheetPr>
    <pageSetUpPr fitToPage="1"/>
  </sheetPr>
  <dimension ref="A1:S31"/>
  <sheetViews>
    <sheetView view="pageBreakPreview" zoomScale="130" zoomScaleNormal="115" zoomScaleSheetLayoutView="130" workbookViewId="0">
      <selection activeCell="A2" sqref="A2"/>
    </sheetView>
  </sheetViews>
  <sheetFormatPr defaultRowHeight="13.5" x14ac:dyDescent="0.15"/>
  <cols>
    <col min="12" max="19" width="0" hidden="1" customWidth="1"/>
  </cols>
  <sheetData>
    <row r="1" spans="1:19" x14ac:dyDescent="0.15">
      <c r="A1" s="6"/>
      <c r="B1" s="6"/>
      <c r="C1" s="6"/>
      <c r="D1" s="6"/>
      <c r="E1" s="6"/>
      <c r="F1" s="6"/>
    </row>
    <row r="2" spans="1:19" ht="17.25" x14ac:dyDescent="0.15">
      <c r="A2" s="139" t="s">
        <v>70</v>
      </c>
      <c r="B2" s="7"/>
      <c r="C2" s="7"/>
      <c r="D2" s="7"/>
      <c r="E2" s="7"/>
      <c r="F2" s="7"/>
      <c r="G2" s="1"/>
      <c r="H2" s="98"/>
      <c r="I2" s="98"/>
      <c r="J2" s="98"/>
    </row>
    <row r="3" spans="1:19" x14ac:dyDescent="0.15">
      <c r="A3" s="2"/>
      <c r="B3" s="2"/>
      <c r="C3" s="2"/>
      <c r="D3" s="2"/>
      <c r="E3" s="2"/>
      <c r="F3" s="2"/>
      <c r="G3" s="2"/>
      <c r="H3" s="2"/>
      <c r="I3" s="138" t="s">
        <v>69</v>
      </c>
      <c r="J3" s="137"/>
    </row>
    <row r="4" spans="1:19" ht="14.25" x14ac:dyDescent="0.15">
      <c r="A4" s="136"/>
      <c r="B4" s="135" t="s">
        <v>68</v>
      </c>
      <c r="C4" s="134" t="s">
        <v>67</v>
      </c>
      <c r="D4" s="133"/>
      <c r="E4" s="131" t="s">
        <v>66</v>
      </c>
      <c r="F4" s="132"/>
      <c r="G4" s="131" t="s">
        <v>65</v>
      </c>
      <c r="H4" s="130"/>
      <c r="I4" s="131" t="s">
        <v>6</v>
      </c>
      <c r="J4" s="130"/>
    </row>
    <row r="5" spans="1:19" ht="14.25" x14ac:dyDescent="0.15">
      <c r="A5" s="122"/>
      <c r="B5" s="129"/>
      <c r="C5" s="128"/>
      <c r="D5" s="127"/>
      <c r="E5" s="126"/>
      <c r="F5" s="125"/>
      <c r="G5" s="124"/>
      <c r="H5" s="123"/>
      <c r="I5" s="124"/>
      <c r="J5" s="123"/>
    </row>
    <row r="6" spans="1:19" ht="14.25" x14ac:dyDescent="0.15">
      <c r="A6" s="122"/>
      <c r="B6" s="121" t="s">
        <v>64</v>
      </c>
      <c r="C6" s="114" t="s">
        <v>63</v>
      </c>
      <c r="D6" s="114" t="s">
        <v>62</v>
      </c>
      <c r="E6" s="109" t="s">
        <v>63</v>
      </c>
      <c r="F6" s="109" t="s">
        <v>62</v>
      </c>
      <c r="G6" s="109" t="s">
        <v>63</v>
      </c>
      <c r="H6" s="109" t="s">
        <v>62</v>
      </c>
      <c r="I6" s="109" t="s">
        <v>63</v>
      </c>
      <c r="J6" s="109" t="s">
        <v>62</v>
      </c>
    </row>
    <row r="7" spans="1:19" ht="14.25" x14ac:dyDescent="0.15">
      <c r="A7" s="120" t="s">
        <v>61</v>
      </c>
      <c r="B7" s="119" t="s">
        <v>60</v>
      </c>
      <c r="C7" s="116"/>
      <c r="D7" s="116"/>
      <c r="E7" s="104"/>
      <c r="F7" s="104"/>
      <c r="G7" s="104"/>
      <c r="H7" s="104"/>
      <c r="I7" s="104"/>
      <c r="J7" s="104"/>
    </row>
    <row r="8" spans="1:19" ht="27.75" customHeight="1" x14ac:dyDescent="0.15">
      <c r="A8" s="118" t="s">
        <v>33</v>
      </c>
      <c r="B8" s="114" t="s">
        <v>7</v>
      </c>
      <c r="C8" s="108">
        <v>5</v>
      </c>
      <c r="D8" s="108"/>
      <c r="E8" s="108">
        <v>1</v>
      </c>
      <c r="F8" s="108"/>
      <c r="G8" s="108">
        <v>3</v>
      </c>
      <c r="H8" s="108"/>
      <c r="I8" s="108">
        <v>1</v>
      </c>
      <c r="J8" s="108"/>
      <c r="L8">
        <f>SUM(C14,C20)</f>
        <v>5</v>
      </c>
      <c r="M8">
        <f>SUM(D14,D20)</f>
        <v>0</v>
      </c>
      <c r="N8">
        <f>SUM(E14,E20)</f>
        <v>1</v>
      </c>
      <c r="O8">
        <f>SUM(F14,F20)</f>
        <v>0</v>
      </c>
      <c r="P8">
        <f>SUM(G14,G20)</f>
        <v>3</v>
      </c>
      <c r="Q8">
        <f>SUM(H14,H20)</f>
        <v>0</v>
      </c>
      <c r="R8">
        <f>SUM(I14,I20)</f>
        <v>1</v>
      </c>
      <c r="S8">
        <f>SUM(J14,J20)</f>
        <v>0</v>
      </c>
    </row>
    <row r="9" spans="1:19" ht="27.75" customHeight="1" x14ac:dyDescent="0.15">
      <c r="A9" s="117"/>
      <c r="B9" s="113"/>
      <c r="C9" s="103">
        <v>296</v>
      </c>
      <c r="D9" s="112">
        <v>22.8</v>
      </c>
      <c r="E9" s="103">
        <v>118</v>
      </c>
      <c r="F9" s="112">
        <v>22.2</v>
      </c>
      <c r="G9" s="103">
        <v>139</v>
      </c>
      <c r="H9" s="112">
        <v>30.1</v>
      </c>
      <c r="I9" s="103">
        <v>39</v>
      </c>
      <c r="J9" s="112">
        <v>12.7</v>
      </c>
      <c r="L9">
        <f>SUM(C15,C21)</f>
        <v>296</v>
      </c>
      <c r="M9">
        <f>SUM(D15,D21)</f>
        <v>22.700000000000003</v>
      </c>
      <c r="N9">
        <f>SUM(E15,E21)</f>
        <v>118</v>
      </c>
      <c r="O9">
        <f>SUM(F15,F21)</f>
        <v>22.2</v>
      </c>
      <c r="P9">
        <f>SUM(G15,G21)</f>
        <v>139</v>
      </c>
      <c r="Q9">
        <f>SUM(H15,H21)</f>
        <v>30.1</v>
      </c>
      <c r="R9">
        <f>SUM(I15,I21)</f>
        <v>39</v>
      </c>
      <c r="S9">
        <f>SUM(J15,J21)</f>
        <v>12.7</v>
      </c>
    </row>
    <row r="10" spans="1:19" ht="27.75" customHeight="1" x14ac:dyDescent="0.15">
      <c r="A10" s="117"/>
      <c r="B10" s="114" t="s">
        <v>57</v>
      </c>
      <c r="C10" s="108">
        <v>2</v>
      </c>
      <c r="D10" s="107"/>
      <c r="E10" s="108">
        <v>1</v>
      </c>
      <c r="F10" s="107"/>
      <c r="G10" s="108">
        <v>0</v>
      </c>
      <c r="H10" s="107"/>
      <c r="I10" s="108">
        <v>1</v>
      </c>
      <c r="J10" s="107"/>
      <c r="L10">
        <f>SUM(C16,C22)</f>
        <v>2</v>
      </c>
      <c r="M10">
        <f>SUM(D16,D22)</f>
        <v>0</v>
      </c>
      <c r="N10">
        <f>SUM(E16,E22)</f>
        <v>1</v>
      </c>
      <c r="O10">
        <f>SUM(F16,F22)</f>
        <v>0</v>
      </c>
      <c r="P10">
        <f>SUM(G16,G22)</f>
        <v>0</v>
      </c>
      <c r="Q10">
        <f>SUM(H16,H22)</f>
        <v>0</v>
      </c>
      <c r="R10">
        <f>SUM(I16,I22)</f>
        <v>1</v>
      </c>
      <c r="S10">
        <f>SUM(J16,J22)</f>
        <v>0</v>
      </c>
    </row>
    <row r="11" spans="1:19" ht="27.75" customHeight="1" x14ac:dyDescent="0.15">
      <c r="A11" s="117"/>
      <c r="B11" s="113"/>
      <c r="C11" s="103">
        <v>141</v>
      </c>
      <c r="D11" s="102"/>
      <c r="E11" s="103">
        <v>75</v>
      </c>
      <c r="F11" s="102"/>
      <c r="G11" s="103">
        <v>39</v>
      </c>
      <c r="H11" s="102"/>
      <c r="I11" s="103">
        <v>27</v>
      </c>
      <c r="J11" s="102"/>
      <c r="L11">
        <f>SUM(C17,C23)</f>
        <v>141</v>
      </c>
      <c r="M11">
        <f>SUM(D17,D23)</f>
        <v>0</v>
      </c>
      <c r="N11">
        <f>SUM(E17,E23)</f>
        <v>75</v>
      </c>
      <c r="O11">
        <f>SUM(F17,F23)</f>
        <v>0</v>
      </c>
      <c r="P11">
        <f>SUM(G17,G23)</f>
        <v>39</v>
      </c>
      <c r="Q11">
        <f>SUM(H17,H23)</f>
        <v>0</v>
      </c>
      <c r="R11">
        <f>SUM(I17,I23)</f>
        <v>27</v>
      </c>
      <c r="S11">
        <f>SUM(J17,J23)</f>
        <v>0</v>
      </c>
    </row>
    <row r="12" spans="1:19" ht="27.75" customHeight="1" x14ac:dyDescent="0.15">
      <c r="A12" s="117"/>
      <c r="B12" s="114" t="s">
        <v>56</v>
      </c>
      <c r="C12" s="108">
        <v>3</v>
      </c>
      <c r="D12" s="107"/>
      <c r="E12" s="108">
        <v>0</v>
      </c>
      <c r="F12" s="107"/>
      <c r="G12" s="108">
        <v>3</v>
      </c>
      <c r="H12" s="107"/>
      <c r="I12" s="108">
        <v>0</v>
      </c>
      <c r="J12" s="107"/>
      <c r="L12">
        <f>SUM(C18,C24)</f>
        <v>3</v>
      </c>
      <c r="M12">
        <f>SUM(D18,D24)</f>
        <v>0</v>
      </c>
      <c r="N12">
        <f>SUM(E18,E24)</f>
        <v>0</v>
      </c>
      <c r="O12">
        <f>SUM(F18,F24)</f>
        <v>0</v>
      </c>
      <c r="P12">
        <f>SUM(G18,G24)</f>
        <v>4</v>
      </c>
      <c r="Q12">
        <f>SUM(H18,H24)</f>
        <v>0</v>
      </c>
      <c r="R12">
        <f>SUM(I18,I24)</f>
        <v>0</v>
      </c>
      <c r="S12">
        <f>SUM(J18,J24)</f>
        <v>0</v>
      </c>
    </row>
    <row r="13" spans="1:19" ht="27.75" customHeight="1" x14ac:dyDescent="0.15">
      <c r="A13" s="116"/>
      <c r="B13" s="113"/>
      <c r="C13" s="103">
        <v>155</v>
      </c>
      <c r="D13" s="102"/>
      <c r="E13" s="103">
        <v>43</v>
      </c>
      <c r="F13" s="102"/>
      <c r="G13" s="103">
        <v>100</v>
      </c>
      <c r="H13" s="102"/>
      <c r="I13" s="103">
        <v>12</v>
      </c>
      <c r="J13" s="102"/>
      <c r="L13">
        <f>SUM(C19,C25)</f>
        <v>155</v>
      </c>
      <c r="M13">
        <f>SUM(D19,D25)</f>
        <v>0</v>
      </c>
      <c r="N13">
        <f>SUM(E19,E25)</f>
        <v>43</v>
      </c>
      <c r="O13">
        <f>SUM(F19,F25)</f>
        <v>0</v>
      </c>
      <c r="P13">
        <f>SUM(G19,G25)</f>
        <v>100</v>
      </c>
      <c r="Q13">
        <f>SUM(H19,H25)</f>
        <v>0</v>
      </c>
      <c r="R13">
        <f>SUM(I19,I25)</f>
        <v>12</v>
      </c>
      <c r="S13">
        <f>SUM(J19,J25)</f>
        <v>0</v>
      </c>
    </row>
    <row r="14" spans="1:19" ht="27.75" customHeight="1" x14ac:dyDescent="0.15">
      <c r="A14" s="115" t="s">
        <v>59</v>
      </c>
      <c r="B14" s="114" t="s">
        <v>7</v>
      </c>
      <c r="C14" s="108">
        <v>4</v>
      </c>
      <c r="D14" s="108"/>
      <c r="E14" s="108">
        <v>0</v>
      </c>
      <c r="F14" s="108"/>
      <c r="G14" s="108">
        <v>3</v>
      </c>
      <c r="H14" s="108"/>
      <c r="I14" s="108">
        <v>1</v>
      </c>
      <c r="J14" s="108"/>
      <c r="L14">
        <f>SUM(C16,C18)</f>
        <v>4</v>
      </c>
      <c r="M14">
        <f>SUM(D16,D18)</f>
        <v>0</v>
      </c>
      <c r="N14">
        <f>SUM(E16,E18)</f>
        <v>0</v>
      </c>
      <c r="O14">
        <f>SUM(F16,F18)</f>
        <v>0</v>
      </c>
      <c r="P14">
        <f>SUM(G16,G18)</f>
        <v>3</v>
      </c>
      <c r="Q14">
        <f>SUM(H16,H18)</f>
        <v>0</v>
      </c>
      <c r="R14">
        <f>SUM(I16,I18)</f>
        <v>1</v>
      </c>
      <c r="S14">
        <f>SUM(J16,J18)</f>
        <v>0</v>
      </c>
    </row>
    <row r="15" spans="1:19" ht="27.75" customHeight="1" x14ac:dyDescent="0.15">
      <c r="A15" s="110"/>
      <c r="B15" s="113"/>
      <c r="C15" s="103">
        <v>103</v>
      </c>
      <c r="D15" s="112">
        <v>7.9</v>
      </c>
      <c r="E15" s="103">
        <v>33</v>
      </c>
      <c r="F15" s="112">
        <v>6.2</v>
      </c>
      <c r="G15" s="103">
        <v>62</v>
      </c>
      <c r="H15" s="112">
        <v>13.4</v>
      </c>
      <c r="I15" s="103">
        <v>8</v>
      </c>
      <c r="J15" s="112">
        <v>2.6</v>
      </c>
      <c r="L15">
        <f>SUM(C17,C19)</f>
        <v>103</v>
      </c>
      <c r="M15">
        <f>SUM(D17,D19)</f>
        <v>0</v>
      </c>
      <c r="N15">
        <f>SUM(E17,E19)</f>
        <v>33</v>
      </c>
      <c r="O15">
        <f>SUM(F17,F19)</f>
        <v>0</v>
      </c>
      <c r="P15">
        <f>SUM(G17,G19)</f>
        <v>62</v>
      </c>
      <c r="Q15">
        <f>SUM(H17,H19)</f>
        <v>0</v>
      </c>
      <c r="R15">
        <f>SUM(I17,I19)</f>
        <v>8</v>
      </c>
      <c r="S15">
        <f>SUM(J17,J19)</f>
        <v>0</v>
      </c>
    </row>
    <row r="16" spans="1:19" ht="27.75" customHeight="1" x14ac:dyDescent="0.15">
      <c r="A16" s="110"/>
      <c r="B16" s="109" t="s">
        <v>57</v>
      </c>
      <c r="C16" s="108">
        <v>1</v>
      </c>
      <c r="D16" s="107"/>
      <c r="E16" s="106">
        <v>0</v>
      </c>
      <c r="F16" s="106"/>
      <c r="G16" s="106">
        <v>0</v>
      </c>
      <c r="H16" s="105"/>
      <c r="I16" s="106">
        <v>1</v>
      </c>
      <c r="J16" s="105"/>
    </row>
    <row r="17" spans="1:19" ht="27.75" customHeight="1" x14ac:dyDescent="0.15">
      <c r="A17" s="110"/>
      <c r="B17" s="43"/>
      <c r="C17" s="111">
        <v>45</v>
      </c>
      <c r="D17" s="102"/>
      <c r="E17" s="101">
        <v>24</v>
      </c>
      <c r="F17" s="100"/>
      <c r="G17" s="101">
        <v>16</v>
      </c>
      <c r="H17" s="100"/>
      <c r="I17" s="101">
        <v>5</v>
      </c>
      <c r="J17" s="100"/>
    </row>
    <row r="18" spans="1:19" ht="27.75" customHeight="1" x14ac:dyDescent="0.15">
      <c r="A18" s="110"/>
      <c r="B18" s="109" t="s">
        <v>56</v>
      </c>
      <c r="C18" s="108">
        <v>3</v>
      </c>
      <c r="D18" s="107"/>
      <c r="E18" s="106">
        <v>0</v>
      </c>
      <c r="F18" s="105"/>
      <c r="G18" s="106">
        <v>3</v>
      </c>
      <c r="H18" s="105"/>
      <c r="I18" s="106">
        <v>0</v>
      </c>
      <c r="J18" s="105"/>
    </row>
    <row r="19" spans="1:19" ht="27.75" customHeight="1" x14ac:dyDescent="0.15">
      <c r="A19" s="104"/>
      <c r="B19" s="43"/>
      <c r="C19" s="111">
        <v>58</v>
      </c>
      <c r="D19" s="102"/>
      <c r="E19" s="101">
        <v>9</v>
      </c>
      <c r="F19" s="100"/>
      <c r="G19" s="101">
        <v>46</v>
      </c>
      <c r="H19" s="100"/>
      <c r="I19" s="101">
        <v>3</v>
      </c>
      <c r="J19" s="100"/>
    </row>
    <row r="20" spans="1:19" ht="27.75" customHeight="1" x14ac:dyDescent="0.15">
      <c r="A20" s="115" t="s">
        <v>58</v>
      </c>
      <c r="B20" s="114" t="s">
        <v>7</v>
      </c>
      <c r="C20" s="108">
        <v>1</v>
      </c>
      <c r="D20" s="108"/>
      <c r="E20" s="108">
        <v>1</v>
      </c>
      <c r="F20" s="108"/>
      <c r="G20" s="108">
        <v>0</v>
      </c>
      <c r="H20" s="108"/>
      <c r="I20" s="108">
        <v>0</v>
      </c>
      <c r="J20" s="108"/>
      <c r="L20">
        <f>SUM(C22,C24)</f>
        <v>1</v>
      </c>
      <c r="M20">
        <f>SUM(D22,D24)</f>
        <v>0</v>
      </c>
      <c r="N20">
        <f>SUM(E22,E24)</f>
        <v>1</v>
      </c>
      <c r="O20">
        <f>SUM(F22,F24)</f>
        <v>0</v>
      </c>
      <c r="P20">
        <f>SUM(G22,G24)</f>
        <v>1</v>
      </c>
      <c r="Q20">
        <f>SUM(H22,H24)</f>
        <v>0</v>
      </c>
      <c r="R20">
        <f>SUM(I22,I24)</f>
        <v>0</v>
      </c>
      <c r="S20">
        <f>SUM(J22,J24)</f>
        <v>0</v>
      </c>
    </row>
    <row r="21" spans="1:19" ht="27.75" customHeight="1" x14ac:dyDescent="0.15">
      <c r="A21" s="110"/>
      <c r="B21" s="113"/>
      <c r="C21" s="111">
        <v>193</v>
      </c>
      <c r="D21" s="112">
        <v>14.8</v>
      </c>
      <c r="E21" s="111">
        <v>85</v>
      </c>
      <c r="F21" s="112">
        <v>16</v>
      </c>
      <c r="G21" s="111">
        <v>77</v>
      </c>
      <c r="H21" s="112">
        <v>16.7</v>
      </c>
      <c r="I21" s="111">
        <v>31</v>
      </c>
      <c r="J21" s="112">
        <v>10.1</v>
      </c>
      <c r="L21">
        <f>SUM(C23,C25)</f>
        <v>193</v>
      </c>
      <c r="M21">
        <f>SUM(D23,D25)</f>
        <v>0</v>
      </c>
      <c r="N21">
        <f>SUM(E23,E25)</f>
        <v>85</v>
      </c>
      <c r="O21">
        <f>SUM(F23,F25)</f>
        <v>0</v>
      </c>
      <c r="P21">
        <f>SUM(G23,G25)</f>
        <v>77</v>
      </c>
      <c r="Q21">
        <f>SUM(H23,H25)</f>
        <v>0</v>
      </c>
      <c r="R21">
        <f>SUM(I23,I25)</f>
        <v>31</v>
      </c>
      <c r="S21">
        <f>SUM(J23,J25)</f>
        <v>0</v>
      </c>
    </row>
    <row r="22" spans="1:19" ht="27.75" customHeight="1" x14ac:dyDescent="0.15">
      <c r="A22" s="110"/>
      <c r="B22" s="109" t="s">
        <v>57</v>
      </c>
      <c r="C22" s="108">
        <v>1</v>
      </c>
      <c r="D22" s="107"/>
      <c r="E22" s="106">
        <v>1</v>
      </c>
      <c r="F22" s="105"/>
      <c r="G22" s="106">
        <v>0</v>
      </c>
      <c r="H22" s="105"/>
      <c r="I22" s="106">
        <v>0</v>
      </c>
      <c r="J22" s="105"/>
    </row>
    <row r="23" spans="1:19" ht="27.75" customHeight="1" x14ac:dyDescent="0.15">
      <c r="A23" s="110"/>
      <c r="B23" s="43"/>
      <c r="C23" s="111">
        <v>96</v>
      </c>
      <c r="D23" s="102"/>
      <c r="E23" s="101">
        <v>51</v>
      </c>
      <c r="F23" s="100"/>
      <c r="G23" s="101">
        <v>23</v>
      </c>
      <c r="H23" s="100"/>
      <c r="I23" s="101">
        <v>22</v>
      </c>
      <c r="J23" s="100"/>
    </row>
    <row r="24" spans="1:19" ht="27.75" customHeight="1" x14ac:dyDescent="0.15">
      <c r="A24" s="110"/>
      <c r="B24" s="109" t="s">
        <v>56</v>
      </c>
      <c r="C24" s="108">
        <v>0</v>
      </c>
      <c r="D24" s="107"/>
      <c r="E24" s="106">
        <v>0</v>
      </c>
      <c r="F24" s="105"/>
      <c r="G24" s="106">
        <v>1</v>
      </c>
      <c r="H24" s="105"/>
      <c r="I24" s="106">
        <v>0</v>
      </c>
      <c r="J24" s="105"/>
    </row>
    <row r="25" spans="1:19" ht="27.75" customHeight="1" x14ac:dyDescent="0.15">
      <c r="A25" s="104"/>
      <c r="B25" s="43"/>
      <c r="C25" s="103">
        <v>97</v>
      </c>
      <c r="D25" s="102"/>
      <c r="E25" s="101">
        <v>34</v>
      </c>
      <c r="F25" s="100"/>
      <c r="G25" s="101">
        <v>54</v>
      </c>
      <c r="H25" s="100"/>
      <c r="I25" s="101">
        <v>9</v>
      </c>
      <c r="J25" s="100"/>
    </row>
    <row r="26" spans="1:19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9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9" x14ac:dyDescent="0.15">
      <c r="A28" s="2" t="s">
        <v>55</v>
      </c>
      <c r="B28" s="2"/>
      <c r="C28" s="2"/>
      <c r="D28" s="2"/>
      <c r="E28" s="2"/>
      <c r="F28" s="2"/>
      <c r="G28" s="2"/>
      <c r="H28" s="2"/>
      <c r="I28" s="2"/>
      <c r="J28" s="2"/>
    </row>
    <row r="29" spans="1:19" x14ac:dyDescent="0.15">
      <c r="A29" s="99" t="s">
        <v>54</v>
      </c>
      <c r="B29" s="2"/>
      <c r="C29" s="2"/>
      <c r="D29" s="2"/>
      <c r="E29" s="2"/>
      <c r="F29" s="2"/>
      <c r="G29" s="2"/>
      <c r="H29" s="2"/>
      <c r="I29" s="2"/>
      <c r="J29" s="2"/>
    </row>
    <row r="30" spans="1:19" x14ac:dyDescent="0.15">
      <c r="A30" s="2" t="s">
        <v>53</v>
      </c>
      <c r="B30" s="2"/>
      <c r="C30" s="2"/>
      <c r="D30" s="2"/>
      <c r="E30" s="2"/>
      <c r="F30" s="2"/>
      <c r="G30" s="2"/>
      <c r="H30" s="2"/>
      <c r="I30" s="2"/>
      <c r="J30" s="2"/>
    </row>
    <row r="31" spans="1:19" x14ac:dyDescent="0.15">
      <c r="A31" s="98"/>
      <c r="B31" s="98"/>
      <c r="C31" s="98"/>
      <c r="D31" s="98"/>
      <c r="E31" s="98"/>
      <c r="F31" s="98"/>
      <c r="G31" s="98"/>
      <c r="H31" s="98"/>
      <c r="I31" s="98"/>
      <c r="J31" s="98"/>
    </row>
  </sheetData>
  <mergeCells count="26">
    <mergeCell ref="A20:A25"/>
    <mergeCell ref="B20:B21"/>
    <mergeCell ref="B22:B23"/>
    <mergeCell ref="B24:B25"/>
    <mergeCell ref="G6:G7"/>
    <mergeCell ref="H6:H7"/>
    <mergeCell ref="A14:A19"/>
    <mergeCell ref="B14:B15"/>
    <mergeCell ref="B16:B17"/>
    <mergeCell ref="B18:B19"/>
    <mergeCell ref="I6:I7"/>
    <mergeCell ref="J6:J7"/>
    <mergeCell ref="A8:A13"/>
    <mergeCell ref="B8:B9"/>
    <mergeCell ref="B10:B11"/>
    <mergeCell ref="B12:B13"/>
    <mergeCell ref="C6:C7"/>
    <mergeCell ref="D6:D7"/>
    <mergeCell ref="E6:E7"/>
    <mergeCell ref="F6:F7"/>
    <mergeCell ref="I3:J3"/>
    <mergeCell ref="B4:B5"/>
    <mergeCell ref="C4:D5"/>
    <mergeCell ref="E4:F5"/>
    <mergeCell ref="G4:H5"/>
    <mergeCell ref="I4:J5"/>
  </mergeCells>
  <phoneticPr fontId="2"/>
  <pageMargins left="0.7" right="0.7" top="0.75" bottom="0.75" header="0.3" footer="0.3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表－１　船員数等の推移（管内及び全国）</vt:lpstr>
      <vt:lpstr>表－２　船員法事務取扱件数</vt:lpstr>
      <vt:lpstr>表－３　管内船員災害疾病発生状況（船種別・職種別）</vt:lpstr>
      <vt:lpstr>'表－１　船員数等の推移（管内及び全国）'!Print_Area</vt:lpstr>
      <vt:lpstr>'表－２　船員法事務取扱件数'!Print_Area</vt:lpstr>
      <vt:lpstr>'表－３　管内船員災害疾病発生状況（船種別・職種別）'!Print_Area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なし</dc:creator>
  <cp:lastModifiedBy> </cp:lastModifiedBy>
  <cp:lastPrinted>2023-03-21T03:53:43Z</cp:lastPrinted>
  <dcterms:created xsi:type="dcterms:W3CDTF">2020-02-28T02:56:57Z</dcterms:created>
  <dcterms:modified xsi:type="dcterms:W3CDTF">2023-04-06T02:36:11Z</dcterms:modified>
</cp:coreProperties>
</file>