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3年度\2023年12月作成\20231207_運輸要覧作成\【作業中】九州運輸要覧（令和5年度版）\6．バス事業の概況○\"/>
    </mc:Choice>
  </mc:AlternateContent>
  <xr:revisionPtr revIDLastSave="0" documentId="13_ncr:1_{6D052987-F2E5-46ED-BED5-D6DAC0E11C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〔1〕事業者の概要(1)(ア) 乗合バス(イ)貸切バス" sheetId="3" r:id="rId1"/>
  </sheets>
  <definedNames>
    <definedName name="_xlnm.Print_Area" localSheetId="0">'6〔1〕事業者の概要(1)(ア) 乗合バス(イ)貸切バス'!$A$1:$N$34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D32" i="3"/>
  <c r="C32" i="3" s="1"/>
  <c r="F31" i="3"/>
  <c r="E31" i="3"/>
  <c r="N30" i="3"/>
  <c r="N31" i="3" s="1"/>
  <c r="M30" i="3"/>
  <c r="M31" i="3" s="1"/>
  <c r="J30" i="3"/>
  <c r="J31" i="3" s="1"/>
  <c r="I30" i="3"/>
  <c r="I31" i="3" s="1"/>
  <c r="G30" i="3"/>
  <c r="G31" i="3" s="1"/>
  <c r="F30" i="3"/>
  <c r="E30" i="3"/>
  <c r="H29" i="3"/>
  <c r="D29" i="3"/>
  <c r="H28" i="3"/>
  <c r="D28" i="3"/>
  <c r="C28" i="3" s="1"/>
  <c r="H27" i="3"/>
  <c r="D27" i="3"/>
  <c r="C27" i="3"/>
  <c r="H26" i="3"/>
  <c r="D26" i="3"/>
  <c r="C26" i="3" s="1"/>
  <c r="H25" i="3"/>
  <c r="D25" i="3"/>
  <c r="C25" i="3" s="1"/>
  <c r="H24" i="3"/>
  <c r="D24" i="3"/>
  <c r="C24" i="3"/>
  <c r="H23" i="3"/>
  <c r="D23" i="3"/>
  <c r="C23" i="3"/>
  <c r="D16" i="3"/>
  <c r="M14" i="3"/>
  <c r="J14" i="3"/>
  <c r="J15" i="3" s="1"/>
  <c r="I14" i="3"/>
  <c r="I15" i="3" s="1"/>
  <c r="F14" i="3"/>
  <c r="F15" i="3" s="1"/>
  <c r="E14" i="3"/>
  <c r="E15" i="3" s="1"/>
  <c r="H13" i="3"/>
  <c r="D13" i="3"/>
  <c r="C13" i="3" s="1"/>
  <c r="D12" i="3"/>
  <c r="C12" i="3" s="1"/>
  <c r="D11" i="3"/>
  <c r="C11" i="3" s="1"/>
  <c r="D10" i="3"/>
  <c r="C10" i="3" s="1"/>
  <c r="H9" i="3"/>
  <c r="D9" i="3"/>
  <c r="C9" i="3"/>
  <c r="H8" i="3"/>
  <c r="H14" i="3" s="1"/>
  <c r="H15" i="3" s="1"/>
  <c r="D8" i="3"/>
  <c r="H7" i="3"/>
  <c r="D7" i="3"/>
  <c r="C7" i="3"/>
  <c r="H30" i="3" l="1"/>
  <c r="H31" i="3" s="1"/>
  <c r="C29" i="3"/>
  <c r="C30" i="3"/>
  <c r="C31" i="3" s="1"/>
  <c r="D30" i="3"/>
  <c r="D31" i="3" s="1"/>
  <c r="D14" i="3"/>
  <c r="D15" i="3" s="1"/>
  <c r="C8" i="3"/>
  <c r="C14" i="3" s="1"/>
  <c r="C15" i="3" s="1"/>
</calcChain>
</file>

<file path=xl/sharedStrings.xml><?xml version="1.0" encoding="utf-8"?>
<sst xmlns="http://schemas.openxmlformats.org/spreadsheetml/2006/main" count="61" uniqueCount="33">
  <si>
    <t>〔１〕　事業者の概要</t>
    <rPh sb="4" eb="7">
      <t>ジギョウシャ</t>
    </rPh>
    <rPh sb="8" eb="10">
      <t>ガイヨウ</t>
    </rPh>
    <phoneticPr fontId="2"/>
  </si>
  <si>
    <t>　（１）　経営形態別事業者数</t>
    <rPh sb="5" eb="7">
      <t>ケイエイ</t>
    </rPh>
    <rPh sb="7" eb="9">
      <t>ケイタイ</t>
    </rPh>
    <rPh sb="9" eb="10">
      <t>ベツ</t>
    </rPh>
    <rPh sb="10" eb="13">
      <t>ジギョウシャ</t>
    </rPh>
    <rPh sb="13" eb="14">
      <t>スウ</t>
    </rPh>
    <phoneticPr fontId="2"/>
  </si>
  <si>
    <t>区　別</t>
    <rPh sb="0" eb="1">
      <t>ク</t>
    </rPh>
    <rPh sb="2" eb="3">
      <t>ベツ</t>
    </rPh>
    <phoneticPr fontId="2"/>
  </si>
  <si>
    <t>合計</t>
    <rPh sb="0" eb="1">
      <t>ゴウ</t>
    </rPh>
    <rPh sb="1" eb="2">
      <t>ケイ</t>
    </rPh>
    <phoneticPr fontId="7"/>
  </si>
  <si>
    <t>民営</t>
    <rPh sb="0" eb="2">
      <t>ミンエイ</t>
    </rPh>
    <phoneticPr fontId="7"/>
  </si>
  <si>
    <t>公営</t>
    <rPh sb="0" eb="1">
      <t>オオヤケ</t>
    </rPh>
    <rPh sb="1" eb="2">
      <t>エイ</t>
    </rPh>
    <phoneticPr fontId="7"/>
  </si>
  <si>
    <t>個人</t>
    <rPh sb="0" eb="2">
      <t>コジン</t>
    </rPh>
    <phoneticPr fontId="2"/>
  </si>
  <si>
    <t>県　別</t>
    <rPh sb="0" eb="1">
      <t>ケン</t>
    </rPh>
    <rPh sb="2" eb="3">
      <t>ベツ</t>
    </rPh>
    <phoneticPr fontId="2"/>
  </si>
  <si>
    <t>計</t>
    <rPh sb="0" eb="1">
      <t>ケイ</t>
    </rPh>
    <phoneticPr fontId="7"/>
  </si>
  <si>
    <t>株式</t>
    <rPh sb="0" eb="2">
      <t>カブシキ</t>
    </rPh>
    <phoneticPr fontId="2"/>
  </si>
  <si>
    <t>有限</t>
    <rPh sb="0" eb="2">
      <t>ユウゲン</t>
    </rPh>
    <phoneticPr fontId="7"/>
  </si>
  <si>
    <t>合資</t>
    <rPh sb="0" eb="2">
      <t>ゴウシ</t>
    </rPh>
    <phoneticPr fontId="7"/>
  </si>
  <si>
    <t>県</t>
    <rPh sb="0" eb="1">
      <t>ケン</t>
    </rPh>
    <phoneticPr fontId="7"/>
  </si>
  <si>
    <t>市</t>
    <rPh sb="0" eb="1">
      <t>シ</t>
    </rPh>
    <phoneticPr fontId="7"/>
  </si>
  <si>
    <t>町</t>
    <rPh sb="0" eb="1">
      <t>マチ</t>
    </rPh>
    <phoneticPr fontId="7"/>
  </si>
  <si>
    <t>村</t>
    <rPh sb="0" eb="1">
      <t>ムラ</t>
    </rPh>
    <phoneticPr fontId="7"/>
  </si>
  <si>
    <t>その他</t>
    <rPh sb="2" eb="3">
      <t>タ</t>
    </rPh>
    <phoneticPr fontId="2"/>
  </si>
  <si>
    <t>福岡</t>
    <rPh sb="0" eb="2">
      <t>フクオカ</t>
    </rPh>
    <phoneticPr fontId="7"/>
  </si>
  <si>
    <t>佐賀</t>
    <rPh sb="0" eb="2">
      <t>サガ</t>
    </rPh>
    <phoneticPr fontId="7"/>
  </si>
  <si>
    <t>長崎</t>
    <rPh sb="0" eb="2">
      <t>ナガサキ</t>
    </rPh>
    <phoneticPr fontId="7"/>
  </si>
  <si>
    <t>熊本</t>
    <rPh sb="0" eb="2">
      <t>クマモト</t>
    </rPh>
    <phoneticPr fontId="7"/>
  </si>
  <si>
    <t>大分</t>
    <rPh sb="0" eb="2">
      <t>オオイタ</t>
    </rPh>
    <phoneticPr fontId="7"/>
  </si>
  <si>
    <t>宮崎</t>
    <rPh sb="0" eb="2">
      <t>ミヤザキ</t>
    </rPh>
    <phoneticPr fontId="7"/>
  </si>
  <si>
    <t>鹿児島</t>
    <rPh sb="0" eb="3">
      <t>カゴシマ</t>
    </rPh>
    <phoneticPr fontId="7"/>
  </si>
  <si>
    <t>合計</t>
    <rPh sb="0" eb="2">
      <t>ゴウケイ</t>
    </rPh>
    <phoneticPr fontId="2"/>
  </si>
  <si>
    <t>本土</t>
    <rPh sb="0" eb="2">
      <t>ホンド</t>
    </rPh>
    <phoneticPr fontId="2"/>
  </si>
  <si>
    <t>離島</t>
    <rPh sb="0" eb="2">
      <t>リトウ</t>
    </rPh>
    <phoneticPr fontId="2"/>
  </si>
  <si>
    <t>　　(ｱ)　乗合バス（許可基準を充足した路線定期運行事業者）</t>
    <rPh sb="6" eb="8">
      <t>ノリアイ</t>
    </rPh>
    <rPh sb="11" eb="13">
      <t>キョカ</t>
    </rPh>
    <rPh sb="13" eb="15">
      <t>キジュン</t>
    </rPh>
    <rPh sb="16" eb="18">
      <t>ジュウソク</t>
    </rPh>
    <rPh sb="20" eb="22">
      <t>ロセン</t>
    </rPh>
    <rPh sb="22" eb="24">
      <t>テイキ</t>
    </rPh>
    <rPh sb="24" eb="26">
      <t>ウンコウ</t>
    </rPh>
    <rPh sb="26" eb="29">
      <t>ジギョウシャ</t>
    </rPh>
    <phoneticPr fontId="2"/>
  </si>
  <si>
    <t>管内</t>
    <rPh sb="0" eb="1">
      <t>カン</t>
    </rPh>
    <rPh sb="1" eb="2">
      <t>ウチ</t>
    </rPh>
    <phoneticPr fontId="2"/>
  </si>
  <si>
    <t>　　(ｲ)　貸切バス</t>
    <rPh sb="6" eb="8">
      <t>カシキリ</t>
    </rPh>
    <phoneticPr fontId="2"/>
  </si>
  <si>
    <t>※主たる営業所が九州管内のある事業者で計上</t>
    <rPh sb="1" eb="2">
      <t>シュ</t>
    </rPh>
    <rPh sb="4" eb="7">
      <t>エイギョウショ</t>
    </rPh>
    <rPh sb="8" eb="10">
      <t>キュウシュウ</t>
    </rPh>
    <rPh sb="10" eb="12">
      <t>カンナイ</t>
    </rPh>
    <rPh sb="15" eb="18">
      <t>ジギョウシャ</t>
    </rPh>
    <rPh sb="19" eb="21">
      <t>ケイジョウ</t>
    </rPh>
    <phoneticPr fontId="2"/>
  </si>
  <si>
    <t>令和５年３月末現在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</si>
  <si>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令和５年３月末現在</t>
    <rPh sb="0" eb="2">
      <t>レイワ</t>
    </rPh>
    <rPh sb="3" eb="4">
      <t>ネン</t>
    </rPh>
    <rPh sb="5" eb="7">
      <t>ガツマツ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</si>
</sst>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38" fontId="5" fillId="2" borderId="0" xfId="1" applyFont="1" applyFill="1">
      <alignment vertical="center"/>
    </xf>
    <xf numFmtId="38" fontId="6" fillId="3" borderId="0" xfId="1" applyFont="1" applyFill="1">
      <alignment vertical="center"/>
    </xf>
    <xf numFmtId="38" fontId="8" fillId="3" borderId="0" xfId="1" applyFont="1" applyFill="1">
      <alignment vertical="center"/>
    </xf>
    <xf numFmtId="38" fontId="8" fillId="0" borderId="0" xfId="1" applyFont="1">
      <alignment vertical="center"/>
    </xf>
    <xf numFmtId="38" fontId="9" fillId="3" borderId="0" xfId="1" applyFont="1" applyFill="1" applyBorder="1">
      <alignment vertical="center"/>
    </xf>
    <xf numFmtId="38" fontId="10" fillId="2" borderId="4" xfId="1" applyFont="1" applyFill="1" applyBorder="1" applyAlignment="1">
      <alignment horizontal="right" vertical="center"/>
    </xf>
    <xf numFmtId="38" fontId="10" fillId="2" borderId="0" xfId="1" applyFont="1" applyFill="1" applyAlignment="1">
      <alignment horizontal="left" vertical="top"/>
    </xf>
    <xf numFmtId="38" fontId="11" fillId="2" borderId="0" xfId="1" applyFont="1" applyFill="1" applyAlignment="1">
      <alignment horizontal="center" vertical="center"/>
    </xf>
    <xf numFmtId="38" fontId="12" fillId="2" borderId="0" xfId="1" applyFont="1" applyFill="1">
      <alignment vertical="center"/>
    </xf>
    <xf numFmtId="38" fontId="11" fillId="2" borderId="0" xfId="1" applyFont="1" applyFill="1">
      <alignment vertical="center"/>
    </xf>
    <xf numFmtId="38" fontId="14" fillId="2" borderId="4" xfId="1" applyFont="1" applyFill="1" applyBorder="1" applyAlignment="1">
      <alignment horizontal="right" vertical="center"/>
    </xf>
    <xf numFmtId="38" fontId="14" fillId="2" borderId="8" xfId="1" applyFont="1" applyFill="1" applyBorder="1" applyAlignment="1">
      <alignment horizontal="center" vertical="center"/>
    </xf>
    <xf numFmtId="38" fontId="14" fillId="2" borderId="4" xfId="1" applyFont="1" applyFill="1" applyBorder="1" applyAlignment="1">
      <alignment horizontal="center" vertical="center"/>
    </xf>
    <xf numFmtId="38" fontId="9" fillId="0" borderId="0" xfId="1" applyFont="1" applyBorder="1">
      <alignment vertical="center"/>
    </xf>
    <xf numFmtId="38" fontId="14" fillId="0" borderId="4" xfId="1" applyFont="1" applyFill="1" applyBorder="1" applyAlignment="1">
      <alignment horizontal="right" vertical="center"/>
    </xf>
    <xf numFmtId="38" fontId="10" fillId="0" borderId="4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8" fillId="0" borderId="0" xfId="1" applyFont="1" applyFill="1">
      <alignment vertical="center"/>
    </xf>
    <xf numFmtId="0" fontId="0" fillId="0" borderId="0" xfId="0" applyFill="1">
      <alignment vertical="center"/>
    </xf>
    <xf numFmtId="38" fontId="13" fillId="2" borderId="4" xfId="1" applyFont="1" applyFill="1" applyBorder="1" applyAlignment="1">
      <alignment horizontal="center" vertical="center" wrapText="1"/>
    </xf>
    <xf numFmtId="38" fontId="11" fillId="2" borderId="4" xfId="1" applyFont="1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4" fillId="2" borderId="0" xfId="1" applyFont="1" applyFill="1" applyAlignment="1">
      <alignment horizontal="left" vertical="center"/>
    </xf>
    <xf numFmtId="38" fontId="5" fillId="2" borderId="1" xfId="1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horizontal="right" vertical="center"/>
    </xf>
    <xf numFmtId="38" fontId="11" fillId="2" borderId="2" xfId="1" applyFont="1" applyFill="1" applyBorder="1" applyAlignment="1">
      <alignment horizontal="right" vertical="center" wrapText="1"/>
    </xf>
    <xf numFmtId="38" fontId="11" fillId="2" borderId="3" xfId="1" applyFont="1" applyFill="1" applyBorder="1" applyAlignment="1">
      <alignment horizontal="right" vertical="center" wrapText="1"/>
    </xf>
    <xf numFmtId="38" fontId="13" fillId="2" borderId="4" xfId="1" applyFont="1" applyFill="1" applyBorder="1" applyAlignment="1">
      <alignment horizontal="center" vertical="center" wrapText="1"/>
    </xf>
    <xf numFmtId="38" fontId="13" fillId="2" borderId="4" xfId="1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 wrapText="1"/>
    </xf>
    <xf numFmtId="38" fontId="11" fillId="2" borderId="6" xfId="1" applyFont="1" applyFill="1" applyBorder="1" applyAlignment="1">
      <alignment horizontal="center" vertical="center" wrapText="1"/>
    </xf>
    <xf numFmtId="38" fontId="11" fillId="2" borderId="7" xfId="1" applyFont="1" applyFill="1" applyBorder="1" applyAlignment="1">
      <alignment horizontal="center" vertical="center" wrapText="1"/>
    </xf>
    <xf numFmtId="38" fontId="11" fillId="2" borderId="2" xfId="1" applyFont="1" applyFill="1" applyBorder="1" applyAlignment="1">
      <alignment horizontal="center" vertical="center" wrapText="1"/>
    </xf>
    <xf numFmtId="38" fontId="11" fillId="2" borderId="8" xfId="1" applyFont="1" applyFill="1" applyBorder="1" applyAlignment="1">
      <alignment horizontal="center" vertical="center" wrapText="1"/>
    </xf>
    <xf numFmtId="38" fontId="11" fillId="2" borderId="4" xfId="1" applyFont="1" applyFill="1" applyBorder="1" applyAlignment="1">
      <alignment horizontal="center" vertical="center" wrapText="1"/>
    </xf>
    <xf numFmtId="38" fontId="11" fillId="2" borderId="9" xfId="1" applyFont="1" applyFill="1" applyBorder="1" applyAlignment="1">
      <alignment horizontal="left" vertical="center" wrapText="1"/>
    </xf>
    <xf numFmtId="38" fontId="11" fillId="2" borderId="10" xfId="1" applyFont="1" applyFill="1" applyBorder="1" applyAlignment="1">
      <alignment horizontal="left" vertical="center" wrapText="1"/>
    </xf>
    <xf numFmtId="38" fontId="14" fillId="2" borderId="4" xfId="1" applyFont="1" applyFill="1" applyBorder="1" applyAlignment="1">
      <alignment horizontal="center" vertical="center" textRotation="255" wrapText="1"/>
    </xf>
    <xf numFmtId="0" fontId="15" fillId="2" borderId="0" xfId="0" applyFont="1" applyFill="1" applyAlignment="1">
      <alignment horizontal="center" vertical="center"/>
    </xf>
    <xf numFmtId="38" fontId="13" fillId="2" borderId="7" xfId="1" applyFont="1" applyFill="1" applyBorder="1" applyAlignment="1">
      <alignment horizontal="center" vertical="center" wrapText="1"/>
    </xf>
    <xf numFmtId="38" fontId="13" fillId="2" borderId="7" xfId="1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center" vertical="center"/>
    </xf>
    <xf numFmtId="38" fontId="10" fillId="2" borderId="7" xfId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38" fontId="10" fillId="2" borderId="9" xfId="1" applyFont="1" applyFill="1" applyBorder="1" applyAlignment="1">
      <alignment horizontal="center" vertical="center"/>
    </xf>
    <xf numFmtId="38" fontId="10" fillId="2" borderId="10" xfId="1" applyFont="1" applyFill="1" applyBorder="1" applyAlignment="1">
      <alignment horizontal="center" vertical="center"/>
    </xf>
  </cellXfs>
  <cellStyles count="2">
    <cellStyle name="桁区切り 3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4</xdr:row>
      <xdr:rowOff>14654</xdr:rowOff>
    </xdr:from>
    <xdr:to>
      <xdr:col>1</xdr:col>
      <xdr:colOff>410308</xdr:colOff>
      <xdr:row>5</xdr:row>
      <xdr:rowOff>249114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7C0E9D6-8858-488F-B29D-D37B6794BBBB}"/>
            </a:ext>
          </a:extLst>
        </xdr:cNvPr>
        <xdr:cNvSpPr>
          <a:spLocks noChangeShapeType="1"/>
        </xdr:cNvSpPr>
      </xdr:nvSpPr>
      <xdr:spPr bwMode="auto">
        <a:xfrm>
          <a:off x="21981" y="1005254"/>
          <a:ext cx="816952" cy="4821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14652</xdr:colOff>
      <xdr:row>20</xdr:row>
      <xdr:rowOff>14654</xdr:rowOff>
    </xdr:from>
    <xdr:to>
      <xdr:col>2</xdr:col>
      <xdr:colOff>7326</xdr:colOff>
      <xdr:row>22</xdr:row>
      <xdr:rowOff>7326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87B267A-ADD7-4A26-91F4-FD15C6312582}"/>
            </a:ext>
          </a:extLst>
        </xdr:cNvPr>
        <xdr:cNvSpPr>
          <a:spLocks noChangeShapeType="1"/>
        </xdr:cNvSpPr>
      </xdr:nvSpPr>
      <xdr:spPr bwMode="auto">
        <a:xfrm>
          <a:off x="14652" y="509954"/>
          <a:ext cx="849924" cy="4879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21981</xdr:colOff>
      <xdr:row>20</xdr:row>
      <xdr:rowOff>14654</xdr:rowOff>
    </xdr:from>
    <xdr:to>
      <xdr:col>1</xdr:col>
      <xdr:colOff>410308</xdr:colOff>
      <xdr:row>21</xdr:row>
      <xdr:rowOff>249114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37CA3F7-6D95-475B-A17C-39D5B1568EA2}"/>
            </a:ext>
          </a:extLst>
        </xdr:cNvPr>
        <xdr:cNvSpPr>
          <a:spLocks noChangeShapeType="1"/>
        </xdr:cNvSpPr>
      </xdr:nvSpPr>
      <xdr:spPr bwMode="auto">
        <a:xfrm>
          <a:off x="21981" y="509954"/>
          <a:ext cx="816952" cy="4821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5803-80D3-4165-A9BF-681A90FD51DE}">
  <sheetPr>
    <pageSetUpPr fitToPage="1"/>
  </sheetPr>
  <dimension ref="A1:AX35"/>
  <sheetViews>
    <sheetView tabSelected="1" view="pageBreakPreview" zoomScaleNormal="100" zoomScaleSheetLayoutView="100" workbookViewId="0">
      <pane xSplit="1" ySplit="6" topLeftCell="B7" activePane="bottomRight" state="frozen"/>
      <selection activeCell="H6" sqref="H6"/>
      <selection pane="topRight" activeCell="H6" sqref="H6"/>
      <selection pane="bottomLeft" activeCell="H6" sqref="H6"/>
      <selection pane="bottomRight" activeCell="I27" sqref="I27"/>
    </sheetView>
  </sheetViews>
  <sheetFormatPr defaultColWidth="3.375" defaultRowHeight="13.5" x14ac:dyDescent="0.15"/>
  <cols>
    <col min="1" max="14" width="5.625" style="1" customWidth="1"/>
    <col min="16" max="17" width="3.75" bestFit="1" customWidth="1"/>
  </cols>
  <sheetData>
    <row r="1" spans="1:50" s="2" customFormat="1" ht="20.10000000000000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50" s="2" customFormat="1" ht="20.100000000000001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50" s="2" customFormat="1" ht="20.100000000000001" customHeight="1" x14ac:dyDescent="0.15">
      <c r="A3" s="26" t="s">
        <v>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50" s="4" customFormat="1" ht="20.100000000000001" customHeight="1" x14ac:dyDescent="0.15">
      <c r="A4" s="27"/>
      <c r="B4" s="27"/>
      <c r="C4" s="3"/>
      <c r="D4" s="3"/>
      <c r="E4" s="3"/>
      <c r="F4" s="3"/>
      <c r="G4" s="3"/>
      <c r="H4" s="3"/>
      <c r="I4" s="3"/>
      <c r="J4" s="3"/>
      <c r="K4" s="28" t="s">
        <v>31</v>
      </c>
      <c r="L4" s="28"/>
      <c r="M4" s="28"/>
      <c r="N4" s="28"/>
    </row>
    <row r="5" spans="1:50" s="5" customFormat="1" ht="20.100000000000001" customHeight="1" x14ac:dyDescent="0.15">
      <c r="A5" s="29" t="s">
        <v>2</v>
      </c>
      <c r="B5" s="30"/>
      <c r="C5" s="31" t="s">
        <v>3</v>
      </c>
      <c r="D5" s="33" t="s">
        <v>4</v>
      </c>
      <c r="E5" s="34"/>
      <c r="F5" s="34"/>
      <c r="G5" s="35"/>
      <c r="H5" s="36" t="s">
        <v>5</v>
      </c>
      <c r="I5" s="37"/>
      <c r="J5" s="37"/>
      <c r="K5" s="37"/>
      <c r="L5" s="37"/>
      <c r="M5" s="37"/>
      <c r="N5" s="38" t="s">
        <v>6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s="5" customFormat="1" ht="20.100000000000001" customHeight="1" x14ac:dyDescent="0.15">
      <c r="A6" s="39" t="s">
        <v>7</v>
      </c>
      <c r="B6" s="40"/>
      <c r="C6" s="32"/>
      <c r="D6" s="23" t="s">
        <v>8</v>
      </c>
      <c r="E6" s="23" t="s">
        <v>9</v>
      </c>
      <c r="F6" s="23" t="s">
        <v>10</v>
      </c>
      <c r="G6" s="23" t="s">
        <v>11</v>
      </c>
      <c r="H6" s="23" t="s">
        <v>8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3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s="20" customFormat="1" ht="20.100000000000001" customHeight="1" x14ac:dyDescent="0.15">
      <c r="A7" s="24" t="s">
        <v>17</v>
      </c>
      <c r="B7" s="25"/>
      <c r="C7" s="17">
        <f>SUM(D7+H7+N7)</f>
        <v>15</v>
      </c>
      <c r="D7" s="18">
        <f>SUM(E7:G7)</f>
        <v>14</v>
      </c>
      <c r="E7" s="18">
        <v>14</v>
      </c>
      <c r="F7" s="18">
        <v>0</v>
      </c>
      <c r="G7" s="18">
        <v>0</v>
      </c>
      <c r="H7" s="18">
        <f>SUM(I7:M7)</f>
        <v>1</v>
      </c>
      <c r="I7" s="18">
        <v>0</v>
      </c>
      <c r="J7" s="18">
        <v>1</v>
      </c>
      <c r="K7" s="18">
        <v>0</v>
      </c>
      <c r="L7" s="18">
        <v>0</v>
      </c>
      <c r="M7" s="18">
        <v>0</v>
      </c>
      <c r="N7" s="19">
        <v>0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50" s="20" customFormat="1" ht="20.100000000000001" customHeight="1" x14ac:dyDescent="0.15">
      <c r="A8" s="24" t="s">
        <v>18</v>
      </c>
      <c r="B8" s="25"/>
      <c r="C8" s="17">
        <f t="shared" ref="C8:C13" si="0">SUM(D8+H8+N8)</f>
        <v>4</v>
      </c>
      <c r="D8" s="18">
        <f t="shared" ref="D8:D13" si="1">SUM(E8:G8)</f>
        <v>3</v>
      </c>
      <c r="E8" s="18">
        <v>3</v>
      </c>
      <c r="F8" s="18">
        <v>0</v>
      </c>
      <c r="G8" s="18">
        <v>0</v>
      </c>
      <c r="H8" s="18">
        <f t="shared" ref="H8:H13" si="2">SUM(I8:M8)</f>
        <v>1</v>
      </c>
      <c r="I8" s="18">
        <v>0</v>
      </c>
      <c r="J8" s="18">
        <v>1</v>
      </c>
      <c r="K8" s="18">
        <v>0</v>
      </c>
      <c r="L8" s="18">
        <v>0</v>
      </c>
      <c r="M8" s="18">
        <v>0</v>
      </c>
      <c r="N8" s="19">
        <v>0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50" s="20" customFormat="1" ht="20.100000000000001" customHeight="1" x14ac:dyDescent="0.15">
      <c r="A9" s="24" t="s">
        <v>19</v>
      </c>
      <c r="B9" s="25"/>
      <c r="C9" s="17">
        <f t="shared" si="0"/>
        <v>14</v>
      </c>
      <c r="D9" s="18">
        <f t="shared" si="1"/>
        <v>13</v>
      </c>
      <c r="E9" s="18">
        <v>11</v>
      </c>
      <c r="F9" s="18">
        <v>2</v>
      </c>
      <c r="G9" s="18">
        <v>0</v>
      </c>
      <c r="H9" s="18">
        <f t="shared" si="2"/>
        <v>1</v>
      </c>
      <c r="I9" s="18">
        <v>1</v>
      </c>
      <c r="J9" s="18">
        <v>0</v>
      </c>
      <c r="K9" s="18">
        <v>0</v>
      </c>
      <c r="L9" s="18">
        <v>0</v>
      </c>
      <c r="M9" s="18">
        <v>0</v>
      </c>
      <c r="N9" s="19">
        <v>0</v>
      </c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50" s="20" customFormat="1" ht="20.100000000000001" customHeight="1" x14ac:dyDescent="0.15">
      <c r="A10" s="24" t="s">
        <v>20</v>
      </c>
      <c r="B10" s="25"/>
      <c r="C10" s="17">
        <f t="shared" si="0"/>
        <v>6</v>
      </c>
      <c r="D10" s="18">
        <f t="shared" si="1"/>
        <v>6</v>
      </c>
      <c r="E10" s="18">
        <v>5</v>
      </c>
      <c r="F10" s="18">
        <v>1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9">
        <v>0</v>
      </c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50" s="20" customFormat="1" ht="20.100000000000001" customHeight="1" x14ac:dyDescent="0.15">
      <c r="A11" s="24" t="s">
        <v>21</v>
      </c>
      <c r="B11" s="25"/>
      <c r="C11" s="17">
        <f t="shared" si="0"/>
        <v>9</v>
      </c>
      <c r="D11" s="18">
        <f t="shared" si="1"/>
        <v>9</v>
      </c>
      <c r="E11" s="18">
        <v>9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9">
        <v>0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50" s="20" customFormat="1" ht="20.100000000000001" customHeight="1" x14ac:dyDescent="0.15">
      <c r="A12" s="24" t="s">
        <v>22</v>
      </c>
      <c r="B12" s="25"/>
      <c r="C12" s="17">
        <f t="shared" si="0"/>
        <v>3</v>
      </c>
      <c r="D12" s="18">
        <f t="shared" si="1"/>
        <v>3</v>
      </c>
      <c r="E12" s="18">
        <v>3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9">
        <v>0</v>
      </c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50" s="20" customFormat="1" ht="20.100000000000001" customHeight="1" x14ac:dyDescent="0.15">
      <c r="A13" s="24" t="s">
        <v>23</v>
      </c>
      <c r="B13" s="25"/>
      <c r="C13" s="17">
        <f t="shared" si="0"/>
        <v>11</v>
      </c>
      <c r="D13" s="18">
        <f t="shared" si="1"/>
        <v>9</v>
      </c>
      <c r="E13" s="18">
        <v>7</v>
      </c>
      <c r="F13" s="18">
        <v>2</v>
      </c>
      <c r="G13" s="18">
        <v>0</v>
      </c>
      <c r="H13" s="18">
        <f t="shared" si="2"/>
        <v>2</v>
      </c>
      <c r="I13" s="18">
        <v>0</v>
      </c>
      <c r="J13" s="18">
        <v>1</v>
      </c>
      <c r="K13" s="18">
        <v>0</v>
      </c>
      <c r="L13" s="18">
        <v>0</v>
      </c>
      <c r="M13" s="18">
        <v>1</v>
      </c>
      <c r="N13" s="19">
        <v>0</v>
      </c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50" s="5" customFormat="1" ht="20.100000000000001" customHeight="1" x14ac:dyDescent="0.15">
      <c r="A14" s="41" t="s">
        <v>28</v>
      </c>
      <c r="B14" s="14" t="s">
        <v>24</v>
      </c>
      <c r="C14" s="13">
        <f>SUM(C7:C13)</f>
        <v>62</v>
      </c>
      <c r="D14" s="13">
        <f>SUM(D7:D13)</f>
        <v>57</v>
      </c>
      <c r="E14" s="13">
        <f>SUM(E7:E13)</f>
        <v>52</v>
      </c>
      <c r="F14" s="13">
        <f>SUM(F7:F13)</f>
        <v>5</v>
      </c>
      <c r="G14" s="13">
        <v>0</v>
      </c>
      <c r="H14" s="13">
        <f>SUM(H7:H13)</f>
        <v>5</v>
      </c>
      <c r="I14" s="13">
        <f>SUM(I7:I13)</f>
        <v>1</v>
      </c>
      <c r="J14" s="13">
        <f>SUM(J7:J13)</f>
        <v>3</v>
      </c>
      <c r="K14" s="13">
        <v>0</v>
      </c>
      <c r="L14" s="13">
        <v>0</v>
      </c>
      <c r="M14" s="13">
        <f>SUM(M7:M13)</f>
        <v>1</v>
      </c>
      <c r="N14" s="13">
        <v>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50" s="5" customFormat="1" ht="20.100000000000001" customHeight="1" x14ac:dyDescent="0.15">
      <c r="A15" s="41"/>
      <c r="B15" s="14" t="s">
        <v>25</v>
      </c>
      <c r="C15" s="13">
        <f>C14-C16</f>
        <v>52</v>
      </c>
      <c r="D15" s="13">
        <f>D14-D16</f>
        <v>48</v>
      </c>
      <c r="E15" s="13">
        <f>E14-E16</f>
        <v>45</v>
      </c>
      <c r="F15" s="13">
        <f>F14-F16</f>
        <v>3</v>
      </c>
      <c r="G15" s="13">
        <v>0</v>
      </c>
      <c r="H15" s="13">
        <f>H14-H16</f>
        <v>4</v>
      </c>
      <c r="I15" s="13">
        <f t="shared" ref="I15:J15" si="3">I14-I16</f>
        <v>1</v>
      </c>
      <c r="J15" s="13">
        <f t="shared" si="3"/>
        <v>3</v>
      </c>
      <c r="K15" s="13">
        <v>0</v>
      </c>
      <c r="L15" s="13">
        <v>0</v>
      </c>
      <c r="M15" s="13">
        <v>0</v>
      </c>
      <c r="N15" s="13">
        <v>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50" s="7" customFormat="1" ht="20.100000000000001" customHeight="1" x14ac:dyDescent="0.15">
      <c r="A16" s="41"/>
      <c r="B16" s="15" t="s">
        <v>26</v>
      </c>
      <c r="C16" s="13">
        <v>10</v>
      </c>
      <c r="D16" s="13">
        <f>SUM(E16:G16)</f>
        <v>9</v>
      </c>
      <c r="E16" s="13">
        <v>7</v>
      </c>
      <c r="F16" s="13">
        <v>2</v>
      </c>
      <c r="G16" s="13">
        <v>0</v>
      </c>
      <c r="H16" s="13">
        <v>1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</row>
    <row r="17" spans="1:29" s="6" customFormat="1" ht="20.100000000000001" customHeight="1" x14ac:dyDescent="0.15">
      <c r="A17" s="9"/>
      <c r="B17" s="10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s="6" customFormat="1" ht="20.100000000000001" customHeight="1" x14ac:dyDescent="0.15">
      <c r="A18" s="9"/>
      <c r="B18" s="10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20.100000000000001" customHeight="1" x14ac:dyDescent="0.15">
      <c r="A19" s="1" t="s">
        <v>29</v>
      </c>
    </row>
    <row r="20" spans="1:29" ht="20.100000000000001" customHeight="1" x14ac:dyDescent="0.15">
      <c r="A20" s="42"/>
      <c r="B20" s="42"/>
      <c r="K20" s="28" t="s">
        <v>32</v>
      </c>
      <c r="L20" s="28"/>
      <c r="M20" s="28"/>
      <c r="N20" s="28"/>
    </row>
    <row r="21" spans="1:29" ht="20.100000000000001" customHeight="1" x14ac:dyDescent="0.15">
      <c r="A21" s="29" t="s">
        <v>2</v>
      </c>
      <c r="B21" s="30"/>
      <c r="C21" s="43" t="s">
        <v>3</v>
      </c>
      <c r="D21" s="33" t="s">
        <v>4</v>
      </c>
      <c r="E21" s="34"/>
      <c r="F21" s="34"/>
      <c r="G21" s="35"/>
      <c r="H21" s="36" t="s">
        <v>5</v>
      </c>
      <c r="I21" s="37"/>
      <c r="J21" s="37"/>
      <c r="K21" s="37"/>
      <c r="L21" s="37"/>
      <c r="M21" s="37"/>
      <c r="N21" s="38" t="s">
        <v>6</v>
      </c>
    </row>
    <row r="22" spans="1:29" ht="20.100000000000001" customHeight="1" x14ac:dyDescent="0.15">
      <c r="A22" s="39" t="s">
        <v>7</v>
      </c>
      <c r="B22" s="40"/>
      <c r="C22" s="44"/>
      <c r="D22" s="22" t="s">
        <v>8</v>
      </c>
      <c r="E22" s="23" t="s">
        <v>9</v>
      </c>
      <c r="F22" s="23" t="s">
        <v>10</v>
      </c>
      <c r="G22" s="23" t="s">
        <v>11</v>
      </c>
      <c r="H22" s="22" t="s">
        <v>8</v>
      </c>
      <c r="I22" s="23" t="s">
        <v>12</v>
      </c>
      <c r="J22" s="23" t="s">
        <v>13</v>
      </c>
      <c r="K22" s="23" t="s">
        <v>14</v>
      </c>
      <c r="L22" s="23" t="s">
        <v>15</v>
      </c>
      <c r="M22" s="23" t="s">
        <v>16</v>
      </c>
      <c r="N22" s="38"/>
    </row>
    <row r="23" spans="1:29" ht="20.100000000000001" customHeight="1" x14ac:dyDescent="0.15">
      <c r="A23" s="48" t="s">
        <v>17</v>
      </c>
      <c r="B23" s="49"/>
      <c r="C23" s="13">
        <f>D23+H23+N23</f>
        <v>120</v>
      </c>
      <c r="D23" s="13">
        <f>SUM(E23:G23)</f>
        <v>114</v>
      </c>
      <c r="E23" s="8">
        <v>80</v>
      </c>
      <c r="F23" s="8">
        <v>33</v>
      </c>
      <c r="G23" s="8">
        <v>1</v>
      </c>
      <c r="H23" s="13">
        <f>SUM(I23:M23)</f>
        <v>2</v>
      </c>
      <c r="I23" s="8">
        <v>0</v>
      </c>
      <c r="J23" s="8">
        <v>1</v>
      </c>
      <c r="K23" s="8">
        <v>0</v>
      </c>
      <c r="L23" s="8">
        <v>0</v>
      </c>
      <c r="M23" s="8">
        <v>1</v>
      </c>
      <c r="N23" s="8">
        <v>4</v>
      </c>
      <c r="O23" s="6"/>
    </row>
    <row r="24" spans="1:29" ht="20.100000000000001" customHeight="1" x14ac:dyDescent="0.15">
      <c r="A24" s="45" t="s">
        <v>18</v>
      </c>
      <c r="B24" s="46"/>
      <c r="C24" s="13">
        <f t="shared" ref="C24:C29" si="4">D24+H24+N24</f>
        <v>22</v>
      </c>
      <c r="D24" s="13">
        <f t="shared" ref="D24:D29" si="5">SUM(E24:G24)</f>
        <v>20</v>
      </c>
      <c r="E24" s="8">
        <v>15</v>
      </c>
      <c r="F24" s="8">
        <v>5</v>
      </c>
      <c r="G24" s="8">
        <v>0</v>
      </c>
      <c r="H24" s="13">
        <f t="shared" ref="H24:H29" si="6">SUM(I24:M24)</f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2</v>
      </c>
      <c r="O24" s="6"/>
    </row>
    <row r="25" spans="1:29" ht="20.100000000000001" customHeight="1" x14ac:dyDescent="0.15">
      <c r="A25" s="45" t="s">
        <v>19</v>
      </c>
      <c r="B25" s="46"/>
      <c r="C25" s="13">
        <f>D25+H25+N25</f>
        <v>52</v>
      </c>
      <c r="D25" s="13">
        <f t="shared" si="5"/>
        <v>48</v>
      </c>
      <c r="E25" s="8">
        <v>32</v>
      </c>
      <c r="F25" s="8">
        <v>14</v>
      </c>
      <c r="G25" s="8">
        <v>2</v>
      </c>
      <c r="H25" s="13">
        <f t="shared" si="6"/>
        <v>1</v>
      </c>
      <c r="I25" s="8">
        <v>1</v>
      </c>
      <c r="J25" s="8">
        <v>0</v>
      </c>
      <c r="K25" s="8">
        <v>0</v>
      </c>
      <c r="L25" s="8">
        <v>0</v>
      </c>
      <c r="M25" s="8">
        <v>0</v>
      </c>
      <c r="N25" s="8">
        <v>3</v>
      </c>
      <c r="O25" s="6"/>
    </row>
    <row r="26" spans="1:29" ht="20.100000000000001" customHeight="1" x14ac:dyDescent="0.15">
      <c r="A26" s="45" t="s">
        <v>20</v>
      </c>
      <c r="B26" s="46"/>
      <c r="C26" s="13">
        <f t="shared" si="4"/>
        <v>55</v>
      </c>
      <c r="D26" s="13">
        <f t="shared" si="5"/>
        <v>55</v>
      </c>
      <c r="E26" s="8">
        <v>35</v>
      </c>
      <c r="F26" s="8">
        <v>20</v>
      </c>
      <c r="G26" s="8">
        <v>0</v>
      </c>
      <c r="H26" s="13">
        <f t="shared" si="6"/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6"/>
    </row>
    <row r="27" spans="1:29" ht="20.100000000000001" customHeight="1" x14ac:dyDescent="0.15">
      <c r="A27" s="45" t="s">
        <v>21</v>
      </c>
      <c r="B27" s="46"/>
      <c r="C27" s="13">
        <f t="shared" si="4"/>
        <v>29</v>
      </c>
      <c r="D27" s="13">
        <f t="shared" si="5"/>
        <v>28</v>
      </c>
      <c r="E27" s="8">
        <v>21</v>
      </c>
      <c r="F27" s="8">
        <v>7</v>
      </c>
      <c r="G27" s="8">
        <v>0</v>
      </c>
      <c r="H27" s="13">
        <f t="shared" si="6"/>
        <v>1</v>
      </c>
      <c r="I27" s="8">
        <v>0</v>
      </c>
      <c r="J27" s="8">
        <v>0</v>
      </c>
      <c r="K27" s="8">
        <v>0</v>
      </c>
      <c r="L27" s="8">
        <v>0</v>
      </c>
      <c r="M27" s="8">
        <v>1</v>
      </c>
      <c r="N27" s="8">
        <v>0</v>
      </c>
      <c r="O27" s="6"/>
    </row>
    <row r="28" spans="1:29" ht="20.100000000000001" customHeight="1" x14ac:dyDescent="0.15">
      <c r="A28" s="45" t="s">
        <v>22</v>
      </c>
      <c r="B28" s="46"/>
      <c r="C28" s="13">
        <f t="shared" si="4"/>
        <v>29</v>
      </c>
      <c r="D28" s="13">
        <f t="shared" si="5"/>
        <v>29</v>
      </c>
      <c r="E28" s="8">
        <v>13</v>
      </c>
      <c r="F28" s="8">
        <v>16</v>
      </c>
      <c r="G28" s="8">
        <v>0</v>
      </c>
      <c r="H28" s="13">
        <f t="shared" si="6"/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6"/>
    </row>
    <row r="29" spans="1:29" ht="20.100000000000001" customHeight="1" x14ac:dyDescent="0.15">
      <c r="A29" s="45" t="s">
        <v>23</v>
      </c>
      <c r="B29" s="46"/>
      <c r="C29" s="13">
        <f t="shared" si="4"/>
        <v>74</v>
      </c>
      <c r="D29" s="13">
        <f t="shared" si="5"/>
        <v>71</v>
      </c>
      <c r="E29" s="8">
        <v>41</v>
      </c>
      <c r="F29" s="8">
        <v>29</v>
      </c>
      <c r="G29" s="8">
        <v>1</v>
      </c>
      <c r="H29" s="13">
        <f t="shared" si="6"/>
        <v>2</v>
      </c>
      <c r="I29" s="8">
        <v>0</v>
      </c>
      <c r="J29" s="8">
        <v>1</v>
      </c>
      <c r="K29" s="8">
        <v>0</v>
      </c>
      <c r="L29" s="8">
        <v>0</v>
      </c>
      <c r="M29" s="8">
        <v>1</v>
      </c>
      <c r="N29" s="8">
        <v>1</v>
      </c>
      <c r="O29" s="6"/>
    </row>
    <row r="30" spans="1:29" ht="20.100000000000001" customHeight="1" x14ac:dyDescent="0.15">
      <c r="A30" s="41" t="s">
        <v>28</v>
      </c>
      <c r="B30" s="14" t="s">
        <v>24</v>
      </c>
      <c r="C30" s="13">
        <f>SUM(C23:C29)</f>
        <v>381</v>
      </c>
      <c r="D30" s="13">
        <f t="shared" ref="D30:N30" si="7">SUM(D23:D29)</f>
        <v>365</v>
      </c>
      <c r="E30" s="13">
        <f>SUM(E23:E29)</f>
        <v>237</v>
      </c>
      <c r="F30" s="13">
        <f t="shared" si="7"/>
        <v>124</v>
      </c>
      <c r="G30" s="13">
        <f t="shared" si="7"/>
        <v>4</v>
      </c>
      <c r="H30" s="13">
        <f t="shared" si="7"/>
        <v>6</v>
      </c>
      <c r="I30" s="13">
        <f t="shared" si="7"/>
        <v>1</v>
      </c>
      <c r="J30" s="13">
        <f t="shared" si="7"/>
        <v>2</v>
      </c>
      <c r="K30" s="13">
        <v>0</v>
      </c>
      <c r="L30" s="13">
        <v>0</v>
      </c>
      <c r="M30" s="13">
        <f t="shared" si="7"/>
        <v>3</v>
      </c>
      <c r="N30" s="13">
        <f t="shared" si="7"/>
        <v>10</v>
      </c>
      <c r="O30" s="6"/>
    </row>
    <row r="31" spans="1:29" ht="20.100000000000001" customHeight="1" x14ac:dyDescent="0.15">
      <c r="A31" s="41"/>
      <c r="B31" s="14" t="s">
        <v>25</v>
      </c>
      <c r="C31" s="13">
        <f>C30-C32</f>
        <v>351</v>
      </c>
      <c r="D31" s="13">
        <f>D30-D32</f>
        <v>337</v>
      </c>
      <c r="E31" s="13">
        <f t="shared" ref="E31:N31" si="8">E30-E32</f>
        <v>219</v>
      </c>
      <c r="F31" s="13">
        <f t="shared" si="8"/>
        <v>116</v>
      </c>
      <c r="G31" s="13">
        <f>G30-G32</f>
        <v>2</v>
      </c>
      <c r="H31" s="13">
        <f t="shared" si="8"/>
        <v>5</v>
      </c>
      <c r="I31" s="13">
        <f t="shared" si="8"/>
        <v>1</v>
      </c>
      <c r="J31" s="13">
        <f t="shared" si="8"/>
        <v>2</v>
      </c>
      <c r="K31" s="13">
        <v>0</v>
      </c>
      <c r="L31" s="13">
        <v>0</v>
      </c>
      <c r="M31" s="13">
        <f t="shared" si="8"/>
        <v>2</v>
      </c>
      <c r="N31" s="13">
        <f t="shared" si="8"/>
        <v>9</v>
      </c>
      <c r="O31" s="6"/>
    </row>
    <row r="32" spans="1:29" ht="20.100000000000001" customHeight="1" x14ac:dyDescent="0.15">
      <c r="A32" s="41"/>
      <c r="B32" s="15" t="s">
        <v>26</v>
      </c>
      <c r="C32" s="13">
        <f>D32+H32+N32</f>
        <v>30</v>
      </c>
      <c r="D32" s="13">
        <f>E32+F32+G32</f>
        <v>28</v>
      </c>
      <c r="E32" s="13">
        <v>18</v>
      </c>
      <c r="F32" s="13">
        <v>8</v>
      </c>
      <c r="G32" s="13">
        <v>2</v>
      </c>
      <c r="H32" s="13">
        <f>SUM(I32:M32)</f>
        <v>1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13">
        <v>1</v>
      </c>
      <c r="O32" s="16"/>
    </row>
    <row r="33" spans="1:14" ht="15" customHeight="1" x14ac:dyDescent="0.15">
      <c r="A33" s="47" t="s">
        <v>30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spans="1:14" ht="15" customHeight="1" x14ac:dyDescent="0.15"/>
    <row r="35" spans="1:14" ht="15" customHeight="1" x14ac:dyDescent="0.15"/>
  </sheetData>
  <mergeCells count="34">
    <mergeCell ref="A29:B29"/>
    <mergeCell ref="A30:A32"/>
    <mergeCell ref="A33:N33"/>
    <mergeCell ref="A23:B23"/>
    <mergeCell ref="A24:B24"/>
    <mergeCell ref="A25:B25"/>
    <mergeCell ref="A26:B26"/>
    <mergeCell ref="A27:B27"/>
    <mergeCell ref="A28:B28"/>
    <mergeCell ref="A13:B13"/>
    <mergeCell ref="A14:A16"/>
    <mergeCell ref="A20:B20"/>
    <mergeCell ref="K20:N20"/>
    <mergeCell ref="A21:B21"/>
    <mergeCell ref="C21:C22"/>
    <mergeCell ref="D21:G21"/>
    <mergeCell ref="H21:M21"/>
    <mergeCell ref="N21:N22"/>
    <mergeCell ref="A22:B22"/>
    <mergeCell ref="A12:B12"/>
    <mergeCell ref="A3:N3"/>
    <mergeCell ref="A4:B4"/>
    <mergeCell ref="K4:N4"/>
    <mergeCell ref="A5:B5"/>
    <mergeCell ref="C5:C6"/>
    <mergeCell ref="D5:G5"/>
    <mergeCell ref="H5:M5"/>
    <mergeCell ref="N5:N6"/>
    <mergeCell ref="A6:B6"/>
    <mergeCell ref="A7:B7"/>
    <mergeCell ref="A8:B8"/>
    <mergeCell ref="A9:B9"/>
    <mergeCell ref="A10:B10"/>
    <mergeCell ref="A11:B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0:D12 H7:H9 H13 D16 H23:H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6〔1〕事業者の概要(1)(ア) 乗合バス(イ)貸切バス</vt:lpstr>
      <vt:lpstr>'6〔1〕事業者の概要(1)(ア) 乗合バス(イ)貸切バス'!Print_Area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高倉 浩也</cp:lastModifiedBy>
  <cp:lastPrinted>2024-03-18T05:38:43Z</cp:lastPrinted>
  <dcterms:created xsi:type="dcterms:W3CDTF">2020-02-26T04:43:15Z</dcterms:created>
  <dcterms:modified xsi:type="dcterms:W3CDTF">2024-03-25T07:33:04Z</dcterms:modified>
</cp:coreProperties>
</file>