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50" i="4" l="1"/>
  <c r="AJ51" i="4"/>
  <c r="AJ52" i="4"/>
  <c r="AJ49" i="4"/>
  <c r="J50" i="4"/>
  <c r="J51" i="4"/>
  <c r="J52" i="4"/>
  <c r="J49" i="4"/>
  <c r="AR60" i="2" l="1"/>
  <c r="AR59" i="2"/>
  <c r="AR58" i="2"/>
  <c r="AR57" i="2"/>
  <c r="AR56" i="2"/>
  <c r="AR55" i="2"/>
  <c r="AR54" i="2"/>
  <c r="AR53" i="2"/>
  <c r="AR52" i="2"/>
  <c r="AR51" i="2"/>
  <c r="AR50" i="2"/>
  <c r="AR49" i="2"/>
  <c r="AR48" i="2"/>
  <c r="AR47" i="2"/>
  <c r="AR46" i="2"/>
  <c r="AR45" i="2"/>
  <c r="AR44" i="2"/>
  <c r="AR43" i="2"/>
  <c r="AR42" i="2"/>
  <c r="AR41" i="2"/>
  <c r="AR40" i="2"/>
  <c r="AR39" i="2"/>
  <c r="AN60" i="2"/>
  <c r="AN59" i="2"/>
  <c r="AN58" i="2"/>
  <c r="AN57" i="2"/>
  <c r="AN56" i="2"/>
  <c r="AN55" i="2"/>
  <c r="AN54" i="2"/>
  <c r="AN53" i="2"/>
  <c r="AN52" i="2"/>
  <c r="AN51" i="2"/>
  <c r="AN50" i="2"/>
  <c r="AN49" i="2"/>
  <c r="AN48" i="2"/>
  <c r="AN47" i="2"/>
  <c r="AN46" i="2"/>
  <c r="AN45" i="2"/>
  <c r="AN44" i="2"/>
  <c r="AN43" i="2"/>
  <c r="AN42" i="2"/>
  <c r="AN41" i="2"/>
  <c r="AN40" i="2"/>
  <c r="AN39" i="2"/>
  <c r="J34" i="4"/>
  <c r="AR30" i="4" l="1"/>
  <c r="AR31" i="4"/>
  <c r="AR32" i="4"/>
  <c r="AR29" i="4"/>
  <c r="AR28" i="4"/>
  <c r="AR25" i="4"/>
  <c r="AR26" i="4"/>
  <c r="AR27" i="4"/>
  <c r="AR24" i="4"/>
  <c r="AR23" i="4"/>
  <c r="AR19" i="4"/>
  <c r="AR20" i="4"/>
  <c r="AR21" i="4"/>
  <c r="AR22" i="4"/>
  <c r="AR18" i="4"/>
  <c r="AR17" i="4"/>
  <c r="AR13" i="4"/>
  <c r="AR14" i="4"/>
  <c r="AR15" i="4"/>
  <c r="AR16" i="4"/>
  <c r="AR12" i="4"/>
  <c r="AR11" i="4"/>
  <c r="AN30" i="4"/>
  <c r="AN31" i="4"/>
  <c r="AN32" i="4"/>
  <c r="AN29" i="4"/>
  <c r="AN28" i="4"/>
  <c r="AN25" i="4"/>
  <c r="AN26" i="4"/>
  <c r="AN27" i="4"/>
  <c r="AN24" i="4"/>
  <c r="AN23" i="4"/>
  <c r="AN19" i="4"/>
  <c r="AN20" i="4"/>
  <c r="AN21" i="4"/>
  <c r="AN22" i="4"/>
  <c r="AN18" i="4"/>
  <c r="AN17" i="4"/>
  <c r="AN13" i="4"/>
  <c r="AN14" i="4"/>
  <c r="AN15" i="4"/>
  <c r="AN16" i="4"/>
  <c r="AN12" i="4"/>
  <c r="AN11" i="4"/>
  <c r="A1" i="4" l="1"/>
  <c r="A1" i="2"/>
  <c r="G31" i="1"/>
  <c r="G30" i="1"/>
  <c r="G29" i="1"/>
  <c r="AJ59" i="4"/>
  <c r="AL62" i="4"/>
  <c r="AJ62" i="4"/>
  <c r="AH62" i="4"/>
  <c r="AF62" i="4"/>
  <c r="AD62" i="4"/>
  <c r="AB62" i="4"/>
  <c r="Z62" i="4"/>
  <c r="X62" i="4"/>
  <c r="V62" i="4"/>
  <c r="T62" i="4"/>
  <c r="R62" i="4"/>
  <c r="P62" i="4"/>
  <c r="N62" i="4"/>
  <c r="L62" i="4"/>
  <c r="J62" i="4"/>
  <c r="AL61" i="4"/>
  <c r="AJ61" i="4"/>
  <c r="AH61" i="4"/>
  <c r="AF61" i="4"/>
  <c r="AD61" i="4"/>
  <c r="AB61" i="4"/>
  <c r="Z61" i="4"/>
  <c r="X61" i="4"/>
  <c r="V61" i="4"/>
  <c r="T61" i="4"/>
  <c r="R61" i="4"/>
  <c r="P61" i="4"/>
  <c r="N61" i="4"/>
  <c r="L61" i="4"/>
  <c r="J61" i="4"/>
  <c r="AL60" i="4"/>
  <c r="AJ60" i="4"/>
  <c r="AH60" i="4"/>
  <c r="AF60" i="4"/>
  <c r="AD60" i="4"/>
  <c r="AB60" i="4"/>
  <c r="Z60" i="4"/>
  <c r="X60" i="4"/>
  <c r="V60" i="4"/>
  <c r="T60" i="4"/>
  <c r="R60" i="4"/>
  <c r="P60" i="4"/>
  <c r="N60" i="4"/>
  <c r="L60" i="4"/>
  <c r="J60" i="4"/>
  <c r="AL58" i="4"/>
  <c r="AJ58" i="4"/>
  <c r="AH58" i="4"/>
  <c r="AF58" i="4"/>
  <c r="AD58" i="4"/>
  <c r="AB58" i="4"/>
  <c r="Z58" i="4"/>
  <c r="X58" i="4"/>
  <c r="V58" i="4"/>
  <c r="T58" i="4"/>
  <c r="R58" i="4"/>
  <c r="P58" i="4"/>
  <c r="N58" i="4"/>
  <c r="L58" i="4"/>
  <c r="J58" i="4"/>
  <c r="AL57" i="4"/>
  <c r="AJ57" i="4"/>
  <c r="AH57" i="4"/>
  <c r="AF57" i="4"/>
  <c r="AD57" i="4"/>
  <c r="AB57" i="4"/>
  <c r="Z57" i="4"/>
  <c r="X57" i="4"/>
  <c r="V57" i="4"/>
  <c r="T57" i="4"/>
  <c r="R57" i="4"/>
  <c r="P57" i="4"/>
  <c r="N57" i="4"/>
  <c r="L57" i="4"/>
  <c r="J57" i="4"/>
  <c r="J56" i="4"/>
  <c r="AL56" i="4"/>
  <c r="AJ56" i="4"/>
  <c r="AH56" i="4"/>
  <c r="AF56" i="4"/>
  <c r="AD56" i="4"/>
  <c r="AB56" i="4"/>
  <c r="Z56" i="4"/>
  <c r="X56" i="4"/>
  <c r="V56" i="4"/>
  <c r="T56" i="4"/>
  <c r="R56" i="4"/>
  <c r="P56" i="4"/>
  <c r="N56" i="4"/>
  <c r="L56" i="4"/>
  <c r="AJ55" i="4"/>
  <c r="AJ46" i="4"/>
  <c r="AJ45" i="4"/>
  <c r="AJ44" i="4"/>
  <c r="AJ43" i="4"/>
  <c r="AJ42" i="4"/>
  <c r="AJ37" i="4"/>
  <c r="J37" i="4"/>
</calcChain>
</file>

<file path=xl/comments1.xml><?xml version="1.0" encoding="utf-8"?>
<comments xmlns="http://schemas.openxmlformats.org/spreadsheetml/2006/main">
  <authors>
    <author>作成者</author>
  </authors>
  <commentList>
    <comment ref="C87"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<sst xmlns="http://schemas.openxmlformats.org/spreadsheetml/2006/main" count="329" uniqueCount="117">
  <si>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</si>
  <si>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</si>
  <si>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</si>
  <si>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</si>
  <si>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</si>
  <si>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</si>
  <si>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</si>
  <si>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</si>
  <si>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</si>
  <si>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</si>
  <si>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</si>
  <si>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</si>
  <si>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</si>
  <si>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</si>
  <si>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</si>
  <si>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</si>
  <si>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</si>
  <si>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備考</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</si>
  <si>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</si>
  <si>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</si>
  <si>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</si>
  <si>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</si>
  <si>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</si>
  <si>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</si>
  <si>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</si>
  <si>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</si>
  <si>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</si>
  <si>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</si>
  <si>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</si>
  <si>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</si>
  <si>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</si>
  <si>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</si>
  <si>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</si>
  <si>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</si>
  <si>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</si>
  <si>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</si>
  <si>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</si>
  <si>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Ｃ</t>
    <phoneticPr fontId="1"/>
  </si>
  <si>
    <t>Ｄ</t>
    <phoneticPr fontId="1"/>
  </si>
  <si>
    <t>Ｅ</t>
    <phoneticPr fontId="1"/>
  </si>
  <si>
    <t>大型車</t>
    <rPh sb="0" eb="3">
      <t>オオガタシャ</t>
    </rPh>
    <phoneticPr fontId="1"/>
  </si>
  <si>
    <t>Ｂ</t>
    <phoneticPr fontId="1"/>
  </si>
  <si>
    <t>Ｃ</t>
    <phoneticPr fontId="1"/>
  </si>
  <si>
    <t>Ｄ</t>
    <phoneticPr fontId="1"/>
  </si>
  <si>
    <t>Ｅ</t>
    <phoneticPr fontId="1"/>
  </si>
  <si>
    <t>実施する
実施しない</t>
    <phoneticPr fontId="6"/>
  </si>
  <si>
    <t>Ｄ</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</si>
  <si>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</si>
  <si>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</si>
  <si>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</si>
  <si>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</si>
  <si>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</si>
  <si>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</si>
  <si>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</si>
  <si>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</si>
  <si>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</si>
  <si>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</si>
  <si>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</si>
  <si>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</si>
  <si>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</si>
  <si>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</si>
  <si>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</si>
  <si>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</si>
  <si>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</si>
  <si>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</si>
  <si>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</si>
  <si>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</si>
  <si>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</si>
  <si>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</si>
  <si>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</si>
  <si>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</si>
  <si>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</si>
  <si>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</si>
  <si>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</si>
  <si>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</si>
  <si>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</si>
  <si>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</si>
  <si>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</si>
  <si>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</si>
  <si>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</si>
  <si>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</si>
  <si>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実施あり
実施なし</t>
    <phoneticPr fontId="6"/>
  </si>
  <si>
    <t>実施あり
実施なし</t>
    <phoneticPr fontId="6"/>
  </si>
  <si>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</si>
  <si>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</si>
  <si>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〇〇ブロックの運賃改定に伴う新運賃適用のため</t>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</si>
  <si>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</si>
  <si>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</si>
  <si>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</si>
  <si>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</si>
  <si>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</si>
  <si>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中型車</t>
    <rPh sb="0" eb="3">
      <t>チュウガタシャ</t>
    </rPh>
    <phoneticPr fontId="1"/>
  </si>
  <si>
    <t>小型車</t>
    <rPh sb="0" eb="3">
      <t>コガタシャ</t>
    </rPh>
    <phoneticPr fontId="1"/>
  </si>
  <si>
    <t>中型車</t>
    <rPh sb="0" eb="2">
      <t>チュウガタ</t>
    </rPh>
    <rPh sb="2" eb="3">
      <t>シャ</t>
    </rPh>
    <phoneticPr fontId="1"/>
  </si>
  <si>
    <t>迎車回送料金</t>
    <phoneticPr fontId="1"/>
  </si>
  <si>
    <t>特定大型車</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</si>
  <si>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</si>
  <si>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</si>
  <si>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道路運送車両法施行規則第２条に定める普通自動車のうち排気量２リットル（ディーゼル機関を除く。）を超えるもので乗車定員６名以下のもの。</t>
    <phoneticPr fontId="1"/>
  </si>
  <si>
    <t>中型車</t>
    <rPh sb="0" eb="2">
      <t>チュウガタ</t>
    </rPh>
    <phoneticPr fontId="1"/>
  </si>
  <si>
    <t>　道路運送車両法施行規則第２条に定める普通自動車（ハイブリッド自動車においては排気量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t>
    <phoneticPr fontId="1"/>
  </si>
  <si>
    <t>小型車</t>
    <rPh sb="0" eb="2">
      <t>コガタ</t>
    </rPh>
    <rPh sb="2" eb="3">
      <t>シャ</t>
    </rPh>
    <phoneticPr fontId="1"/>
  </si>
  <si>
    <t>　道路運送車両法施行規則第２条に定める小型自動車のうち自動車の長さが４．６メートル以下で、かつ、乗車定員５名以下のもの。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
　 同条に定める軽自動車（検査対象軽自動車に限る）で、かつ内燃機関を有しないもの。</t>
    <phoneticPr fontId="1"/>
  </si>
  <si>
    <t>①</t>
    <phoneticPr fontId="1"/>
  </si>
  <si>
    <t>　車種区分については、新型自動車として届出された諸元を基準とする。ただし特殊バンパー（衝撃吸収バンパー等）を装着した自動車にあっては、標準バンパーを装着した車両の長さにより、車種区分を決定する。</t>
    <phoneticPr fontId="1"/>
  </si>
  <si>
    <t>②</t>
    <phoneticPr fontId="1"/>
  </si>
  <si>
    <t>　ディーゼル機関を搭載した自動車については、同一仕様（外寸・内装等）のガソリン車の車種区分を適用する。</t>
    <phoneticPr fontId="1"/>
  </si>
  <si>
    <t>③</t>
    <phoneticPr fontId="1"/>
  </si>
  <si>
    <t>　ハイブリッド自動車とは、内燃機関及び駆動用の電動機又は油圧モーターを有する自動車をいう。</t>
    <phoneticPr fontId="1"/>
  </si>
  <si>
    <t>④</t>
    <phoneticPr fontId="1"/>
  </si>
  <si>
    <t>　二輪自動車（側車付二輪自動車を含む）を除く。</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</si>
  <si>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</si>
  <si>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４．</t>
    <phoneticPr fontId="1"/>
  </si>
  <si>
    <t>５．</t>
    <phoneticPr fontId="1"/>
  </si>
  <si>
    <t>５．</t>
    <phoneticPr fontId="1"/>
  </si>
  <si>
    <t>割引</t>
    <rPh sb="0" eb="2">
      <t>ワリビキ</t>
    </rPh>
    <phoneticPr fontId="1"/>
  </si>
  <si>
    <t>待料金</t>
    <rPh sb="0" eb="1">
      <t>マ</t>
    </rPh>
    <rPh sb="1" eb="3">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</si>
</sst>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0_ "/>
  </numFmts>
  <fonts count="11">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6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181" fontId="5" fillId="0" borderId="0" xfId="2" applyNumberFormat="1" applyFont="1" applyFill="1" applyBorder="1" applyAlignment="1">
      <alignment horizontal="center" vertical="center"/>
    </xf>
    <xf numFmtId="0" fontId="0" fillId="0" borderId="0" xfId="0" applyFill="1" applyBorder="1">
      <alignmen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0" fillId="0" borderId="5" xfId="0" applyBorder="1" applyAlignment="1">
      <alignment vertical="center"/>
    </xf>
    <xf numFmtId="0" fontId="0" fillId="0" borderId="0" xfId="0" applyBorder="1" applyAlignment="1">
      <alignment vertical="center"/>
    </xf>
    <xf numFmtId="0" fontId="2" fillId="0" borderId="0" xfId="0" applyFont="1" applyBorder="1" applyAlignment="1">
      <alignment horizontal="distributed" vertical="center"/>
    </xf>
    <xf numFmtId="0" fontId="0" fillId="0" borderId="5" xfId="0" applyBorder="1" applyAlignment="1">
      <alignment horizontal="distributed" vertical="center"/>
    </xf>
    <xf numFmtId="183" fontId="0" fillId="0" borderId="0" xfId="0" applyNumberFormat="1" applyAlignment="1">
      <alignment horizontal="center" vertical="center" shrinkToFit="1"/>
    </xf>
    <xf numFmtId="0" fontId="0" fillId="0" borderId="0" xfId="0" applyAlignment="1">
      <alignment vertical="center" shrinkToFit="1"/>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0" fillId="0" borderId="0" xfId="0" applyBorder="1" applyAlignment="1">
      <alignment vertical="center"/>
    </xf>
    <xf numFmtId="0" fontId="5" fillId="0" borderId="2"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7" xfId="2" applyFont="1" applyBorder="1" applyAlignment="1">
      <alignment horizontal="center" vertical="center"/>
    </xf>
    <xf numFmtId="0" fontId="5" fillId="0" borderId="28" xfId="2" applyFont="1" applyBorder="1" applyAlignment="1">
      <alignment horizontal="center" vertical="center"/>
    </xf>
    <xf numFmtId="0" fontId="5" fillId="0" borderId="18" xfId="2" applyFont="1" applyBorder="1" applyAlignment="1">
      <alignment horizontal="center" vertical="center"/>
    </xf>
    <xf numFmtId="0" fontId="8"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17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0" fontId="5" fillId="0" borderId="1" xfId="2"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0" fillId="0" borderId="32" xfId="0"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179" fontId="5" fillId="0" borderId="11" xfId="2" applyNumberFormat="1" applyFont="1" applyFill="1" applyBorder="1" applyAlignment="1">
      <alignment horizontal="center" vertical="center"/>
    </xf>
    <xf numFmtId="0" fontId="5" fillId="0" borderId="30"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177"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5" fillId="0" borderId="11"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7" fontId="5" fillId="0" borderId="1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7" fontId="5" fillId="0" borderId="25" xfId="2" applyNumberFormat="1" applyFont="1" applyFill="1" applyBorder="1" applyAlignment="1">
      <alignment horizontal="center" vertical="center"/>
    </xf>
    <xf numFmtId="177" fontId="5" fillId="0" borderId="30" xfId="2" applyNumberFormat="1" applyFont="1" applyFill="1" applyBorder="1" applyAlignment="1">
      <alignment horizontal="center" vertical="center"/>
    </xf>
    <xf numFmtId="0" fontId="0" fillId="0" borderId="28" xfId="0"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0" fillId="0" borderId="18" xfId="0"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2" fillId="2" borderId="4" xfId="0" applyFont="1" applyFill="1" applyBorder="1" applyAlignment="1">
      <alignment vertical="center" wrapText="1"/>
    </xf>
    <xf numFmtId="0" fontId="0" fillId="2" borderId="4" xfId="0" applyFill="1" applyBorder="1" applyAlignment="1">
      <alignment vertical="center"/>
    </xf>
    <xf numFmtId="178" fontId="5" fillId="0" borderId="3" xfId="2" applyNumberFormat="1" applyFont="1" applyFill="1" applyBorder="1" applyAlignment="1">
      <alignment horizontal="center" vertical="center"/>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2" fillId="2" borderId="4" xfId="0" applyFont="1" applyFill="1"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5" fillId="0" borderId="22" xfId="2" applyFont="1" applyFill="1" applyBorder="1" applyAlignment="1">
      <alignment horizontal="center" vertical="center" shrinkToFit="1"/>
    </xf>
    <xf numFmtId="0" fontId="5" fillId="2" borderId="28" xfId="2" applyFont="1"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5" fillId="0" borderId="28" xfId="2" applyFont="1" applyFill="1" applyBorder="1" applyAlignment="1">
      <alignment horizontal="center" vertical="center" shrinkToFit="1"/>
    </xf>
    <xf numFmtId="177" fontId="5" fillId="0" borderId="23" xfId="2" applyNumberFormat="1" applyFont="1" applyFill="1" applyBorder="1" applyAlignment="1">
      <alignment horizontal="center"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182"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vertical="center" wrapText="1"/>
    </xf>
    <xf numFmtId="0" fontId="0" fillId="0" borderId="0" xfId="0" applyBorder="1" applyAlignment="1">
      <alignment horizontal="right" vertical="center"/>
    </xf>
    <xf numFmtId="0" fontId="2" fillId="0" borderId="0" xfId="0" applyFont="1" applyAlignment="1">
      <alignmen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2" fillId="0" borderId="5" xfId="0" applyFont="1" applyBorder="1" applyAlignment="1">
      <alignment vertical="center" wrapText="1"/>
    </xf>
    <xf numFmtId="0" fontId="0" fillId="0" borderId="5" xfId="0" applyBorder="1" applyAlignment="1">
      <alignment vertical="center"/>
    </xf>
    <xf numFmtId="0" fontId="0" fillId="0" borderId="4" xfId="0" applyBorder="1" applyAlignment="1">
      <alignment vertical="center"/>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4" xfId="0" applyFont="1" applyBorder="1" applyAlignment="1">
      <alignment horizontal="distributed"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NumberFormat="1" applyFill="1" applyBorder="1" applyAlignment="1">
      <alignment horizontal="right" vertical="center"/>
    </xf>
    <xf numFmtId="182" fontId="0" fillId="0" borderId="4" xfId="0" applyNumberFormat="1" applyFill="1" applyBorder="1" applyAlignment="1">
      <alignmen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cellXfs>
  <cellStyles count="3">
    <cellStyle name="標準" xfId="0" builtinId="0"/>
    <cellStyle name="標準 2" xfId="2"/>
    <cellStyle name="標準 7" xfId="1"/>
  </cellStyles>
  <dxfs count="1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32</xdr:row>
      <xdr:rowOff>85725</xdr:rowOff>
    </xdr:from>
    <xdr:to>
      <xdr:col>15</xdr:col>
      <xdr:colOff>171450</xdr:colOff>
      <xdr:row>36</xdr:row>
      <xdr:rowOff>95250</xdr:rowOff>
    </xdr:to>
    <xdr:sp macro="" textlink="">
      <xdr:nvSpPr>
        <xdr:cNvPr id="2" name="テキスト ボックス 1"/>
        <xdr:cNvSpPr txBox="1"/>
      </xdr:nvSpPr>
      <xdr:spPr>
        <a:xfrm>
          <a:off x="1800225" y="4895850"/>
          <a:ext cx="1371600" cy="4572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65</xdr:row>
      <xdr:rowOff>200025</xdr:rowOff>
    </xdr:from>
    <xdr:to>
      <xdr:col>17</xdr:col>
      <xdr:colOff>171450</xdr:colOff>
      <xdr:row>67</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38</xdr:row>
      <xdr:rowOff>107950</xdr:rowOff>
    </xdr:from>
    <xdr:to>
      <xdr:col>17</xdr:col>
      <xdr:colOff>41275</xdr:colOff>
      <xdr:row>40</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152400</xdr:colOff>
      <xdr:row>5</xdr:row>
      <xdr:rowOff>9525</xdr:rowOff>
    </xdr:from>
    <xdr:to>
      <xdr:col>13</xdr:col>
      <xdr:colOff>123825</xdr:colOff>
      <xdr:row>8</xdr:row>
      <xdr:rowOff>95250</xdr:rowOff>
    </xdr:to>
    <xdr:sp macro="" textlink="">
      <xdr:nvSpPr>
        <xdr:cNvPr id="5" name="テキスト ボックス 4"/>
        <xdr:cNvSpPr txBox="1"/>
      </xdr:nvSpPr>
      <xdr:spPr>
        <a:xfrm>
          <a:off x="1352550" y="876300"/>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G14" sqref="G14"/>
    </sheetView>
  </sheetViews>
  <sheetFormatPr defaultRowHeight="13.5"/>
  <cols>
    <col min="1" max="10" width="3.625" customWidth="1"/>
    <col min="11" max="11" width="1.625" customWidth="1"/>
    <col min="12" max="25" width="3.625" customWidth="1"/>
  </cols>
  <sheetData>
    <row r="1" spans="1:25" ht="15.95" customHeight="1">
      <c r="H1" s="1"/>
      <c r="I1" s="1"/>
      <c r="U1" s="3" t="s">
        <v>0</v>
      </c>
      <c r="V1" s="41"/>
      <c r="W1" s="2" t="s">
        <v>1</v>
      </c>
      <c r="X1" s="17"/>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63" t="s">
        <v>4</v>
      </c>
      <c r="M13" s="63"/>
      <c r="N13" s="64"/>
      <c r="O13" s="64"/>
      <c r="P13" s="58"/>
      <c r="Q13" s="59"/>
      <c r="R13" s="59"/>
      <c r="S13" s="59"/>
      <c r="T13" s="59"/>
      <c r="U13" s="59"/>
      <c r="V13" s="59"/>
      <c r="W13" s="59"/>
      <c r="X13" s="59"/>
      <c r="Y13" s="59"/>
    </row>
    <row r="14" spans="1:25" ht="15.95" customHeight="1">
      <c r="L14" s="63" t="s">
        <v>5</v>
      </c>
      <c r="M14" s="63"/>
      <c r="N14" s="64"/>
      <c r="O14" s="64"/>
      <c r="P14" s="58"/>
      <c r="Q14" s="59"/>
      <c r="R14" s="59"/>
      <c r="S14" s="59"/>
      <c r="T14" s="59"/>
      <c r="U14" s="59"/>
      <c r="V14" s="59"/>
      <c r="W14" s="59"/>
      <c r="X14" s="59"/>
      <c r="Y14" s="59"/>
    </row>
    <row r="15" spans="1:25" ht="15.95" customHeight="1">
      <c r="L15" s="63" t="s">
        <v>6</v>
      </c>
      <c r="M15" s="63"/>
      <c r="N15" s="64"/>
      <c r="O15" s="64"/>
      <c r="P15" s="58"/>
      <c r="Q15" s="59"/>
      <c r="R15" s="59"/>
      <c r="S15" s="59"/>
      <c r="T15" s="59"/>
      <c r="U15" s="59"/>
      <c r="V15" s="59"/>
      <c r="W15" s="59"/>
      <c r="X15" s="59"/>
      <c r="Y15" s="59"/>
    </row>
    <row r="16" spans="1:25" ht="15.95" customHeight="1"/>
    <row r="17" spans="1:25" ht="15.95" customHeight="1"/>
    <row r="18" spans="1:25" ht="15.95" customHeight="1"/>
    <row r="19" spans="1:25" ht="15.95" customHeight="1">
      <c r="A19" s="60" t="s">
        <v>83</v>
      </c>
      <c r="B19" s="57"/>
      <c r="C19" s="57"/>
      <c r="D19" s="57"/>
      <c r="E19" s="57"/>
      <c r="F19" s="57"/>
      <c r="G19" s="57"/>
      <c r="H19" s="57"/>
      <c r="I19" s="57"/>
      <c r="J19" s="57"/>
      <c r="K19" s="57"/>
      <c r="L19" s="57"/>
      <c r="M19" s="57"/>
      <c r="N19" s="57"/>
      <c r="O19" s="57"/>
      <c r="P19" s="57"/>
      <c r="Q19" s="57"/>
      <c r="R19" s="57"/>
      <c r="S19" s="57"/>
      <c r="T19" s="57"/>
      <c r="U19" s="57"/>
      <c r="V19" s="57"/>
      <c r="W19" s="57"/>
      <c r="X19" s="57"/>
      <c r="Y19" s="57"/>
    </row>
    <row r="20" spans="1:25" ht="15.95" customHeight="1"/>
    <row r="21" spans="1:25" ht="15.95" customHeight="1"/>
    <row r="22" spans="1:25" ht="15.95" customHeight="1"/>
    <row r="23" spans="1:25" ht="15.95" customHeight="1">
      <c r="B23" s="61" t="s">
        <v>86</v>
      </c>
      <c r="C23" s="62"/>
      <c r="D23" s="57"/>
      <c r="E23" s="57"/>
      <c r="F23" s="57"/>
      <c r="G23" s="57"/>
      <c r="H23" s="57"/>
      <c r="I23" s="57"/>
      <c r="J23" s="57"/>
      <c r="K23" s="57"/>
      <c r="L23" s="57"/>
      <c r="M23" s="57"/>
      <c r="N23" s="57"/>
      <c r="O23" s="57"/>
      <c r="P23" s="57"/>
      <c r="Q23" s="57"/>
      <c r="R23" s="57"/>
      <c r="S23" s="57"/>
      <c r="T23" s="57"/>
      <c r="U23" s="57"/>
      <c r="V23" s="57"/>
      <c r="W23" s="57"/>
      <c r="X23" s="57"/>
    </row>
    <row r="24" spans="1:25" ht="15.95" customHeight="1">
      <c r="A24" s="43"/>
      <c r="B24" s="61" t="s">
        <v>87</v>
      </c>
      <c r="C24" s="62"/>
      <c r="D24" s="57"/>
      <c r="E24" s="57"/>
      <c r="F24" s="57"/>
      <c r="G24" s="57"/>
      <c r="H24" s="57"/>
      <c r="I24" s="57"/>
      <c r="J24" s="57"/>
      <c r="K24" s="57"/>
      <c r="L24" s="57"/>
      <c r="M24" s="57"/>
      <c r="N24" s="57"/>
      <c r="O24" s="57"/>
      <c r="P24" s="57"/>
      <c r="Q24" s="57"/>
      <c r="R24" s="57"/>
      <c r="S24" s="57"/>
      <c r="T24" s="57"/>
      <c r="U24" s="57"/>
      <c r="V24" s="57"/>
      <c r="W24" s="57"/>
      <c r="X24" s="57"/>
      <c r="Y24" s="45"/>
    </row>
    <row r="25" spans="1:25" ht="15.95" customHeight="1">
      <c r="A25" s="44"/>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ht="15.95" customHeight="1"/>
    <row r="27" spans="1:25" ht="15.95" customHeight="1"/>
    <row r="28" spans="1:25" ht="15.95" customHeight="1">
      <c r="B28" s="55" t="s">
        <v>8</v>
      </c>
      <c r="C28" s="56"/>
      <c r="D28" s="56"/>
      <c r="E28" s="56"/>
      <c r="F28" s="56"/>
      <c r="G28" s="56"/>
      <c r="H28" s="56"/>
      <c r="I28" s="56"/>
      <c r="J28" s="56"/>
      <c r="K28" s="56"/>
      <c r="L28" s="56"/>
      <c r="M28" s="56"/>
      <c r="N28" s="56"/>
    </row>
    <row r="29" spans="1:25" ht="15.95" customHeight="1">
      <c r="C29" s="63" t="s">
        <v>4</v>
      </c>
      <c r="D29" s="63"/>
      <c r="E29" s="64"/>
      <c r="F29" s="64"/>
      <c r="G29" s="65" t="str">
        <f>IF(P13="","",P13)</f>
        <v/>
      </c>
      <c r="H29" s="66"/>
      <c r="I29" s="66"/>
      <c r="J29" s="66"/>
      <c r="K29" s="66"/>
      <c r="L29" s="66"/>
      <c r="M29" s="66"/>
      <c r="N29" s="66"/>
      <c r="O29" s="66"/>
      <c r="P29" s="66"/>
      <c r="Q29" s="66"/>
      <c r="R29" s="66"/>
    </row>
    <row r="30" spans="1:25" ht="15.95" customHeight="1">
      <c r="C30" s="63" t="s">
        <v>5</v>
      </c>
      <c r="D30" s="63"/>
      <c r="E30" s="64"/>
      <c r="F30" s="64"/>
      <c r="G30" s="65" t="str">
        <f t="shared" ref="G30:G31" si="0">IF(P14="","",P14)</f>
        <v/>
      </c>
      <c r="H30" s="66"/>
      <c r="I30" s="66"/>
      <c r="J30" s="66"/>
      <c r="K30" s="66"/>
      <c r="L30" s="66"/>
      <c r="M30" s="66"/>
      <c r="N30" s="66"/>
      <c r="O30" s="66"/>
      <c r="P30" s="66"/>
      <c r="Q30" s="66"/>
      <c r="R30" s="66"/>
    </row>
    <row r="31" spans="1:25" ht="15.95" customHeight="1">
      <c r="C31" s="63" t="s">
        <v>6</v>
      </c>
      <c r="D31" s="63"/>
      <c r="E31" s="64"/>
      <c r="F31" s="64"/>
      <c r="G31" s="65" t="str">
        <f t="shared" si="0"/>
        <v/>
      </c>
      <c r="H31" s="66"/>
      <c r="I31" s="66"/>
      <c r="J31" s="66"/>
      <c r="K31" s="66"/>
      <c r="L31" s="66"/>
      <c r="M31" s="66"/>
      <c r="N31" s="66"/>
      <c r="O31" s="66"/>
      <c r="P31" s="66"/>
      <c r="Q31" s="66"/>
      <c r="R31" s="66"/>
    </row>
    <row r="32" spans="1:25" ht="15.95" customHeight="1"/>
    <row r="33" spans="2:21" ht="15.95" customHeight="1">
      <c r="B33" s="55" t="s">
        <v>9</v>
      </c>
      <c r="C33" s="56"/>
      <c r="D33" s="56"/>
      <c r="E33" s="56"/>
      <c r="F33" s="56"/>
      <c r="G33" s="56"/>
      <c r="H33" s="56"/>
      <c r="I33" s="56"/>
      <c r="J33" s="56"/>
      <c r="K33" s="56"/>
      <c r="L33" s="56"/>
      <c r="M33" s="56"/>
      <c r="N33" s="56"/>
    </row>
    <row r="34" spans="2:21" ht="15.95" customHeight="1">
      <c r="C34" s="1" t="s">
        <v>7</v>
      </c>
    </row>
    <row r="35" spans="2:21" ht="15.95" customHeight="1"/>
    <row r="36" spans="2:21" ht="15.95" customHeight="1">
      <c r="B36" s="55" t="s">
        <v>10</v>
      </c>
      <c r="C36" s="56"/>
      <c r="D36" s="56"/>
      <c r="E36" s="56"/>
      <c r="F36" s="56"/>
      <c r="G36" s="56"/>
      <c r="H36" s="56"/>
      <c r="I36" s="56"/>
      <c r="J36" s="56"/>
      <c r="K36" s="56"/>
      <c r="L36" s="56"/>
      <c r="M36" s="56"/>
      <c r="N36" s="56"/>
    </row>
    <row r="37" spans="2:21" ht="15.95" customHeight="1">
      <c r="C37" s="67" t="s">
        <v>11</v>
      </c>
      <c r="D37" s="68"/>
      <c r="E37" s="68"/>
      <c r="F37" s="68"/>
      <c r="G37" s="68"/>
      <c r="H37" s="68"/>
      <c r="I37" s="68"/>
      <c r="J37" s="68"/>
      <c r="K37" s="68"/>
      <c r="L37" s="68"/>
      <c r="M37" s="68"/>
      <c r="N37" s="68"/>
      <c r="O37" s="68"/>
      <c r="P37" s="68"/>
      <c r="Q37" s="68"/>
      <c r="R37" s="68"/>
      <c r="S37" s="68"/>
      <c r="T37" s="68"/>
      <c r="U37" s="68"/>
    </row>
    <row r="38" spans="2:21" ht="15.95" customHeight="1"/>
    <row r="39" spans="2:21" ht="15.95" customHeight="1">
      <c r="B39" s="55" t="s">
        <v>12</v>
      </c>
      <c r="C39" s="56"/>
      <c r="D39" s="56"/>
      <c r="E39" s="56"/>
      <c r="F39" s="56"/>
      <c r="G39" s="56"/>
      <c r="H39" s="56"/>
      <c r="I39" s="56"/>
      <c r="J39" s="56"/>
      <c r="K39" s="56"/>
      <c r="L39" s="56"/>
      <c r="M39" s="56"/>
      <c r="N39" s="56"/>
      <c r="O39" s="57"/>
      <c r="P39" s="57"/>
      <c r="Q39" s="57"/>
      <c r="R39" s="57"/>
      <c r="S39" s="57"/>
      <c r="T39" s="57"/>
      <c r="U39" s="57"/>
    </row>
    <row r="40" spans="2:21" ht="15.95" customHeight="1">
      <c r="C40" s="1" t="s">
        <v>13</v>
      </c>
    </row>
    <row r="41" spans="2:21" ht="15.95" customHeight="1">
      <c r="C41" s="1" t="s">
        <v>14</v>
      </c>
    </row>
    <row r="42" spans="2:21" ht="15.95" customHeight="1"/>
    <row r="43" spans="2:21" ht="15.95" customHeight="1">
      <c r="B43" s="55" t="s">
        <v>84</v>
      </c>
      <c r="C43" s="56"/>
      <c r="D43" s="56"/>
      <c r="E43" s="56"/>
      <c r="F43" s="56"/>
      <c r="G43" s="56"/>
      <c r="H43" s="56"/>
      <c r="I43" s="56"/>
      <c r="J43" s="56"/>
      <c r="K43" s="56"/>
      <c r="L43" s="56"/>
      <c r="M43" s="56"/>
      <c r="N43" s="56"/>
      <c r="O43" s="57"/>
      <c r="P43" s="57"/>
      <c r="Q43" s="57"/>
      <c r="R43" s="57"/>
      <c r="S43" s="57"/>
      <c r="T43" s="57"/>
      <c r="U43" s="57"/>
    </row>
    <row r="44" spans="2:21" ht="15.95" customHeight="1">
      <c r="C44" s="1" t="s">
        <v>85</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G31:R31"/>
    <mergeCell ref="C31:F31"/>
    <mergeCell ref="B33:N33"/>
    <mergeCell ref="B36:N36"/>
    <mergeCell ref="C37:U37"/>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309"/>
  <sheetViews>
    <sheetView view="pageBreakPreview" zoomScaleNormal="100" zoomScaleSheetLayoutView="100" workbookViewId="0">
      <selection activeCell="N5" sqref="N5"/>
    </sheetView>
  </sheetViews>
  <sheetFormatPr defaultRowHeight="13.5"/>
  <cols>
    <col min="1" max="85" width="2.625" customWidth="1"/>
  </cols>
  <sheetData>
    <row r="1" spans="1:113" ht="20.100000000000001" customHeight="1">
      <c r="A1" s="69" t="str">
        <f>IF(表紙!P14="","",表紙!P14)</f>
        <v/>
      </c>
      <c r="B1" s="69"/>
      <c r="C1" s="69"/>
      <c r="D1" s="69"/>
      <c r="E1" s="69"/>
      <c r="F1" s="69"/>
      <c r="G1" s="69"/>
      <c r="H1" s="69"/>
      <c r="I1" s="69"/>
      <c r="J1" s="69"/>
      <c r="K1" s="69"/>
      <c r="L1" s="69"/>
      <c r="M1" s="69"/>
      <c r="N1" s="69"/>
      <c r="O1" s="69"/>
      <c r="P1" s="69"/>
      <c r="Q1" s="69"/>
      <c r="R1" s="69"/>
      <c r="S1" s="69"/>
      <c r="T1" s="69"/>
      <c r="U1" s="69"/>
      <c r="V1" s="4"/>
      <c r="W1" s="4"/>
      <c r="X1" s="4"/>
      <c r="Y1" s="4"/>
      <c r="Z1" s="4"/>
      <c r="AA1" s="4"/>
      <c r="AB1" s="4"/>
      <c r="AC1" s="4"/>
      <c r="AD1" s="4"/>
      <c r="AE1" s="4"/>
      <c r="AF1" s="4"/>
    </row>
    <row r="2" spans="1:113" ht="8.1" customHeight="1"/>
    <row r="3" spans="1:113" ht="15.95" customHeight="1">
      <c r="A3" s="191" t="s">
        <v>88</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24"/>
      <c r="BC3" s="24"/>
      <c r="BD3" s="24"/>
    </row>
    <row r="4" spans="1:113" ht="8.1" customHeight="1"/>
    <row r="5" spans="1:113" ht="15.95" customHeight="1">
      <c r="A5" s="6" t="s">
        <v>16</v>
      </c>
      <c r="B5" s="1" t="s">
        <v>15</v>
      </c>
      <c r="C5" s="1"/>
      <c r="D5" s="1"/>
      <c r="E5" s="1"/>
      <c r="F5" s="1"/>
    </row>
    <row r="6" spans="1:113" ht="12" customHeight="1">
      <c r="B6" s="243" t="s">
        <v>95</v>
      </c>
      <c r="C6" s="64"/>
      <c r="D6" s="64"/>
      <c r="E6" s="64"/>
      <c r="F6" s="64"/>
      <c r="G6" s="64"/>
      <c r="H6" s="64"/>
      <c r="I6" s="46"/>
      <c r="J6" s="240" t="s">
        <v>96</v>
      </c>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10"/>
      <c r="BB6" s="10"/>
      <c r="BC6" s="10"/>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53"/>
      <c r="CV6" s="54"/>
      <c r="CW6" s="54"/>
      <c r="CX6" s="54"/>
      <c r="CY6" s="54"/>
      <c r="CZ6" s="54"/>
      <c r="DA6" s="54"/>
      <c r="DB6" s="54"/>
      <c r="DC6" s="54"/>
      <c r="DD6" s="54"/>
      <c r="DE6" s="54"/>
      <c r="DF6" s="54"/>
      <c r="DG6" s="54"/>
      <c r="DH6" s="54"/>
      <c r="DI6" s="54"/>
    </row>
    <row r="7" spans="1:113" ht="12" customHeight="1">
      <c r="B7" s="64"/>
      <c r="C7" s="64"/>
      <c r="D7" s="64"/>
      <c r="E7" s="64"/>
      <c r="F7" s="64"/>
      <c r="G7" s="64"/>
      <c r="H7" s="64"/>
      <c r="I7" s="46"/>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10"/>
      <c r="BB7" s="10"/>
      <c r="BC7" s="10"/>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53"/>
      <c r="CV7" s="54"/>
      <c r="CW7" s="54"/>
      <c r="CX7" s="54"/>
      <c r="CY7" s="54"/>
      <c r="CZ7" s="54"/>
      <c r="DA7" s="54"/>
      <c r="DB7" s="54"/>
      <c r="DC7" s="54"/>
      <c r="DD7" s="54"/>
      <c r="DE7" s="54"/>
      <c r="DF7" s="54"/>
      <c r="DG7" s="54"/>
      <c r="DH7" s="54"/>
      <c r="DI7" s="54"/>
    </row>
    <row r="8" spans="1:113" ht="12" customHeight="1">
      <c r="B8" s="194"/>
      <c r="C8" s="194"/>
      <c r="D8" s="194"/>
      <c r="E8" s="194"/>
      <c r="F8" s="194"/>
      <c r="G8" s="194"/>
      <c r="H8" s="194"/>
      <c r="I8" s="48"/>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10"/>
      <c r="BB8" s="10"/>
      <c r="BC8" s="10"/>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53"/>
      <c r="CV8" s="54"/>
      <c r="CW8" s="54"/>
      <c r="CX8" s="54"/>
      <c r="CY8" s="54"/>
      <c r="CZ8" s="54"/>
      <c r="DA8" s="54"/>
      <c r="DB8" s="54"/>
      <c r="DC8" s="54"/>
      <c r="DD8" s="54"/>
      <c r="DE8" s="54"/>
      <c r="DF8" s="54"/>
      <c r="DG8" s="54"/>
      <c r="DH8" s="54"/>
      <c r="DI8" s="54"/>
    </row>
    <row r="9" spans="1:113" ht="12" customHeight="1">
      <c r="B9" s="244" t="s">
        <v>97</v>
      </c>
      <c r="C9" s="245"/>
      <c r="D9" s="245"/>
      <c r="E9" s="245"/>
      <c r="F9" s="245"/>
      <c r="G9" s="245"/>
      <c r="H9" s="245"/>
      <c r="I9" s="52"/>
      <c r="J9" s="246" t="s">
        <v>98</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10"/>
      <c r="BB9" s="10"/>
      <c r="BC9" s="10"/>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53"/>
      <c r="CV9" s="54"/>
      <c r="CW9" s="54"/>
      <c r="CX9" s="54"/>
      <c r="CY9" s="54"/>
      <c r="CZ9" s="54"/>
      <c r="DA9" s="54"/>
      <c r="DB9" s="54"/>
      <c r="DC9" s="54"/>
      <c r="DD9" s="54"/>
      <c r="DE9" s="54"/>
      <c r="DF9" s="54"/>
      <c r="DG9" s="54"/>
      <c r="DH9" s="54"/>
      <c r="DI9" s="54"/>
    </row>
    <row r="10" spans="1:113" ht="12" customHeight="1">
      <c r="B10" s="64"/>
      <c r="C10" s="64"/>
      <c r="D10" s="64"/>
      <c r="E10" s="64"/>
      <c r="F10" s="64"/>
      <c r="G10" s="64"/>
      <c r="H10" s="64"/>
      <c r="I10" s="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10"/>
      <c r="BB10" s="10"/>
      <c r="BC10" s="10"/>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53"/>
      <c r="CV10" s="54"/>
      <c r="CW10" s="54"/>
      <c r="CX10" s="54"/>
      <c r="CY10" s="54"/>
      <c r="CZ10" s="54"/>
      <c r="DA10" s="54"/>
      <c r="DB10" s="54"/>
      <c r="DC10" s="54"/>
      <c r="DD10" s="54"/>
      <c r="DE10" s="54"/>
      <c r="DF10" s="54"/>
      <c r="DG10" s="54"/>
      <c r="DH10" s="54"/>
      <c r="DI10" s="54"/>
    </row>
    <row r="11" spans="1:113" ht="12" customHeight="1">
      <c r="B11" s="194"/>
      <c r="C11" s="194"/>
      <c r="D11" s="194"/>
      <c r="E11" s="194"/>
      <c r="F11" s="194"/>
      <c r="G11" s="194"/>
      <c r="H11" s="194"/>
      <c r="I11" s="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10"/>
      <c r="BB11" s="10"/>
      <c r="BC11" s="10"/>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53"/>
      <c r="CV11" s="54"/>
      <c r="CW11" s="54"/>
      <c r="CX11" s="54"/>
      <c r="CY11" s="54"/>
      <c r="CZ11" s="54"/>
      <c r="DA11" s="54"/>
      <c r="DB11" s="54"/>
      <c r="DC11" s="54"/>
      <c r="DD11" s="54"/>
      <c r="DE11" s="54"/>
      <c r="DF11" s="54"/>
      <c r="DG11" s="54"/>
      <c r="DH11" s="54"/>
      <c r="DI11" s="54"/>
    </row>
    <row r="12" spans="1:113" ht="12" customHeight="1">
      <c r="B12" s="244" t="s">
        <v>99</v>
      </c>
      <c r="C12" s="245"/>
      <c r="D12" s="245"/>
      <c r="E12" s="245"/>
      <c r="F12" s="245"/>
      <c r="G12" s="245"/>
      <c r="H12" s="245"/>
      <c r="I12" s="52"/>
      <c r="J12" s="246" t="s">
        <v>100</v>
      </c>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10"/>
      <c r="BB12" s="10"/>
      <c r="BC12" s="10"/>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53"/>
      <c r="CV12" s="54"/>
      <c r="CW12" s="54"/>
      <c r="CX12" s="54"/>
      <c r="CY12" s="54"/>
      <c r="CZ12" s="54"/>
      <c r="DA12" s="54"/>
      <c r="DB12" s="54"/>
      <c r="DC12" s="54"/>
      <c r="DD12" s="54"/>
      <c r="DE12" s="54"/>
      <c r="DF12" s="54"/>
      <c r="DG12" s="54"/>
      <c r="DH12" s="54"/>
      <c r="DI12" s="54"/>
    </row>
    <row r="13" spans="1:113" ht="12" customHeight="1">
      <c r="B13" s="64"/>
      <c r="C13" s="64"/>
      <c r="D13" s="64"/>
      <c r="E13" s="64"/>
      <c r="F13" s="64"/>
      <c r="G13" s="64"/>
      <c r="H13" s="64"/>
      <c r="I13" s="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10"/>
      <c r="BB13" s="10"/>
      <c r="BC13" s="10"/>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53"/>
      <c r="CV13" s="54"/>
      <c r="CW13" s="54"/>
      <c r="CX13" s="54"/>
      <c r="CY13" s="54"/>
      <c r="CZ13" s="54"/>
      <c r="DA13" s="54"/>
      <c r="DB13" s="54"/>
      <c r="DC13" s="54"/>
      <c r="DD13" s="54"/>
      <c r="DE13" s="54"/>
      <c r="DF13" s="54"/>
      <c r="DG13" s="54"/>
      <c r="DH13" s="54"/>
      <c r="DI13" s="54"/>
    </row>
    <row r="14" spans="1:113" ht="12" customHeight="1">
      <c r="B14" s="64"/>
      <c r="C14" s="64"/>
      <c r="D14" s="64"/>
      <c r="E14" s="64"/>
      <c r="F14" s="64"/>
      <c r="G14" s="64"/>
      <c r="H14" s="64"/>
      <c r="I14" s="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10"/>
      <c r="BB14" s="10"/>
      <c r="BC14" s="10"/>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53"/>
      <c r="CV14" s="54"/>
      <c r="CW14" s="54"/>
      <c r="CX14" s="54"/>
      <c r="CY14" s="54"/>
      <c r="CZ14" s="54"/>
      <c r="DA14" s="54"/>
      <c r="DB14" s="54"/>
      <c r="DC14" s="54"/>
      <c r="DD14" s="54"/>
      <c r="DE14" s="54"/>
      <c r="DF14" s="54"/>
      <c r="DG14" s="54"/>
      <c r="DH14" s="54"/>
      <c r="DI14" s="54"/>
    </row>
    <row r="15" spans="1:113" ht="12" customHeight="1">
      <c r="B15" s="64"/>
      <c r="C15" s="64"/>
      <c r="D15" s="64"/>
      <c r="E15" s="64"/>
      <c r="F15" s="64"/>
      <c r="G15" s="64"/>
      <c r="H15" s="64"/>
      <c r="I15" s="46"/>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10"/>
      <c r="BB15" s="10"/>
      <c r="BC15" s="10"/>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53"/>
      <c r="CV15" s="54"/>
      <c r="CW15" s="54"/>
      <c r="CX15" s="54"/>
      <c r="CY15" s="54"/>
      <c r="CZ15" s="54"/>
      <c r="DA15" s="54"/>
      <c r="DB15" s="54"/>
      <c r="DC15" s="54"/>
      <c r="DD15" s="54"/>
      <c r="DE15" s="54"/>
      <c r="DF15" s="54"/>
      <c r="DG15" s="54"/>
      <c r="DH15" s="54"/>
      <c r="DI15" s="54"/>
    </row>
    <row r="16" spans="1:113" ht="29.25" customHeight="1">
      <c r="B16" s="194"/>
      <c r="C16" s="194"/>
      <c r="D16" s="194"/>
      <c r="E16" s="194"/>
      <c r="F16" s="194"/>
      <c r="G16" s="194"/>
      <c r="H16" s="194"/>
      <c r="I16" s="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10"/>
      <c r="BB16" s="10"/>
      <c r="BC16" s="10"/>
      <c r="BD16" s="50"/>
      <c r="BE16" s="50"/>
      <c r="BF16" s="50"/>
      <c r="BG16" s="50"/>
      <c r="BH16" s="50"/>
      <c r="BI16" s="50"/>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53"/>
      <c r="CV16" s="54"/>
      <c r="CW16" s="54"/>
      <c r="CX16" s="54"/>
      <c r="CY16" s="54"/>
      <c r="CZ16" s="54"/>
      <c r="DA16" s="54"/>
      <c r="DB16" s="54"/>
      <c r="DC16" s="54"/>
      <c r="DD16" s="54"/>
      <c r="DE16" s="54"/>
      <c r="DF16" s="54"/>
      <c r="DG16" s="54"/>
      <c r="DH16" s="54"/>
      <c r="DI16" s="54"/>
    </row>
    <row r="17" spans="2:113" ht="9.9499999999999993" customHeight="1">
      <c r="B17" s="249" t="s">
        <v>101</v>
      </c>
      <c r="C17" s="249"/>
      <c r="D17" s="249"/>
      <c r="E17" s="249"/>
      <c r="F17" s="249"/>
      <c r="G17" s="249"/>
      <c r="H17" s="249"/>
      <c r="I17" s="52"/>
      <c r="J17" s="246" t="s">
        <v>102</v>
      </c>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10"/>
      <c r="BB17" s="10"/>
      <c r="BC17" s="10"/>
      <c r="BD17" s="50"/>
      <c r="BE17" s="50"/>
      <c r="BF17" s="50"/>
      <c r="BG17" s="50"/>
      <c r="BH17" s="50"/>
      <c r="BI17" s="50"/>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53"/>
      <c r="CV17" s="54"/>
      <c r="CW17" s="54"/>
      <c r="CX17" s="54"/>
      <c r="CY17" s="54"/>
      <c r="CZ17" s="54"/>
      <c r="DA17" s="54"/>
      <c r="DB17" s="54"/>
      <c r="DC17" s="54"/>
      <c r="DD17" s="54"/>
      <c r="DE17" s="54"/>
      <c r="DF17" s="54"/>
      <c r="DG17" s="54"/>
      <c r="DH17" s="54"/>
      <c r="DI17" s="54"/>
    </row>
    <row r="18" spans="2:113" ht="9.9499999999999993" customHeight="1">
      <c r="B18" s="250"/>
      <c r="C18" s="250"/>
      <c r="D18" s="250"/>
      <c r="E18" s="250"/>
      <c r="F18" s="250"/>
      <c r="G18" s="250"/>
      <c r="H18" s="250"/>
      <c r="I18" s="9"/>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10"/>
      <c r="BB18" s="10"/>
      <c r="BC18" s="10"/>
      <c r="BD18" s="50"/>
      <c r="BE18" s="50"/>
      <c r="BF18" s="50"/>
      <c r="BG18" s="50"/>
      <c r="BH18" s="50"/>
      <c r="BI18" s="50"/>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53"/>
      <c r="CV18" s="54"/>
      <c r="CW18" s="54"/>
      <c r="CX18" s="54"/>
      <c r="CY18" s="54"/>
      <c r="CZ18" s="54"/>
      <c r="DA18" s="54"/>
      <c r="DB18" s="54"/>
      <c r="DC18" s="54"/>
      <c r="DD18" s="54"/>
      <c r="DE18" s="54"/>
      <c r="DF18" s="54"/>
      <c r="DG18" s="54"/>
      <c r="DH18" s="54"/>
      <c r="DI18" s="54"/>
    </row>
    <row r="19" spans="2:113" ht="9.9499999999999993" customHeight="1">
      <c r="B19" s="250"/>
      <c r="C19" s="250"/>
      <c r="D19" s="250"/>
      <c r="E19" s="250"/>
      <c r="F19" s="250"/>
      <c r="G19" s="250"/>
      <c r="H19" s="250"/>
      <c r="I19" s="9"/>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10"/>
      <c r="BB19" s="10"/>
      <c r="BC19" s="10"/>
      <c r="BD19" s="50"/>
      <c r="BE19" s="50"/>
      <c r="BF19" s="50"/>
      <c r="BG19" s="50"/>
      <c r="BH19" s="50"/>
      <c r="BI19" s="50"/>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53"/>
      <c r="CV19" s="54"/>
      <c r="CW19" s="54"/>
      <c r="CX19" s="54"/>
      <c r="CY19" s="54"/>
      <c r="CZ19" s="54"/>
      <c r="DA19" s="54"/>
      <c r="DB19" s="54"/>
      <c r="DC19" s="54"/>
      <c r="DD19" s="54"/>
      <c r="DE19" s="54"/>
      <c r="DF19" s="54"/>
      <c r="DG19" s="54"/>
      <c r="DH19" s="54"/>
      <c r="DI19" s="54"/>
    </row>
    <row r="20" spans="2:113" ht="9.9499999999999993" customHeight="1">
      <c r="B20" s="250"/>
      <c r="C20" s="250"/>
      <c r="D20" s="250"/>
      <c r="E20" s="250"/>
      <c r="F20" s="250"/>
      <c r="G20" s="250"/>
      <c r="H20" s="250"/>
      <c r="I20" s="9"/>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10"/>
      <c r="BB20" s="10"/>
      <c r="BC20" s="10"/>
      <c r="BD20" s="50"/>
      <c r="BE20" s="50"/>
      <c r="BF20" s="50"/>
      <c r="BG20" s="50"/>
      <c r="BH20" s="50"/>
      <c r="BI20" s="50"/>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53"/>
      <c r="CV20" s="54"/>
      <c r="CW20" s="54"/>
      <c r="CX20" s="54"/>
      <c r="CY20" s="54"/>
      <c r="CZ20" s="54"/>
      <c r="DA20" s="54"/>
      <c r="DB20" s="54"/>
      <c r="DC20" s="54"/>
      <c r="DD20" s="54"/>
      <c r="DE20" s="54"/>
      <c r="DF20" s="54"/>
      <c r="DG20" s="54"/>
      <c r="DH20" s="54"/>
      <c r="DI20" s="54"/>
    </row>
    <row r="21" spans="2:113" ht="9.9499999999999993" customHeight="1">
      <c r="B21" s="250"/>
      <c r="C21" s="250"/>
      <c r="D21" s="250"/>
      <c r="E21" s="250"/>
      <c r="F21" s="250"/>
      <c r="G21" s="250"/>
      <c r="H21" s="250"/>
      <c r="I21" s="9"/>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10"/>
      <c r="BB21" s="10"/>
      <c r="BC21" s="10"/>
      <c r="BD21" s="50"/>
      <c r="BE21" s="50"/>
      <c r="BF21" s="50"/>
      <c r="BG21" s="50"/>
      <c r="BH21" s="50"/>
      <c r="BI21" s="50"/>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53"/>
      <c r="CV21" s="54"/>
      <c r="CW21" s="54"/>
      <c r="CX21" s="54"/>
      <c r="CY21" s="54"/>
      <c r="CZ21" s="54"/>
      <c r="DA21" s="54"/>
      <c r="DB21" s="54"/>
      <c r="DC21" s="54"/>
      <c r="DD21" s="54"/>
      <c r="DE21" s="54"/>
      <c r="DF21" s="54"/>
      <c r="DG21" s="54"/>
      <c r="DH21" s="54"/>
      <c r="DI21" s="54"/>
    </row>
    <row r="22" spans="2:113" ht="9.9499999999999993" customHeight="1">
      <c r="B22" s="250"/>
      <c r="C22" s="250"/>
      <c r="D22" s="250"/>
      <c r="E22" s="250"/>
      <c r="F22" s="250"/>
      <c r="G22" s="250"/>
      <c r="H22" s="250"/>
      <c r="I22" s="9"/>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10"/>
      <c r="BB22" s="10"/>
      <c r="BC22" s="10"/>
      <c r="BD22" s="50"/>
      <c r="BE22" s="50"/>
      <c r="BF22" s="50"/>
      <c r="BG22" s="50"/>
      <c r="BH22" s="50"/>
      <c r="BI22" s="50"/>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53"/>
      <c r="CV22" s="54"/>
      <c r="CW22" s="54"/>
      <c r="CX22" s="54"/>
      <c r="CY22" s="54"/>
      <c r="CZ22" s="54"/>
      <c r="DA22" s="54"/>
      <c r="DB22" s="54"/>
      <c r="DC22" s="54"/>
      <c r="DD22" s="54"/>
      <c r="DE22" s="54"/>
      <c r="DF22" s="54"/>
      <c r="DG22" s="54"/>
      <c r="DH22" s="54"/>
      <c r="DI22" s="54"/>
    </row>
    <row r="23" spans="2:113" ht="9.9499999999999993" customHeight="1">
      <c r="B23" s="250"/>
      <c r="C23" s="250"/>
      <c r="D23" s="250"/>
      <c r="E23" s="250"/>
      <c r="F23" s="250"/>
      <c r="G23" s="250"/>
      <c r="H23" s="250"/>
      <c r="I23" s="9"/>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10"/>
      <c r="BB23" s="10"/>
      <c r="BC23" s="10"/>
      <c r="BD23" s="50"/>
      <c r="BE23" s="50"/>
      <c r="BF23" s="50"/>
      <c r="BG23" s="50"/>
      <c r="BH23" s="50"/>
      <c r="BI23" s="50"/>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53"/>
      <c r="CV23" s="54"/>
      <c r="CW23" s="54"/>
      <c r="CX23" s="54"/>
      <c r="CY23" s="54"/>
      <c r="CZ23" s="54"/>
      <c r="DA23" s="54"/>
      <c r="DB23" s="54"/>
      <c r="DC23" s="54"/>
      <c r="DD23" s="54"/>
      <c r="DE23" s="54"/>
      <c r="DF23" s="54"/>
      <c r="DG23" s="54"/>
      <c r="DH23" s="54"/>
      <c r="DI23" s="54"/>
    </row>
    <row r="24" spans="2:113" ht="9.9499999999999993" customHeight="1">
      <c r="B24" s="251"/>
      <c r="C24" s="251"/>
      <c r="D24" s="251"/>
      <c r="E24" s="251"/>
      <c r="F24" s="251"/>
      <c r="G24" s="251"/>
      <c r="H24" s="251"/>
      <c r="I24" s="48"/>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10"/>
      <c r="BB24" s="10"/>
      <c r="BC24" s="10"/>
      <c r="BD24" s="50"/>
      <c r="BE24" s="50"/>
      <c r="BF24" s="50"/>
      <c r="BG24" s="50"/>
      <c r="BH24" s="50"/>
      <c r="BI24" s="50"/>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53"/>
      <c r="CV24" s="54"/>
      <c r="CW24" s="54"/>
      <c r="CX24" s="54"/>
      <c r="CY24" s="54"/>
      <c r="CZ24" s="54"/>
      <c r="DA24" s="54"/>
      <c r="DB24" s="54"/>
      <c r="DC24" s="54"/>
      <c r="DD24" s="54"/>
      <c r="DE24" s="54"/>
      <c r="DF24" s="54"/>
      <c r="DG24" s="54"/>
      <c r="DH24" s="54"/>
      <c r="DI24" s="54"/>
    </row>
    <row r="25" spans="2:113" ht="9.9499999999999993" customHeight="1">
      <c r="B25" s="9"/>
      <c r="C25" s="9"/>
      <c r="D25" s="9"/>
      <c r="E25" s="9"/>
      <c r="F25" s="52"/>
      <c r="G25" s="52"/>
      <c r="H25" s="52"/>
      <c r="I25" s="52"/>
      <c r="J25" s="49"/>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10"/>
      <c r="BB25" s="10"/>
      <c r="BC25" s="10"/>
      <c r="BD25" s="50"/>
      <c r="BE25" s="50"/>
      <c r="BF25" s="50"/>
      <c r="BG25" s="50"/>
      <c r="BH25" s="50"/>
      <c r="BI25" s="50"/>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53"/>
      <c r="CV25" s="54"/>
      <c r="CW25" s="54"/>
      <c r="CX25" s="54"/>
      <c r="CY25" s="54"/>
      <c r="CZ25" s="54"/>
      <c r="DA25" s="54"/>
      <c r="DB25" s="54"/>
      <c r="DC25" s="54"/>
      <c r="DD25" s="54"/>
      <c r="DE25" s="54"/>
      <c r="DF25" s="54"/>
      <c r="DG25" s="54"/>
      <c r="DH25" s="54"/>
      <c r="DI25" s="54"/>
    </row>
    <row r="26" spans="2:113" ht="9.9499999999999993" customHeight="1">
      <c r="F26" s="239" t="s">
        <v>17</v>
      </c>
      <c r="G26" s="69"/>
      <c r="H26" s="69"/>
      <c r="I26" s="239" t="s">
        <v>103</v>
      </c>
      <c r="J26" s="69"/>
      <c r="K26" s="240" t="s">
        <v>104</v>
      </c>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10"/>
      <c r="BB26" s="10"/>
      <c r="BC26" s="10"/>
      <c r="BD26" s="50"/>
      <c r="BE26" s="50"/>
      <c r="BF26" s="50"/>
      <c r="BG26" s="50"/>
      <c r="BH26" s="50"/>
      <c r="BI26" s="50"/>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53"/>
      <c r="CV26" s="54"/>
      <c r="CW26" s="54"/>
      <c r="CX26" s="54"/>
      <c r="CY26" s="54"/>
      <c r="CZ26" s="54"/>
      <c r="DA26" s="54"/>
      <c r="DB26" s="54"/>
      <c r="DC26" s="54"/>
      <c r="DD26" s="54"/>
      <c r="DE26" s="54"/>
      <c r="DF26" s="54"/>
      <c r="DG26" s="54"/>
      <c r="DH26" s="54"/>
      <c r="DI26" s="54"/>
    </row>
    <row r="27" spans="2:113" ht="21.75" customHeight="1">
      <c r="F27" s="57"/>
      <c r="G27" s="57"/>
      <c r="H27" s="57"/>
      <c r="I27" s="69"/>
      <c r="J27" s="69"/>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10"/>
      <c r="BB27" s="10"/>
      <c r="BC27" s="10"/>
      <c r="BD27" s="50"/>
      <c r="BE27" s="50"/>
      <c r="BF27" s="50"/>
      <c r="BG27" s="50"/>
      <c r="BH27" s="50"/>
      <c r="BI27" s="50"/>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53"/>
      <c r="CV27" s="54"/>
      <c r="CW27" s="54"/>
      <c r="CX27" s="54"/>
      <c r="CY27" s="54"/>
      <c r="CZ27" s="54"/>
      <c r="DA27" s="54"/>
      <c r="DB27" s="54"/>
      <c r="DC27" s="54"/>
      <c r="DD27" s="54"/>
      <c r="DE27" s="54"/>
      <c r="DF27" s="54"/>
      <c r="DG27" s="54"/>
      <c r="DH27" s="54"/>
      <c r="DI27" s="54"/>
    </row>
    <row r="28" spans="2:113" ht="9.9499999999999993" customHeight="1">
      <c r="I28" s="239" t="s">
        <v>105</v>
      </c>
      <c r="J28" s="69"/>
      <c r="K28" s="240" t="s">
        <v>106</v>
      </c>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10"/>
      <c r="BB28" s="10"/>
      <c r="BC28" s="10"/>
      <c r="BD28" s="50"/>
      <c r="BE28" s="50"/>
      <c r="BF28" s="50"/>
      <c r="BG28" s="50"/>
      <c r="BH28" s="50"/>
      <c r="BI28" s="50"/>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53"/>
      <c r="CV28" s="54"/>
      <c r="CW28" s="54"/>
      <c r="CX28" s="54"/>
      <c r="CY28" s="54"/>
      <c r="CZ28" s="54"/>
      <c r="DA28" s="54"/>
      <c r="DB28" s="54"/>
      <c r="DC28" s="54"/>
      <c r="DD28" s="54"/>
      <c r="DE28" s="54"/>
      <c r="DF28" s="54"/>
      <c r="DG28" s="54"/>
      <c r="DH28" s="54"/>
      <c r="DI28" s="54"/>
    </row>
    <row r="29" spans="2:113" ht="9.9499999999999993" customHeight="1">
      <c r="I29" s="69"/>
      <c r="J29" s="69"/>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10"/>
      <c r="BB29" s="10"/>
      <c r="BC29" s="10"/>
      <c r="BD29" s="50"/>
      <c r="BE29" s="50"/>
      <c r="BF29" s="50"/>
      <c r="BG29" s="50"/>
      <c r="BH29" s="50"/>
      <c r="BI29" s="50"/>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53"/>
      <c r="CV29" s="54"/>
      <c r="CW29" s="54"/>
      <c r="CX29" s="54"/>
      <c r="CY29" s="54"/>
      <c r="CZ29" s="54"/>
      <c r="DA29" s="54"/>
      <c r="DB29" s="54"/>
      <c r="DC29" s="54"/>
      <c r="DD29" s="54"/>
      <c r="DE29" s="54"/>
      <c r="DF29" s="54"/>
      <c r="DG29" s="54"/>
      <c r="DH29" s="54"/>
      <c r="DI29" s="54"/>
    </row>
    <row r="30" spans="2:113" ht="9.9499999999999993" customHeight="1">
      <c r="I30" s="239" t="s">
        <v>107</v>
      </c>
      <c r="J30" s="69"/>
      <c r="K30" s="240" t="s">
        <v>108</v>
      </c>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10"/>
      <c r="BB30" s="10"/>
      <c r="BC30" s="10"/>
      <c r="BD30" s="50"/>
      <c r="BE30" s="50"/>
      <c r="BF30" s="50"/>
      <c r="BG30" s="50"/>
      <c r="BH30" s="50"/>
      <c r="BI30" s="50"/>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53"/>
      <c r="CV30" s="54"/>
      <c r="CW30" s="54"/>
      <c r="CX30" s="54"/>
      <c r="CY30" s="54"/>
      <c r="CZ30" s="54"/>
      <c r="DA30" s="54"/>
      <c r="DB30" s="54"/>
      <c r="DC30" s="54"/>
      <c r="DD30" s="54"/>
      <c r="DE30" s="54"/>
      <c r="DF30" s="54"/>
      <c r="DG30" s="54"/>
      <c r="DH30" s="54"/>
      <c r="DI30" s="54"/>
    </row>
    <row r="31" spans="2:113" ht="8.1" customHeight="1">
      <c r="I31" s="69"/>
      <c r="J31" s="69"/>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10"/>
      <c r="CU31" s="53"/>
      <c r="CV31" s="54"/>
      <c r="CW31" s="54"/>
      <c r="CX31" s="54"/>
      <c r="CY31" s="54"/>
      <c r="CZ31" s="54"/>
      <c r="DA31" s="54"/>
      <c r="DB31" s="54"/>
      <c r="DC31" s="54"/>
      <c r="DD31" s="54"/>
      <c r="DE31" s="54"/>
      <c r="DF31" s="54"/>
      <c r="DG31" s="54"/>
      <c r="DH31" s="54"/>
      <c r="DI31" s="54"/>
    </row>
    <row r="32" spans="2:113" ht="8.1" customHeight="1">
      <c r="I32" s="239" t="s">
        <v>109</v>
      </c>
      <c r="J32" s="241"/>
      <c r="K32" s="242" t="s">
        <v>110</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10"/>
      <c r="CU32" s="53"/>
      <c r="CV32" s="54"/>
      <c r="CW32" s="54"/>
      <c r="CX32" s="54"/>
      <c r="CY32" s="54"/>
      <c r="CZ32" s="54"/>
      <c r="DA32" s="54"/>
      <c r="DB32" s="54"/>
      <c r="DC32" s="54"/>
      <c r="DD32" s="54"/>
      <c r="DE32" s="54"/>
      <c r="DF32" s="54"/>
      <c r="DG32" s="54"/>
      <c r="DH32" s="54"/>
      <c r="DI32" s="54"/>
    </row>
    <row r="33" spans="1:113" ht="8.1" customHeight="1">
      <c r="I33" s="241"/>
      <c r="J33" s="241"/>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10"/>
      <c r="CU33" s="53"/>
      <c r="CV33" s="54"/>
      <c r="CW33" s="54"/>
      <c r="CX33" s="54"/>
      <c r="CY33" s="54"/>
      <c r="CZ33" s="54"/>
      <c r="DA33" s="54"/>
      <c r="DB33" s="54"/>
      <c r="DC33" s="54"/>
      <c r="DD33" s="54"/>
      <c r="DE33" s="54"/>
      <c r="DF33" s="54"/>
      <c r="DG33" s="54"/>
      <c r="DH33" s="54"/>
      <c r="DI33" s="54"/>
    </row>
    <row r="34" spans="1:113" ht="8.1" customHeight="1"/>
    <row r="35" spans="1:113" ht="15.95" customHeight="1">
      <c r="A35" s="6" t="s">
        <v>18</v>
      </c>
      <c r="B35" s="1" t="s">
        <v>19</v>
      </c>
      <c r="C35" s="1"/>
      <c r="D35" s="1"/>
      <c r="E35" s="1"/>
      <c r="F35" s="1"/>
    </row>
    <row r="36" spans="1:113" ht="5.0999999999999996" customHeight="1" thickBot="1"/>
    <row r="37" spans="1:113" ht="15.95" customHeight="1">
      <c r="B37" s="94" t="s">
        <v>24</v>
      </c>
      <c r="C37" s="95"/>
      <c r="D37" s="153" t="s">
        <v>25</v>
      </c>
      <c r="E37" s="154"/>
      <c r="F37" s="95"/>
      <c r="G37" s="79" t="s">
        <v>26</v>
      </c>
      <c r="H37" s="80"/>
      <c r="I37" s="80"/>
      <c r="J37" s="80"/>
      <c r="K37" s="83" t="s">
        <v>27</v>
      </c>
      <c r="L37" s="84"/>
      <c r="M37" s="80"/>
      <c r="N37" s="85"/>
      <c r="O37" s="146" t="s">
        <v>28</v>
      </c>
      <c r="P37" s="146"/>
      <c r="Q37" s="146"/>
      <c r="R37" s="146"/>
      <c r="S37" s="146"/>
      <c r="T37" s="146"/>
      <c r="U37" s="146"/>
      <c r="V37" s="146"/>
      <c r="W37" s="146"/>
      <c r="X37" s="146"/>
      <c r="Y37" s="147"/>
      <c r="Z37" s="148"/>
      <c r="AA37" s="140" t="s">
        <v>29</v>
      </c>
      <c r="AB37" s="141"/>
      <c r="AC37" s="141"/>
      <c r="AD37" s="142"/>
      <c r="AE37" s="88" t="s">
        <v>116</v>
      </c>
      <c r="AF37" s="89"/>
      <c r="AG37" s="89"/>
      <c r="AH37" s="89"/>
      <c r="AI37" s="89"/>
      <c r="AJ37" s="89"/>
      <c r="AK37" s="89"/>
      <c r="AL37" s="89"/>
      <c r="AM37" s="90"/>
      <c r="AN37" s="73" t="s">
        <v>30</v>
      </c>
      <c r="AO37" s="74"/>
      <c r="AP37" s="74"/>
      <c r="AQ37" s="74"/>
      <c r="AR37" s="74"/>
      <c r="AS37" s="74"/>
      <c r="AT37" s="74"/>
      <c r="AU37" s="74"/>
      <c r="AV37" s="74"/>
      <c r="AW37" s="74"/>
      <c r="AX37" s="74"/>
      <c r="AY37" s="74"/>
      <c r="AZ37" s="75"/>
    </row>
    <row r="38" spans="1:113" ht="15.95" customHeight="1" thickBot="1">
      <c r="B38" s="96"/>
      <c r="C38" s="97"/>
      <c r="D38" s="155"/>
      <c r="E38" s="156"/>
      <c r="F38" s="97"/>
      <c r="G38" s="81"/>
      <c r="H38" s="82"/>
      <c r="I38" s="82"/>
      <c r="J38" s="82"/>
      <c r="K38" s="86"/>
      <c r="L38" s="82"/>
      <c r="M38" s="82"/>
      <c r="N38" s="87"/>
      <c r="O38" s="77" t="s">
        <v>31</v>
      </c>
      <c r="P38" s="77"/>
      <c r="Q38" s="77"/>
      <c r="R38" s="77"/>
      <c r="S38" s="126"/>
      <c r="T38" s="127"/>
      <c r="U38" s="76" t="s">
        <v>23</v>
      </c>
      <c r="V38" s="77"/>
      <c r="W38" s="77"/>
      <c r="X38" s="77"/>
      <c r="Y38" s="126"/>
      <c r="Z38" s="127"/>
      <c r="AA38" s="143"/>
      <c r="AB38" s="144"/>
      <c r="AC38" s="144"/>
      <c r="AD38" s="145"/>
      <c r="AE38" s="91"/>
      <c r="AF38" s="92"/>
      <c r="AG38" s="92"/>
      <c r="AH38" s="92"/>
      <c r="AI38" s="92"/>
      <c r="AJ38" s="92"/>
      <c r="AK38" s="92"/>
      <c r="AL38" s="92"/>
      <c r="AM38" s="93"/>
      <c r="AN38" s="125" t="s">
        <v>31</v>
      </c>
      <c r="AO38" s="77"/>
      <c r="AP38" s="77"/>
      <c r="AQ38" s="77"/>
      <c r="AR38" s="77"/>
      <c r="AS38" s="126"/>
      <c r="AT38" s="127"/>
      <c r="AU38" s="76" t="s">
        <v>23</v>
      </c>
      <c r="AV38" s="77"/>
      <c r="AW38" s="77"/>
      <c r="AX38" s="77"/>
      <c r="AY38" s="77"/>
      <c r="AZ38" s="78"/>
    </row>
    <row r="39" spans="1:113" ht="14.1" customHeight="1">
      <c r="B39" s="120" t="s">
        <v>32</v>
      </c>
      <c r="C39" s="121"/>
      <c r="D39" s="116" t="s">
        <v>20</v>
      </c>
      <c r="E39" s="117"/>
      <c r="F39" s="118"/>
      <c r="G39" s="128" t="s">
        <v>33</v>
      </c>
      <c r="H39" s="129"/>
      <c r="I39" s="129"/>
      <c r="J39" s="129"/>
      <c r="K39" s="113"/>
      <c r="L39" s="114"/>
      <c r="M39" s="114"/>
      <c r="N39" s="115"/>
      <c r="O39" s="157">
        <v>1.3</v>
      </c>
      <c r="P39" s="103"/>
      <c r="Q39" s="103"/>
      <c r="R39" s="104">
        <v>630</v>
      </c>
      <c r="S39" s="103"/>
      <c r="T39" s="119"/>
      <c r="U39" s="124">
        <v>279</v>
      </c>
      <c r="V39" s="103"/>
      <c r="W39" s="103"/>
      <c r="X39" s="104">
        <v>100</v>
      </c>
      <c r="Y39" s="103"/>
      <c r="Z39" s="119"/>
      <c r="AA39" s="139">
        <v>2540</v>
      </c>
      <c r="AB39" s="103"/>
      <c r="AC39" s="103"/>
      <c r="AD39" s="119"/>
      <c r="AE39" s="149">
        <v>1</v>
      </c>
      <c r="AF39" s="103"/>
      <c r="AG39" s="22" t="s">
        <v>34</v>
      </c>
      <c r="AH39" s="102">
        <v>45</v>
      </c>
      <c r="AI39" s="103"/>
      <c r="AJ39" s="23" t="s">
        <v>35</v>
      </c>
      <c r="AK39" s="104">
        <v>100</v>
      </c>
      <c r="AL39" s="103"/>
      <c r="AM39" s="105"/>
      <c r="AN39" s="106">
        <f t="shared" ref="AN39:AN60" si="0">1300-U39</f>
        <v>1021</v>
      </c>
      <c r="AO39" s="107"/>
      <c r="AP39" s="108"/>
      <c r="AQ39" s="108"/>
      <c r="AR39" s="104">
        <f t="shared" ref="AR39:AR60" si="1">R39-X39</f>
        <v>530</v>
      </c>
      <c r="AS39" s="103"/>
      <c r="AT39" s="119"/>
      <c r="AU39" s="124">
        <v>279</v>
      </c>
      <c r="AV39" s="103"/>
      <c r="AW39" s="103"/>
      <c r="AX39" s="104">
        <v>100</v>
      </c>
      <c r="AY39" s="103"/>
      <c r="AZ39" s="105"/>
    </row>
    <row r="40" spans="1:113" ht="14.1" customHeight="1">
      <c r="B40" s="122"/>
      <c r="C40" s="123"/>
      <c r="D40" s="109" t="s">
        <v>36</v>
      </c>
      <c r="E40" s="71"/>
      <c r="F40" s="72"/>
      <c r="G40" s="130"/>
      <c r="H40" s="131"/>
      <c r="I40" s="131"/>
      <c r="J40" s="132"/>
      <c r="K40" s="110"/>
      <c r="L40" s="111"/>
      <c r="M40" s="111"/>
      <c r="N40" s="112"/>
      <c r="O40" s="136">
        <v>1.3</v>
      </c>
      <c r="P40" s="71"/>
      <c r="Q40" s="71"/>
      <c r="R40" s="98">
        <v>620</v>
      </c>
      <c r="S40" s="71"/>
      <c r="T40" s="137"/>
      <c r="U40" s="138">
        <v>284</v>
      </c>
      <c r="V40" s="71"/>
      <c r="W40" s="71"/>
      <c r="X40" s="98">
        <v>100</v>
      </c>
      <c r="Y40" s="71"/>
      <c r="Z40" s="137"/>
      <c r="AA40" s="158">
        <v>2500</v>
      </c>
      <c r="AB40" s="71"/>
      <c r="AC40" s="71"/>
      <c r="AD40" s="137"/>
      <c r="AE40" s="159">
        <v>1</v>
      </c>
      <c r="AF40" s="71"/>
      <c r="AG40" s="13" t="s">
        <v>34</v>
      </c>
      <c r="AH40" s="160">
        <v>45</v>
      </c>
      <c r="AI40" s="71"/>
      <c r="AJ40" s="14" t="s">
        <v>35</v>
      </c>
      <c r="AK40" s="98">
        <v>100</v>
      </c>
      <c r="AL40" s="71"/>
      <c r="AM40" s="72"/>
      <c r="AN40" s="99">
        <f t="shared" si="0"/>
        <v>1016</v>
      </c>
      <c r="AO40" s="100"/>
      <c r="AP40" s="101"/>
      <c r="AQ40" s="101"/>
      <c r="AR40" s="98">
        <f t="shared" si="1"/>
        <v>520</v>
      </c>
      <c r="AS40" s="71"/>
      <c r="AT40" s="137"/>
      <c r="AU40" s="138">
        <v>284</v>
      </c>
      <c r="AV40" s="71"/>
      <c r="AW40" s="71"/>
      <c r="AX40" s="98">
        <v>100</v>
      </c>
      <c r="AY40" s="71"/>
      <c r="AZ40" s="72"/>
    </row>
    <row r="41" spans="1:113" ht="14.1" customHeight="1">
      <c r="B41" s="122"/>
      <c r="C41" s="123"/>
      <c r="D41" s="109" t="s">
        <v>37</v>
      </c>
      <c r="E41" s="71"/>
      <c r="F41" s="72"/>
      <c r="G41" s="130"/>
      <c r="H41" s="131"/>
      <c r="I41" s="131"/>
      <c r="J41" s="132"/>
      <c r="K41" s="110"/>
      <c r="L41" s="111"/>
      <c r="M41" s="111"/>
      <c r="N41" s="112"/>
      <c r="O41" s="136">
        <v>1.3</v>
      </c>
      <c r="P41" s="71"/>
      <c r="Q41" s="71"/>
      <c r="R41" s="98">
        <v>610</v>
      </c>
      <c r="S41" s="71"/>
      <c r="T41" s="137"/>
      <c r="U41" s="138">
        <v>290</v>
      </c>
      <c r="V41" s="71"/>
      <c r="W41" s="71"/>
      <c r="X41" s="98">
        <v>100</v>
      </c>
      <c r="Y41" s="71"/>
      <c r="Z41" s="137"/>
      <c r="AA41" s="158">
        <v>2460</v>
      </c>
      <c r="AB41" s="71"/>
      <c r="AC41" s="71"/>
      <c r="AD41" s="137"/>
      <c r="AE41" s="159">
        <v>1</v>
      </c>
      <c r="AF41" s="71"/>
      <c r="AG41" s="13" t="s">
        <v>34</v>
      </c>
      <c r="AH41" s="160">
        <v>45</v>
      </c>
      <c r="AI41" s="71"/>
      <c r="AJ41" s="14" t="s">
        <v>35</v>
      </c>
      <c r="AK41" s="98">
        <v>100</v>
      </c>
      <c r="AL41" s="71"/>
      <c r="AM41" s="72"/>
      <c r="AN41" s="99">
        <f t="shared" si="0"/>
        <v>1010</v>
      </c>
      <c r="AO41" s="100"/>
      <c r="AP41" s="101"/>
      <c r="AQ41" s="101"/>
      <c r="AR41" s="98">
        <f t="shared" si="1"/>
        <v>510</v>
      </c>
      <c r="AS41" s="71"/>
      <c r="AT41" s="137"/>
      <c r="AU41" s="138">
        <v>290</v>
      </c>
      <c r="AV41" s="71"/>
      <c r="AW41" s="71"/>
      <c r="AX41" s="98">
        <v>100</v>
      </c>
      <c r="AY41" s="71"/>
      <c r="AZ41" s="72"/>
    </row>
    <row r="42" spans="1:113" ht="14.1" customHeight="1">
      <c r="B42" s="122"/>
      <c r="C42" s="123"/>
      <c r="D42" s="109" t="s">
        <v>38</v>
      </c>
      <c r="E42" s="71"/>
      <c r="F42" s="72"/>
      <c r="G42" s="130"/>
      <c r="H42" s="131"/>
      <c r="I42" s="131"/>
      <c r="J42" s="132"/>
      <c r="K42" s="110"/>
      <c r="L42" s="111"/>
      <c r="M42" s="111"/>
      <c r="N42" s="112"/>
      <c r="O42" s="136">
        <v>1.3</v>
      </c>
      <c r="P42" s="71"/>
      <c r="Q42" s="71"/>
      <c r="R42" s="98">
        <v>600</v>
      </c>
      <c r="S42" s="71"/>
      <c r="T42" s="137"/>
      <c r="U42" s="138">
        <v>295</v>
      </c>
      <c r="V42" s="71"/>
      <c r="W42" s="71"/>
      <c r="X42" s="98">
        <v>100</v>
      </c>
      <c r="Y42" s="71"/>
      <c r="Z42" s="137"/>
      <c r="AA42" s="158">
        <v>2420</v>
      </c>
      <c r="AB42" s="71"/>
      <c r="AC42" s="71"/>
      <c r="AD42" s="137"/>
      <c r="AE42" s="159">
        <v>1</v>
      </c>
      <c r="AF42" s="71"/>
      <c r="AG42" s="13" t="s">
        <v>34</v>
      </c>
      <c r="AH42" s="160">
        <v>50</v>
      </c>
      <c r="AI42" s="71"/>
      <c r="AJ42" s="14" t="s">
        <v>35</v>
      </c>
      <c r="AK42" s="98">
        <v>100</v>
      </c>
      <c r="AL42" s="71"/>
      <c r="AM42" s="72"/>
      <c r="AN42" s="99">
        <f t="shared" si="0"/>
        <v>1005</v>
      </c>
      <c r="AO42" s="100"/>
      <c r="AP42" s="101"/>
      <c r="AQ42" s="101"/>
      <c r="AR42" s="98">
        <f t="shared" si="1"/>
        <v>500</v>
      </c>
      <c r="AS42" s="71"/>
      <c r="AT42" s="137"/>
      <c r="AU42" s="138">
        <v>295</v>
      </c>
      <c r="AV42" s="71"/>
      <c r="AW42" s="71"/>
      <c r="AX42" s="98">
        <v>100</v>
      </c>
      <c r="AY42" s="71"/>
      <c r="AZ42" s="72"/>
    </row>
    <row r="43" spans="1:113" ht="14.1" customHeight="1">
      <c r="B43" s="122"/>
      <c r="C43" s="123"/>
      <c r="D43" s="109" t="s">
        <v>39</v>
      </c>
      <c r="E43" s="71"/>
      <c r="F43" s="72"/>
      <c r="G43" s="130"/>
      <c r="H43" s="131"/>
      <c r="I43" s="131"/>
      <c r="J43" s="132"/>
      <c r="K43" s="110"/>
      <c r="L43" s="111"/>
      <c r="M43" s="111"/>
      <c r="N43" s="112"/>
      <c r="O43" s="136">
        <v>1.3</v>
      </c>
      <c r="P43" s="71"/>
      <c r="Q43" s="71"/>
      <c r="R43" s="98">
        <v>590</v>
      </c>
      <c r="S43" s="71"/>
      <c r="T43" s="137"/>
      <c r="U43" s="138">
        <v>300</v>
      </c>
      <c r="V43" s="71"/>
      <c r="W43" s="71"/>
      <c r="X43" s="98">
        <v>100</v>
      </c>
      <c r="Y43" s="71"/>
      <c r="Z43" s="137"/>
      <c r="AA43" s="158">
        <v>2380</v>
      </c>
      <c r="AB43" s="71"/>
      <c r="AC43" s="71"/>
      <c r="AD43" s="137"/>
      <c r="AE43" s="159">
        <v>1</v>
      </c>
      <c r="AF43" s="71"/>
      <c r="AG43" s="13" t="s">
        <v>34</v>
      </c>
      <c r="AH43" s="160">
        <v>50</v>
      </c>
      <c r="AI43" s="71"/>
      <c r="AJ43" s="14" t="s">
        <v>35</v>
      </c>
      <c r="AK43" s="98">
        <v>100</v>
      </c>
      <c r="AL43" s="71"/>
      <c r="AM43" s="72"/>
      <c r="AN43" s="99">
        <f t="shared" si="0"/>
        <v>1000</v>
      </c>
      <c r="AO43" s="100"/>
      <c r="AP43" s="101"/>
      <c r="AQ43" s="101"/>
      <c r="AR43" s="98">
        <f t="shared" si="1"/>
        <v>490</v>
      </c>
      <c r="AS43" s="71"/>
      <c r="AT43" s="137"/>
      <c r="AU43" s="138">
        <v>300</v>
      </c>
      <c r="AV43" s="71"/>
      <c r="AW43" s="71"/>
      <c r="AX43" s="98">
        <v>100</v>
      </c>
      <c r="AY43" s="71"/>
      <c r="AZ43" s="72"/>
    </row>
    <row r="44" spans="1:113" ht="14.1" customHeight="1" thickBot="1">
      <c r="B44" s="122"/>
      <c r="C44" s="123"/>
      <c r="D44" s="133" t="s">
        <v>22</v>
      </c>
      <c r="E44" s="134"/>
      <c r="F44" s="135"/>
      <c r="G44" s="130"/>
      <c r="H44" s="132"/>
      <c r="I44" s="132"/>
      <c r="J44" s="132"/>
      <c r="K44" s="150"/>
      <c r="L44" s="151"/>
      <c r="M44" s="151"/>
      <c r="N44" s="152"/>
      <c r="O44" s="161">
        <v>1.3</v>
      </c>
      <c r="P44" s="134"/>
      <c r="Q44" s="134"/>
      <c r="R44" s="162">
        <v>580</v>
      </c>
      <c r="S44" s="134"/>
      <c r="T44" s="163"/>
      <c r="U44" s="164">
        <v>306</v>
      </c>
      <c r="V44" s="134"/>
      <c r="W44" s="134"/>
      <c r="X44" s="162">
        <v>100</v>
      </c>
      <c r="Y44" s="134"/>
      <c r="Z44" s="163"/>
      <c r="AA44" s="165">
        <v>2340</v>
      </c>
      <c r="AB44" s="134"/>
      <c r="AC44" s="134"/>
      <c r="AD44" s="163"/>
      <c r="AE44" s="166">
        <v>1</v>
      </c>
      <c r="AF44" s="134"/>
      <c r="AG44" s="19" t="s">
        <v>34</v>
      </c>
      <c r="AH44" s="167">
        <v>55</v>
      </c>
      <c r="AI44" s="134"/>
      <c r="AJ44" s="20" t="s">
        <v>35</v>
      </c>
      <c r="AK44" s="162">
        <v>100</v>
      </c>
      <c r="AL44" s="134"/>
      <c r="AM44" s="135"/>
      <c r="AN44" s="99">
        <f t="shared" si="0"/>
        <v>994</v>
      </c>
      <c r="AO44" s="100"/>
      <c r="AP44" s="101"/>
      <c r="AQ44" s="101"/>
      <c r="AR44" s="98">
        <f t="shared" si="1"/>
        <v>480</v>
      </c>
      <c r="AS44" s="71"/>
      <c r="AT44" s="137"/>
      <c r="AU44" s="164">
        <v>306</v>
      </c>
      <c r="AV44" s="134"/>
      <c r="AW44" s="134"/>
      <c r="AX44" s="162">
        <v>100</v>
      </c>
      <c r="AY44" s="134"/>
      <c r="AZ44" s="135"/>
    </row>
    <row r="45" spans="1:113" ht="15.95" customHeight="1">
      <c r="B45" s="120" t="s">
        <v>40</v>
      </c>
      <c r="C45" s="121"/>
      <c r="D45" s="200" t="s">
        <v>20</v>
      </c>
      <c r="E45" s="200"/>
      <c r="F45" s="206"/>
      <c r="G45" s="128" t="s">
        <v>45</v>
      </c>
      <c r="H45" s="129"/>
      <c r="I45" s="129"/>
      <c r="J45" s="129"/>
      <c r="K45" s="113"/>
      <c r="L45" s="114"/>
      <c r="M45" s="114"/>
      <c r="N45" s="115"/>
      <c r="O45" s="173">
        <v>1.3</v>
      </c>
      <c r="P45" s="117"/>
      <c r="Q45" s="117"/>
      <c r="R45" s="168">
        <v>590</v>
      </c>
      <c r="S45" s="117"/>
      <c r="T45" s="169"/>
      <c r="U45" s="170">
        <v>300</v>
      </c>
      <c r="V45" s="117"/>
      <c r="W45" s="117"/>
      <c r="X45" s="168">
        <v>100</v>
      </c>
      <c r="Y45" s="117"/>
      <c r="Z45" s="169"/>
      <c r="AA45" s="174">
        <v>2440</v>
      </c>
      <c r="AB45" s="117"/>
      <c r="AC45" s="117"/>
      <c r="AD45" s="169"/>
      <c r="AE45" s="175">
        <v>1</v>
      </c>
      <c r="AF45" s="117"/>
      <c r="AG45" s="11" t="s">
        <v>34</v>
      </c>
      <c r="AH45" s="176">
        <v>50</v>
      </c>
      <c r="AI45" s="117"/>
      <c r="AJ45" s="12" t="s">
        <v>35</v>
      </c>
      <c r="AK45" s="168">
        <v>100</v>
      </c>
      <c r="AL45" s="117"/>
      <c r="AM45" s="118"/>
      <c r="AN45" s="177">
        <f t="shared" si="0"/>
        <v>1000</v>
      </c>
      <c r="AO45" s="178"/>
      <c r="AP45" s="179"/>
      <c r="AQ45" s="179"/>
      <c r="AR45" s="168">
        <f t="shared" si="1"/>
        <v>490</v>
      </c>
      <c r="AS45" s="117"/>
      <c r="AT45" s="169"/>
      <c r="AU45" s="170">
        <v>300</v>
      </c>
      <c r="AV45" s="117"/>
      <c r="AW45" s="117"/>
      <c r="AX45" s="168">
        <v>100</v>
      </c>
      <c r="AY45" s="168"/>
      <c r="AZ45" s="171"/>
    </row>
    <row r="46" spans="1:113" ht="15.95" customHeight="1">
      <c r="B46" s="122"/>
      <c r="C46" s="123"/>
      <c r="D46" s="70" t="s">
        <v>41</v>
      </c>
      <c r="E46" s="71"/>
      <c r="F46" s="72"/>
      <c r="G46" s="212"/>
      <c r="H46" s="132"/>
      <c r="I46" s="132"/>
      <c r="J46" s="132"/>
      <c r="K46" s="110"/>
      <c r="L46" s="111"/>
      <c r="M46" s="111"/>
      <c r="N46" s="112"/>
      <c r="O46" s="136">
        <v>1.3</v>
      </c>
      <c r="P46" s="71"/>
      <c r="Q46" s="71"/>
      <c r="R46" s="98">
        <v>580</v>
      </c>
      <c r="S46" s="71"/>
      <c r="T46" s="137"/>
      <c r="U46" s="138">
        <v>305</v>
      </c>
      <c r="V46" s="71"/>
      <c r="W46" s="71"/>
      <c r="X46" s="98">
        <v>100</v>
      </c>
      <c r="Y46" s="71"/>
      <c r="Z46" s="137"/>
      <c r="AA46" s="158">
        <v>2400</v>
      </c>
      <c r="AB46" s="71"/>
      <c r="AC46" s="71"/>
      <c r="AD46" s="137"/>
      <c r="AE46" s="159">
        <v>1</v>
      </c>
      <c r="AF46" s="71"/>
      <c r="AG46" s="13" t="s">
        <v>34</v>
      </c>
      <c r="AH46" s="160">
        <v>50</v>
      </c>
      <c r="AI46" s="71"/>
      <c r="AJ46" s="14" t="s">
        <v>35</v>
      </c>
      <c r="AK46" s="98">
        <v>100</v>
      </c>
      <c r="AL46" s="71"/>
      <c r="AM46" s="72"/>
      <c r="AN46" s="99">
        <f t="shared" si="0"/>
        <v>995</v>
      </c>
      <c r="AO46" s="100"/>
      <c r="AP46" s="101"/>
      <c r="AQ46" s="101"/>
      <c r="AR46" s="98">
        <f t="shared" si="1"/>
        <v>480</v>
      </c>
      <c r="AS46" s="71"/>
      <c r="AT46" s="137"/>
      <c r="AU46" s="138">
        <v>305</v>
      </c>
      <c r="AV46" s="71"/>
      <c r="AW46" s="71"/>
      <c r="AX46" s="98">
        <v>100</v>
      </c>
      <c r="AY46" s="98"/>
      <c r="AZ46" s="172"/>
    </row>
    <row r="47" spans="1:113" ht="15.95" customHeight="1">
      <c r="B47" s="122"/>
      <c r="C47" s="123"/>
      <c r="D47" s="70" t="s">
        <v>42</v>
      </c>
      <c r="E47" s="71"/>
      <c r="F47" s="72"/>
      <c r="G47" s="212"/>
      <c r="H47" s="132"/>
      <c r="I47" s="132"/>
      <c r="J47" s="213"/>
      <c r="K47" s="110"/>
      <c r="L47" s="111"/>
      <c r="M47" s="111"/>
      <c r="N47" s="112"/>
      <c r="O47" s="180">
        <v>1.3</v>
      </c>
      <c r="P47" s="71"/>
      <c r="Q47" s="71"/>
      <c r="R47" s="98">
        <v>570</v>
      </c>
      <c r="S47" s="71"/>
      <c r="T47" s="137"/>
      <c r="U47" s="138">
        <v>311</v>
      </c>
      <c r="V47" s="71"/>
      <c r="W47" s="71"/>
      <c r="X47" s="98">
        <v>100</v>
      </c>
      <c r="Y47" s="71"/>
      <c r="Z47" s="137"/>
      <c r="AA47" s="158">
        <v>2360</v>
      </c>
      <c r="AB47" s="71"/>
      <c r="AC47" s="71"/>
      <c r="AD47" s="137"/>
      <c r="AE47" s="159">
        <v>1</v>
      </c>
      <c r="AF47" s="71"/>
      <c r="AG47" s="13" t="s">
        <v>34</v>
      </c>
      <c r="AH47" s="160">
        <v>55</v>
      </c>
      <c r="AI47" s="71"/>
      <c r="AJ47" s="14" t="s">
        <v>35</v>
      </c>
      <c r="AK47" s="98">
        <v>100</v>
      </c>
      <c r="AL47" s="71"/>
      <c r="AM47" s="72"/>
      <c r="AN47" s="99">
        <f t="shared" si="0"/>
        <v>989</v>
      </c>
      <c r="AO47" s="100"/>
      <c r="AP47" s="101"/>
      <c r="AQ47" s="101"/>
      <c r="AR47" s="98">
        <f t="shared" si="1"/>
        <v>470</v>
      </c>
      <c r="AS47" s="71"/>
      <c r="AT47" s="137"/>
      <c r="AU47" s="138">
        <v>311</v>
      </c>
      <c r="AV47" s="71"/>
      <c r="AW47" s="71"/>
      <c r="AX47" s="98">
        <v>100</v>
      </c>
      <c r="AY47" s="98"/>
      <c r="AZ47" s="172"/>
    </row>
    <row r="48" spans="1:113" ht="15.95" customHeight="1">
      <c r="B48" s="122"/>
      <c r="C48" s="123"/>
      <c r="D48" s="70" t="s">
        <v>43</v>
      </c>
      <c r="E48" s="71"/>
      <c r="F48" s="72"/>
      <c r="G48" s="212"/>
      <c r="H48" s="132"/>
      <c r="I48" s="132"/>
      <c r="J48" s="213"/>
      <c r="K48" s="110"/>
      <c r="L48" s="111"/>
      <c r="M48" s="111"/>
      <c r="N48" s="112"/>
      <c r="O48" s="180">
        <v>1.3</v>
      </c>
      <c r="P48" s="71"/>
      <c r="Q48" s="71"/>
      <c r="R48" s="98">
        <v>560</v>
      </c>
      <c r="S48" s="71"/>
      <c r="T48" s="137"/>
      <c r="U48" s="138">
        <v>318</v>
      </c>
      <c r="V48" s="71"/>
      <c r="W48" s="71"/>
      <c r="X48" s="98">
        <v>100</v>
      </c>
      <c r="Y48" s="71"/>
      <c r="Z48" s="137"/>
      <c r="AA48" s="158">
        <v>2320</v>
      </c>
      <c r="AB48" s="71"/>
      <c r="AC48" s="71"/>
      <c r="AD48" s="137"/>
      <c r="AE48" s="159">
        <v>1</v>
      </c>
      <c r="AF48" s="71"/>
      <c r="AG48" s="13" t="s">
        <v>34</v>
      </c>
      <c r="AH48" s="160">
        <v>55</v>
      </c>
      <c r="AI48" s="71"/>
      <c r="AJ48" s="14" t="s">
        <v>35</v>
      </c>
      <c r="AK48" s="98">
        <v>100</v>
      </c>
      <c r="AL48" s="71"/>
      <c r="AM48" s="72"/>
      <c r="AN48" s="99">
        <f t="shared" si="0"/>
        <v>982</v>
      </c>
      <c r="AO48" s="100"/>
      <c r="AP48" s="101"/>
      <c r="AQ48" s="101"/>
      <c r="AR48" s="98">
        <f t="shared" si="1"/>
        <v>460</v>
      </c>
      <c r="AS48" s="71"/>
      <c r="AT48" s="137"/>
      <c r="AU48" s="138">
        <v>318</v>
      </c>
      <c r="AV48" s="71"/>
      <c r="AW48" s="71"/>
      <c r="AX48" s="98">
        <v>100</v>
      </c>
      <c r="AY48" s="98"/>
      <c r="AZ48" s="172"/>
    </row>
    <row r="49" spans="1:52" ht="15.95" customHeight="1">
      <c r="B49" s="122"/>
      <c r="C49" s="123"/>
      <c r="D49" s="70" t="s">
        <v>44</v>
      </c>
      <c r="E49" s="71"/>
      <c r="F49" s="72"/>
      <c r="G49" s="212"/>
      <c r="H49" s="132"/>
      <c r="I49" s="132"/>
      <c r="J49" s="213"/>
      <c r="K49" s="110"/>
      <c r="L49" s="111"/>
      <c r="M49" s="111"/>
      <c r="N49" s="112"/>
      <c r="O49" s="180">
        <v>1.3</v>
      </c>
      <c r="P49" s="71"/>
      <c r="Q49" s="71"/>
      <c r="R49" s="98">
        <v>550</v>
      </c>
      <c r="S49" s="71"/>
      <c r="T49" s="137"/>
      <c r="U49" s="138">
        <v>324</v>
      </c>
      <c r="V49" s="71"/>
      <c r="W49" s="71"/>
      <c r="X49" s="98">
        <v>100</v>
      </c>
      <c r="Y49" s="71"/>
      <c r="Z49" s="137"/>
      <c r="AA49" s="158">
        <v>2270</v>
      </c>
      <c r="AB49" s="71"/>
      <c r="AC49" s="71"/>
      <c r="AD49" s="137"/>
      <c r="AE49" s="159">
        <v>2</v>
      </c>
      <c r="AF49" s="71"/>
      <c r="AG49" s="13" t="s">
        <v>34</v>
      </c>
      <c r="AH49" s="160">
        <v>0</v>
      </c>
      <c r="AI49" s="71"/>
      <c r="AJ49" s="14" t="s">
        <v>35</v>
      </c>
      <c r="AK49" s="98">
        <v>100</v>
      </c>
      <c r="AL49" s="71"/>
      <c r="AM49" s="72"/>
      <c r="AN49" s="99">
        <f t="shared" si="0"/>
        <v>976</v>
      </c>
      <c r="AO49" s="100"/>
      <c r="AP49" s="101"/>
      <c r="AQ49" s="101"/>
      <c r="AR49" s="98">
        <f t="shared" si="1"/>
        <v>450</v>
      </c>
      <c r="AS49" s="71"/>
      <c r="AT49" s="137"/>
      <c r="AU49" s="138">
        <v>324</v>
      </c>
      <c r="AV49" s="71"/>
      <c r="AW49" s="71"/>
      <c r="AX49" s="98">
        <v>100</v>
      </c>
      <c r="AY49" s="98"/>
      <c r="AZ49" s="172"/>
    </row>
    <row r="50" spans="1:52" ht="15.95" customHeight="1" thickBot="1">
      <c r="B50" s="198"/>
      <c r="C50" s="199"/>
      <c r="D50" s="217" t="s">
        <v>22</v>
      </c>
      <c r="E50" s="182"/>
      <c r="F50" s="190"/>
      <c r="G50" s="214"/>
      <c r="H50" s="215"/>
      <c r="I50" s="215"/>
      <c r="J50" s="216"/>
      <c r="K50" s="210"/>
      <c r="L50" s="208"/>
      <c r="M50" s="208"/>
      <c r="N50" s="209"/>
      <c r="O50" s="181">
        <v>1.3</v>
      </c>
      <c r="P50" s="182"/>
      <c r="Q50" s="182"/>
      <c r="R50" s="183">
        <v>540</v>
      </c>
      <c r="S50" s="182"/>
      <c r="T50" s="184"/>
      <c r="U50" s="185">
        <v>331</v>
      </c>
      <c r="V50" s="182"/>
      <c r="W50" s="182"/>
      <c r="X50" s="183">
        <v>100</v>
      </c>
      <c r="Y50" s="182"/>
      <c r="Z50" s="184"/>
      <c r="AA50" s="186">
        <v>2230</v>
      </c>
      <c r="AB50" s="182"/>
      <c r="AC50" s="182"/>
      <c r="AD50" s="184"/>
      <c r="AE50" s="187">
        <v>2</v>
      </c>
      <c r="AF50" s="182"/>
      <c r="AG50" s="15" t="s">
        <v>34</v>
      </c>
      <c r="AH50" s="188">
        <v>0</v>
      </c>
      <c r="AI50" s="182"/>
      <c r="AJ50" s="16" t="s">
        <v>35</v>
      </c>
      <c r="AK50" s="183">
        <v>100</v>
      </c>
      <c r="AL50" s="182"/>
      <c r="AM50" s="190"/>
      <c r="AN50" s="99">
        <f t="shared" si="0"/>
        <v>969</v>
      </c>
      <c r="AO50" s="100"/>
      <c r="AP50" s="101"/>
      <c r="AQ50" s="101"/>
      <c r="AR50" s="98">
        <f t="shared" si="1"/>
        <v>440</v>
      </c>
      <c r="AS50" s="71"/>
      <c r="AT50" s="137"/>
      <c r="AU50" s="185">
        <v>331</v>
      </c>
      <c r="AV50" s="182"/>
      <c r="AW50" s="182"/>
      <c r="AX50" s="183">
        <v>100</v>
      </c>
      <c r="AY50" s="183"/>
      <c r="AZ50" s="189"/>
    </row>
    <row r="51" spans="1:52" ht="15.95" customHeight="1">
      <c r="B51" s="120" t="s">
        <v>91</v>
      </c>
      <c r="C51" s="121"/>
      <c r="D51" s="200" t="s">
        <v>20</v>
      </c>
      <c r="E51" s="117"/>
      <c r="F51" s="118"/>
      <c r="G51" s="128" t="s">
        <v>45</v>
      </c>
      <c r="H51" s="129"/>
      <c r="I51" s="129"/>
      <c r="J51" s="211"/>
      <c r="K51" s="113"/>
      <c r="L51" s="114"/>
      <c r="M51" s="114"/>
      <c r="N51" s="115"/>
      <c r="O51" s="218">
        <v>1.3</v>
      </c>
      <c r="P51" s="117"/>
      <c r="Q51" s="117"/>
      <c r="R51" s="168">
        <v>560</v>
      </c>
      <c r="S51" s="117"/>
      <c r="T51" s="169"/>
      <c r="U51" s="170">
        <v>359</v>
      </c>
      <c r="V51" s="117"/>
      <c r="W51" s="117"/>
      <c r="X51" s="168">
        <v>90</v>
      </c>
      <c r="Y51" s="117"/>
      <c r="Z51" s="169"/>
      <c r="AA51" s="174">
        <v>2090</v>
      </c>
      <c r="AB51" s="117"/>
      <c r="AC51" s="117"/>
      <c r="AD51" s="169"/>
      <c r="AE51" s="175">
        <v>2</v>
      </c>
      <c r="AF51" s="117"/>
      <c r="AG51" s="11" t="s">
        <v>34</v>
      </c>
      <c r="AH51" s="176">
        <v>10</v>
      </c>
      <c r="AI51" s="117"/>
      <c r="AJ51" s="12" t="s">
        <v>35</v>
      </c>
      <c r="AK51" s="168">
        <v>90</v>
      </c>
      <c r="AL51" s="117"/>
      <c r="AM51" s="118">
        <v>50</v>
      </c>
      <c r="AN51" s="177">
        <f t="shared" si="0"/>
        <v>941</v>
      </c>
      <c r="AO51" s="178"/>
      <c r="AP51" s="179"/>
      <c r="AQ51" s="179"/>
      <c r="AR51" s="168">
        <f t="shared" si="1"/>
        <v>470</v>
      </c>
      <c r="AS51" s="117"/>
      <c r="AT51" s="169"/>
      <c r="AU51" s="170">
        <v>359</v>
      </c>
      <c r="AV51" s="117"/>
      <c r="AW51" s="117"/>
      <c r="AX51" s="168">
        <v>90</v>
      </c>
      <c r="AY51" s="117"/>
      <c r="AZ51" s="118"/>
    </row>
    <row r="52" spans="1:52" ht="15.95" customHeight="1">
      <c r="B52" s="122"/>
      <c r="C52" s="123"/>
      <c r="D52" s="70" t="s">
        <v>41</v>
      </c>
      <c r="E52" s="71"/>
      <c r="F52" s="72"/>
      <c r="G52" s="212"/>
      <c r="H52" s="132"/>
      <c r="I52" s="132"/>
      <c r="J52" s="213"/>
      <c r="K52" s="110"/>
      <c r="L52" s="111"/>
      <c r="M52" s="111"/>
      <c r="N52" s="112"/>
      <c r="O52" s="180">
        <v>1.3</v>
      </c>
      <c r="P52" s="71"/>
      <c r="Q52" s="71"/>
      <c r="R52" s="98">
        <v>550</v>
      </c>
      <c r="S52" s="71"/>
      <c r="T52" s="137"/>
      <c r="U52" s="138">
        <v>366</v>
      </c>
      <c r="V52" s="71"/>
      <c r="W52" s="71"/>
      <c r="X52" s="98">
        <v>90</v>
      </c>
      <c r="Y52" s="71"/>
      <c r="Z52" s="137"/>
      <c r="AA52" s="158">
        <v>2050</v>
      </c>
      <c r="AB52" s="71"/>
      <c r="AC52" s="71"/>
      <c r="AD52" s="137"/>
      <c r="AE52" s="159">
        <v>2</v>
      </c>
      <c r="AF52" s="71"/>
      <c r="AG52" s="13" t="s">
        <v>34</v>
      </c>
      <c r="AH52" s="160">
        <v>15</v>
      </c>
      <c r="AI52" s="71"/>
      <c r="AJ52" s="14" t="s">
        <v>35</v>
      </c>
      <c r="AK52" s="98">
        <v>90</v>
      </c>
      <c r="AL52" s="71"/>
      <c r="AM52" s="72">
        <v>50</v>
      </c>
      <c r="AN52" s="99">
        <f t="shared" si="0"/>
        <v>934</v>
      </c>
      <c r="AO52" s="100"/>
      <c r="AP52" s="101"/>
      <c r="AQ52" s="101"/>
      <c r="AR52" s="98">
        <f t="shared" si="1"/>
        <v>460</v>
      </c>
      <c r="AS52" s="71"/>
      <c r="AT52" s="137"/>
      <c r="AU52" s="138">
        <v>366</v>
      </c>
      <c r="AV52" s="71"/>
      <c r="AW52" s="71"/>
      <c r="AX52" s="98">
        <v>90</v>
      </c>
      <c r="AY52" s="71"/>
      <c r="AZ52" s="72"/>
    </row>
    <row r="53" spans="1:52" ht="15.95" customHeight="1">
      <c r="B53" s="122"/>
      <c r="C53" s="123"/>
      <c r="D53" s="70" t="s">
        <v>37</v>
      </c>
      <c r="E53" s="71"/>
      <c r="F53" s="72"/>
      <c r="G53" s="212"/>
      <c r="H53" s="132"/>
      <c r="I53" s="132"/>
      <c r="J53" s="213"/>
      <c r="K53" s="110"/>
      <c r="L53" s="111"/>
      <c r="M53" s="111"/>
      <c r="N53" s="112"/>
      <c r="O53" s="180">
        <v>1.3</v>
      </c>
      <c r="P53" s="71"/>
      <c r="Q53" s="71"/>
      <c r="R53" s="98">
        <v>540</v>
      </c>
      <c r="S53" s="71"/>
      <c r="T53" s="137"/>
      <c r="U53" s="138">
        <v>373</v>
      </c>
      <c r="V53" s="71"/>
      <c r="W53" s="71"/>
      <c r="X53" s="98">
        <v>90</v>
      </c>
      <c r="Y53" s="71"/>
      <c r="Z53" s="137"/>
      <c r="AA53" s="158">
        <v>2020</v>
      </c>
      <c r="AB53" s="71"/>
      <c r="AC53" s="71"/>
      <c r="AD53" s="137"/>
      <c r="AE53" s="159">
        <v>2</v>
      </c>
      <c r="AF53" s="71"/>
      <c r="AG53" s="13" t="s">
        <v>34</v>
      </c>
      <c r="AH53" s="160">
        <v>15</v>
      </c>
      <c r="AI53" s="71"/>
      <c r="AJ53" s="14" t="s">
        <v>35</v>
      </c>
      <c r="AK53" s="98">
        <v>90</v>
      </c>
      <c r="AL53" s="71"/>
      <c r="AM53" s="72">
        <v>50</v>
      </c>
      <c r="AN53" s="99">
        <f t="shared" si="0"/>
        <v>927</v>
      </c>
      <c r="AO53" s="100"/>
      <c r="AP53" s="101"/>
      <c r="AQ53" s="101"/>
      <c r="AR53" s="98">
        <f t="shared" si="1"/>
        <v>450</v>
      </c>
      <c r="AS53" s="71"/>
      <c r="AT53" s="137"/>
      <c r="AU53" s="138">
        <v>373</v>
      </c>
      <c r="AV53" s="71"/>
      <c r="AW53" s="71"/>
      <c r="AX53" s="98">
        <v>90</v>
      </c>
      <c r="AY53" s="71"/>
      <c r="AZ53" s="72"/>
    </row>
    <row r="54" spans="1:52" ht="15.95" customHeight="1">
      <c r="B54" s="122"/>
      <c r="C54" s="123"/>
      <c r="D54" s="70" t="s">
        <v>46</v>
      </c>
      <c r="E54" s="71"/>
      <c r="F54" s="72"/>
      <c r="G54" s="212"/>
      <c r="H54" s="132"/>
      <c r="I54" s="132"/>
      <c r="J54" s="213"/>
      <c r="K54" s="110"/>
      <c r="L54" s="111"/>
      <c r="M54" s="111"/>
      <c r="N54" s="112"/>
      <c r="O54" s="180">
        <v>1.3</v>
      </c>
      <c r="P54" s="71"/>
      <c r="Q54" s="71"/>
      <c r="R54" s="98">
        <v>530</v>
      </c>
      <c r="S54" s="71"/>
      <c r="T54" s="137"/>
      <c r="U54" s="138">
        <v>380</v>
      </c>
      <c r="V54" s="71"/>
      <c r="W54" s="71"/>
      <c r="X54" s="98">
        <v>90</v>
      </c>
      <c r="Y54" s="71"/>
      <c r="Z54" s="137"/>
      <c r="AA54" s="158">
        <v>1980</v>
      </c>
      <c r="AB54" s="71"/>
      <c r="AC54" s="71"/>
      <c r="AD54" s="137"/>
      <c r="AE54" s="159">
        <v>2</v>
      </c>
      <c r="AF54" s="71"/>
      <c r="AG54" s="13" t="s">
        <v>34</v>
      </c>
      <c r="AH54" s="160">
        <v>20</v>
      </c>
      <c r="AI54" s="71"/>
      <c r="AJ54" s="14" t="s">
        <v>35</v>
      </c>
      <c r="AK54" s="98">
        <v>90</v>
      </c>
      <c r="AL54" s="71"/>
      <c r="AM54" s="72">
        <v>50</v>
      </c>
      <c r="AN54" s="99">
        <f t="shared" si="0"/>
        <v>920</v>
      </c>
      <c r="AO54" s="100"/>
      <c r="AP54" s="101"/>
      <c r="AQ54" s="101"/>
      <c r="AR54" s="98">
        <f t="shared" si="1"/>
        <v>440</v>
      </c>
      <c r="AS54" s="71"/>
      <c r="AT54" s="137"/>
      <c r="AU54" s="138">
        <v>380</v>
      </c>
      <c r="AV54" s="71"/>
      <c r="AW54" s="71"/>
      <c r="AX54" s="98">
        <v>90</v>
      </c>
      <c r="AY54" s="71"/>
      <c r="AZ54" s="72"/>
    </row>
    <row r="55" spans="1:52" ht="15.95" customHeight="1" thickBot="1">
      <c r="B55" s="198"/>
      <c r="C55" s="199"/>
      <c r="D55" s="207" t="s">
        <v>22</v>
      </c>
      <c r="E55" s="208"/>
      <c r="F55" s="209"/>
      <c r="G55" s="214"/>
      <c r="H55" s="215"/>
      <c r="I55" s="215"/>
      <c r="J55" s="216"/>
      <c r="K55" s="210"/>
      <c r="L55" s="208"/>
      <c r="M55" s="208"/>
      <c r="N55" s="209"/>
      <c r="O55" s="181">
        <v>1.3</v>
      </c>
      <c r="P55" s="182"/>
      <c r="Q55" s="182"/>
      <c r="R55" s="183">
        <v>520</v>
      </c>
      <c r="S55" s="182"/>
      <c r="T55" s="184"/>
      <c r="U55" s="185">
        <v>388</v>
      </c>
      <c r="V55" s="182"/>
      <c r="W55" s="182"/>
      <c r="X55" s="183">
        <v>90</v>
      </c>
      <c r="Y55" s="182"/>
      <c r="Z55" s="184"/>
      <c r="AA55" s="186">
        <v>1940</v>
      </c>
      <c r="AB55" s="182"/>
      <c r="AC55" s="182"/>
      <c r="AD55" s="184"/>
      <c r="AE55" s="187">
        <v>2</v>
      </c>
      <c r="AF55" s="182"/>
      <c r="AG55" s="15" t="s">
        <v>34</v>
      </c>
      <c r="AH55" s="188">
        <v>20</v>
      </c>
      <c r="AI55" s="182"/>
      <c r="AJ55" s="16" t="s">
        <v>35</v>
      </c>
      <c r="AK55" s="183">
        <v>90</v>
      </c>
      <c r="AL55" s="182"/>
      <c r="AM55" s="190">
        <v>50</v>
      </c>
      <c r="AN55" s="99">
        <f t="shared" si="0"/>
        <v>912</v>
      </c>
      <c r="AO55" s="100"/>
      <c r="AP55" s="101"/>
      <c r="AQ55" s="101"/>
      <c r="AR55" s="98">
        <f t="shared" si="1"/>
        <v>430</v>
      </c>
      <c r="AS55" s="71"/>
      <c r="AT55" s="137"/>
      <c r="AU55" s="185">
        <v>388</v>
      </c>
      <c r="AV55" s="182"/>
      <c r="AW55" s="182"/>
      <c r="AX55" s="183">
        <v>90</v>
      </c>
      <c r="AY55" s="182"/>
      <c r="AZ55" s="190"/>
    </row>
    <row r="56" spans="1:52" ht="15.95" customHeight="1">
      <c r="A56" s="32"/>
      <c r="B56" s="120" t="s">
        <v>92</v>
      </c>
      <c r="C56" s="121"/>
      <c r="D56" s="200" t="s">
        <v>20</v>
      </c>
      <c r="E56" s="117"/>
      <c r="F56" s="118"/>
      <c r="G56" s="128" t="s">
        <v>45</v>
      </c>
      <c r="H56" s="129"/>
      <c r="I56" s="129"/>
      <c r="J56" s="211"/>
      <c r="K56" s="113"/>
      <c r="L56" s="114"/>
      <c r="M56" s="114"/>
      <c r="N56" s="115"/>
      <c r="O56" s="218">
        <v>1.3</v>
      </c>
      <c r="P56" s="117"/>
      <c r="Q56" s="117"/>
      <c r="R56" s="168">
        <v>520</v>
      </c>
      <c r="S56" s="117"/>
      <c r="T56" s="169"/>
      <c r="U56" s="170">
        <v>402</v>
      </c>
      <c r="V56" s="117"/>
      <c r="W56" s="117"/>
      <c r="X56" s="168">
        <v>90</v>
      </c>
      <c r="Y56" s="117"/>
      <c r="Z56" s="169"/>
      <c r="AA56" s="174">
        <v>1730</v>
      </c>
      <c r="AB56" s="117"/>
      <c r="AC56" s="117"/>
      <c r="AD56" s="169"/>
      <c r="AE56" s="175">
        <v>2</v>
      </c>
      <c r="AF56" s="117"/>
      <c r="AG56" s="11" t="s">
        <v>34</v>
      </c>
      <c r="AH56" s="176">
        <v>25</v>
      </c>
      <c r="AI56" s="117"/>
      <c r="AJ56" s="12" t="s">
        <v>35</v>
      </c>
      <c r="AK56" s="168">
        <v>90</v>
      </c>
      <c r="AL56" s="117"/>
      <c r="AM56" s="118">
        <v>50</v>
      </c>
      <c r="AN56" s="177">
        <f t="shared" si="0"/>
        <v>898</v>
      </c>
      <c r="AO56" s="178"/>
      <c r="AP56" s="179"/>
      <c r="AQ56" s="179"/>
      <c r="AR56" s="168">
        <f t="shared" si="1"/>
        <v>430</v>
      </c>
      <c r="AS56" s="117"/>
      <c r="AT56" s="169"/>
      <c r="AU56" s="170">
        <v>402</v>
      </c>
      <c r="AV56" s="117"/>
      <c r="AW56" s="117"/>
      <c r="AX56" s="168">
        <v>90</v>
      </c>
      <c r="AY56" s="117"/>
      <c r="AZ56" s="118"/>
    </row>
    <row r="57" spans="1:52" ht="15.95" customHeight="1">
      <c r="A57" s="32"/>
      <c r="B57" s="122"/>
      <c r="C57" s="123"/>
      <c r="D57" s="70" t="s">
        <v>36</v>
      </c>
      <c r="E57" s="71"/>
      <c r="F57" s="72"/>
      <c r="G57" s="212"/>
      <c r="H57" s="132"/>
      <c r="I57" s="132"/>
      <c r="J57" s="213"/>
      <c r="K57" s="110"/>
      <c r="L57" s="111"/>
      <c r="M57" s="111"/>
      <c r="N57" s="112"/>
      <c r="O57" s="180">
        <v>1.3</v>
      </c>
      <c r="P57" s="71"/>
      <c r="Q57" s="71"/>
      <c r="R57" s="98">
        <v>510</v>
      </c>
      <c r="S57" s="71"/>
      <c r="T57" s="137"/>
      <c r="U57" s="138">
        <v>410</v>
      </c>
      <c r="V57" s="71"/>
      <c r="W57" s="71"/>
      <c r="X57" s="98">
        <v>90</v>
      </c>
      <c r="Y57" s="71"/>
      <c r="Z57" s="137"/>
      <c r="AA57" s="158">
        <v>1700</v>
      </c>
      <c r="AB57" s="71"/>
      <c r="AC57" s="71"/>
      <c r="AD57" s="137"/>
      <c r="AE57" s="159">
        <v>2</v>
      </c>
      <c r="AF57" s="71"/>
      <c r="AG57" s="13" t="s">
        <v>34</v>
      </c>
      <c r="AH57" s="160">
        <v>30</v>
      </c>
      <c r="AI57" s="71"/>
      <c r="AJ57" s="14" t="s">
        <v>35</v>
      </c>
      <c r="AK57" s="98">
        <v>90</v>
      </c>
      <c r="AL57" s="71"/>
      <c r="AM57" s="72">
        <v>50</v>
      </c>
      <c r="AN57" s="99">
        <f t="shared" si="0"/>
        <v>890</v>
      </c>
      <c r="AO57" s="100"/>
      <c r="AP57" s="101"/>
      <c r="AQ57" s="101"/>
      <c r="AR57" s="98">
        <f t="shared" si="1"/>
        <v>420</v>
      </c>
      <c r="AS57" s="98"/>
      <c r="AT57" s="197"/>
      <c r="AU57" s="138">
        <v>410</v>
      </c>
      <c r="AV57" s="71"/>
      <c r="AW57" s="71"/>
      <c r="AX57" s="98">
        <v>90</v>
      </c>
      <c r="AY57" s="71"/>
      <c r="AZ57" s="72"/>
    </row>
    <row r="58" spans="1:52" ht="15.95" customHeight="1">
      <c r="A58" s="32"/>
      <c r="B58" s="122"/>
      <c r="C58" s="123"/>
      <c r="D58" s="70" t="s">
        <v>37</v>
      </c>
      <c r="E58" s="71"/>
      <c r="F58" s="72"/>
      <c r="G58" s="212"/>
      <c r="H58" s="132"/>
      <c r="I58" s="132"/>
      <c r="J58" s="213"/>
      <c r="K58" s="110"/>
      <c r="L58" s="111"/>
      <c r="M58" s="111"/>
      <c r="N58" s="112"/>
      <c r="O58" s="180">
        <v>1.3</v>
      </c>
      <c r="P58" s="71"/>
      <c r="Q58" s="71"/>
      <c r="R58" s="98">
        <v>500</v>
      </c>
      <c r="S58" s="71"/>
      <c r="T58" s="137"/>
      <c r="U58" s="138">
        <v>419</v>
      </c>
      <c r="V58" s="71"/>
      <c r="W58" s="71"/>
      <c r="X58" s="98">
        <v>90</v>
      </c>
      <c r="Y58" s="71"/>
      <c r="Z58" s="137"/>
      <c r="AA58" s="158">
        <v>1660</v>
      </c>
      <c r="AB58" s="71"/>
      <c r="AC58" s="71"/>
      <c r="AD58" s="137"/>
      <c r="AE58" s="159">
        <v>2</v>
      </c>
      <c r="AF58" s="71"/>
      <c r="AG58" s="13" t="s">
        <v>34</v>
      </c>
      <c r="AH58" s="160">
        <v>35</v>
      </c>
      <c r="AI58" s="71"/>
      <c r="AJ58" s="14" t="s">
        <v>35</v>
      </c>
      <c r="AK58" s="98">
        <v>90</v>
      </c>
      <c r="AL58" s="71"/>
      <c r="AM58" s="72">
        <v>50</v>
      </c>
      <c r="AN58" s="99">
        <f t="shared" si="0"/>
        <v>881</v>
      </c>
      <c r="AO58" s="100"/>
      <c r="AP58" s="101"/>
      <c r="AQ58" s="101"/>
      <c r="AR58" s="98">
        <f t="shared" si="1"/>
        <v>410</v>
      </c>
      <c r="AS58" s="98"/>
      <c r="AT58" s="197"/>
      <c r="AU58" s="138">
        <v>419</v>
      </c>
      <c r="AV58" s="71"/>
      <c r="AW58" s="71"/>
      <c r="AX58" s="98">
        <v>90</v>
      </c>
      <c r="AY58" s="71"/>
      <c r="AZ58" s="72"/>
    </row>
    <row r="59" spans="1:52" ht="15.95" customHeight="1">
      <c r="A59" s="32"/>
      <c r="B59" s="122"/>
      <c r="C59" s="123"/>
      <c r="D59" s="70" t="s">
        <v>46</v>
      </c>
      <c r="E59" s="71"/>
      <c r="F59" s="72"/>
      <c r="G59" s="212"/>
      <c r="H59" s="132"/>
      <c r="I59" s="132"/>
      <c r="J59" s="213"/>
      <c r="K59" s="110"/>
      <c r="L59" s="111"/>
      <c r="M59" s="111"/>
      <c r="N59" s="112"/>
      <c r="O59" s="180">
        <v>1.3</v>
      </c>
      <c r="P59" s="71"/>
      <c r="Q59" s="71"/>
      <c r="R59" s="98">
        <v>490</v>
      </c>
      <c r="S59" s="71"/>
      <c r="T59" s="137"/>
      <c r="U59" s="138">
        <v>428</v>
      </c>
      <c r="V59" s="71"/>
      <c r="W59" s="71"/>
      <c r="X59" s="98">
        <v>90</v>
      </c>
      <c r="Y59" s="71"/>
      <c r="Z59" s="137"/>
      <c r="AA59" s="158">
        <v>1630</v>
      </c>
      <c r="AB59" s="71"/>
      <c r="AC59" s="71"/>
      <c r="AD59" s="137"/>
      <c r="AE59" s="159">
        <v>2</v>
      </c>
      <c r="AF59" s="71"/>
      <c r="AG59" s="13" t="s">
        <v>34</v>
      </c>
      <c r="AH59" s="160">
        <v>35</v>
      </c>
      <c r="AI59" s="71"/>
      <c r="AJ59" s="14" t="s">
        <v>35</v>
      </c>
      <c r="AK59" s="98">
        <v>90</v>
      </c>
      <c r="AL59" s="71"/>
      <c r="AM59" s="72">
        <v>50</v>
      </c>
      <c r="AN59" s="99">
        <f t="shared" si="0"/>
        <v>872</v>
      </c>
      <c r="AO59" s="100"/>
      <c r="AP59" s="101"/>
      <c r="AQ59" s="101"/>
      <c r="AR59" s="98">
        <f t="shared" si="1"/>
        <v>400</v>
      </c>
      <c r="AS59" s="98"/>
      <c r="AT59" s="197"/>
      <c r="AU59" s="138">
        <v>428</v>
      </c>
      <c r="AV59" s="71"/>
      <c r="AW59" s="71"/>
      <c r="AX59" s="98">
        <v>90</v>
      </c>
      <c r="AY59" s="71"/>
      <c r="AZ59" s="72"/>
    </row>
    <row r="60" spans="1:52" ht="15.95" customHeight="1" thickBot="1">
      <c r="A60" s="32"/>
      <c r="B60" s="198"/>
      <c r="C60" s="199"/>
      <c r="D60" s="232" t="s">
        <v>22</v>
      </c>
      <c r="E60" s="233"/>
      <c r="F60" s="234"/>
      <c r="G60" s="214"/>
      <c r="H60" s="215"/>
      <c r="I60" s="215"/>
      <c r="J60" s="216"/>
      <c r="K60" s="210"/>
      <c r="L60" s="208"/>
      <c r="M60" s="208"/>
      <c r="N60" s="209"/>
      <c r="O60" s="181">
        <v>1.3</v>
      </c>
      <c r="P60" s="182"/>
      <c r="Q60" s="182"/>
      <c r="R60" s="183">
        <v>480</v>
      </c>
      <c r="S60" s="182"/>
      <c r="T60" s="184"/>
      <c r="U60" s="185">
        <v>437</v>
      </c>
      <c r="V60" s="182"/>
      <c r="W60" s="182"/>
      <c r="X60" s="183">
        <v>90</v>
      </c>
      <c r="Y60" s="182"/>
      <c r="Z60" s="184"/>
      <c r="AA60" s="186">
        <v>1600</v>
      </c>
      <c r="AB60" s="182"/>
      <c r="AC60" s="182"/>
      <c r="AD60" s="184"/>
      <c r="AE60" s="187">
        <v>2</v>
      </c>
      <c r="AF60" s="182"/>
      <c r="AG60" s="15" t="s">
        <v>34</v>
      </c>
      <c r="AH60" s="188">
        <v>40</v>
      </c>
      <c r="AI60" s="182"/>
      <c r="AJ60" s="16" t="s">
        <v>35</v>
      </c>
      <c r="AK60" s="183">
        <v>90</v>
      </c>
      <c r="AL60" s="182"/>
      <c r="AM60" s="190">
        <v>50</v>
      </c>
      <c r="AN60" s="235">
        <f t="shared" si="0"/>
        <v>863</v>
      </c>
      <c r="AO60" s="236"/>
      <c r="AP60" s="237"/>
      <c r="AQ60" s="237"/>
      <c r="AR60" s="183">
        <f t="shared" si="1"/>
        <v>390</v>
      </c>
      <c r="AS60" s="183"/>
      <c r="AT60" s="238"/>
      <c r="AU60" s="185">
        <v>437</v>
      </c>
      <c r="AV60" s="182"/>
      <c r="AW60" s="182"/>
      <c r="AX60" s="183">
        <v>90</v>
      </c>
      <c r="AY60" s="182"/>
      <c r="AZ60" s="190"/>
    </row>
    <row r="61" spans="1:52" ht="18.95" customHeight="1">
      <c r="A61" s="32"/>
      <c r="B61" s="33"/>
      <c r="C61" s="34"/>
      <c r="D61" s="35"/>
      <c r="E61" s="26"/>
      <c r="F61" s="26"/>
      <c r="G61" s="36"/>
      <c r="H61" s="18"/>
      <c r="I61" s="18"/>
      <c r="J61" s="18"/>
      <c r="K61" s="18"/>
      <c r="L61" s="26"/>
      <c r="M61" s="26"/>
      <c r="N61" s="26"/>
      <c r="O61" s="25"/>
      <c r="P61" s="26"/>
      <c r="Q61" s="26"/>
      <c r="R61" s="27"/>
      <c r="S61" s="26"/>
      <c r="T61" s="26"/>
      <c r="U61" s="28"/>
      <c r="V61" s="26"/>
      <c r="W61" s="26"/>
      <c r="X61" s="27"/>
      <c r="Y61" s="26"/>
      <c r="Z61" s="26"/>
      <c r="AA61" s="27"/>
      <c r="AB61" s="26"/>
      <c r="AC61" s="26"/>
      <c r="AD61" s="26"/>
      <c r="AE61" s="29"/>
      <c r="AF61" s="26"/>
      <c r="AG61" s="30"/>
      <c r="AH61" s="29"/>
      <c r="AI61" s="26"/>
      <c r="AJ61" s="21"/>
      <c r="AK61" s="27"/>
      <c r="AL61" s="26"/>
      <c r="AM61" s="26"/>
      <c r="AN61" s="31"/>
      <c r="AO61" s="31"/>
      <c r="AP61" s="26"/>
      <c r="AQ61" s="26"/>
      <c r="AR61" s="27"/>
      <c r="AS61" s="26"/>
      <c r="AT61" s="26"/>
      <c r="AU61" s="28"/>
      <c r="AV61" s="26"/>
      <c r="AW61" s="26"/>
      <c r="AX61" s="27"/>
      <c r="AY61" s="26"/>
      <c r="AZ61" s="26"/>
    </row>
    <row r="62" spans="1:52" ht="50.1" customHeight="1">
      <c r="B62" s="193" t="s">
        <v>94</v>
      </c>
      <c r="C62" s="194"/>
      <c r="D62" s="194"/>
      <c r="E62" s="194"/>
      <c r="F62" s="194"/>
      <c r="G62" s="194"/>
      <c r="H62" s="194"/>
      <c r="I62" s="37"/>
      <c r="J62" s="195" t="s">
        <v>111</v>
      </c>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row>
    <row r="63" spans="1:52" ht="18.95" customHeight="1"/>
    <row r="64" spans="1:52" ht="18.95" customHeight="1">
      <c r="A64" s="6" t="s">
        <v>51</v>
      </c>
      <c r="B64" s="1" t="s">
        <v>48</v>
      </c>
      <c r="C64" s="1"/>
      <c r="D64" s="1"/>
      <c r="E64" s="1"/>
    </row>
    <row r="65" spans="1:39" ht="18.95" customHeight="1">
      <c r="B65" s="193" t="s">
        <v>49</v>
      </c>
      <c r="C65" s="194"/>
      <c r="D65" s="194"/>
      <c r="E65" s="194"/>
      <c r="F65" s="194"/>
      <c r="G65" s="194"/>
      <c r="H65" s="194"/>
      <c r="I65" s="37"/>
      <c r="J65" s="201" t="s">
        <v>52</v>
      </c>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202" t="s">
        <v>56</v>
      </c>
      <c r="AK65" s="203"/>
      <c r="AL65" s="204" t="s">
        <v>90</v>
      </c>
      <c r="AM65" s="205"/>
    </row>
    <row r="66" spans="1:39" ht="18.95" customHeight="1">
      <c r="AJ66" s="5"/>
      <c r="AK66" s="5"/>
    </row>
    <row r="67" spans="1:39" ht="18.95" customHeight="1">
      <c r="A67" s="6" t="s">
        <v>112</v>
      </c>
      <c r="B67" t="s">
        <v>50</v>
      </c>
      <c r="AJ67" s="5"/>
      <c r="AK67" s="5"/>
    </row>
    <row r="68" spans="1:39" ht="18.95" customHeight="1">
      <c r="B68" t="s">
        <v>54</v>
      </c>
      <c r="C68" s="1"/>
      <c r="AJ68" s="5"/>
      <c r="AK68" s="5"/>
    </row>
    <row r="69" spans="1:39" ht="18.95" customHeight="1">
      <c r="C69" s="194" t="s">
        <v>55</v>
      </c>
      <c r="D69" s="194"/>
      <c r="E69" s="194"/>
      <c r="F69" s="194"/>
      <c r="G69" s="194"/>
      <c r="H69" s="194"/>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202" t="s">
        <v>57</v>
      </c>
      <c r="AK69" s="203"/>
      <c r="AL69" s="204" t="s">
        <v>53</v>
      </c>
      <c r="AM69" s="205"/>
    </row>
    <row r="70" spans="1:39" ht="18.95" customHeight="1">
      <c r="C70" s="193" t="s">
        <v>58</v>
      </c>
      <c r="D70" s="194"/>
      <c r="E70" s="194"/>
      <c r="F70" s="194"/>
      <c r="G70" s="194"/>
      <c r="H70" s="194"/>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202" t="s">
        <v>57</v>
      </c>
      <c r="AK70" s="203"/>
      <c r="AL70" s="204" t="s">
        <v>53</v>
      </c>
      <c r="AM70" s="205"/>
    </row>
    <row r="71" spans="1:39" ht="18.95" customHeight="1">
      <c r="C71" s="193" t="s">
        <v>59</v>
      </c>
      <c r="D71" s="194"/>
      <c r="E71" s="194"/>
      <c r="F71" s="194"/>
      <c r="G71" s="194"/>
      <c r="H71" s="194"/>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202" t="s">
        <v>57</v>
      </c>
      <c r="AK71" s="203"/>
      <c r="AL71" s="204" t="s">
        <v>53</v>
      </c>
      <c r="AM71" s="205"/>
    </row>
    <row r="72" spans="1:39" ht="18.95" customHeight="1">
      <c r="C72" s="193" t="s">
        <v>60</v>
      </c>
      <c r="D72" s="194"/>
      <c r="E72" s="194"/>
      <c r="F72" s="194"/>
      <c r="G72" s="194"/>
      <c r="H72" s="194"/>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202" t="s">
        <v>57</v>
      </c>
      <c r="AK72" s="203"/>
      <c r="AL72" s="204" t="s">
        <v>53</v>
      </c>
      <c r="AM72" s="205"/>
    </row>
    <row r="73" spans="1:39" ht="18.95" customHeight="1">
      <c r="C73" s="219" t="s">
        <v>61</v>
      </c>
      <c r="D73" s="220"/>
      <c r="E73" s="220"/>
      <c r="F73" s="220"/>
      <c r="G73" s="220"/>
      <c r="H73" s="220"/>
      <c r="I73" s="221"/>
      <c r="J73" s="221"/>
      <c r="K73" s="8"/>
      <c r="L73" s="8"/>
      <c r="M73" s="8"/>
      <c r="N73" s="8"/>
      <c r="O73" s="8"/>
      <c r="P73" s="8"/>
      <c r="Q73" s="8"/>
      <c r="R73" s="8"/>
      <c r="S73" s="8"/>
      <c r="T73" s="8"/>
      <c r="U73" s="8"/>
      <c r="V73" s="8"/>
      <c r="W73" s="8"/>
      <c r="X73" s="8"/>
      <c r="Y73" s="8"/>
      <c r="Z73" s="8"/>
      <c r="AA73" s="8"/>
      <c r="AB73" s="8"/>
      <c r="AC73" s="8"/>
      <c r="AD73" s="8"/>
      <c r="AE73" s="8"/>
      <c r="AF73" s="8"/>
      <c r="AG73" s="8"/>
      <c r="AH73" s="8"/>
      <c r="AI73" s="8"/>
      <c r="AJ73" s="202" t="s">
        <v>57</v>
      </c>
      <c r="AK73" s="203"/>
      <c r="AL73" s="204" t="s">
        <v>53</v>
      </c>
      <c r="AM73" s="205"/>
    </row>
    <row r="74" spans="1:39" ht="18.95" customHeight="1"/>
    <row r="75" spans="1:39" ht="18.95" customHeight="1">
      <c r="B75" t="s">
        <v>62</v>
      </c>
    </row>
    <row r="76" spans="1:39" ht="18.95" customHeight="1">
      <c r="C76" s="193" t="s">
        <v>63</v>
      </c>
      <c r="D76" s="194"/>
      <c r="E76" s="194"/>
      <c r="F76" s="194"/>
      <c r="G76" s="194"/>
      <c r="H76" s="194"/>
      <c r="I76" s="8"/>
      <c r="J76" s="226"/>
      <c r="K76" s="226"/>
      <c r="L76" s="226"/>
      <c r="M76" s="226"/>
      <c r="N76" s="39" t="s">
        <v>21</v>
      </c>
      <c r="O76" s="37" t="s">
        <v>64</v>
      </c>
      <c r="P76" s="8"/>
      <c r="Q76" s="8"/>
      <c r="R76" s="8"/>
      <c r="S76" s="8"/>
      <c r="T76" s="8"/>
      <c r="U76" s="8"/>
      <c r="V76" s="8"/>
      <c r="W76" s="8"/>
      <c r="X76" s="8"/>
      <c r="Y76" s="8"/>
      <c r="Z76" s="8"/>
      <c r="AA76" s="8"/>
      <c r="AB76" s="8"/>
      <c r="AC76" s="8"/>
      <c r="AD76" s="8"/>
      <c r="AE76" s="8"/>
      <c r="AF76" s="8"/>
      <c r="AG76" s="8"/>
      <c r="AH76" s="8"/>
      <c r="AI76" s="8"/>
      <c r="AJ76" s="227"/>
      <c r="AK76" s="228"/>
      <c r="AL76" s="204" t="s">
        <v>53</v>
      </c>
      <c r="AM76" s="205"/>
    </row>
    <row r="77" spans="1:39" ht="18.95" customHeight="1">
      <c r="C77" s="193" t="s">
        <v>65</v>
      </c>
      <c r="D77" s="194"/>
      <c r="E77" s="194"/>
      <c r="F77" s="194"/>
      <c r="G77" s="194"/>
      <c r="H77" s="194"/>
      <c r="I77" s="8"/>
      <c r="J77" s="226"/>
      <c r="K77" s="226"/>
      <c r="L77" s="226"/>
      <c r="M77" s="226"/>
      <c r="N77" s="39" t="s">
        <v>21</v>
      </c>
      <c r="O77" s="37" t="s">
        <v>64</v>
      </c>
      <c r="P77" s="8"/>
      <c r="Q77" s="8"/>
      <c r="R77" s="8"/>
      <c r="S77" s="8"/>
      <c r="T77" s="8"/>
      <c r="U77" s="8"/>
      <c r="V77" s="8"/>
      <c r="W77" s="8"/>
      <c r="X77" s="8"/>
      <c r="Y77" s="8"/>
      <c r="Z77" s="8"/>
      <c r="AA77" s="8"/>
      <c r="AB77" s="8"/>
      <c r="AC77" s="8"/>
      <c r="AD77" s="8"/>
      <c r="AE77" s="8"/>
      <c r="AF77" s="8"/>
      <c r="AG77" s="8"/>
      <c r="AH77" s="8"/>
      <c r="AI77" s="8"/>
      <c r="AJ77" s="227"/>
      <c r="AK77" s="228"/>
      <c r="AL77" s="204" t="s">
        <v>53</v>
      </c>
      <c r="AM77" s="205"/>
    </row>
    <row r="78" spans="1:39" ht="18.95" customHeight="1">
      <c r="C78" s="193" t="s">
        <v>91</v>
      </c>
      <c r="D78" s="194"/>
      <c r="E78" s="194"/>
      <c r="F78" s="194"/>
      <c r="G78" s="194"/>
      <c r="H78" s="194"/>
      <c r="I78" s="8"/>
      <c r="J78" s="226"/>
      <c r="K78" s="226"/>
      <c r="L78" s="226"/>
      <c r="M78" s="226"/>
      <c r="N78" s="39" t="s">
        <v>21</v>
      </c>
      <c r="O78" s="37" t="s">
        <v>64</v>
      </c>
      <c r="P78" s="8"/>
      <c r="Q78" s="8"/>
      <c r="R78" s="8"/>
      <c r="S78" s="8"/>
      <c r="T78" s="8"/>
      <c r="U78" s="8"/>
      <c r="V78" s="8"/>
      <c r="W78" s="8"/>
      <c r="X78" s="8"/>
      <c r="Y78" s="8"/>
      <c r="Z78" s="8"/>
      <c r="AA78" s="8"/>
      <c r="AB78" s="8"/>
      <c r="AC78" s="8"/>
      <c r="AD78" s="8"/>
      <c r="AE78" s="8"/>
      <c r="AF78" s="8"/>
      <c r="AG78" s="8"/>
      <c r="AH78" s="8"/>
      <c r="AI78" s="8"/>
      <c r="AJ78" s="227"/>
      <c r="AK78" s="228"/>
      <c r="AL78" s="204" t="s">
        <v>53</v>
      </c>
      <c r="AM78" s="205"/>
    </row>
    <row r="79" spans="1:39" ht="18.95" customHeight="1">
      <c r="C79" s="193" t="s">
        <v>92</v>
      </c>
      <c r="D79" s="194"/>
      <c r="E79" s="194"/>
      <c r="F79" s="194"/>
      <c r="G79" s="194"/>
      <c r="H79" s="194"/>
      <c r="I79" s="8"/>
      <c r="J79" s="226"/>
      <c r="K79" s="226"/>
      <c r="L79" s="226"/>
      <c r="M79" s="226"/>
      <c r="N79" s="39" t="s">
        <v>21</v>
      </c>
      <c r="O79" s="37" t="s">
        <v>64</v>
      </c>
      <c r="P79" s="8"/>
      <c r="Q79" s="8"/>
      <c r="R79" s="8"/>
      <c r="S79" s="8"/>
      <c r="T79" s="8"/>
      <c r="U79" s="8"/>
      <c r="V79" s="8"/>
      <c r="W79" s="8"/>
      <c r="X79" s="8"/>
      <c r="Y79" s="8"/>
      <c r="Z79" s="8"/>
      <c r="AA79" s="8"/>
      <c r="AB79" s="8"/>
      <c r="AC79" s="8"/>
      <c r="AD79" s="8"/>
      <c r="AE79" s="8"/>
      <c r="AF79" s="8"/>
      <c r="AG79" s="8"/>
      <c r="AH79" s="8"/>
      <c r="AI79" s="8"/>
      <c r="AJ79" s="227"/>
      <c r="AK79" s="228"/>
      <c r="AL79" s="204" t="s">
        <v>53</v>
      </c>
      <c r="AM79" s="205"/>
    </row>
    <row r="80" spans="1:39" ht="18.95" customHeight="1"/>
    <row r="81" spans="1:39" ht="18.95" customHeight="1">
      <c r="B81" t="s">
        <v>66</v>
      </c>
    </row>
    <row r="82" spans="1:39" ht="18.95" customHeight="1">
      <c r="C82" s="193" t="s">
        <v>67</v>
      </c>
      <c r="D82" s="194"/>
      <c r="E82" s="194"/>
      <c r="F82" s="194"/>
      <c r="G82" s="194"/>
      <c r="H82" s="194"/>
      <c r="I82" s="8"/>
      <c r="J82" s="7"/>
      <c r="K82" s="7"/>
      <c r="L82" s="7"/>
      <c r="M82" s="7"/>
      <c r="N82" s="7"/>
      <c r="O82" s="7"/>
      <c r="P82" s="7"/>
      <c r="Q82" s="7"/>
      <c r="R82" s="7"/>
      <c r="S82" s="7"/>
      <c r="T82" s="7"/>
      <c r="U82" s="7"/>
      <c r="V82" s="7"/>
      <c r="W82" s="7"/>
      <c r="X82" s="7"/>
      <c r="Y82" s="7"/>
      <c r="Z82" s="7"/>
      <c r="AA82" s="7"/>
      <c r="AB82" s="7"/>
      <c r="AC82" s="7"/>
      <c r="AD82" s="7"/>
      <c r="AE82" s="7"/>
      <c r="AF82" s="7"/>
      <c r="AG82" s="7"/>
      <c r="AH82" s="7"/>
      <c r="AI82" s="7"/>
      <c r="AJ82" s="222" t="s">
        <v>68</v>
      </c>
      <c r="AK82" s="223"/>
      <c r="AL82" s="224" t="s">
        <v>53</v>
      </c>
      <c r="AM82" s="225"/>
    </row>
    <row r="83" spans="1:39" ht="18.95" customHeight="1">
      <c r="C83" s="219" t="s">
        <v>69</v>
      </c>
      <c r="D83" s="220"/>
      <c r="E83" s="220"/>
      <c r="F83" s="220"/>
      <c r="G83" s="220"/>
      <c r="H83" s="220"/>
      <c r="I83" s="221"/>
      <c r="J83" s="231"/>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row>
    <row r="84" spans="1:39" ht="18.95" customHeight="1">
      <c r="C84" s="193" t="s">
        <v>70</v>
      </c>
      <c r="D84" s="194"/>
      <c r="E84" s="194"/>
      <c r="F84" s="194"/>
      <c r="G84" s="194"/>
      <c r="H84" s="194"/>
      <c r="I84" s="8"/>
      <c r="J84" s="229"/>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row>
    <row r="85" spans="1:39" ht="18.95" customHeight="1">
      <c r="C85" s="219" t="s">
        <v>71</v>
      </c>
      <c r="D85" s="220"/>
      <c r="E85" s="220"/>
      <c r="F85" s="220"/>
      <c r="G85" s="220"/>
      <c r="H85" s="220"/>
      <c r="I85" s="221"/>
      <c r="J85" s="229"/>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row>
    <row r="86" spans="1:39" ht="18.95" customHeight="1">
      <c r="C86" s="193" t="s">
        <v>72</v>
      </c>
      <c r="D86" s="194"/>
      <c r="E86" s="194"/>
      <c r="F86" s="194"/>
      <c r="G86" s="194"/>
      <c r="H86" s="194"/>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227"/>
      <c r="AK86" s="228"/>
      <c r="AL86" s="204" t="s">
        <v>53</v>
      </c>
      <c r="AM86" s="205"/>
    </row>
    <row r="87" spans="1:39" ht="18.95" customHeight="1">
      <c r="C87" s="193" t="s">
        <v>73</v>
      </c>
      <c r="D87" s="194"/>
      <c r="E87" s="194"/>
      <c r="F87" s="194"/>
      <c r="G87" s="194"/>
      <c r="H87" s="194"/>
      <c r="I87" s="8"/>
      <c r="J87" s="229"/>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row>
    <row r="88" spans="1:39" ht="18.95" customHeight="1">
      <c r="C88" s="193" t="s">
        <v>74</v>
      </c>
      <c r="D88" s="194"/>
      <c r="E88" s="194"/>
      <c r="F88" s="194"/>
      <c r="G88" s="194"/>
      <c r="H88" s="194"/>
      <c r="I88" s="8"/>
      <c r="J88" s="229"/>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row>
    <row r="89" spans="1:39" ht="18.95" customHeight="1">
      <c r="C89" s="193" t="s">
        <v>75</v>
      </c>
      <c r="D89" s="194"/>
      <c r="E89" s="194"/>
      <c r="F89" s="194"/>
      <c r="G89" s="194"/>
      <c r="H89" s="194"/>
      <c r="I89" s="8"/>
      <c r="J89" s="229"/>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row>
    <row r="90" spans="1:39" ht="18.95" customHeight="1"/>
    <row r="91" spans="1:39" ht="18.95" customHeight="1">
      <c r="A91" s="6" t="s">
        <v>113</v>
      </c>
      <c r="B91" s="1" t="s">
        <v>76</v>
      </c>
    </row>
    <row r="92" spans="1:39" ht="18.95" customHeight="1">
      <c r="C92" s="1" t="s">
        <v>77</v>
      </c>
    </row>
    <row r="93" spans="1:39" ht="15.95" customHeight="1"/>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sheetData>
  <mergeCells count="402">
    <mergeCell ref="B6:H8"/>
    <mergeCell ref="J6:AZ8"/>
    <mergeCell ref="B9:H11"/>
    <mergeCell ref="J9:AZ11"/>
    <mergeCell ref="B12:H16"/>
    <mergeCell ref="J12:AZ16"/>
    <mergeCell ref="B17:H24"/>
    <mergeCell ref="J17:AZ24"/>
    <mergeCell ref="F26:H27"/>
    <mergeCell ref="I26:J27"/>
    <mergeCell ref="K26:AZ27"/>
    <mergeCell ref="AK60:AM60"/>
    <mergeCell ref="AN60:AQ60"/>
    <mergeCell ref="AR60:AT60"/>
    <mergeCell ref="AU60:AW60"/>
    <mergeCell ref="AX60:AZ60"/>
    <mergeCell ref="I28:J29"/>
    <mergeCell ref="K28:AZ29"/>
    <mergeCell ref="I30:J31"/>
    <mergeCell ref="K30:AZ31"/>
    <mergeCell ref="I32:J33"/>
    <mergeCell ref="K32:AZ33"/>
    <mergeCell ref="AK58:AM58"/>
    <mergeCell ref="AN58:AQ58"/>
    <mergeCell ref="AR58:AT58"/>
    <mergeCell ref="AU58:AW58"/>
    <mergeCell ref="AX58:AZ58"/>
    <mergeCell ref="AK59:AM59"/>
    <mergeCell ref="AN59:AQ59"/>
    <mergeCell ref="AR59:AT59"/>
    <mergeCell ref="AU59:AW59"/>
    <mergeCell ref="AX59:AZ59"/>
    <mergeCell ref="AE58:AF58"/>
    <mergeCell ref="AH58:AI58"/>
    <mergeCell ref="K47:N47"/>
    <mergeCell ref="D59:F59"/>
    <mergeCell ref="K59:N59"/>
    <mergeCell ref="O59:Q59"/>
    <mergeCell ref="R59:T59"/>
    <mergeCell ref="U59:W59"/>
    <mergeCell ref="X59:Z59"/>
    <mergeCell ref="AA59:AD59"/>
    <mergeCell ref="AE59:AF59"/>
    <mergeCell ref="AH59:AI59"/>
    <mergeCell ref="G56:J60"/>
    <mergeCell ref="K56:N56"/>
    <mergeCell ref="D60:F60"/>
    <mergeCell ref="K60:N60"/>
    <mergeCell ref="O60:Q60"/>
    <mergeCell ref="R60:T60"/>
    <mergeCell ref="U60:W60"/>
    <mergeCell ref="X60:Z60"/>
    <mergeCell ref="AA60:AD60"/>
    <mergeCell ref="AE60:AF60"/>
    <mergeCell ref="AH60:AI60"/>
    <mergeCell ref="AK56:AM56"/>
    <mergeCell ref="AN56:AQ56"/>
    <mergeCell ref="AR56:AT56"/>
    <mergeCell ref="AU56:AW56"/>
    <mergeCell ref="AX56:AZ56"/>
    <mergeCell ref="O58:Q58"/>
    <mergeCell ref="R58:T58"/>
    <mergeCell ref="U58:W58"/>
    <mergeCell ref="X58:Z58"/>
    <mergeCell ref="AA58:AD58"/>
    <mergeCell ref="O56:Q56"/>
    <mergeCell ref="R56:T56"/>
    <mergeCell ref="U56:W56"/>
    <mergeCell ref="X56:Z56"/>
    <mergeCell ref="AA56:AD56"/>
    <mergeCell ref="AE56:AF56"/>
    <mergeCell ref="AH56:AI56"/>
    <mergeCell ref="C89:H89"/>
    <mergeCell ref="J89:AM89"/>
    <mergeCell ref="C83:I83"/>
    <mergeCell ref="C86:H86"/>
    <mergeCell ref="AJ86:AK86"/>
    <mergeCell ref="AL86:AM86"/>
    <mergeCell ref="C87:H87"/>
    <mergeCell ref="J87:AM87"/>
    <mergeCell ref="C88:H88"/>
    <mergeCell ref="J88:AM88"/>
    <mergeCell ref="C85:I85"/>
    <mergeCell ref="J83:AM83"/>
    <mergeCell ref="J84:AM84"/>
    <mergeCell ref="J85:AM85"/>
    <mergeCell ref="C84:H84"/>
    <mergeCell ref="C82:H82"/>
    <mergeCell ref="AJ82:AK82"/>
    <mergeCell ref="AL82:AM82"/>
    <mergeCell ref="C76:H76"/>
    <mergeCell ref="J76:M76"/>
    <mergeCell ref="AJ76:AK76"/>
    <mergeCell ref="AL76:AM76"/>
    <mergeCell ref="C77:H77"/>
    <mergeCell ref="J77:M77"/>
    <mergeCell ref="AJ77:AK77"/>
    <mergeCell ref="AL77:AM77"/>
    <mergeCell ref="C78:H78"/>
    <mergeCell ref="AL78:AM78"/>
    <mergeCell ref="J78:M78"/>
    <mergeCell ref="AJ78:AK78"/>
    <mergeCell ref="C79:H79"/>
    <mergeCell ref="J79:M79"/>
    <mergeCell ref="AJ79:AK79"/>
    <mergeCell ref="AL79:AM79"/>
    <mergeCell ref="C72:H72"/>
    <mergeCell ref="AJ72:AK72"/>
    <mergeCell ref="AL72:AM72"/>
    <mergeCell ref="AJ73:AK73"/>
    <mergeCell ref="AL73:AM73"/>
    <mergeCell ref="C73:J73"/>
    <mergeCell ref="C70:H70"/>
    <mergeCell ref="AJ70:AK70"/>
    <mergeCell ref="AL70:AM70"/>
    <mergeCell ref="C71:H71"/>
    <mergeCell ref="AJ71:AK71"/>
    <mergeCell ref="AL71:AM71"/>
    <mergeCell ref="C69:H69"/>
    <mergeCell ref="AJ69:AK69"/>
    <mergeCell ref="AL69:AM69"/>
    <mergeCell ref="D47:F47"/>
    <mergeCell ref="D48:F48"/>
    <mergeCell ref="B51:C55"/>
    <mergeCell ref="D50:F50"/>
    <mergeCell ref="K50:N50"/>
    <mergeCell ref="D51:F51"/>
    <mergeCell ref="K51:N51"/>
    <mergeCell ref="O55:Q55"/>
    <mergeCell ref="R55:T55"/>
    <mergeCell ref="U55:W55"/>
    <mergeCell ref="X55:Z55"/>
    <mergeCell ref="AA55:AD55"/>
    <mergeCell ref="AH52:AI52"/>
    <mergeCell ref="O51:Q51"/>
    <mergeCell ref="R51:T51"/>
    <mergeCell ref="U51:W51"/>
    <mergeCell ref="X51:Z51"/>
    <mergeCell ref="AA51:AD51"/>
    <mergeCell ref="D57:F57"/>
    <mergeCell ref="K57:N57"/>
    <mergeCell ref="O57:Q57"/>
    <mergeCell ref="B65:H65"/>
    <mergeCell ref="J65:AI65"/>
    <mergeCell ref="AJ65:AK65"/>
    <mergeCell ref="AL65:AM65"/>
    <mergeCell ref="AR54:AT54"/>
    <mergeCell ref="AU54:AW54"/>
    <mergeCell ref="AX54:AZ54"/>
    <mergeCell ref="B45:C50"/>
    <mergeCell ref="D45:F45"/>
    <mergeCell ref="D46:F46"/>
    <mergeCell ref="K52:N52"/>
    <mergeCell ref="D53:F53"/>
    <mergeCell ref="K53:N53"/>
    <mergeCell ref="D54:F54"/>
    <mergeCell ref="K54:N54"/>
    <mergeCell ref="D55:F55"/>
    <mergeCell ref="K55:N55"/>
    <mergeCell ref="G51:J55"/>
    <mergeCell ref="K48:N48"/>
    <mergeCell ref="D49:F49"/>
    <mergeCell ref="K49:N49"/>
    <mergeCell ref="G45:J50"/>
    <mergeCell ref="K45:N45"/>
    <mergeCell ref="K46:N46"/>
    <mergeCell ref="O52:Q52"/>
    <mergeCell ref="R52:T52"/>
    <mergeCell ref="U52:W52"/>
    <mergeCell ref="X52:Z52"/>
    <mergeCell ref="AA52:AD52"/>
    <mergeCell ref="AE52:AF52"/>
    <mergeCell ref="A3:BA3"/>
    <mergeCell ref="B62:H62"/>
    <mergeCell ref="J62:AM62"/>
    <mergeCell ref="R57:T57"/>
    <mergeCell ref="U57:W57"/>
    <mergeCell ref="AK57:AM57"/>
    <mergeCell ref="AN57:AQ57"/>
    <mergeCell ref="AR57:AT57"/>
    <mergeCell ref="AU57:AW57"/>
    <mergeCell ref="X57:Z57"/>
    <mergeCell ref="AA57:AD57"/>
    <mergeCell ref="AE57:AF57"/>
    <mergeCell ref="AH57:AI57"/>
    <mergeCell ref="D58:F58"/>
    <mergeCell ref="K58:N58"/>
    <mergeCell ref="AX57:AZ57"/>
    <mergeCell ref="B56:C60"/>
    <mergeCell ref="D56:F56"/>
    <mergeCell ref="O54:Q54"/>
    <mergeCell ref="R54:T54"/>
    <mergeCell ref="U54:W54"/>
    <mergeCell ref="X54:Z54"/>
    <mergeCell ref="AA54:AD54"/>
    <mergeCell ref="AE54:AF54"/>
    <mergeCell ref="AH54:AI54"/>
    <mergeCell ref="O53:Q53"/>
    <mergeCell ref="R53:T53"/>
    <mergeCell ref="U53:W53"/>
    <mergeCell ref="X53:Z53"/>
    <mergeCell ref="AA53:AD53"/>
    <mergeCell ref="AE53:AF53"/>
    <mergeCell ref="AH53:AI53"/>
    <mergeCell ref="AX55:AZ55"/>
    <mergeCell ref="AE55:AF55"/>
    <mergeCell ref="AH55:AI55"/>
    <mergeCell ref="AK55:AM55"/>
    <mergeCell ref="AN55:AQ55"/>
    <mergeCell ref="AR55:AT55"/>
    <mergeCell ref="AU55:AW55"/>
    <mergeCell ref="AK54:AM54"/>
    <mergeCell ref="AN54:AQ54"/>
    <mergeCell ref="AU53:AW53"/>
    <mergeCell ref="AX53:AZ53"/>
    <mergeCell ref="AK53:AM53"/>
    <mergeCell ref="AN53:AQ53"/>
    <mergeCell ref="AR50:AT50"/>
    <mergeCell ref="AU50:AW50"/>
    <mergeCell ref="AX50:AZ50"/>
    <mergeCell ref="AU51:AW51"/>
    <mergeCell ref="AX51:AZ51"/>
    <mergeCell ref="AX52:AZ52"/>
    <mergeCell ref="AK52:AM52"/>
    <mergeCell ref="AN52:AQ52"/>
    <mergeCell ref="AR52:AT52"/>
    <mergeCell ref="AU52:AW52"/>
    <mergeCell ref="AK50:AM50"/>
    <mergeCell ref="AN50:AQ50"/>
    <mergeCell ref="AR53:AT53"/>
    <mergeCell ref="AR51:AT51"/>
    <mergeCell ref="AK51:AM51"/>
    <mergeCell ref="AN51:AQ51"/>
    <mergeCell ref="AE51:AF51"/>
    <mergeCell ref="AH51:AI51"/>
    <mergeCell ref="O50:Q50"/>
    <mergeCell ref="R50:T50"/>
    <mergeCell ref="U50:W50"/>
    <mergeCell ref="X50:Z50"/>
    <mergeCell ref="AA50:AD50"/>
    <mergeCell ref="AE50:AF50"/>
    <mergeCell ref="AH50:AI50"/>
    <mergeCell ref="AH47:AI47"/>
    <mergeCell ref="AK47:AM47"/>
    <mergeCell ref="AN47:AQ47"/>
    <mergeCell ref="O49:Q49"/>
    <mergeCell ref="R49:T49"/>
    <mergeCell ref="U49:W49"/>
    <mergeCell ref="X49:Z49"/>
    <mergeCell ref="AA49:AD49"/>
    <mergeCell ref="AX49:AZ49"/>
    <mergeCell ref="AE49:AF49"/>
    <mergeCell ref="AH49:AI49"/>
    <mergeCell ref="AK49:AM49"/>
    <mergeCell ref="AN49:AQ49"/>
    <mergeCell ref="AR49:AT49"/>
    <mergeCell ref="AU49:AW49"/>
    <mergeCell ref="AH45:AI45"/>
    <mergeCell ref="AK45:AM45"/>
    <mergeCell ref="AN45:AQ45"/>
    <mergeCell ref="AR47:AT47"/>
    <mergeCell ref="AU47:AW47"/>
    <mergeCell ref="AX47:AZ47"/>
    <mergeCell ref="O48:Q48"/>
    <mergeCell ref="R48:T48"/>
    <mergeCell ref="U48:W48"/>
    <mergeCell ref="X48:Z48"/>
    <mergeCell ref="AA48:AD48"/>
    <mergeCell ref="AE48:AF48"/>
    <mergeCell ref="AH48:AI48"/>
    <mergeCell ref="AK48:AM48"/>
    <mergeCell ref="AN48:AQ48"/>
    <mergeCell ref="AR48:AT48"/>
    <mergeCell ref="AU48:AW48"/>
    <mergeCell ref="AX48:AZ48"/>
    <mergeCell ref="O47:Q47"/>
    <mergeCell ref="R47:T47"/>
    <mergeCell ref="U47:W47"/>
    <mergeCell ref="X47:Z47"/>
    <mergeCell ref="AA47:AD47"/>
    <mergeCell ref="AE47:AF47"/>
    <mergeCell ref="AR44:AT44"/>
    <mergeCell ref="AU44:AW44"/>
    <mergeCell ref="AX44:AZ44"/>
    <mergeCell ref="AR45:AT45"/>
    <mergeCell ref="AU45:AW45"/>
    <mergeCell ref="AX45:AZ45"/>
    <mergeCell ref="O46:Q46"/>
    <mergeCell ref="R46:T46"/>
    <mergeCell ref="U46:W46"/>
    <mergeCell ref="X46:Z46"/>
    <mergeCell ref="AA46:AD46"/>
    <mergeCell ref="AX46:AZ46"/>
    <mergeCell ref="AE46:AF46"/>
    <mergeCell ref="AH46:AI46"/>
    <mergeCell ref="AK46:AM46"/>
    <mergeCell ref="AN46:AQ46"/>
    <mergeCell ref="AR46:AT46"/>
    <mergeCell ref="AU46:AW46"/>
    <mergeCell ref="O45:Q45"/>
    <mergeCell ref="R45:T45"/>
    <mergeCell ref="U45:W45"/>
    <mergeCell ref="X45:Z45"/>
    <mergeCell ref="AA45:AD45"/>
    <mergeCell ref="AE45:AF45"/>
    <mergeCell ref="O44:Q44"/>
    <mergeCell ref="R44:T44"/>
    <mergeCell ref="U44:W44"/>
    <mergeCell ref="X44:Z44"/>
    <mergeCell ref="AA44:AD44"/>
    <mergeCell ref="AE44:AF44"/>
    <mergeCell ref="AH44:AI44"/>
    <mergeCell ref="AK44:AM44"/>
    <mergeCell ref="AN44:AQ44"/>
    <mergeCell ref="AX42:AZ42"/>
    <mergeCell ref="O43:Q43"/>
    <mergeCell ref="R43:T43"/>
    <mergeCell ref="U43:W43"/>
    <mergeCell ref="X43:Z43"/>
    <mergeCell ref="AA43:AD43"/>
    <mergeCell ref="AE43:AF43"/>
    <mergeCell ref="AH43:AI43"/>
    <mergeCell ref="AK43:AM43"/>
    <mergeCell ref="AN43:AQ43"/>
    <mergeCell ref="AR43:AT43"/>
    <mergeCell ref="AU43:AW43"/>
    <mergeCell ref="AX43:AZ43"/>
    <mergeCell ref="O42:Q42"/>
    <mergeCell ref="R42:T42"/>
    <mergeCell ref="U42:W42"/>
    <mergeCell ref="X42:Z42"/>
    <mergeCell ref="AA42:AD42"/>
    <mergeCell ref="AE42:AF42"/>
    <mergeCell ref="AH42:AI42"/>
    <mergeCell ref="AR42:AT42"/>
    <mergeCell ref="AU42:AW42"/>
    <mergeCell ref="AX40:AZ40"/>
    <mergeCell ref="O41:Q41"/>
    <mergeCell ref="R41:T41"/>
    <mergeCell ref="U41:W41"/>
    <mergeCell ref="X41:Z41"/>
    <mergeCell ref="AA41:AD41"/>
    <mergeCell ref="AE41:AF41"/>
    <mergeCell ref="AH41:AI41"/>
    <mergeCell ref="AK41:AM41"/>
    <mergeCell ref="AA40:AD40"/>
    <mergeCell ref="AE40:AF40"/>
    <mergeCell ref="AH40:AI40"/>
    <mergeCell ref="AK40:AM40"/>
    <mergeCell ref="AN40:AQ40"/>
    <mergeCell ref="AR40:AT40"/>
    <mergeCell ref="AR41:AT41"/>
    <mergeCell ref="AU41:AW41"/>
    <mergeCell ref="AX41:AZ41"/>
    <mergeCell ref="AR39:AT39"/>
    <mergeCell ref="AU39:AW39"/>
    <mergeCell ref="AX39:AZ39"/>
    <mergeCell ref="AN38:AT38"/>
    <mergeCell ref="G39:J44"/>
    <mergeCell ref="D44:F44"/>
    <mergeCell ref="O40:Q40"/>
    <mergeCell ref="R40:T40"/>
    <mergeCell ref="U40:W40"/>
    <mergeCell ref="X40:Z40"/>
    <mergeCell ref="AA39:AD39"/>
    <mergeCell ref="AA37:AD38"/>
    <mergeCell ref="O38:T38"/>
    <mergeCell ref="U38:Z38"/>
    <mergeCell ref="O37:Z37"/>
    <mergeCell ref="AE39:AF39"/>
    <mergeCell ref="K42:N42"/>
    <mergeCell ref="K43:N43"/>
    <mergeCell ref="K44:N44"/>
    <mergeCell ref="D37:F38"/>
    <mergeCell ref="O39:Q39"/>
    <mergeCell ref="U39:W39"/>
    <mergeCell ref="X39:Z39"/>
    <mergeCell ref="AU40:AW40"/>
    <mergeCell ref="A1:U1"/>
    <mergeCell ref="D52:F52"/>
    <mergeCell ref="AN37:AZ37"/>
    <mergeCell ref="AU38:AZ38"/>
    <mergeCell ref="G37:J38"/>
    <mergeCell ref="K37:N38"/>
    <mergeCell ref="AE37:AM38"/>
    <mergeCell ref="B37:C38"/>
    <mergeCell ref="AK42:AM42"/>
    <mergeCell ref="AN42:AQ42"/>
    <mergeCell ref="AN41:AQ41"/>
    <mergeCell ref="AH39:AI39"/>
    <mergeCell ref="AK39:AM39"/>
    <mergeCell ref="AN39:AQ39"/>
    <mergeCell ref="D42:F42"/>
    <mergeCell ref="K41:N41"/>
    <mergeCell ref="D40:F40"/>
    <mergeCell ref="K39:N39"/>
    <mergeCell ref="K40:N40"/>
    <mergeCell ref="D39:F39"/>
    <mergeCell ref="R39:T39"/>
    <mergeCell ref="D43:F43"/>
    <mergeCell ref="B39:C44"/>
    <mergeCell ref="D41:F41"/>
  </mergeCells>
  <phoneticPr fontId="1"/>
  <conditionalFormatting sqref="D39:D61 O40:O60 R40:R60 U40:U60 X40:X60 AA40:AA60 AE40:AE60 AG40:AH60 AJ40:AK60 AU40:AU60 AX40:AX60 AN40:AO60 AR40:AR60">
    <cfRule type="expression" dxfId="17" priority="7">
      <formula>MOD(ROW(),2)</formula>
    </cfRule>
  </conditionalFormatting>
  <conditionalFormatting sqref="AN61:AO61 AX61 AU61 AR61 AJ61:AK61 AG61:AH61 AE61 AA61 X61 U61 R61 O61">
    <cfRule type="expression" dxfId="16" priority="6">
      <formula>MOD(ROW(),2)</formula>
    </cfRule>
  </conditionalFormatting>
  <conditionalFormatting sqref="O39 R39 U39 X39 AA39 AE39 AG39:AH39 AN39:AO39 AJ39:AK39 AR39 AU39 AX39">
    <cfRule type="expression" dxfId="15" priority="3">
      <formula>MOD(ROW(),2)</formula>
    </cfRule>
  </conditionalFormatting>
  <dataValidations count="2">
    <dataValidation type="list" allowBlank="1" showInputMessage="1" showErrorMessage="1" sqref="J65:AI65">
      <formula1>"２２時から５時まで,２３時から５時まで"</formula1>
    </dataValidation>
    <dataValidation type="list" allowBlank="1" showInputMessage="1" showErrorMessage="1" sqref="K39:N61">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34" max="16383" man="1"/>
    <brk id="6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2"/>
  <sheetViews>
    <sheetView view="pageBreakPreview" zoomScaleNormal="100" zoomScaleSheetLayoutView="100" workbookViewId="0">
      <selection activeCell="AE11" sqref="AE11:AF11"/>
    </sheetView>
  </sheetViews>
  <sheetFormatPr defaultRowHeight="13.5"/>
  <cols>
    <col min="1" max="85" width="2.625" customWidth="1"/>
  </cols>
  <sheetData>
    <row r="1" spans="1:56" ht="20.100000000000001" customHeight="1">
      <c r="A1" s="69" t="str">
        <f>IF(表紙!P14="","",表紙!P14)</f>
        <v/>
      </c>
      <c r="B1" s="69"/>
      <c r="C1" s="69"/>
      <c r="D1" s="69"/>
      <c r="E1" s="69"/>
      <c r="F1" s="69"/>
      <c r="G1" s="69"/>
      <c r="H1" s="69"/>
      <c r="I1" s="69"/>
      <c r="J1" s="69"/>
      <c r="K1" s="69"/>
      <c r="L1" s="69"/>
      <c r="M1" s="69"/>
      <c r="N1" s="69"/>
      <c r="O1" s="69"/>
      <c r="P1" s="69"/>
      <c r="Q1" s="69"/>
      <c r="R1" s="69"/>
      <c r="S1" s="69"/>
      <c r="T1" s="69"/>
      <c r="U1" s="69"/>
      <c r="V1" s="4"/>
      <c r="W1" s="4"/>
      <c r="X1" s="4"/>
      <c r="Y1" s="4"/>
      <c r="Z1" s="4"/>
      <c r="AA1" s="4"/>
      <c r="AB1" s="4"/>
      <c r="AC1" s="4"/>
      <c r="AD1" s="4"/>
      <c r="AE1" s="4"/>
      <c r="AF1" s="4"/>
    </row>
    <row r="2" spans="1:56" ht="8.1" customHeight="1"/>
    <row r="3" spans="1:56" ht="15.95" customHeight="1">
      <c r="A3" s="191" t="s">
        <v>89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24"/>
      <c r="BC3" s="24"/>
      <c r="BD3" s="24"/>
    </row>
    <row r="4" spans="1:56" ht="8.1" customHeight="1"/>
    <row r="5" spans="1:56" ht="18" customHeight="1">
      <c r="A5" s="6" t="s">
        <v>16</v>
      </c>
      <c r="B5" s="1" t="s">
        <v>78</v>
      </c>
      <c r="C5" s="1"/>
      <c r="D5" s="1"/>
      <c r="E5" s="1"/>
      <c r="F5" s="1"/>
    </row>
    <row r="6" spans="1:56" ht="8.1" customHeight="1"/>
    <row r="7" spans="1:56" ht="18" customHeight="1">
      <c r="A7" s="6" t="s">
        <v>18</v>
      </c>
      <c r="B7" s="1" t="s">
        <v>19</v>
      </c>
      <c r="C7" s="1"/>
      <c r="D7" s="1"/>
      <c r="E7" s="1"/>
      <c r="F7" s="1"/>
    </row>
    <row r="8" spans="1:56" ht="5.0999999999999996" customHeight="1" thickBot="1"/>
    <row r="9" spans="1:56" ht="18" customHeight="1">
      <c r="B9" s="94" t="s">
        <v>24</v>
      </c>
      <c r="C9" s="95"/>
      <c r="D9" s="153" t="s">
        <v>25</v>
      </c>
      <c r="E9" s="154"/>
      <c r="F9" s="95"/>
      <c r="G9" s="79" t="s">
        <v>26</v>
      </c>
      <c r="H9" s="80"/>
      <c r="I9" s="80"/>
      <c r="J9" s="80"/>
      <c r="K9" s="83" t="s">
        <v>27</v>
      </c>
      <c r="L9" s="84"/>
      <c r="M9" s="80"/>
      <c r="N9" s="85"/>
      <c r="O9" s="146" t="s">
        <v>28</v>
      </c>
      <c r="P9" s="146"/>
      <c r="Q9" s="146"/>
      <c r="R9" s="146"/>
      <c r="S9" s="146"/>
      <c r="T9" s="146"/>
      <c r="U9" s="146"/>
      <c r="V9" s="146"/>
      <c r="W9" s="146"/>
      <c r="X9" s="146"/>
      <c r="Y9" s="147"/>
      <c r="Z9" s="148"/>
      <c r="AA9" s="140" t="s">
        <v>29</v>
      </c>
      <c r="AB9" s="141"/>
      <c r="AC9" s="141"/>
      <c r="AD9" s="142"/>
      <c r="AE9" s="88" t="s">
        <v>116</v>
      </c>
      <c r="AF9" s="89"/>
      <c r="AG9" s="89"/>
      <c r="AH9" s="89"/>
      <c r="AI9" s="89"/>
      <c r="AJ9" s="89"/>
      <c r="AK9" s="89"/>
      <c r="AL9" s="89"/>
      <c r="AM9" s="90"/>
      <c r="AN9" s="73" t="s">
        <v>30</v>
      </c>
      <c r="AO9" s="74"/>
      <c r="AP9" s="74"/>
      <c r="AQ9" s="74"/>
      <c r="AR9" s="74"/>
      <c r="AS9" s="74"/>
      <c r="AT9" s="74"/>
      <c r="AU9" s="74"/>
      <c r="AV9" s="74"/>
      <c r="AW9" s="74"/>
      <c r="AX9" s="74"/>
      <c r="AY9" s="74"/>
      <c r="AZ9" s="75"/>
      <c r="BA9" s="42"/>
    </row>
    <row r="10" spans="1:56" ht="18" customHeight="1" thickBot="1">
      <c r="B10" s="96"/>
      <c r="C10" s="97"/>
      <c r="D10" s="155"/>
      <c r="E10" s="156"/>
      <c r="F10" s="97"/>
      <c r="G10" s="81"/>
      <c r="H10" s="82"/>
      <c r="I10" s="82"/>
      <c r="J10" s="82"/>
      <c r="K10" s="86"/>
      <c r="L10" s="82"/>
      <c r="M10" s="82"/>
      <c r="N10" s="87"/>
      <c r="O10" s="77" t="s">
        <v>31</v>
      </c>
      <c r="P10" s="77"/>
      <c r="Q10" s="77"/>
      <c r="R10" s="77"/>
      <c r="S10" s="126"/>
      <c r="T10" s="127"/>
      <c r="U10" s="76" t="s">
        <v>23</v>
      </c>
      <c r="V10" s="77"/>
      <c r="W10" s="77"/>
      <c r="X10" s="77"/>
      <c r="Y10" s="126"/>
      <c r="Z10" s="127"/>
      <c r="AA10" s="143"/>
      <c r="AB10" s="144"/>
      <c r="AC10" s="144"/>
      <c r="AD10" s="145"/>
      <c r="AE10" s="91"/>
      <c r="AF10" s="92"/>
      <c r="AG10" s="92"/>
      <c r="AH10" s="92"/>
      <c r="AI10" s="92"/>
      <c r="AJ10" s="92"/>
      <c r="AK10" s="92"/>
      <c r="AL10" s="92"/>
      <c r="AM10" s="93"/>
      <c r="AN10" s="125" t="s">
        <v>31</v>
      </c>
      <c r="AO10" s="77"/>
      <c r="AP10" s="77"/>
      <c r="AQ10" s="77"/>
      <c r="AR10" s="77"/>
      <c r="AS10" s="126"/>
      <c r="AT10" s="127"/>
      <c r="AU10" s="76" t="s">
        <v>23</v>
      </c>
      <c r="AV10" s="77"/>
      <c r="AW10" s="77"/>
      <c r="AX10" s="77"/>
      <c r="AY10" s="77"/>
      <c r="AZ10" s="78"/>
      <c r="BA10" s="42"/>
    </row>
    <row r="11" spans="1:56" ht="18" customHeight="1">
      <c r="B11" s="120" t="s">
        <v>32</v>
      </c>
      <c r="C11" s="121"/>
      <c r="D11" s="116" t="s">
        <v>20</v>
      </c>
      <c r="E11" s="117"/>
      <c r="F11" s="118"/>
      <c r="G11" s="128" t="s">
        <v>80</v>
      </c>
      <c r="H11" s="129"/>
      <c r="I11" s="129"/>
      <c r="J11" s="129"/>
      <c r="K11" s="113"/>
      <c r="L11" s="114"/>
      <c r="M11" s="114"/>
      <c r="N11" s="115"/>
      <c r="O11" s="157">
        <v>1.3</v>
      </c>
      <c r="P11" s="103"/>
      <c r="Q11" s="103"/>
      <c r="R11" s="104">
        <v>620</v>
      </c>
      <c r="S11" s="103"/>
      <c r="T11" s="119"/>
      <c r="U11" s="124">
        <v>288</v>
      </c>
      <c r="V11" s="103"/>
      <c r="W11" s="103"/>
      <c r="X11" s="104">
        <v>100</v>
      </c>
      <c r="Y11" s="103"/>
      <c r="Z11" s="119"/>
      <c r="AA11" s="139">
        <v>2500</v>
      </c>
      <c r="AB11" s="103"/>
      <c r="AC11" s="103"/>
      <c r="AD11" s="119"/>
      <c r="AE11" s="149">
        <v>1</v>
      </c>
      <c r="AF11" s="103"/>
      <c r="AG11" s="22" t="s">
        <v>34</v>
      </c>
      <c r="AH11" s="102">
        <v>45</v>
      </c>
      <c r="AI11" s="103"/>
      <c r="AJ11" s="23" t="s">
        <v>35</v>
      </c>
      <c r="AK11" s="104">
        <v>100</v>
      </c>
      <c r="AL11" s="103"/>
      <c r="AM11" s="105"/>
      <c r="AN11" s="106">
        <f>1300-U11</f>
        <v>1012</v>
      </c>
      <c r="AO11" s="107"/>
      <c r="AP11" s="108"/>
      <c r="AQ11" s="108"/>
      <c r="AR11" s="104">
        <f>R11-X11</f>
        <v>520</v>
      </c>
      <c r="AS11" s="103"/>
      <c r="AT11" s="119"/>
      <c r="AU11" s="124">
        <v>288</v>
      </c>
      <c r="AV11" s="103"/>
      <c r="AW11" s="103"/>
      <c r="AX11" s="104">
        <v>100</v>
      </c>
      <c r="AY11" s="103"/>
      <c r="AZ11" s="105"/>
      <c r="BA11" s="38"/>
      <c r="BB11" s="4"/>
    </row>
    <row r="12" spans="1:56" ht="18" customHeight="1">
      <c r="B12" s="122"/>
      <c r="C12" s="123"/>
      <c r="D12" s="109" t="s">
        <v>36</v>
      </c>
      <c r="E12" s="71"/>
      <c r="F12" s="72"/>
      <c r="G12" s="130"/>
      <c r="H12" s="131"/>
      <c r="I12" s="131"/>
      <c r="J12" s="132"/>
      <c r="K12" s="110"/>
      <c r="L12" s="111"/>
      <c r="M12" s="111"/>
      <c r="N12" s="112"/>
      <c r="O12" s="136">
        <v>1.3</v>
      </c>
      <c r="P12" s="71"/>
      <c r="Q12" s="71"/>
      <c r="R12" s="98">
        <v>610</v>
      </c>
      <c r="S12" s="71"/>
      <c r="T12" s="137"/>
      <c r="U12" s="138">
        <v>293</v>
      </c>
      <c r="V12" s="71"/>
      <c r="W12" s="71"/>
      <c r="X12" s="98">
        <v>100</v>
      </c>
      <c r="Y12" s="71"/>
      <c r="Z12" s="137"/>
      <c r="AA12" s="158">
        <v>2460</v>
      </c>
      <c r="AB12" s="71"/>
      <c r="AC12" s="71"/>
      <c r="AD12" s="137"/>
      <c r="AE12" s="159">
        <v>1</v>
      </c>
      <c r="AF12" s="71"/>
      <c r="AG12" s="13" t="s">
        <v>34</v>
      </c>
      <c r="AH12" s="160">
        <v>50</v>
      </c>
      <c r="AI12" s="71"/>
      <c r="AJ12" s="14" t="s">
        <v>35</v>
      </c>
      <c r="AK12" s="98">
        <v>100</v>
      </c>
      <c r="AL12" s="71"/>
      <c r="AM12" s="72"/>
      <c r="AN12" s="99">
        <f>1300-U12</f>
        <v>1007</v>
      </c>
      <c r="AO12" s="100"/>
      <c r="AP12" s="101"/>
      <c r="AQ12" s="101"/>
      <c r="AR12" s="98">
        <f>R12-X12</f>
        <v>510</v>
      </c>
      <c r="AS12" s="98"/>
      <c r="AT12" s="197"/>
      <c r="AU12" s="138">
        <v>293</v>
      </c>
      <c r="AV12" s="71"/>
      <c r="AW12" s="71"/>
      <c r="AX12" s="98">
        <v>100</v>
      </c>
      <c r="AY12" s="71"/>
      <c r="AZ12" s="72"/>
      <c r="BA12" s="38"/>
      <c r="BB12" s="4"/>
    </row>
    <row r="13" spans="1:56" ht="18" customHeight="1">
      <c r="B13" s="122"/>
      <c r="C13" s="123"/>
      <c r="D13" s="109" t="s">
        <v>37</v>
      </c>
      <c r="E13" s="71"/>
      <c r="F13" s="72"/>
      <c r="G13" s="130"/>
      <c r="H13" s="131"/>
      <c r="I13" s="131"/>
      <c r="J13" s="132"/>
      <c r="K13" s="110"/>
      <c r="L13" s="111"/>
      <c r="M13" s="111"/>
      <c r="N13" s="112"/>
      <c r="O13" s="136">
        <v>1.3</v>
      </c>
      <c r="P13" s="71"/>
      <c r="Q13" s="71"/>
      <c r="R13" s="98">
        <v>600</v>
      </c>
      <c r="S13" s="71"/>
      <c r="T13" s="137"/>
      <c r="U13" s="138">
        <v>298</v>
      </c>
      <c r="V13" s="71"/>
      <c r="W13" s="71"/>
      <c r="X13" s="98">
        <v>100</v>
      </c>
      <c r="Y13" s="98"/>
      <c r="Z13" s="197"/>
      <c r="AA13" s="158">
        <v>2420</v>
      </c>
      <c r="AB13" s="71"/>
      <c r="AC13" s="71"/>
      <c r="AD13" s="137"/>
      <c r="AE13" s="159">
        <v>1</v>
      </c>
      <c r="AF13" s="71"/>
      <c r="AG13" s="13" t="s">
        <v>34</v>
      </c>
      <c r="AH13" s="160">
        <v>50</v>
      </c>
      <c r="AI13" s="71"/>
      <c r="AJ13" s="14" t="s">
        <v>35</v>
      </c>
      <c r="AK13" s="98">
        <v>100</v>
      </c>
      <c r="AL13" s="71"/>
      <c r="AM13" s="72"/>
      <c r="AN13" s="99">
        <f t="shared" ref="AN13:AN16" si="0">1300-U13</f>
        <v>1002</v>
      </c>
      <c r="AO13" s="100"/>
      <c r="AP13" s="101"/>
      <c r="AQ13" s="101"/>
      <c r="AR13" s="98">
        <f t="shared" ref="AR13:AR16" si="1">R13-X13</f>
        <v>500</v>
      </c>
      <c r="AS13" s="98"/>
      <c r="AT13" s="197"/>
      <c r="AU13" s="138">
        <v>298</v>
      </c>
      <c r="AV13" s="71"/>
      <c r="AW13" s="71"/>
      <c r="AX13" s="98">
        <v>100</v>
      </c>
      <c r="AY13" s="98"/>
      <c r="AZ13" s="172"/>
      <c r="BA13" s="38"/>
      <c r="BB13" s="4"/>
    </row>
    <row r="14" spans="1:56" ht="18" customHeight="1">
      <c r="B14" s="122"/>
      <c r="C14" s="123"/>
      <c r="D14" s="109" t="s">
        <v>38</v>
      </c>
      <c r="E14" s="71"/>
      <c r="F14" s="72"/>
      <c r="G14" s="130"/>
      <c r="H14" s="131"/>
      <c r="I14" s="131"/>
      <c r="J14" s="132"/>
      <c r="K14" s="110"/>
      <c r="L14" s="111"/>
      <c r="M14" s="111"/>
      <c r="N14" s="112"/>
      <c r="O14" s="136">
        <v>1.3</v>
      </c>
      <c r="P14" s="71"/>
      <c r="Q14" s="71"/>
      <c r="R14" s="98">
        <v>590</v>
      </c>
      <c r="S14" s="71"/>
      <c r="T14" s="137"/>
      <c r="U14" s="138">
        <v>303</v>
      </c>
      <c r="V14" s="71"/>
      <c r="W14" s="71"/>
      <c r="X14" s="98">
        <v>100</v>
      </c>
      <c r="Y14" s="71"/>
      <c r="Z14" s="137"/>
      <c r="AA14" s="158">
        <v>2380</v>
      </c>
      <c r="AB14" s="71"/>
      <c r="AC14" s="71"/>
      <c r="AD14" s="137"/>
      <c r="AE14" s="159">
        <v>1</v>
      </c>
      <c r="AF14" s="71"/>
      <c r="AG14" s="13" t="s">
        <v>34</v>
      </c>
      <c r="AH14" s="160">
        <v>50</v>
      </c>
      <c r="AI14" s="71"/>
      <c r="AJ14" s="14" t="s">
        <v>35</v>
      </c>
      <c r="AK14" s="98">
        <v>100</v>
      </c>
      <c r="AL14" s="71"/>
      <c r="AM14" s="72"/>
      <c r="AN14" s="99">
        <f t="shared" si="0"/>
        <v>997</v>
      </c>
      <c r="AO14" s="100"/>
      <c r="AP14" s="101"/>
      <c r="AQ14" s="101"/>
      <c r="AR14" s="98">
        <f t="shared" si="1"/>
        <v>490</v>
      </c>
      <c r="AS14" s="98"/>
      <c r="AT14" s="197"/>
      <c r="AU14" s="138">
        <v>303</v>
      </c>
      <c r="AV14" s="71"/>
      <c r="AW14" s="71"/>
      <c r="AX14" s="98">
        <v>100</v>
      </c>
      <c r="AY14" s="71"/>
      <c r="AZ14" s="72"/>
      <c r="BA14" s="42"/>
    </row>
    <row r="15" spans="1:56" ht="18" customHeight="1">
      <c r="B15" s="122"/>
      <c r="C15" s="123"/>
      <c r="D15" s="109" t="s">
        <v>39</v>
      </c>
      <c r="E15" s="71"/>
      <c r="F15" s="72"/>
      <c r="G15" s="130"/>
      <c r="H15" s="131"/>
      <c r="I15" s="131"/>
      <c r="J15" s="132"/>
      <c r="K15" s="110"/>
      <c r="L15" s="111"/>
      <c r="M15" s="111"/>
      <c r="N15" s="112"/>
      <c r="O15" s="136">
        <v>1.3</v>
      </c>
      <c r="P15" s="71"/>
      <c r="Q15" s="71"/>
      <c r="R15" s="98">
        <v>580</v>
      </c>
      <c r="S15" s="71"/>
      <c r="T15" s="137"/>
      <c r="U15" s="138">
        <v>308</v>
      </c>
      <c r="V15" s="71"/>
      <c r="W15" s="71"/>
      <c r="X15" s="98">
        <v>100</v>
      </c>
      <c r="Y15" s="98"/>
      <c r="Z15" s="197"/>
      <c r="AA15" s="158">
        <v>2340</v>
      </c>
      <c r="AB15" s="71"/>
      <c r="AC15" s="71"/>
      <c r="AD15" s="137"/>
      <c r="AE15" s="159">
        <v>1</v>
      </c>
      <c r="AF15" s="71"/>
      <c r="AG15" s="13" t="s">
        <v>34</v>
      </c>
      <c r="AH15" s="160">
        <v>55</v>
      </c>
      <c r="AI15" s="71"/>
      <c r="AJ15" s="14" t="s">
        <v>35</v>
      </c>
      <c r="AK15" s="98">
        <v>100</v>
      </c>
      <c r="AL15" s="71"/>
      <c r="AM15" s="72"/>
      <c r="AN15" s="99">
        <f t="shared" si="0"/>
        <v>992</v>
      </c>
      <c r="AO15" s="100"/>
      <c r="AP15" s="101"/>
      <c r="AQ15" s="101"/>
      <c r="AR15" s="98">
        <f t="shared" si="1"/>
        <v>480</v>
      </c>
      <c r="AS15" s="98"/>
      <c r="AT15" s="197"/>
      <c r="AU15" s="138">
        <v>308</v>
      </c>
      <c r="AV15" s="71"/>
      <c r="AW15" s="71"/>
      <c r="AX15" s="98">
        <v>100</v>
      </c>
      <c r="AY15" s="98"/>
      <c r="AZ15" s="172"/>
      <c r="BA15" s="42"/>
    </row>
    <row r="16" spans="1:56" ht="18" customHeight="1" thickBot="1">
      <c r="B16" s="122"/>
      <c r="C16" s="123"/>
      <c r="D16" s="133" t="s">
        <v>22</v>
      </c>
      <c r="E16" s="134"/>
      <c r="F16" s="135"/>
      <c r="G16" s="130"/>
      <c r="H16" s="132"/>
      <c r="I16" s="132"/>
      <c r="J16" s="132"/>
      <c r="K16" s="150"/>
      <c r="L16" s="151"/>
      <c r="M16" s="151"/>
      <c r="N16" s="152"/>
      <c r="O16" s="136">
        <v>1.3</v>
      </c>
      <c r="P16" s="71"/>
      <c r="Q16" s="71"/>
      <c r="R16" s="98">
        <v>570</v>
      </c>
      <c r="S16" s="71"/>
      <c r="T16" s="137"/>
      <c r="U16" s="164">
        <v>313</v>
      </c>
      <c r="V16" s="134"/>
      <c r="W16" s="134"/>
      <c r="X16" s="98">
        <v>100</v>
      </c>
      <c r="Y16" s="71"/>
      <c r="Z16" s="137"/>
      <c r="AA16" s="165">
        <v>2300</v>
      </c>
      <c r="AB16" s="134"/>
      <c r="AC16" s="134"/>
      <c r="AD16" s="163"/>
      <c r="AE16" s="166">
        <v>1</v>
      </c>
      <c r="AF16" s="134"/>
      <c r="AG16" s="19" t="s">
        <v>34</v>
      </c>
      <c r="AH16" s="167">
        <v>55</v>
      </c>
      <c r="AI16" s="134"/>
      <c r="AJ16" s="20" t="s">
        <v>35</v>
      </c>
      <c r="AK16" s="98">
        <v>100</v>
      </c>
      <c r="AL16" s="71"/>
      <c r="AM16" s="72"/>
      <c r="AN16" s="99">
        <f t="shared" si="0"/>
        <v>987</v>
      </c>
      <c r="AO16" s="100"/>
      <c r="AP16" s="101"/>
      <c r="AQ16" s="101"/>
      <c r="AR16" s="98">
        <f t="shared" si="1"/>
        <v>470</v>
      </c>
      <c r="AS16" s="98"/>
      <c r="AT16" s="197"/>
      <c r="AU16" s="164">
        <v>313</v>
      </c>
      <c r="AV16" s="134"/>
      <c r="AW16" s="134"/>
      <c r="AX16" s="98">
        <v>100</v>
      </c>
      <c r="AY16" s="71"/>
      <c r="AZ16" s="72"/>
      <c r="BA16" s="42"/>
    </row>
    <row r="17" spans="2:53" ht="18" customHeight="1">
      <c r="B17" s="120" t="s">
        <v>40</v>
      </c>
      <c r="C17" s="121"/>
      <c r="D17" s="200" t="s">
        <v>20</v>
      </c>
      <c r="E17" s="200"/>
      <c r="F17" s="206"/>
      <c r="G17" s="128" t="s">
        <v>81</v>
      </c>
      <c r="H17" s="129"/>
      <c r="I17" s="129"/>
      <c r="J17" s="129"/>
      <c r="K17" s="113"/>
      <c r="L17" s="114"/>
      <c r="M17" s="114"/>
      <c r="N17" s="115"/>
      <c r="O17" s="157">
        <v>1.3</v>
      </c>
      <c r="P17" s="103"/>
      <c r="Q17" s="103"/>
      <c r="R17" s="168">
        <v>580</v>
      </c>
      <c r="S17" s="117"/>
      <c r="T17" s="169"/>
      <c r="U17" s="170">
        <v>308</v>
      </c>
      <c r="V17" s="117"/>
      <c r="W17" s="117"/>
      <c r="X17" s="104">
        <v>100</v>
      </c>
      <c r="Y17" s="103"/>
      <c r="Z17" s="119"/>
      <c r="AA17" s="174">
        <v>2400</v>
      </c>
      <c r="AB17" s="117"/>
      <c r="AC17" s="117"/>
      <c r="AD17" s="169"/>
      <c r="AE17" s="175">
        <v>1</v>
      </c>
      <c r="AF17" s="117"/>
      <c r="AG17" s="11" t="s">
        <v>34</v>
      </c>
      <c r="AH17" s="176">
        <v>55</v>
      </c>
      <c r="AI17" s="117"/>
      <c r="AJ17" s="12" t="s">
        <v>35</v>
      </c>
      <c r="AK17" s="104">
        <v>100</v>
      </c>
      <c r="AL17" s="103"/>
      <c r="AM17" s="105"/>
      <c r="AN17" s="177">
        <f>1300-U17</f>
        <v>992</v>
      </c>
      <c r="AO17" s="178"/>
      <c r="AP17" s="179"/>
      <c r="AQ17" s="179"/>
      <c r="AR17" s="168">
        <f>R17-X17</f>
        <v>480</v>
      </c>
      <c r="AS17" s="117"/>
      <c r="AT17" s="169"/>
      <c r="AU17" s="170">
        <v>308</v>
      </c>
      <c r="AV17" s="117"/>
      <c r="AW17" s="117"/>
      <c r="AX17" s="104">
        <v>100</v>
      </c>
      <c r="AY17" s="103"/>
      <c r="AZ17" s="105"/>
      <c r="BA17" s="42"/>
    </row>
    <row r="18" spans="2:53" ht="18" customHeight="1">
      <c r="B18" s="122"/>
      <c r="C18" s="123"/>
      <c r="D18" s="70" t="s">
        <v>41</v>
      </c>
      <c r="E18" s="71"/>
      <c r="F18" s="72"/>
      <c r="G18" s="212"/>
      <c r="H18" s="132"/>
      <c r="I18" s="132"/>
      <c r="J18" s="132"/>
      <c r="K18" s="110"/>
      <c r="L18" s="111"/>
      <c r="M18" s="111"/>
      <c r="N18" s="112"/>
      <c r="O18" s="136">
        <v>1.3</v>
      </c>
      <c r="P18" s="71"/>
      <c r="Q18" s="71"/>
      <c r="R18" s="98">
        <v>570</v>
      </c>
      <c r="S18" s="71"/>
      <c r="T18" s="137"/>
      <c r="U18" s="138">
        <v>313</v>
      </c>
      <c r="V18" s="71"/>
      <c r="W18" s="71"/>
      <c r="X18" s="98">
        <v>100</v>
      </c>
      <c r="Y18" s="71"/>
      <c r="Z18" s="137"/>
      <c r="AA18" s="158">
        <v>2360</v>
      </c>
      <c r="AB18" s="71"/>
      <c r="AC18" s="71"/>
      <c r="AD18" s="137"/>
      <c r="AE18" s="159">
        <v>1</v>
      </c>
      <c r="AF18" s="71"/>
      <c r="AG18" s="13" t="s">
        <v>34</v>
      </c>
      <c r="AH18" s="160">
        <v>55</v>
      </c>
      <c r="AI18" s="71"/>
      <c r="AJ18" s="14" t="s">
        <v>35</v>
      </c>
      <c r="AK18" s="98">
        <v>100</v>
      </c>
      <c r="AL18" s="71"/>
      <c r="AM18" s="72"/>
      <c r="AN18" s="99">
        <f>1300-U18</f>
        <v>987</v>
      </c>
      <c r="AO18" s="100"/>
      <c r="AP18" s="101"/>
      <c r="AQ18" s="101"/>
      <c r="AR18" s="98">
        <f>R18-X18</f>
        <v>470</v>
      </c>
      <c r="AS18" s="71"/>
      <c r="AT18" s="137"/>
      <c r="AU18" s="138">
        <v>313</v>
      </c>
      <c r="AV18" s="71"/>
      <c r="AW18" s="71"/>
      <c r="AX18" s="98">
        <v>100</v>
      </c>
      <c r="AY18" s="71"/>
      <c r="AZ18" s="72"/>
      <c r="BA18" s="42"/>
    </row>
    <row r="19" spans="2:53" ht="18" customHeight="1">
      <c r="B19" s="122"/>
      <c r="C19" s="123"/>
      <c r="D19" s="70" t="s">
        <v>42</v>
      </c>
      <c r="E19" s="71"/>
      <c r="F19" s="72"/>
      <c r="G19" s="212"/>
      <c r="H19" s="132"/>
      <c r="I19" s="132"/>
      <c r="J19" s="213"/>
      <c r="K19" s="110"/>
      <c r="L19" s="111"/>
      <c r="M19" s="111"/>
      <c r="N19" s="112"/>
      <c r="O19" s="136">
        <v>1.3</v>
      </c>
      <c r="P19" s="71"/>
      <c r="Q19" s="71"/>
      <c r="R19" s="98">
        <v>560</v>
      </c>
      <c r="S19" s="71"/>
      <c r="T19" s="137"/>
      <c r="U19" s="138">
        <v>319</v>
      </c>
      <c r="V19" s="71"/>
      <c r="W19" s="71"/>
      <c r="X19" s="98">
        <v>100</v>
      </c>
      <c r="Y19" s="98"/>
      <c r="Z19" s="197"/>
      <c r="AA19" s="158">
        <v>2320</v>
      </c>
      <c r="AB19" s="71"/>
      <c r="AC19" s="71"/>
      <c r="AD19" s="137"/>
      <c r="AE19" s="159">
        <v>1</v>
      </c>
      <c r="AF19" s="71"/>
      <c r="AG19" s="13" t="s">
        <v>34</v>
      </c>
      <c r="AH19" s="160">
        <v>55</v>
      </c>
      <c r="AI19" s="71"/>
      <c r="AJ19" s="14" t="s">
        <v>35</v>
      </c>
      <c r="AK19" s="98">
        <v>100</v>
      </c>
      <c r="AL19" s="71"/>
      <c r="AM19" s="72"/>
      <c r="AN19" s="99">
        <f t="shared" ref="AN19:AN22" si="2">1300-U19</f>
        <v>981</v>
      </c>
      <c r="AO19" s="100"/>
      <c r="AP19" s="101"/>
      <c r="AQ19" s="101"/>
      <c r="AR19" s="98">
        <f t="shared" ref="AR19:AR22" si="3">R19-X19</f>
        <v>460</v>
      </c>
      <c r="AS19" s="71"/>
      <c r="AT19" s="137"/>
      <c r="AU19" s="138">
        <v>319</v>
      </c>
      <c r="AV19" s="71"/>
      <c r="AW19" s="71"/>
      <c r="AX19" s="98">
        <v>100</v>
      </c>
      <c r="AY19" s="98"/>
      <c r="AZ19" s="172"/>
      <c r="BA19" s="42"/>
    </row>
    <row r="20" spans="2:53" ht="18" customHeight="1">
      <c r="B20" s="122"/>
      <c r="C20" s="123"/>
      <c r="D20" s="70" t="s">
        <v>43</v>
      </c>
      <c r="E20" s="71"/>
      <c r="F20" s="72"/>
      <c r="G20" s="212"/>
      <c r="H20" s="132"/>
      <c r="I20" s="132"/>
      <c r="J20" s="213"/>
      <c r="K20" s="110"/>
      <c r="L20" s="111"/>
      <c r="M20" s="111"/>
      <c r="N20" s="112"/>
      <c r="O20" s="136">
        <v>1.3</v>
      </c>
      <c r="P20" s="71"/>
      <c r="Q20" s="71"/>
      <c r="R20" s="98">
        <v>550</v>
      </c>
      <c r="S20" s="71"/>
      <c r="T20" s="137"/>
      <c r="U20" s="138">
        <v>325</v>
      </c>
      <c r="V20" s="71"/>
      <c r="W20" s="71"/>
      <c r="X20" s="98">
        <v>100</v>
      </c>
      <c r="Y20" s="71"/>
      <c r="Z20" s="137"/>
      <c r="AA20" s="158">
        <v>2280</v>
      </c>
      <c r="AB20" s="71"/>
      <c r="AC20" s="71"/>
      <c r="AD20" s="137"/>
      <c r="AE20" s="159">
        <v>2</v>
      </c>
      <c r="AF20" s="71"/>
      <c r="AG20" s="13" t="s">
        <v>34</v>
      </c>
      <c r="AH20" s="160">
        <v>0</v>
      </c>
      <c r="AI20" s="71"/>
      <c r="AJ20" s="14" t="s">
        <v>35</v>
      </c>
      <c r="AK20" s="98">
        <v>100</v>
      </c>
      <c r="AL20" s="71"/>
      <c r="AM20" s="72"/>
      <c r="AN20" s="99">
        <f t="shared" si="2"/>
        <v>975</v>
      </c>
      <c r="AO20" s="100"/>
      <c r="AP20" s="101"/>
      <c r="AQ20" s="101"/>
      <c r="AR20" s="98">
        <f t="shared" si="3"/>
        <v>450</v>
      </c>
      <c r="AS20" s="71"/>
      <c r="AT20" s="137"/>
      <c r="AU20" s="138">
        <v>325</v>
      </c>
      <c r="AV20" s="71"/>
      <c r="AW20" s="71"/>
      <c r="AX20" s="98">
        <v>100</v>
      </c>
      <c r="AY20" s="71"/>
      <c r="AZ20" s="72"/>
      <c r="BA20" s="42"/>
    </row>
    <row r="21" spans="2:53" ht="18" customHeight="1">
      <c r="B21" s="122"/>
      <c r="C21" s="123"/>
      <c r="D21" s="70" t="s">
        <v>44</v>
      </c>
      <c r="E21" s="71"/>
      <c r="F21" s="72"/>
      <c r="G21" s="212"/>
      <c r="H21" s="132"/>
      <c r="I21" s="132"/>
      <c r="J21" s="213"/>
      <c r="K21" s="110"/>
      <c r="L21" s="111"/>
      <c r="M21" s="111"/>
      <c r="N21" s="112"/>
      <c r="O21" s="136">
        <v>1.3</v>
      </c>
      <c r="P21" s="71"/>
      <c r="Q21" s="71"/>
      <c r="R21" s="98">
        <v>540</v>
      </c>
      <c r="S21" s="71"/>
      <c r="T21" s="137"/>
      <c r="U21" s="138">
        <v>331</v>
      </c>
      <c r="V21" s="71"/>
      <c r="W21" s="71"/>
      <c r="X21" s="98">
        <v>100</v>
      </c>
      <c r="Y21" s="98"/>
      <c r="Z21" s="197"/>
      <c r="AA21" s="158">
        <v>2230</v>
      </c>
      <c r="AB21" s="71"/>
      <c r="AC21" s="71"/>
      <c r="AD21" s="137"/>
      <c r="AE21" s="159">
        <v>2</v>
      </c>
      <c r="AF21" s="71"/>
      <c r="AG21" s="13" t="s">
        <v>34</v>
      </c>
      <c r="AH21" s="160">
        <v>0</v>
      </c>
      <c r="AI21" s="71"/>
      <c r="AJ21" s="14" t="s">
        <v>35</v>
      </c>
      <c r="AK21" s="98">
        <v>100</v>
      </c>
      <c r="AL21" s="71"/>
      <c r="AM21" s="72"/>
      <c r="AN21" s="99">
        <f t="shared" si="2"/>
        <v>969</v>
      </c>
      <c r="AO21" s="100"/>
      <c r="AP21" s="101"/>
      <c r="AQ21" s="101"/>
      <c r="AR21" s="98">
        <f t="shared" si="3"/>
        <v>440</v>
      </c>
      <c r="AS21" s="71"/>
      <c r="AT21" s="137"/>
      <c r="AU21" s="138">
        <v>331</v>
      </c>
      <c r="AV21" s="71"/>
      <c r="AW21" s="71"/>
      <c r="AX21" s="98">
        <v>100</v>
      </c>
      <c r="AY21" s="98"/>
      <c r="AZ21" s="172"/>
      <c r="BA21" s="42"/>
    </row>
    <row r="22" spans="2:53" ht="18" customHeight="1" thickBot="1">
      <c r="B22" s="198"/>
      <c r="C22" s="199"/>
      <c r="D22" s="217" t="s">
        <v>22</v>
      </c>
      <c r="E22" s="182"/>
      <c r="F22" s="190"/>
      <c r="G22" s="214"/>
      <c r="H22" s="215"/>
      <c r="I22" s="215"/>
      <c r="J22" s="216"/>
      <c r="K22" s="210"/>
      <c r="L22" s="208"/>
      <c r="M22" s="208"/>
      <c r="N22" s="209"/>
      <c r="O22" s="136">
        <v>1.3</v>
      </c>
      <c r="P22" s="71"/>
      <c r="Q22" s="71"/>
      <c r="R22" s="98">
        <v>530</v>
      </c>
      <c r="S22" s="71"/>
      <c r="T22" s="137"/>
      <c r="U22" s="185">
        <v>337</v>
      </c>
      <c r="V22" s="182"/>
      <c r="W22" s="182"/>
      <c r="X22" s="98">
        <v>100</v>
      </c>
      <c r="Y22" s="71"/>
      <c r="Z22" s="137"/>
      <c r="AA22" s="186">
        <v>2190</v>
      </c>
      <c r="AB22" s="182"/>
      <c r="AC22" s="182"/>
      <c r="AD22" s="184"/>
      <c r="AE22" s="187">
        <v>2</v>
      </c>
      <c r="AF22" s="182"/>
      <c r="AG22" s="15" t="s">
        <v>34</v>
      </c>
      <c r="AH22" s="188">
        <v>5</v>
      </c>
      <c r="AI22" s="182"/>
      <c r="AJ22" s="16" t="s">
        <v>35</v>
      </c>
      <c r="AK22" s="98">
        <v>100</v>
      </c>
      <c r="AL22" s="71"/>
      <c r="AM22" s="72"/>
      <c r="AN22" s="99">
        <f t="shared" si="2"/>
        <v>963</v>
      </c>
      <c r="AO22" s="100"/>
      <c r="AP22" s="101"/>
      <c r="AQ22" s="101"/>
      <c r="AR22" s="98">
        <f t="shared" si="3"/>
        <v>430</v>
      </c>
      <c r="AS22" s="71"/>
      <c r="AT22" s="137"/>
      <c r="AU22" s="185">
        <v>337</v>
      </c>
      <c r="AV22" s="182"/>
      <c r="AW22" s="182"/>
      <c r="AX22" s="98">
        <v>100</v>
      </c>
      <c r="AY22" s="71"/>
      <c r="AZ22" s="72"/>
      <c r="BA22" s="42"/>
    </row>
    <row r="23" spans="2:53" ht="18" customHeight="1">
      <c r="B23" s="120" t="s">
        <v>91</v>
      </c>
      <c r="C23" s="121"/>
      <c r="D23" s="200" t="s">
        <v>20</v>
      </c>
      <c r="E23" s="117"/>
      <c r="F23" s="118"/>
      <c r="G23" s="128" t="s">
        <v>82</v>
      </c>
      <c r="H23" s="129"/>
      <c r="I23" s="129"/>
      <c r="J23" s="211"/>
      <c r="K23" s="113"/>
      <c r="L23" s="114"/>
      <c r="M23" s="114"/>
      <c r="N23" s="115"/>
      <c r="O23" s="218">
        <v>1.3</v>
      </c>
      <c r="P23" s="117"/>
      <c r="Q23" s="117"/>
      <c r="R23" s="168">
        <v>550</v>
      </c>
      <c r="S23" s="117"/>
      <c r="T23" s="169"/>
      <c r="U23" s="170">
        <v>365</v>
      </c>
      <c r="V23" s="117"/>
      <c r="W23" s="117"/>
      <c r="X23" s="168">
        <v>90</v>
      </c>
      <c r="Y23" s="117"/>
      <c r="Z23" s="169"/>
      <c r="AA23" s="174">
        <v>2050</v>
      </c>
      <c r="AB23" s="117"/>
      <c r="AC23" s="117"/>
      <c r="AD23" s="169"/>
      <c r="AE23" s="175">
        <v>2</v>
      </c>
      <c r="AF23" s="117"/>
      <c r="AG23" s="11" t="s">
        <v>34</v>
      </c>
      <c r="AH23" s="176">
        <v>15</v>
      </c>
      <c r="AI23" s="117"/>
      <c r="AJ23" s="12" t="s">
        <v>35</v>
      </c>
      <c r="AK23" s="168">
        <v>90</v>
      </c>
      <c r="AL23" s="117"/>
      <c r="AM23" s="118">
        <v>50</v>
      </c>
      <c r="AN23" s="177">
        <f>1300-U23</f>
        <v>935</v>
      </c>
      <c r="AO23" s="178"/>
      <c r="AP23" s="179"/>
      <c r="AQ23" s="179"/>
      <c r="AR23" s="168">
        <f>R23-X23</f>
        <v>460</v>
      </c>
      <c r="AS23" s="117"/>
      <c r="AT23" s="169"/>
      <c r="AU23" s="170">
        <v>365</v>
      </c>
      <c r="AV23" s="117"/>
      <c r="AW23" s="117"/>
      <c r="AX23" s="168">
        <v>90</v>
      </c>
      <c r="AY23" s="117"/>
      <c r="AZ23" s="118"/>
      <c r="BA23" s="42"/>
    </row>
    <row r="24" spans="2:53" ht="18" customHeight="1">
      <c r="B24" s="122"/>
      <c r="C24" s="123"/>
      <c r="D24" s="70" t="s">
        <v>41</v>
      </c>
      <c r="E24" s="71"/>
      <c r="F24" s="72"/>
      <c r="G24" s="212"/>
      <c r="H24" s="132"/>
      <c r="I24" s="132"/>
      <c r="J24" s="213"/>
      <c r="K24" s="110"/>
      <c r="L24" s="111"/>
      <c r="M24" s="111"/>
      <c r="N24" s="112"/>
      <c r="O24" s="180">
        <v>1.3</v>
      </c>
      <c r="P24" s="71"/>
      <c r="Q24" s="71"/>
      <c r="R24" s="98">
        <v>540</v>
      </c>
      <c r="S24" s="71"/>
      <c r="T24" s="137"/>
      <c r="U24" s="138">
        <v>372</v>
      </c>
      <c r="V24" s="71"/>
      <c r="W24" s="71"/>
      <c r="X24" s="98">
        <v>90</v>
      </c>
      <c r="Y24" s="71"/>
      <c r="Z24" s="137"/>
      <c r="AA24" s="158">
        <v>2010</v>
      </c>
      <c r="AB24" s="71"/>
      <c r="AC24" s="71"/>
      <c r="AD24" s="137"/>
      <c r="AE24" s="159">
        <v>2</v>
      </c>
      <c r="AF24" s="71"/>
      <c r="AG24" s="13" t="s">
        <v>34</v>
      </c>
      <c r="AH24" s="160">
        <v>15</v>
      </c>
      <c r="AI24" s="71"/>
      <c r="AJ24" s="14" t="s">
        <v>35</v>
      </c>
      <c r="AK24" s="98">
        <v>90</v>
      </c>
      <c r="AL24" s="71"/>
      <c r="AM24" s="72">
        <v>50</v>
      </c>
      <c r="AN24" s="99">
        <f>1300-U24</f>
        <v>928</v>
      </c>
      <c r="AO24" s="100"/>
      <c r="AP24" s="101"/>
      <c r="AQ24" s="101"/>
      <c r="AR24" s="98">
        <f>R24-X24</f>
        <v>450</v>
      </c>
      <c r="AS24" s="71"/>
      <c r="AT24" s="137"/>
      <c r="AU24" s="138">
        <v>372</v>
      </c>
      <c r="AV24" s="71"/>
      <c r="AW24" s="71"/>
      <c r="AX24" s="98">
        <v>90</v>
      </c>
      <c r="AY24" s="71"/>
      <c r="AZ24" s="72"/>
      <c r="BA24" s="42"/>
    </row>
    <row r="25" spans="2:53" ht="18" customHeight="1">
      <c r="B25" s="122"/>
      <c r="C25" s="123"/>
      <c r="D25" s="70" t="s">
        <v>37</v>
      </c>
      <c r="E25" s="71"/>
      <c r="F25" s="72"/>
      <c r="G25" s="212"/>
      <c r="H25" s="132"/>
      <c r="I25" s="132"/>
      <c r="J25" s="213"/>
      <c r="K25" s="110"/>
      <c r="L25" s="111"/>
      <c r="M25" s="111"/>
      <c r="N25" s="112"/>
      <c r="O25" s="180">
        <v>1.3</v>
      </c>
      <c r="P25" s="71"/>
      <c r="Q25" s="71"/>
      <c r="R25" s="98">
        <v>530</v>
      </c>
      <c r="S25" s="71"/>
      <c r="T25" s="137"/>
      <c r="U25" s="138">
        <v>379</v>
      </c>
      <c r="V25" s="71"/>
      <c r="W25" s="71"/>
      <c r="X25" s="98">
        <v>90</v>
      </c>
      <c r="Y25" s="71"/>
      <c r="Z25" s="137"/>
      <c r="AA25" s="158">
        <v>1980</v>
      </c>
      <c r="AB25" s="71"/>
      <c r="AC25" s="71"/>
      <c r="AD25" s="137"/>
      <c r="AE25" s="159">
        <v>2</v>
      </c>
      <c r="AF25" s="71"/>
      <c r="AG25" s="13" t="s">
        <v>34</v>
      </c>
      <c r="AH25" s="160">
        <v>20</v>
      </c>
      <c r="AI25" s="71"/>
      <c r="AJ25" s="14" t="s">
        <v>35</v>
      </c>
      <c r="AK25" s="98">
        <v>90</v>
      </c>
      <c r="AL25" s="71"/>
      <c r="AM25" s="72">
        <v>50</v>
      </c>
      <c r="AN25" s="99">
        <f t="shared" ref="AN25:AN27" si="4">1300-U25</f>
        <v>921</v>
      </c>
      <c r="AO25" s="100"/>
      <c r="AP25" s="101"/>
      <c r="AQ25" s="101"/>
      <c r="AR25" s="98">
        <f t="shared" ref="AR25:AR27" si="5">R25-X25</f>
        <v>440</v>
      </c>
      <c r="AS25" s="71"/>
      <c r="AT25" s="137"/>
      <c r="AU25" s="138">
        <v>379</v>
      </c>
      <c r="AV25" s="71"/>
      <c r="AW25" s="71"/>
      <c r="AX25" s="98">
        <v>90</v>
      </c>
      <c r="AY25" s="71"/>
      <c r="AZ25" s="72"/>
      <c r="BA25" s="42"/>
    </row>
    <row r="26" spans="2:53" ht="18" customHeight="1">
      <c r="B26" s="122"/>
      <c r="C26" s="123"/>
      <c r="D26" s="70" t="s">
        <v>46</v>
      </c>
      <c r="E26" s="71"/>
      <c r="F26" s="72"/>
      <c r="G26" s="212"/>
      <c r="H26" s="132"/>
      <c r="I26" s="132"/>
      <c r="J26" s="213"/>
      <c r="K26" s="110"/>
      <c r="L26" s="111"/>
      <c r="M26" s="111"/>
      <c r="N26" s="112"/>
      <c r="O26" s="180">
        <v>1.3</v>
      </c>
      <c r="P26" s="71"/>
      <c r="Q26" s="71"/>
      <c r="R26" s="98">
        <v>520</v>
      </c>
      <c r="S26" s="71"/>
      <c r="T26" s="137"/>
      <c r="U26" s="138">
        <v>386</v>
      </c>
      <c r="V26" s="71"/>
      <c r="W26" s="71"/>
      <c r="X26" s="98">
        <v>90</v>
      </c>
      <c r="Y26" s="71"/>
      <c r="Z26" s="137"/>
      <c r="AA26" s="158">
        <v>1940</v>
      </c>
      <c r="AB26" s="71"/>
      <c r="AC26" s="71"/>
      <c r="AD26" s="137"/>
      <c r="AE26" s="159">
        <v>2</v>
      </c>
      <c r="AF26" s="71"/>
      <c r="AG26" s="13" t="s">
        <v>34</v>
      </c>
      <c r="AH26" s="160">
        <v>20</v>
      </c>
      <c r="AI26" s="71"/>
      <c r="AJ26" s="14" t="s">
        <v>35</v>
      </c>
      <c r="AK26" s="98">
        <v>90</v>
      </c>
      <c r="AL26" s="71"/>
      <c r="AM26" s="72">
        <v>50</v>
      </c>
      <c r="AN26" s="99">
        <f t="shared" si="4"/>
        <v>914</v>
      </c>
      <c r="AO26" s="100"/>
      <c r="AP26" s="101"/>
      <c r="AQ26" s="101"/>
      <c r="AR26" s="98">
        <f t="shared" si="5"/>
        <v>430</v>
      </c>
      <c r="AS26" s="71"/>
      <c r="AT26" s="137"/>
      <c r="AU26" s="138">
        <v>386</v>
      </c>
      <c r="AV26" s="71"/>
      <c r="AW26" s="71"/>
      <c r="AX26" s="98">
        <v>90</v>
      </c>
      <c r="AY26" s="71"/>
      <c r="AZ26" s="72"/>
      <c r="BA26" s="42"/>
    </row>
    <row r="27" spans="2:53" ht="18" customHeight="1" thickBot="1">
      <c r="B27" s="198"/>
      <c r="C27" s="199"/>
      <c r="D27" s="217" t="s">
        <v>22</v>
      </c>
      <c r="E27" s="182"/>
      <c r="F27" s="190"/>
      <c r="G27" s="214"/>
      <c r="H27" s="215"/>
      <c r="I27" s="215"/>
      <c r="J27" s="216"/>
      <c r="K27" s="210"/>
      <c r="L27" s="208"/>
      <c r="M27" s="208"/>
      <c r="N27" s="209"/>
      <c r="O27" s="180">
        <v>1.3</v>
      </c>
      <c r="P27" s="71"/>
      <c r="Q27" s="71"/>
      <c r="R27" s="98">
        <v>510</v>
      </c>
      <c r="S27" s="71"/>
      <c r="T27" s="137"/>
      <c r="U27" s="185">
        <v>394</v>
      </c>
      <c r="V27" s="182"/>
      <c r="W27" s="182"/>
      <c r="X27" s="98">
        <v>90</v>
      </c>
      <c r="Y27" s="71"/>
      <c r="Z27" s="137"/>
      <c r="AA27" s="186">
        <v>1900</v>
      </c>
      <c r="AB27" s="182"/>
      <c r="AC27" s="182"/>
      <c r="AD27" s="184"/>
      <c r="AE27" s="187">
        <v>2</v>
      </c>
      <c r="AF27" s="182"/>
      <c r="AG27" s="15" t="s">
        <v>34</v>
      </c>
      <c r="AH27" s="188">
        <v>25</v>
      </c>
      <c r="AI27" s="182"/>
      <c r="AJ27" s="16" t="s">
        <v>35</v>
      </c>
      <c r="AK27" s="98">
        <v>90</v>
      </c>
      <c r="AL27" s="71"/>
      <c r="AM27" s="72">
        <v>50</v>
      </c>
      <c r="AN27" s="99">
        <f t="shared" si="4"/>
        <v>906</v>
      </c>
      <c r="AO27" s="100"/>
      <c r="AP27" s="101"/>
      <c r="AQ27" s="101"/>
      <c r="AR27" s="98">
        <f t="shared" si="5"/>
        <v>420</v>
      </c>
      <c r="AS27" s="71"/>
      <c r="AT27" s="137"/>
      <c r="AU27" s="185">
        <v>394</v>
      </c>
      <c r="AV27" s="182"/>
      <c r="AW27" s="182"/>
      <c r="AX27" s="98">
        <v>90</v>
      </c>
      <c r="AY27" s="71"/>
      <c r="AZ27" s="72"/>
      <c r="BA27" s="42"/>
    </row>
    <row r="28" spans="2:53" ht="18" customHeight="1">
      <c r="B28" s="120" t="s">
        <v>92</v>
      </c>
      <c r="C28" s="121"/>
      <c r="D28" s="200" t="s">
        <v>20</v>
      </c>
      <c r="E28" s="117"/>
      <c r="F28" s="118"/>
      <c r="G28" s="128" t="s">
        <v>82</v>
      </c>
      <c r="H28" s="129"/>
      <c r="I28" s="129"/>
      <c r="J28" s="211"/>
      <c r="K28" s="113"/>
      <c r="L28" s="114"/>
      <c r="M28" s="114"/>
      <c r="N28" s="115"/>
      <c r="O28" s="218">
        <v>1.3</v>
      </c>
      <c r="P28" s="117"/>
      <c r="Q28" s="117"/>
      <c r="R28" s="168">
        <v>510</v>
      </c>
      <c r="S28" s="117"/>
      <c r="T28" s="169"/>
      <c r="U28" s="170">
        <v>409</v>
      </c>
      <c r="V28" s="117"/>
      <c r="W28" s="117"/>
      <c r="X28" s="168">
        <v>90</v>
      </c>
      <c r="Y28" s="117"/>
      <c r="Z28" s="169"/>
      <c r="AA28" s="174">
        <v>1700</v>
      </c>
      <c r="AB28" s="117"/>
      <c r="AC28" s="117"/>
      <c r="AD28" s="169"/>
      <c r="AE28" s="175">
        <v>2</v>
      </c>
      <c r="AF28" s="117"/>
      <c r="AG28" s="11" t="s">
        <v>34</v>
      </c>
      <c r="AH28" s="176">
        <v>30</v>
      </c>
      <c r="AI28" s="117"/>
      <c r="AJ28" s="12" t="s">
        <v>35</v>
      </c>
      <c r="AK28" s="168">
        <v>90</v>
      </c>
      <c r="AL28" s="117"/>
      <c r="AM28" s="118">
        <v>50</v>
      </c>
      <c r="AN28" s="177">
        <f>1300-U28</f>
        <v>891</v>
      </c>
      <c r="AO28" s="178"/>
      <c r="AP28" s="179"/>
      <c r="AQ28" s="179"/>
      <c r="AR28" s="168">
        <f>R28-X28</f>
        <v>420</v>
      </c>
      <c r="AS28" s="117"/>
      <c r="AT28" s="169"/>
      <c r="AU28" s="170">
        <v>409</v>
      </c>
      <c r="AV28" s="117"/>
      <c r="AW28" s="117"/>
      <c r="AX28" s="168">
        <v>90</v>
      </c>
      <c r="AY28" s="117"/>
      <c r="AZ28" s="118"/>
    </row>
    <row r="29" spans="2:53" ht="18" customHeight="1">
      <c r="B29" s="122"/>
      <c r="C29" s="123"/>
      <c r="D29" s="70" t="s">
        <v>36</v>
      </c>
      <c r="E29" s="71"/>
      <c r="F29" s="72"/>
      <c r="G29" s="212"/>
      <c r="H29" s="132"/>
      <c r="I29" s="132"/>
      <c r="J29" s="213"/>
      <c r="K29" s="110"/>
      <c r="L29" s="111"/>
      <c r="M29" s="111"/>
      <c r="N29" s="112"/>
      <c r="O29" s="180">
        <v>1.3</v>
      </c>
      <c r="P29" s="71"/>
      <c r="Q29" s="71"/>
      <c r="R29" s="98">
        <v>500</v>
      </c>
      <c r="S29" s="71"/>
      <c r="T29" s="137"/>
      <c r="U29" s="138">
        <v>417</v>
      </c>
      <c r="V29" s="71"/>
      <c r="W29" s="71"/>
      <c r="X29" s="98">
        <v>90</v>
      </c>
      <c r="Y29" s="71"/>
      <c r="Z29" s="137"/>
      <c r="AA29" s="158">
        <v>1670</v>
      </c>
      <c r="AB29" s="71"/>
      <c r="AC29" s="71"/>
      <c r="AD29" s="137"/>
      <c r="AE29" s="159">
        <v>2</v>
      </c>
      <c r="AF29" s="71"/>
      <c r="AG29" s="13" t="s">
        <v>34</v>
      </c>
      <c r="AH29" s="160">
        <v>35</v>
      </c>
      <c r="AI29" s="71"/>
      <c r="AJ29" s="14" t="s">
        <v>35</v>
      </c>
      <c r="AK29" s="98">
        <v>90</v>
      </c>
      <c r="AL29" s="71"/>
      <c r="AM29" s="72">
        <v>50</v>
      </c>
      <c r="AN29" s="99">
        <f>1300-U29</f>
        <v>883</v>
      </c>
      <c r="AO29" s="100"/>
      <c r="AP29" s="101"/>
      <c r="AQ29" s="101"/>
      <c r="AR29" s="98">
        <f>R29-X29</f>
        <v>410</v>
      </c>
      <c r="AS29" s="71"/>
      <c r="AT29" s="137"/>
      <c r="AU29" s="138">
        <v>417</v>
      </c>
      <c r="AV29" s="71"/>
      <c r="AW29" s="71"/>
      <c r="AX29" s="98">
        <v>90</v>
      </c>
      <c r="AY29" s="71"/>
      <c r="AZ29" s="72"/>
    </row>
    <row r="30" spans="2:53" ht="18" customHeight="1">
      <c r="B30" s="122"/>
      <c r="C30" s="123"/>
      <c r="D30" s="70" t="s">
        <v>37</v>
      </c>
      <c r="E30" s="71"/>
      <c r="F30" s="72"/>
      <c r="G30" s="212"/>
      <c r="H30" s="132"/>
      <c r="I30" s="132"/>
      <c r="J30" s="213"/>
      <c r="K30" s="110"/>
      <c r="L30" s="111"/>
      <c r="M30" s="111"/>
      <c r="N30" s="112"/>
      <c r="O30" s="180">
        <v>1.3</v>
      </c>
      <c r="P30" s="71"/>
      <c r="Q30" s="71"/>
      <c r="R30" s="98">
        <v>490</v>
      </c>
      <c r="S30" s="71"/>
      <c r="T30" s="137"/>
      <c r="U30" s="138">
        <v>426</v>
      </c>
      <c r="V30" s="71"/>
      <c r="W30" s="71"/>
      <c r="X30" s="98">
        <v>90</v>
      </c>
      <c r="Y30" s="71"/>
      <c r="Z30" s="137"/>
      <c r="AA30" s="158">
        <v>1630</v>
      </c>
      <c r="AB30" s="71"/>
      <c r="AC30" s="71"/>
      <c r="AD30" s="137"/>
      <c r="AE30" s="159">
        <v>2</v>
      </c>
      <c r="AF30" s="71"/>
      <c r="AG30" s="13" t="s">
        <v>34</v>
      </c>
      <c r="AH30" s="160">
        <v>35</v>
      </c>
      <c r="AI30" s="71"/>
      <c r="AJ30" s="14" t="s">
        <v>35</v>
      </c>
      <c r="AK30" s="98">
        <v>90</v>
      </c>
      <c r="AL30" s="71"/>
      <c r="AM30" s="72">
        <v>50</v>
      </c>
      <c r="AN30" s="99">
        <f t="shared" ref="AN30:AN32" si="6">1300-U30</f>
        <v>874</v>
      </c>
      <c r="AO30" s="100"/>
      <c r="AP30" s="101"/>
      <c r="AQ30" s="101"/>
      <c r="AR30" s="98">
        <f t="shared" ref="AR30:AR32" si="7">R30-X30</f>
        <v>400</v>
      </c>
      <c r="AS30" s="71"/>
      <c r="AT30" s="137"/>
      <c r="AU30" s="138">
        <v>426</v>
      </c>
      <c r="AV30" s="71"/>
      <c r="AW30" s="71"/>
      <c r="AX30" s="98">
        <v>90</v>
      </c>
      <c r="AY30" s="71"/>
      <c r="AZ30" s="72"/>
    </row>
    <row r="31" spans="2:53" ht="18" customHeight="1">
      <c r="B31" s="122"/>
      <c r="C31" s="123"/>
      <c r="D31" s="70" t="s">
        <v>46</v>
      </c>
      <c r="E31" s="71"/>
      <c r="F31" s="72"/>
      <c r="G31" s="212"/>
      <c r="H31" s="132"/>
      <c r="I31" s="132"/>
      <c r="J31" s="213"/>
      <c r="K31" s="110"/>
      <c r="L31" s="111"/>
      <c r="M31" s="111"/>
      <c r="N31" s="112"/>
      <c r="O31" s="180">
        <v>1.3</v>
      </c>
      <c r="P31" s="71"/>
      <c r="Q31" s="71"/>
      <c r="R31" s="98">
        <v>480</v>
      </c>
      <c r="S31" s="71"/>
      <c r="T31" s="137"/>
      <c r="U31" s="138">
        <v>435</v>
      </c>
      <c r="V31" s="71"/>
      <c r="W31" s="71"/>
      <c r="X31" s="98">
        <v>90</v>
      </c>
      <c r="Y31" s="71"/>
      <c r="Z31" s="137"/>
      <c r="AA31" s="158">
        <v>1600</v>
      </c>
      <c r="AB31" s="71"/>
      <c r="AC31" s="71"/>
      <c r="AD31" s="137"/>
      <c r="AE31" s="159">
        <v>2</v>
      </c>
      <c r="AF31" s="71"/>
      <c r="AG31" s="13" t="s">
        <v>34</v>
      </c>
      <c r="AH31" s="160">
        <v>40</v>
      </c>
      <c r="AI31" s="71"/>
      <c r="AJ31" s="14" t="s">
        <v>35</v>
      </c>
      <c r="AK31" s="98">
        <v>90</v>
      </c>
      <c r="AL31" s="71"/>
      <c r="AM31" s="72">
        <v>50</v>
      </c>
      <c r="AN31" s="99">
        <f t="shared" si="6"/>
        <v>865</v>
      </c>
      <c r="AO31" s="100"/>
      <c r="AP31" s="101"/>
      <c r="AQ31" s="101"/>
      <c r="AR31" s="98">
        <f t="shared" si="7"/>
        <v>390</v>
      </c>
      <c r="AS31" s="71"/>
      <c r="AT31" s="137"/>
      <c r="AU31" s="138">
        <v>435</v>
      </c>
      <c r="AV31" s="71"/>
      <c r="AW31" s="71"/>
      <c r="AX31" s="98">
        <v>90</v>
      </c>
      <c r="AY31" s="71"/>
      <c r="AZ31" s="72"/>
    </row>
    <row r="32" spans="2:53" ht="18" customHeight="1" thickBot="1">
      <c r="B32" s="198"/>
      <c r="C32" s="199"/>
      <c r="D32" s="217" t="s">
        <v>22</v>
      </c>
      <c r="E32" s="182"/>
      <c r="F32" s="190"/>
      <c r="G32" s="214"/>
      <c r="H32" s="215"/>
      <c r="I32" s="215"/>
      <c r="J32" s="216"/>
      <c r="K32" s="210"/>
      <c r="L32" s="208"/>
      <c r="M32" s="208"/>
      <c r="N32" s="209"/>
      <c r="O32" s="181">
        <v>1.3</v>
      </c>
      <c r="P32" s="182"/>
      <c r="Q32" s="182"/>
      <c r="R32" s="183">
        <v>470</v>
      </c>
      <c r="S32" s="182"/>
      <c r="T32" s="184"/>
      <c r="U32" s="185">
        <v>444</v>
      </c>
      <c r="V32" s="182"/>
      <c r="W32" s="182"/>
      <c r="X32" s="183">
        <v>90</v>
      </c>
      <c r="Y32" s="182"/>
      <c r="Z32" s="184"/>
      <c r="AA32" s="186">
        <v>1570</v>
      </c>
      <c r="AB32" s="182"/>
      <c r="AC32" s="182"/>
      <c r="AD32" s="184"/>
      <c r="AE32" s="187">
        <v>2</v>
      </c>
      <c r="AF32" s="182"/>
      <c r="AG32" s="15" t="s">
        <v>34</v>
      </c>
      <c r="AH32" s="188">
        <v>40</v>
      </c>
      <c r="AI32" s="182"/>
      <c r="AJ32" s="16" t="s">
        <v>35</v>
      </c>
      <c r="AK32" s="183">
        <v>90</v>
      </c>
      <c r="AL32" s="182"/>
      <c r="AM32" s="190">
        <v>50</v>
      </c>
      <c r="AN32" s="235">
        <f t="shared" si="6"/>
        <v>856</v>
      </c>
      <c r="AO32" s="236"/>
      <c r="AP32" s="237"/>
      <c r="AQ32" s="237"/>
      <c r="AR32" s="183">
        <f t="shared" si="7"/>
        <v>380</v>
      </c>
      <c r="AS32" s="182"/>
      <c r="AT32" s="184"/>
      <c r="AU32" s="185">
        <v>444</v>
      </c>
      <c r="AV32" s="182"/>
      <c r="AW32" s="182"/>
      <c r="AX32" s="183">
        <v>90</v>
      </c>
      <c r="AY32" s="182"/>
      <c r="AZ32" s="190"/>
    </row>
    <row r="33" spans="1:39" ht="18" customHeight="1">
      <c r="C33" s="51"/>
      <c r="D33" s="9"/>
      <c r="E33" s="9"/>
      <c r="F33" s="9"/>
      <c r="G33" s="9"/>
      <c r="H33" s="9"/>
    </row>
    <row r="34" spans="1:39" ht="50.1" customHeight="1">
      <c r="B34" s="194" t="s">
        <v>47</v>
      </c>
      <c r="C34" s="194"/>
      <c r="D34" s="194"/>
      <c r="E34" s="194"/>
      <c r="F34" s="194"/>
      <c r="G34" s="194"/>
      <c r="H34" s="194"/>
      <c r="I34" s="37"/>
      <c r="J34" s="255" t="str">
        <f>新運賃!J62</f>
        <v>　迎車回送距離が２．０キロメートルを超える場合は、発車地点から２．０キロメートルの地点を距離制運賃の起算点とする。
　ただし、２．０キロメートル未満の回送料は収受しない。</v>
      </c>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row>
    <row r="35" spans="1:39" ht="18" customHeight="1"/>
    <row r="36" spans="1:39" ht="18" customHeight="1">
      <c r="A36" s="6" t="s">
        <v>51</v>
      </c>
      <c r="B36" s="1" t="s">
        <v>48</v>
      </c>
      <c r="C36" s="1"/>
      <c r="D36" s="1"/>
      <c r="E36" s="1"/>
    </row>
    <row r="37" spans="1:39" ht="18" customHeight="1">
      <c r="B37" s="193" t="s">
        <v>49</v>
      </c>
      <c r="C37" s="194"/>
      <c r="D37" s="194"/>
      <c r="E37" s="194"/>
      <c r="F37" s="194"/>
      <c r="G37" s="194"/>
      <c r="H37" s="194"/>
      <c r="I37" s="37"/>
      <c r="J37" s="257" t="str">
        <f>新運賃!J65</f>
        <v>２２時から５時まで</v>
      </c>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02" t="str">
        <f>新運賃!AJ65</f>
        <v>２</v>
      </c>
      <c r="AK37" s="259"/>
      <c r="AL37" s="204" t="s">
        <v>90</v>
      </c>
      <c r="AM37" s="205"/>
    </row>
    <row r="38" spans="1:39" ht="18" customHeight="1">
      <c r="AJ38" s="5"/>
      <c r="AK38" s="5"/>
    </row>
    <row r="39" spans="1:39" ht="23.25" customHeight="1">
      <c r="AJ39" s="5"/>
      <c r="AK39" s="5"/>
    </row>
    <row r="40" spans="1:39" ht="18" customHeight="1">
      <c r="A40" s="6" t="s">
        <v>112</v>
      </c>
      <c r="B40" t="s">
        <v>50</v>
      </c>
      <c r="AJ40" s="5"/>
      <c r="AK40" s="5"/>
    </row>
    <row r="41" spans="1:39" ht="18" customHeight="1">
      <c r="B41" t="s">
        <v>54</v>
      </c>
      <c r="C41" s="1"/>
      <c r="AJ41" s="5"/>
      <c r="AK41" s="5"/>
    </row>
    <row r="42" spans="1:39" ht="18" customHeight="1">
      <c r="C42" s="194" t="s">
        <v>55</v>
      </c>
      <c r="D42" s="194"/>
      <c r="E42" s="194"/>
      <c r="F42" s="194"/>
      <c r="G42" s="194"/>
      <c r="H42" s="194"/>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202" t="str">
        <f>新運賃!AJ69</f>
        <v>１</v>
      </c>
      <c r="AK42" s="203"/>
      <c r="AL42" s="204" t="s">
        <v>53</v>
      </c>
      <c r="AM42" s="205"/>
    </row>
    <row r="43" spans="1:39" ht="18" customHeight="1">
      <c r="C43" s="193" t="s">
        <v>58</v>
      </c>
      <c r="D43" s="194"/>
      <c r="E43" s="194"/>
      <c r="F43" s="194"/>
      <c r="G43" s="194"/>
      <c r="H43" s="194"/>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202" t="str">
        <f>新運賃!AJ70</f>
        <v>１</v>
      </c>
      <c r="AK43" s="203"/>
      <c r="AL43" s="204" t="s">
        <v>53</v>
      </c>
      <c r="AM43" s="205"/>
    </row>
    <row r="44" spans="1:39" ht="18" customHeight="1">
      <c r="C44" s="193" t="s">
        <v>59</v>
      </c>
      <c r="D44" s="194"/>
      <c r="E44" s="194"/>
      <c r="F44" s="194"/>
      <c r="G44" s="194"/>
      <c r="H44" s="194"/>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202" t="str">
        <f>新運賃!AJ71</f>
        <v>１</v>
      </c>
      <c r="AK44" s="203"/>
      <c r="AL44" s="204" t="s">
        <v>53</v>
      </c>
      <c r="AM44" s="205"/>
    </row>
    <row r="45" spans="1:39" ht="18" customHeight="1">
      <c r="C45" s="193" t="s">
        <v>60</v>
      </c>
      <c r="D45" s="194"/>
      <c r="E45" s="194"/>
      <c r="F45" s="194"/>
      <c r="G45" s="194"/>
      <c r="H45" s="194"/>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202" t="str">
        <f>新運賃!AJ72</f>
        <v>１</v>
      </c>
      <c r="AK45" s="203"/>
      <c r="AL45" s="204" t="s">
        <v>53</v>
      </c>
      <c r="AM45" s="205"/>
    </row>
    <row r="46" spans="1:39" ht="18" customHeight="1">
      <c r="C46" s="219" t="s">
        <v>61</v>
      </c>
      <c r="D46" s="220"/>
      <c r="E46" s="220"/>
      <c r="F46" s="220"/>
      <c r="G46" s="220"/>
      <c r="H46" s="220"/>
      <c r="I46" s="221"/>
      <c r="J46" s="221"/>
      <c r="K46" s="8"/>
      <c r="L46" s="8"/>
      <c r="M46" s="8"/>
      <c r="N46" s="8"/>
      <c r="O46" s="8"/>
      <c r="P46" s="8"/>
      <c r="Q46" s="8"/>
      <c r="R46" s="8"/>
      <c r="S46" s="8"/>
      <c r="T46" s="8"/>
      <c r="U46" s="8"/>
      <c r="V46" s="8"/>
      <c r="W46" s="8"/>
      <c r="X46" s="8"/>
      <c r="Y46" s="8"/>
      <c r="Z46" s="8"/>
      <c r="AA46" s="8"/>
      <c r="AB46" s="8"/>
      <c r="AC46" s="8"/>
      <c r="AD46" s="8"/>
      <c r="AE46" s="8"/>
      <c r="AF46" s="8"/>
      <c r="AG46" s="8"/>
      <c r="AH46" s="8"/>
      <c r="AI46" s="8"/>
      <c r="AJ46" s="202" t="str">
        <f>新運賃!AJ73</f>
        <v>１</v>
      </c>
      <c r="AK46" s="203"/>
      <c r="AL46" s="204" t="s">
        <v>53</v>
      </c>
      <c r="AM46" s="205"/>
    </row>
    <row r="47" spans="1:39" ht="18" customHeight="1"/>
    <row r="48" spans="1:39" ht="18" customHeight="1">
      <c r="B48" t="s">
        <v>62</v>
      </c>
    </row>
    <row r="49" spans="1:39" ht="18" customHeight="1">
      <c r="C49" s="193" t="s">
        <v>63</v>
      </c>
      <c r="D49" s="194"/>
      <c r="E49" s="194"/>
      <c r="F49" s="194"/>
      <c r="G49" s="194"/>
      <c r="H49" s="194"/>
      <c r="I49" s="8"/>
      <c r="J49" s="260" t="str">
        <f>IF(新運賃!J76="","",新運賃!J76)</f>
        <v/>
      </c>
      <c r="K49" s="260"/>
      <c r="L49" s="260"/>
      <c r="M49" s="260"/>
      <c r="N49" s="39" t="s">
        <v>21</v>
      </c>
      <c r="O49" s="37" t="s">
        <v>64</v>
      </c>
      <c r="P49" s="8"/>
      <c r="Q49" s="8"/>
      <c r="R49" s="8"/>
      <c r="S49" s="8"/>
      <c r="T49" s="8"/>
      <c r="U49" s="8"/>
      <c r="V49" s="8"/>
      <c r="W49" s="8"/>
      <c r="X49" s="8"/>
      <c r="Y49" s="8"/>
      <c r="Z49" s="8"/>
      <c r="AA49" s="8"/>
      <c r="AB49" s="8"/>
      <c r="AC49" s="8"/>
      <c r="AD49" s="8"/>
      <c r="AE49" s="8"/>
      <c r="AF49" s="8"/>
      <c r="AG49" s="8"/>
      <c r="AH49" s="8"/>
      <c r="AI49" s="8"/>
      <c r="AJ49" s="202" t="str">
        <f>IF(新運賃!AJ76="","",新運賃!AJ76)</f>
        <v/>
      </c>
      <c r="AK49" s="259"/>
      <c r="AL49" s="204" t="s">
        <v>115</v>
      </c>
      <c r="AM49" s="205"/>
    </row>
    <row r="50" spans="1:39" ht="18" customHeight="1">
      <c r="C50" s="193" t="s">
        <v>65</v>
      </c>
      <c r="D50" s="194"/>
      <c r="E50" s="194"/>
      <c r="F50" s="194"/>
      <c r="G50" s="194"/>
      <c r="H50" s="194"/>
      <c r="I50" s="8"/>
      <c r="J50" s="260" t="str">
        <f>IF(新運賃!J77="","",新運賃!J77)</f>
        <v/>
      </c>
      <c r="K50" s="260"/>
      <c r="L50" s="260"/>
      <c r="M50" s="260"/>
      <c r="N50" s="39" t="s">
        <v>21</v>
      </c>
      <c r="O50" s="37" t="s">
        <v>64</v>
      </c>
      <c r="P50" s="8"/>
      <c r="Q50" s="8"/>
      <c r="R50" s="8"/>
      <c r="S50" s="8"/>
      <c r="T50" s="8"/>
      <c r="U50" s="8"/>
      <c r="V50" s="8"/>
      <c r="W50" s="8"/>
      <c r="X50" s="8"/>
      <c r="Y50" s="8"/>
      <c r="Z50" s="8"/>
      <c r="AA50" s="8"/>
      <c r="AB50" s="8"/>
      <c r="AC50" s="8"/>
      <c r="AD50" s="8"/>
      <c r="AE50" s="8"/>
      <c r="AF50" s="8"/>
      <c r="AG50" s="8"/>
      <c r="AH50" s="8"/>
      <c r="AI50" s="8"/>
      <c r="AJ50" s="202" t="str">
        <f>IF(新運賃!AJ77="","",新運賃!AJ77)</f>
        <v/>
      </c>
      <c r="AK50" s="259"/>
      <c r="AL50" s="204" t="s">
        <v>53</v>
      </c>
      <c r="AM50" s="205"/>
    </row>
    <row r="51" spans="1:39" ht="18" customHeight="1">
      <c r="C51" s="193" t="s">
        <v>93</v>
      </c>
      <c r="D51" s="194"/>
      <c r="E51" s="194"/>
      <c r="F51" s="194"/>
      <c r="G51" s="194"/>
      <c r="H51" s="194"/>
      <c r="I51" s="8"/>
      <c r="J51" s="260" t="str">
        <f>IF(新運賃!J78="","",新運賃!J78)</f>
        <v/>
      </c>
      <c r="K51" s="260"/>
      <c r="L51" s="260"/>
      <c r="M51" s="260"/>
      <c r="N51" s="39" t="s">
        <v>21</v>
      </c>
      <c r="O51" s="37" t="s">
        <v>64</v>
      </c>
      <c r="P51" s="8"/>
      <c r="Q51" s="8"/>
      <c r="R51" s="8"/>
      <c r="S51" s="8"/>
      <c r="T51" s="8"/>
      <c r="U51" s="8"/>
      <c r="V51" s="8"/>
      <c r="W51" s="8"/>
      <c r="X51" s="8"/>
      <c r="Y51" s="8"/>
      <c r="Z51" s="8"/>
      <c r="AA51" s="8"/>
      <c r="AB51" s="8"/>
      <c r="AC51" s="8"/>
      <c r="AD51" s="8"/>
      <c r="AE51" s="8"/>
      <c r="AF51" s="8"/>
      <c r="AG51" s="8"/>
      <c r="AH51" s="8"/>
      <c r="AI51" s="8"/>
      <c r="AJ51" s="202" t="str">
        <f>IF(新運賃!AJ78="","",新運賃!AJ78)</f>
        <v/>
      </c>
      <c r="AK51" s="259"/>
      <c r="AL51" s="204" t="s">
        <v>53</v>
      </c>
      <c r="AM51" s="205"/>
    </row>
    <row r="52" spans="1:39" ht="18" customHeight="1">
      <c r="C52" s="193" t="s">
        <v>92</v>
      </c>
      <c r="D52" s="194"/>
      <c r="E52" s="194"/>
      <c r="F52" s="194"/>
      <c r="G52" s="194"/>
      <c r="H52" s="194"/>
      <c r="I52" s="8"/>
      <c r="J52" s="260" t="str">
        <f>IF(新運賃!J79="","",新運賃!J79)</f>
        <v/>
      </c>
      <c r="K52" s="260"/>
      <c r="L52" s="260"/>
      <c r="M52" s="260"/>
      <c r="N52" s="39" t="s">
        <v>21</v>
      </c>
      <c r="O52" s="37" t="s">
        <v>64</v>
      </c>
      <c r="P52" s="8"/>
      <c r="Q52" s="8"/>
      <c r="R52" s="8"/>
      <c r="S52" s="8"/>
      <c r="T52" s="8"/>
      <c r="U52" s="8"/>
      <c r="V52" s="8"/>
      <c r="W52" s="8"/>
      <c r="X52" s="8"/>
      <c r="Y52" s="8"/>
      <c r="Z52" s="8"/>
      <c r="AA52" s="8"/>
      <c r="AB52" s="8"/>
      <c r="AC52" s="8"/>
      <c r="AD52" s="8"/>
      <c r="AE52" s="8"/>
      <c r="AF52" s="8"/>
      <c r="AG52" s="8"/>
      <c r="AH52" s="8"/>
      <c r="AI52" s="8"/>
      <c r="AJ52" s="202" t="str">
        <f>IF(新運賃!AJ79="","",新運賃!AJ79)</f>
        <v/>
      </c>
      <c r="AK52" s="259"/>
      <c r="AL52" s="204" t="s">
        <v>53</v>
      </c>
      <c r="AM52" s="205"/>
    </row>
    <row r="53" spans="1:39" ht="18" customHeight="1"/>
    <row r="54" spans="1:39" ht="18" customHeight="1">
      <c r="B54" t="s">
        <v>66</v>
      </c>
    </row>
    <row r="55" spans="1:39" ht="18" customHeight="1">
      <c r="C55" s="193" t="s">
        <v>67</v>
      </c>
      <c r="D55" s="194"/>
      <c r="E55" s="194"/>
      <c r="F55" s="194"/>
      <c r="G55" s="194"/>
      <c r="H55" s="194"/>
      <c r="I55" s="8"/>
      <c r="J55" s="7"/>
      <c r="K55" s="7"/>
      <c r="L55" s="7"/>
      <c r="M55" s="7"/>
      <c r="N55" s="7"/>
      <c r="O55" s="7"/>
      <c r="P55" s="7"/>
      <c r="Q55" s="7"/>
      <c r="R55" s="7"/>
      <c r="S55" s="7"/>
      <c r="T55" s="7"/>
      <c r="U55" s="7"/>
      <c r="V55" s="7"/>
      <c r="W55" s="7"/>
      <c r="X55" s="7"/>
      <c r="Y55" s="7"/>
      <c r="Z55" s="7"/>
      <c r="AA55" s="7"/>
      <c r="AB55" s="7"/>
      <c r="AC55" s="7"/>
      <c r="AD55" s="7"/>
      <c r="AE55" s="7"/>
      <c r="AF55" s="7"/>
      <c r="AG55" s="7"/>
      <c r="AH55" s="7"/>
      <c r="AI55" s="7"/>
      <c r="AJ55" s="261" t="str">
        <f>新運賃!AJ82</f>
        <v>０．５</v>
      </c>
      <c r="AK55" s="262"/>
      <c r="AL55" s="224" t="s">
        <v>53</v>
      </c>
      <c r="AM55" s="225"/>
    </row>
    <row r="56" spans="1:39" ht="18" customHeight="1">
      <c r="C56" s="219" t="s">
        <v>69</v>
      </c>
      <c r="D56" s="220"/>
      <c r="E56" s="220"/>
      <c r="F56" s="220"/>
      <c r="G56" s="220"/>
      <c r="H56" s="220"/>
      <c r="I56" s="221"/>
      <c r="J56" s="263" t="str">
        <f>IF(新運賃!J83="","",新運賃!J83)</f>
        <v/>
      </c>
      <c r="K56" s="264"/>
      <c r="L56" s="264">
        <f>新運賃!L83</f>
        <v>0</v>
      </c>
      <c r="M56" s="264"/>
      <c r="N56" s="264">
        <f>新運賃!N83</f>
        <v>0</v>
      </c>
      <c r="O56" s="264"/>
      <c r="P56" s="264">
        <f>新運賃!P83</f>
        <v>0</v>
      </c>
      <c r="Q56" s="264"/>
      <c r="R56" s="264">
        <f>新運賃!R83</f>
        <v>0</v>
      </c>
      <c r="S56" s="264"/>
      <c r="T56" s="264">
        <f>新運賃!T83</f>
        <v>0</v>
      </c>
      <c r="U56" s="264"/>
      <c r="V56" s="264">
        <f>新運賃!V83</f>
        <v>0</v>
      </c>
      <c r="W56" s="264"/>
      <c r="X56" s="264">
        <f>新運賃!X83</f>
        <v>0</v>
      </c>
      <c r="Y56" s="264"/>
      <c r="Z56" s="264">
        <f>新運賃!Z83</f>
        <v>0</v>
      </c>
      <c r="AA56" s="264"/>
      <c r="AB56" s="264">
        <f>新運賃!AB83</f>
        <v>0</v>
      </c>
      <c r="AC56" s="264"/>
      <c r="AD56" s="264">
        <f>新運賃!AD83</f>
        <v>0</v>
      </c>
      <c r="AE56" s="264"/>
      <c r="AF56" s="264">
        <f>新運賃!AF83</f>
        <v>0</v>
      </c>
      <c r="AG56" s="264"/>
      <c r="AH56" s="264">
        <f>新運賃!AH83</f>
        <v>0</v>
      </c>
      <c r="AI56" s="264"/>
      <c r="AJ56" s="264">
        <f>新運賃!AJ83</f>
        <v>0</v>
      </c>
      <c r="AK56" s="264"/>
      <c r="AL56" s="264">
        <f>新運賃!AL83</f>
        <v>0</v>
      </c>
      <c r="AM56" s="264"/>
    </row>
    <row r="57" spans="1:39" ht="18" customHeight="1">
      <c r="C57" s="193" t="s">
        <v>70</v>
      </c>
      <c r="D57" s="194"/>
      <c r="E57" s="194"/>
      <c r="F57" s="194"/>
      <c r="G57" s="194"/>
      <c r="H57" s="194"/>
      <c r="I57" s="8"/>
      <c r="J57" s="264" t="str">
        <f>IF(新運賃!J84="","",新運賃!J84)</f>
        <v/>
      </c>
      <c r="K57" s="264"/>
      <c r="L57" s="264">
        <f>新運賃!L84</f>
        <v>0</v>
      </c>
      <c r="M57" s="264"/>
      <c r="N57" s="264">
        <f>新運賃!N84</f>
        <v>0</v>
      </c>
      <c r="O57" s="264"/>
      <c r="P57" s="264">
        <f>新運賃!P84</f>
        <v>0</v>
      </c>
      <c r="Q57" s="264"/>
      <c r="R57" s="264">
        <f>新運賃!R84</f>
        <v>0</v>
      </c>
      <c r="S57" s="264"/>
      <c r="T57" s="264">
        <f>新運賃!T84</f>
        <v>0</v>
      </c>
      <c r="U57" s="264"/>
      <c r="V57" s="264">
        <f>新運賃!V84</f>
        <v>0</v>
      </c>
      <c r="W57" s="264"/>
      <c r="X57" s="264">
        <f>新運賃!X84</f>
        <v>0</v>
      </c>
      <c r="Y57" s="264"/>
      <c r="Z57" s="264">
        <f>新運賃!Z84</f>
        <v>0</v>
      </c>
      <c r="AA57" s="264"/>
      <c r="AB57" s="264">
        <f>新運賃!AB84</f>
        <v>0</v>
      </c>
      <c r="AC57" s="264"/>
      <c r="AD57" s="264">
        <f>新運賃!AD84</f>
        <v>0</v>
      </c>
      <c r="AE57" s="264"/>
      <c r="AF57" s="264">
        <f>新運賃!AF84</f>
        <v>0</v>
      </c>
      <c r="AG57" s="264"/>
      <c r="AH57" s="264">
        <f>新運賃!AH84</f>
        <v>0</v>
      </c>
      <c r="AI57" s="264"/>
      <c r="AJ57" s="264">
        <f>新運賃!AJ84</f>
        <v>0</v>
      </c>
      <c r="AK57" s="264"/>
      <c r="AL57" s="264">
        <f>新運賃!AL84</f>
        <v>0</v>
      </c>
      <c r="AM57" s="264"/>
    </row>
    <row r="58" spans="1:39" ht="18" customHeight="1">
      <c r="C58" s="219" t="s">
        <v>71</v>
      </c>
      <c r="D58" s="220"/>
      <c r="E58" s="220"/>
      <c r="F58" s="220"/>
      <c r="G58" s="220"/>
      <c r="H58" s="220"/>
      <c r="I58" s="221"/>
      <c r="J58" s="264" t="str">
        <f>IF(新運賃!J85="","",新運賃!J85)</f>
        <v/>
      </c>
      <c r="K58" s="264"/>
      <c r="L58" s="264">
        <f>新運賃!L85</f>
        <v>0</v>
      </c>
      <c r="M58" s="264"/>
      <c r="N58" s="264">
        <f>新運賃!N85</f>
        <v>0</v>
      </c>
      <c r="O58" s="264"/>
      <c r="P58" s="264">
        <f>新運賃!P85</f>
        <v>0</v>
      </c>
      <c r="Q58" s="264"/>
      <c r="R58" s="264">
        <f>新運賃!R85</f>
        <v>0</v>
      </c>
      <c r="S58" s="264"/>
      <c r="T58" s="264">
        <f>新運賃!T85</f>
        <v>0</v>
      </c>
      <c r="U58" s="264"/>
      <c r="V58" s="264">
        <f>新運賃!V85</f>
        <v>0</v>
      </c>
      <c r="W58" s="264"/>
      <c r="X58" s="264">
        <f>新運賃!X85</f>
        <v>0</v>
      </c>
      <c r="Y58" s="264"/>
      <c r="Z58" s="264">
        <f>新運賃!Z85</f>
        <v>0</v>
      </c>
      <c r="AA58" s="264"/>
      <c r="AB58" s="264">
        <f>新運賃!AB85</f>
        <v>0</v>
      </c>
      <c r="AC58" s="264"/>
      <c r="AD58" s="264">
        <f>新運賃!AD85</f>
        <v>0</v>
      </c>
      <c r="AE58" s="264"/>
      <c r="AF58" s="264">
        <f>新運賃!AF85</f>
        <v>0</v>
      </c>
      <c r="AG58" s="264"/>
      <c r="AH58" s="264">
        <f>新運賃!AH85</f>
        <v>0</v>
      </c>
      <c r="AI58" s="264"/>
      <c r="AJ58" s="264">
        <f>新運賃!AJ85</f>
        <v>0</v>
      </c>
      <c r="AK58" s="264"/>
      <c r="AL58" s="264">
        <f>新運賃!AL85</f>
        <v>0</v>
      </c>
      <c r="AM58" s="264"/>
    </row>
    <row r="59" spans="1:39" ht="18" customHeight="1">
      <c r="C59" s="193" t="s">
        <v>72</v>
      </c>
      <c r="D59" s="194"/>
      <c r="E59" s="194"/>
      <c r="F59" s="194"/>
      <c r="G59" s="194"/>
      <c r="H59" s="194"/>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265" t="str">
        <f>IF(新運賃!AJ86="","",新運賃!AJ86)</f>
        <v/>
      </c>
      <c r="AK59" s="266"/>
      <c r="AL59" s="204" t="s">
        <v>53</v>
      </c>
      <c r="AM59" s="205"/>
    </row>
    <row r="60" spans="1:39" ht="18" customHeight="1">
      <c r="C60" s="193" t="s">
        <v>73</v>
      </c>
      <c r="D60" s="194"/>
      <c r="E60" s="194"/>
      <c r="F60" s="194"/>
      <c r="G60" s="194"/>
      <c r="H60" s="194"/>
      <c r="I60" s="8"/>
      <c r="J60" s="264" t="str">
        <f>IF(新運賃!J87="","",新運賃!J87)</f>
        <v/>
      </c>
      <c r="K60" s="264"/>
      <c r="L60" s="264">
        <f>新運賃!L87</f>
        <v>0</v>
      </c>
      <c r="M60" s="264"/>
      <c r="N60" s="264">
        <f>新運賃!N87</f>
        <v>0</v>
      </c>
      <c r="O60" s="264"/>
      <c r="P60" s="264">
        <f>新運賃!P87</f>
        <v>0</v>
      </c>
      <c r="Q60" s="264"/>
      <c r="R60" s="264">
        <f>新運賃!R87</f>
        <v>0</v>
      </c>
      <c r="S60" s="264"/>
      <c r="T60" s="264">
        <f>新運賃!T87</f>
        <v>0</v>
      </c>
      <c r="U60" s="264"/>
      <c r="V60" s="264">
        <f>新運賃!V87</f>
        <v>0</v>
      </c>
      <c r="W60" s="264"/>
      <c r="X60" s="264">
        <f>新運賃!X87</f>
        <v>0</v>
      </c>
      <c r="Y60" s="264"/>
      <c r="Z60" s="264">
        <f>新運賃!Z87</f>
        <v>0</v>
      </c>
      <c r="AA60" s="264"/>
      <c r="AB60" s="264">
        <f>新運賃!AB87</f>
        <v>0</v>
      </c>
      <c r="AC60" s="264"/>
      <c r="AD60" s="264">
        <f>新運賃!AD87</f>
        <v>0</v>
      </c>
      <c r="AE60" s="264"/>
      <c r="AF60" s="264">
        <f>新運賃!AF87</f>
        <v>0</v>
      </c>
      <c r="AG60" s="264"/>
      <c r="AH60" s="264">
        <f>新運賃!AH87</f>
        <v>0</v>
      </c>
      <c r="AI60" s="264"/>
      <c r="AJ60" s="264">
        <f>新運賃!AJ87</f>
        <v>0</v>
      </c>
      <c r="AK60" s="264"/>
      <c r="AL60" s="264">
        <f>新運賃!AL87</f>
        <v>0</v>
      </c>
      <c r="AM60" s="264"/>
    </row>
    <row r="61" spans="1:39" ht="18" customHeight="1">
      <c r="C61" s="193" t="s">
        <v>74</v>
      </c>
      <c r="D61" s="194"/>
      <c r="E61" s="194"/>
      <c r="F61" s="194"/>
      <c r="G61" s="194"/>
      <c r="H61" s="194"/>
      <c r="I61" s="8"/>
      <c r="J61" s="264" t="str">
        <f>IF(新運賃!J88="","",新運賃!J88)</f>
        <v/>
      </c>
      <c r="K61" s="264"/>
      <c r="L61" s="264">
        <f>新運賃!L88</f>
        <v>0</v>
      </c>
      <c r="M61" s="264"/>
      <c r="N61" s="264">
        <f>新運賃!N88</f>
        <v>0</v>
      </c>
      <c r="O61" s="264"/>
      <c r="P61" s="264">
        <f>新運賃!P88</f>
        <v>0</v>
      </c>
      <c r="Q61" s="264"/>
      <c r="R61" s="264">
        <f>新運賃!R88</f>
        <v>0</v>
      </c>
      <c r="S61" s="264"/>
      <c r="T61" s="264">
        <f>新運賃!T88</f>
        <v>0</v>
      </c>
      <c r="U61" s="264"/>
      <c r="V61" s="264">
        <f>新運賃!V88</f>
        <v>0</v>
      </c>
      <c r="W61" s="264"/>
      <c r="X61" s="264">
        <f>新運賃!X88</f>
        <v>0</v>
      </c>
      <c r="Y61" s="264"/>
      <c r="Z61" s="264">
        <f>新運賃!Z88</f>
        <v>0</v>
      </c>
      <c r="AA61" s="264"/>
      <c r="AB61" s="264">
        <f>新運賃!AB88</f>
        <v>0</v>
      </c>
      <c r="AC61" s="264"/>
      <c r="AD61" s="264">
        <f>新運賃!AD88</f>
        <v>0</v>
      </c>
      <c r="AE61" s="264"/>
      <c r="AF61" s="264">
        <f>新運賃!AF88</f>
        <v>0</v>
      </c>
      <c r="AG61" s="264"/>
      <c r="AH61" s="264">
        <f>新運賃!AH88</f>
        <v>0</v>
      </c>
      <c r="AI61" s="264"/>
      <c r="AJ61" s="264">
        <f>新運賃!AJ88</f>
        <v>0</v>
      </c>
      <c r="AK61" s="264"/>
      <c r="AL61" s="264">
        <f>新運賃!AL88</f>
        <v>0</v>
      </c>
      <c r="AM61" s="264"/>
    </row>
    <row r="62" spans="1:39" ht="18" customHeight="1">
      <c r="C62" s="193" t="s">
        <v>75</v>
      </c>
      <c r="D62" s="194"/>
      <c r="E62" s="194"/>
      <c r="F62" s="194"/>
      <c r="G62" s="194"/>
      <c r="H62" s="194"/>
      <c r="I62" s="8"/>
      <c r="J62" s="264" t="str">
        <f>IF(新運賃!J89="","",新運賃!J89)</f>
        <v/>
      </c>
      <c r="K62" s="264"/>
      <c r="L62" s="264">
        <f>新運賃!L89</f>
        <v>0</v>
      </c>
      <c r="M62" s="264"/>
      <c r="N62" s="264">
        <f>新運賃!N89</f>
        <v>0</v>
      </c>
      <c r="O62" s="264"/>
      <c r="P62" s="264">
        <f>新運賃!P89</f>
        <v>0</v>
      </c>
      <c r="Q62" s="264"/>
      <c r="R62" s="264">
        <f>新運賃!R89</f>
        <v>0</v>
      </c>
      <c r="S62" s="264"/>
      <c r="T62" s="264">
        <f>新運賃!T89</f>
        <v>0</v>
      </c>
      <c r="U62" s="264"/>
      <c r="V62" s="264">
        <f>新運賃!V89</f>
        <v>0</v>
      </c>
      <c r="W62" s="264"/>
      <c r="X62" s="264">
        <f>新運賃!X89</f>
        <v>0</v>
      </c>
      <c r="Y62" s="264"/>
      <c r="Z62" s="264">
        <f>新運賃!Z89</f>
        <v>0</v>
      </c>
      <c r="AA62" s="264"/>
      <c r="AB62" s="264">
        <f>新運賃!AB89</f>
        <v>0</v>
      </c>
      <c r="AC62" s="264"/>
      <c r="AD62" s="264">
        <f>新運賃!AD89</f>
        <v>0</v>
      </c>
      <c r="AE62" s="264"/>
      <c r="AF62" s="264">
        <f>新運賃!AF89</f>
        <v>0</v>
      </c>
      <c r="AG62" s="264"/>
      <c r="AH62" s="264">
        <f>新運賃!AH89</f>
        <v>0</v>
      </c>
      <c r="AI62" s="264"/>
      <c r="AJ62" s="264">
        <f>新運賃!AJ89</f>
        <v>0</v>
      </c>
      <c r="AK62" s="264"/>
      <c r="AL62" s="264">
        <f>新運賃!AL89</f>
        <v>0</v>
      </c>
      <c r="AM62" s="264"/>
    </row>
    <row r="63" spans="1:39" ht="18" customHeight="1"/>
    <row r="64" spans="1:39" ht="18" customHeight="1">
      <c r="A64" s="6" t="s">
        <v>114</v>
      </c>
      <c r="B64" s="1" t="s">
        <v>76</v>
      </c>
    </row>
    <row r="65" spans="3:3" ht="18" customHeight="1">
      <c r="C65" s="1" t="s">
        <v>79</v>
      </c>
    </row>
    <row r="66" spans="3:3" ht="15.95" customHeight="1"/>
    <row r="67" spans="3:3" ht="15.95" customHeight="1"/>
    <row r="68" spans="3:3" ht="15.95" customHeight="1"/>
    <row r="69" spans="3:3" ht="15.95" customHeight="1"/>
    <row r="70" spans="3:3" ht="15.95" customHeight="1"/>
    <row r="71" spans="3:3" ht="15.95" customHeight="1"/>
    <row r="72" spans="3:3" ht="15.95" customHeight="1"/>
    <row r="73" spans="3:3" ht="15.95" customHeight="1"/>
    <row r="74" spans="3:3" ht="15.95" customHeight="1"/>
    <row r="75" spans="3:3" ht="15.95" customHeight="1"/>
    <row r="76" spans="3:3" ht="15.95" customHeight="1"/>
    <row r="77" spans="3:3" ht="15.95" customHeight="1"/>
    <row r="78" spans="3:3" ht="15.95" customHeight="1"/>
    <row r="79" spans="3:3" ht="15.95" customHeight="1"/>
    <row r="80" spans="3:3"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sheetData>
  <mergeCells count="385">
    <mergeCell ref="AU32:AW32"/>
    <mergeCell ref="AX32:AZ32"/>
    <mergeCell ref="AE32:AF32"/>
    <mergeCell ref="AH32:AI32"/>
    <mergeCell ref="AK32:AM32"/>
    <mergeCell ref="AN32:AQ32"/>
    <mergeCell ref="AR32:AT32"/>
    <mergeCell ref="AE30:AF30"/>
    <mergeCell ref="AH30:AI30"/>
    <mergeCell ref="AK30:AM30"/>
    <mergeCell ref="AN30:AQ30"/>
    <mergeCell ref="AR30:AT30"/>
    <mergeCell ref="AK31:AM31"/>
    <mergeCell ref="AN31:AQ31"/>
    <mergeCell ref="AR31:AT31"/>
    <mergeCell ref="AU31:AW31"/>
    <mergeCell ref="AX31:AZ31"/>
    <mergeCell ref="AU30:AW30"/>
    <mergeCell ref="AX30:AZ30"/>
    <mergeCell ref="D31:F31"/>
    <mergeCell ref="K31:N31"/>
    <mergeCell ref="O31:Q31"/>
    <mergeCell ref="R31:T31"/>
    <mergeCell ref="U31:W31"/>
    <mergeCell ref="X31:Z31"/>
    <mergeCell ref="AA31:AD31"/>
    <mergeCell ref="AE31:AF31"/>
    <mergeCell ref="AH31:AI31"/>
    <mergeCell ref="AK28:AM28"/>
    <mergeCell ref="AN28:AQ28"/>
    <mergeCell ref="AR28:AT28"/>
    <mergeCell ref="AU28:AW28"/>
    <mergeCell ref="AX28:AZ28"/>
    <mergeCell ref="AK29:AM29"/>
    <mergeCell ref="AN29:AQ29"/>
    <mergeCell ref="AR29:AT29"/>
    <mergeCell ref="AU29:AW29"/>
    <mergeCell ref="AX29:AZ29"/>
    <mergeCell ref="K29:N29"/>
    <mergeCell ref="O29:Q29"/>
    <mergeCell ref="R29:T29"/>
    <mergeCell ref="U29:W29"/>
    <mergeCell ref="X29:Z29"/>
    <mergeCell ref="AA29:AD29"/>
    <mergeCell ref="AE29:AF29"/>
    <mergeCell ref="AH29:AI29"/>
    <mergeCell ref="AE28:AF28"/>
    <mergeCell ref="AH28:AI28"/>
    <mergeCell ref="B28:C32"/>
    <mergeCell ref="D28:F28"/>
    <mergeCell ref="G28:J32"/>
    <mergeCell ref="K28:N28"/>
    <mergeCell ref="O28:Q28"/>
    <mergeCell ref="R28:T28"/>
    <mergeCell ref="U28:W28"/>
    <mergeCell ref="X28:Z28"/>
    <mergeCell ref="AA28:AD28"/>
    <mergeCell ref="D30:F30"/>
    <mergeCell ref="K30:N30"/>
    <mergeCell ref="O30:Q30"/>
    <mergeCell ref="R30:T30"/>
    <mergeCell ref="U30:W30"/>
    <mergeCell ref="X30:Z30"/>
    <mergeCell ref="AA30:AD30"/>
    <mergeCell ref="D32:F32"/>
    <mergeCell ref="K32:N32"/>
    <mergeCell ref="O32:Q32"/>
    <mergeCell ref="R32:T32"/>
    <mergeCell ref="U32:W32"/>
    <mergeCell ref="X32:Z32"/>
    <mergeCell ref="AA32:AD32"/>
    <mergeCell ref="D29:F29"/>
    <mergeCell ref="AA11:AD11"/>
    <mergeCell ref="AE11:AF11"/>
    <mergeCell ref="U11:W11"/>
    <mergeCell ref="AH13:AI13"/>
    <mergeCell ref="AK13:AM13"/>
    <mergeCell ref="AN13:AQ13"/>
    <mergeCell ref="AR13:AT13"/>
    <mergeCell ref="AU13:AW13"/>
    <mergeCell ref="AX13:AZ13"/>
    <mergeCell ref="AA12:AD12"/>
    <mergeCell ref="AE12:AF12"/>
    <mergeCell ref="AH12:AI12"/>
    <mergeCell ref="AN12:AQ12"/>
    <mergeCell ref="AR12:AT12"/>
    <mergeCell ref="C61:H61"/>
    <mergeCell ref="J61:AM61"/>
    <mergeCell ref="C62:H62"/>
    <mergeCell ref="J62:AM62"/>
    <mergeCell ref="C58:I58"/>
    <mergeCell ref="J58:AM58"/>
    <mergeCell ref="C59:H59"/>
    <mergeCell ref="AJ59:AK59"/>
    <mergeCell ref="AL59:AM59"/>
    <mergeCell ref="C60:H60"/>
    <mergeCell ref="J60:AM60"/>
    <mergeCell ref="C55:H55"/>
    <mergeCell ref="AJ55:AK55"/>
    <mergeCell ref="AL55:AM55"/>
    <mergeCell ref="C56:I56"/>
    <mergeCell ref="J56:AM56"/>
    <mergeCell ref="C57:H57"/>
    <mergeCell ref="J57:AM57"/>
    <mergeCell ref="C50:H50"/>
    <mergeCell ref="J50:M50"/>
    <mergeCell ref="AJ50:AK50"/>
    <mergeCell ref="AL50:AM50"/>
    <mergeCell ref="C52:H52"/>
    <mergeCell ref="J52:M52"/>
    <mergeCell ref="AJ52:AK52"/>
    <mergeCell ref="AL52:AM52"/>
    <mergeCell ref="C51:H51"/>
    <mergeCell ref="J51:M51"/>
    <mergeCell ref="AJ51:AK51"/>
    <mergeCell ref="AL51:AM51"/>
    <mergeCell ref="C46:J46"/>
    <mergeCell ref="AJ46:AK46"/>
    <mergeCell ref="AL46:AM46"/>
    <mergeCell ref="C49:H49"/>
    <mergeCell ref="J49:M49"/>
    <mergeCell ref="AJ49:AK49"/>
    <mergeCell ref="AL49:AM49"/>
    <mergeCell ref="C44:H44"/>
    <mergeCell ref="AJ44:AK44"/>
    <mergeCell ref="AL44:AM44"/>
    <mergeCell ref="C45:H45"/>
    <mergeCell ref="AJ45:AK45"/>
    <mergeCell ref="AL45:AM45"/>
    <mergeCell ref="C42:H42"/>
    <mergeCell ref="AJ42:AK42"/>
    <mergeCell ref="AL42:AM42"/>
    <mergeCell ref="C43:H43"/>
    <mergeCell ref="AJ43:AK43"/>
    <mergeCell ref="AL43:AM43"/>
    <mergeCell ref="AU27:AW27"/>
    <mergeCell ref="AX27:AZ27"/>
    <mergeCell ref="B34:H34"/>
    <mergeCell ref="J34:AM34"/>
    <mergeCell ref="B37:H37"/>
    <mergeCell ref="J37:AI37"/>
    <mergeCell ref="AJ37:AK37"/>
    <mergeCell ref="AL37:AM37"/>
    <mergeCell ref="AA27:AD27"/>
    <mergeCell ref="AE27:AF27"/>
    <mergeCell ref="AH27:AI27"/>
    <mergeCell ref="AK27:AM27"/>
    <mergeCell ref="AN27:AQ27"/>
    <mergeCell ref="AR27:AT27"/>
    <mergeCell ref="B23:C27"/>
    <mergeCell ref="AN26:AQ26"/>
    <mergeCell ref="AR26:AT26"/>
    <mergeCell ref="AU26:AW26"/>
    <mergeCell ref="AX26:AZ26"/>
    <mergeCell ref="D27:F27"/>
    <mergeCell ref="K27:N27"/>
    <mergeCell ref="O27:Q27"/>
    <mergeCell ref="R27:T27"/>
    <mergeCell ref="U27:W27"/>
    <mergeCell ref="X27:Z27"/>
    <mergeCell ref="U26:W26"/>
    <mergeCell ref="X26:Z26"/>
    <mergeCell ref="AA26:AD26"/>
    <mergeCell ref="AE26:AF26"/>
    <mergeCell ref="AH26:AI26"/>
    <mergeCell ref="AK26:AM26"/>
    <mergeCell ref="R26:T26"/>
    <mergeCell ref="AH25:AI25"/>
    <mergeCell ref="AK25:AM25"/>
    <mergeCell ref="AN25:AQ25"/>
    <mergeCell ref="AR25:AT25"/>
    <mergeCell ref="AU25:AW25"/>
    <mergeCell ref="AX25:AZ25"/>
    <mergeCell ref="AU24:AW24"/>
    <mergeCell ref="AX24:AZ24"/>
    <mergeCell ref="D25:F25"/>
    <mergeCell ref="K25:N25"/>
    <mergeCell ref="O25:Q25"/>
    <mergeCell ref="R25:T25"/>
    <mergeCell ref="U25:W25"/>
    <mergeCell ref="X25:Z25"/>
    <mergeCell ref="AA25:AD25"/>
    <mergeCell ref="AE25:AF25"/>
    <mergeCell ref="AA24:AD24"/>
    <mergeCell ref="AE24:AF24"/>
    <mergeCell ref="AH24:AI24"/>
    <mergeCell ref="AK24:AM24"/>
    <mergeCell ref="AN24:AQ24"/>
    <mergeCell ref="AR24:AT24"/>
    <mergeCell ref="AN23:AQ23"/>
    <mergeCell ref="AR23:AT23"/>
    <mergeCell ref="AU23:AW23"/>
    <mergeCell ref="AX23:AZ23"/>
    <mergeCell ref="D24:F24"/>
    <mergeCell ref="K24:N24"/>
    <mergeCell ref="O24:Q24"/>
    <mergeCell ref="R24:T24"/>
    <mergeCell ref="U24:W24"/>
    <mergeCell ref="X24:Z24"/>
    <mergeCell ref="U23:W23"/>
    <mergeCell ref="X23:Z23"/>
    <mergeCell ref="AA23:AD23"/>
    <mergeCell ref="AE23:AF23"/>
    <mergeCell ref="AH23:AI23"/>
    <mergeCell ref="AK23:AM23"/>
    <mergeCell ref="D23:F23"/>
    <mergeCell ref="G23:J27"/>
    <mergeCell ref="K23:N23"/>
    <mergeCell ref="O23:Q23"/>
    <mergeCell ref="R23:T23"/>
    <mergeCell ref="D26:F26"/>
    <mergeCell ref="K26:N26"/>
    <mergeCell ref="O26:Q26"/>
    <mergeCell ref="AH22:AI22"/>
    <mergeCell ref="AK22:AM22"/>
    <mergeCell ref="AN22:AQ22"/>
    <mergeCell ref="AR22:AT22"/>
    <mergeCell ref="AU22:AW22"/>
    <mergeCell ref="AX22:AZ22"/>
    <mergeCell ref="AU21:AW21"/>
    <mergeCell ref="AX21:AZ21"/>
    <mergeCell ref="D22:F22"/>
    <mergeCell ref="K22:N22"/>
    <mergeCell ref="O22:Q22"/>
    <mergeCell ref="R22:T22"/>
    <mergeCell ref="U22:W22"/>
    <mergeCell ref="X22:Z22"/>
    <mergeCell ref="AA22:AD22"/>
    <mergeCell ref="AE22:AF22"/>
    <mergeCell ref="AA21:AD21"/>
    <mergeCell ref="AE21:AF21"/>
    <mergeCell ref="AH21:AI21"/>
    <mergeCell ref="AK21:AM21"/>
    <mergeCell ref="AN21:AQ21"/>
    <mergeCell ref="AR21:AT21"/>
    <mergeCell ref="AN20:AQ20"/>
    <mergeCell ref="AR20:AT20"/>
    <mergeCell ref="AU20:AW20"/>
    <mergeCell ref="AX20:AZ20"/>
    <mergeCell ref="D21:F21"/>
    <mergeCell ref="K21:N21"/>
    <mergeCell ref="O21:Q21"/>
    <mergeCell ref="R21:T21"/>
    <mergeCell ref="U21:W21"/>
    <mergeCell ref="X21:Z21"/>
    <mergeCell ref="U20:W20"/>
    <mergeCell ref="X20:Z20"/>
    <mergeCell ref="AA20:AD20"/>
    <mergeCell ref="AE20:AF20"/>
    <mergeCell ref="AH20:AI20"/>
    <mergeCell ref="AK20:AM20"/>
    <mergeCell ref="AH19:AI19"/>
    <mergeCell ref="AK19:AM19"/>
    <mergeCell ref="AN19:AQ19"/>
    <mergeCell ref="AR19:AT19"/>
    <mergeCell ref="AU19:AW19"/>
    <mergeCell ref="AX19:AZ19"/>
    <mergeCell ref="AU18:AW18"/>
    <mergeCell ref="AX18:AZ18"/>
    <mergeCell ref="D19:F19"/>
    <mergeCell ref="K19:N19"/>
    <mergeCell ref="O19:Q19"/>
    <mergeCell ref="R19:T19"/>
    <mergeCell ref="U19:W19"/>
    <mergeCell ref="X19:Z19"/>
    <mergeCell ref="AA19:AD19"/>
    <mergeCell ref="AE19:AF19"/>
    <mergeCell ref="AA18:AD18"/>
    <mergeCell ref="AE18:AF18"/>
    <mergeCell ref="AH18:AI18"/>
    <mergeCell ref="AK18:AM18"/>
    <mergeCell ref="AN18:AQ18"/>
    <mergeCell ref="AR18:AT18"/>
    <mergeCell ref="AN17:AQ17"/>
    <mergeCell ref="AR17:AT17"/>
    <mergeCell ref="AU17:AW17"/>
    <mergeCell ref="AX17:AZ17"/>
    <mergeCell ref="D18:F18"/>
    <mergeCell ref="K18:N18"/>
    <mergeCell ref="O18:Q18"/>
    <mergeCell ref="R18:T18"/>
    <mergeCell ref="U18:W18"/>
    <mergeCell ref="X18:Z18"/>
    <mergeCell ref="U17:W17"/>
    <mergeCell ref="X17:Z17"/>
    <mergeCell ref="AA17:AD17"/>
    <mergeCell ref="AE17:AF17"/>
    <mergeCell ref="AH17:AI17"/>
    <mergeCell ref="AK17:AM17"/>
    <mergeCell ref="B17:C22"/>
    <mergeCell ref="D17:F17"/>
    <mergeCell ref="G17:J22"/>
    <mergeCell ref="K17:N17"/>
    <mergeCell ref="O17:Q17"/>
    <mergeCell ref="R17:T17"/>
    <mergeCell ref="D20:F20"/>
    <mergeCell ref="K20:N20"/>
    <mergeCell ref="O20:Q20"/>
    <mergeCell ref="R20:T20"/>
    <mergeCell ref="AH16:AI16"/>
    <mergeCell ref="AK16:AM16"/>
    <mergeCell ref="AN16:AQ16"/>
    <mergeCell ref="AR16:AT16"/>
    <mergeCell ref="AU16:AW16"/>
    <mergeCell ref="AX16:AZ16"/>
    <mergeCell ref="D16:F16"/>
    <mergeCell ref="K16:N16"/>
    <mergeCell ref="O16:Q16"/>
    <mergeCell ref="R16:T16"/>
    <mergeCell ref="U16:W16"/>
    <mergeCell ref="X16:Z16"/>
    <mergeCell ref="AA16:AD16"/>
    <mergeCell ref="AE16:AF16"/>
    <mergeCell ref="AH15:AI15"/>
    <mergeCell ref="AK15:AM15"/>
    <mergeCell ref="AN15:AQ15"/>
    <mergeCell ref="AR15:AT15"/>
    <mergeCell ref="AU15:AW15"/>
    <mergeCell ref="AX15:AZ15"/>
    <mergeCell ref="AU14:AW14"/>
    <mergeCell ref="AX14:AZ14"/>
    <mergeCell ref="D15:F15"/>
    <mergeCell ref="K15:N15"/>
    <mergeCell ref="O15:Q15"/>
    <mergeCell ref="R15:T15"/>
    <mergeCell ref="U15:W15"/>
    <mergeCell ref="X15:Z15"/>
    <mergeCell ref="AA15:AD15"/>
    <mergeCell ref="AE15:AF15"/>
    <mergeCell ref="AA14:AD14"/>
    <mergeCell ref="AE14:AF14"/>
    <mergeCell ref="AH14:AI14"/>
    <mergeCell ref="AK14:AM14"/>
    <mergeCell ref="AN14:AQ14"/>
    <mergeCell ref="AR14:AT14"/>
    <mergeCell ref="D14:F14"/>
    <mergeCell ref="K14:N14"/>
    <mergeCell ref="O14:Q14"/>
    <mergeCell ref="R14:T14"/>
    <mergeCell ref="U14:W14"/>
    <mergeCell ref="X14:Z14"/>
    <mergeCell ref="AN11:AQ11"/>
    <mergeCell ref="AR11:AT11"/>
    <mergeCell ref="AU12:AW12"/>
    <mergeCell ref="AX11:AZ11"/>
    <mergeCell ref="D12:F12"/>
    <mergeCell ref="K12:N12"/>
    <mergeCell ref="O12:Q12"/>
    <mergeCell ref="R12:T12"/>
    <mergeCell ref="AX12:AZ12"/>
    <mergeCell ref="AH11:AI11"/>
    <mergeCell ref="AK11:AM11"/>
    <mergeCell ref="AU11:AW11"/>
    <mergeCell ref="D13:F13"/>
    <mergeCell ref="K13:N13"/>
    <mergeCell ref="O13:Q13"/>
    <mergeCell ref="R13:T13"/>
    <mergeCell ref="X13:Z13"/>
    <mergeCell ref="AA13:AD13"/>
    <mergeCell ref="AE13:AF13"/>
    <mergeCell ref="X11:Z11"/>
    <mergeCell ref="A1:U1"/>
    <mergeCell ref="A3:BA3"/>
    <mergeCell ref="U13:W13"/>
    <mergeCell ref="X12:Z12"/>
    <mergeCell ref="U12:W12"/>
    <mergeCell ref="AK12:AM12"/>
    <mergeCell ref="O10:T10"/>
    <mergeCell ref="U10:Z10"/>
    <mergeCell ref="AN10:AT10"/>
    <mergeCell ref="AU10:AZ10"/>
    <mergeCell ref="B11:C16"/>
    <mergeCell ref="D11:F11"/>
    <mergeCell ref="G11:J16"/>
    <mergeCell ref="K11:N11"/>
    <mergeCell ref="O11:Q11"/>
    <mergeCell ref="R11:T11"/>
    <mergeCell ref="B9:C10"/>
    <mergeCell ref="D9:F10"/>
    <mergeCell ref="G9:J10"/>
    <mergeCell ref="K9:N10"/>
    <mergeCell ref="O9:Z9"/>
    <mergeCell ref="AA9:AD10"/>
    <mergeCell ref="AE9:AM10"/>
    <mergeCell ref="AN9:AZ9"/>
  </mergeCells>
  <phoneticPr fontId="1"/>
  <conditionalFormatting sqref="D11:D32 U12:U32 AA12:AA32 AE12:AE32 AG12:AH32 R12:R32 O12:O16 O23:O32 X12:X16 X23:X27 AJ12:AK16 AJ23:AK27 AJ17:AJ22 AJ28:AJ32 AN12:AO32 AR12:AR32">
    <cfRule type="expression" dxfId="14" priority="20">
      <formula>MOD(ROW(),2)</formula>
    </cfRule>
  </conditionalFormatting>
  <conditionalFormatting sqref="O11 R11 U11 X11 AA11 AE11 AG11:AH11 AN11:AO11 AJ11:AK11 AR11 X13 X15">
    <cfRule type="expression" dxfId="13" priority="16">
      <formula>MOD(ROW(),2)</formula>
    </cfRule>
  </conditionalFormatting>
  <conditionalFormatting sqref="O18:O22">
    <cfRule type="expression" dxfId="12" priority="13">
      <formula>MOD(ROW(),2)</formula>
    </cfRule>
  </conditionalFormatting>
  <conditionalFormatting sqref="O17">
    <cfRule type="expression" dxfId="11" priority="12">
      <formula>MOD(ROW(),2)</formula>
    </cfRule>
  </conditionalFormatting>
  <conditionalFormatting sqref="X18:X22">
    <cfRule type="expression" dxfId="10" priority="11">
      <formula>MOD(ROW(),2)</formula>
    </cfRule>
  </conditionalFormatting>
  <conditionalFormatting sqref="X17 X19 X21">
    <cfRule type="expression" dxfId="9" priority="10">
      <formula>MOD(ROW(),2)</formula>
    </cfRule>
  </conditionalFormatting>
  <conditionalFormatting sqref="X28:X32">
    <cfRule type="expression" dxfId="8" priority="9">
      <formula>MOD(ROW(),2)</formula>
    </cfRule>
  </conditionalFormatting>
  <conditionalFormatting sqref="AK18:AK22">
    <cfRule type="expression" dxfId="7" priority="8">
      <formula>MOD(ROW(),2)</formula>
    </cfRule>
  </conditionalFormatting>
  <conditionalFormatting sqref="AK17">
    <cfRule type="expression" dxfId="6" priority="7">
      <formula>MOD(ROW(),2)</formula>
    </cfRule>
  </conditionalFormatting>
  <conditionalFormatting sqref="AK28:AK32">
    <cfRule type="expression" dxfId="5" priority="6">
      <formula>MOD(ROW(),2)</formula>
    </cfRule>
  </conditionalFormatting>
  <conditionalFormatting sqref="AX28:AX32">
    <cfRule type="expression" dxfId="4" priority="1">
      <formula>MOD(ROW(),2)</formula>
    </cfRule>
  </conditionalFormatting>
  <conditionalFormatting sqref="AU12:AU32 AX12:AX16 AX23:AX27">
    <cfRule type="expression" dxfId="3" priority="5">
      <formula>MOD(ROW(),2)</formula>
    </cfRule>
  </conditionalFormatting>
  <conditionalFormatting sqref="AU11 AX11 AX13 AX15">
    <cfRule type="expression" dxfId="2" priority="4">
      <formula>MOD(ROW(),2)</formula>
    </cfRule>
  </conditionalFormatting>
  <conditionalFormatting sqref="AX18:AX22">
    <cfRule type="expression" dxfId="1" priority="3">
      <formula>MOD(ROW(),2)</formula>
    </cfRule>
  </conditionalFormatting>
  <conditionalFormatting sqref="AX17 AX19 AX21">
    <cfRule type="expression" dxfId="0" priority="2">
      <formula>MOD(ROW(),2)</formula>
    </cfRule>
  </conditionalFormatting>
  <dataValidations count="1">
    <dataValidation type="list" allowBlank="1" showInputMessage="1" showErrorMessage="1" sqref="K11:N32">
      <formula1>"〇"</formula1>
    </dataValidation>
  </dataValidations>
  <pageMargins left="0.51181102362204722" right="0.31496062992125984" top="0.35433070866141736" bottom="0.35433070866141736" header="0.31496062992125984" footer="0.31496062992125984"/>
  <pageSetup paperSize="9" scale="96" orientation="landscape" blackAndWhite="1"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2019-09-03T00:34:53Z</dcterms:modified>
</cp:coreProperties>
</file>