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E31" i="4"/>
  <c r="D31" i="4"/>
  <c r="C31" i="4"/>
  <c r="F30" i="4"/>
  <c r="E30" i="4"/>
  <c r="D30" i="4"/>
  <c r="C30" i="4"/>
  <c r="F26" i="4"/>
  <c r="E26" i="4"/>
  <c r="D26" i="4"/>
  <c r="C26" i="4"/>
  <c r="F25" i="4"/>
  <c r="E25" i="4"/>
  <c r="D25" i="4"/>
  <c r="C25" i="4"/>
  <c r="F21" i="4"/>
  <c r="E21" i="4"/>
  <c r="D21" i="4"/>
  <c r="C21" i="4"/>
  <c r="F20" i="4"/>
  <c r="E20" i="4"/>
  <c r="D20" i="4"/>
  <c r="C20" i="4"/>
  <c r="F16" i="4"/>
  <c r="E16" i="4"/>
  <c r="D16" i="4"/>
  <c r="C16" i="4"/>
  <c r="F15" i="4"/>
  <c r="E15" i="4"/>
  <c r="D15" i="4"/>
  <c r="C15" i="4"/>
  <c r="F11" i="4"/>
  <c r="E11" i="4"/>
  <c r="D11" i="4"/>
  <c r="C11" i="4"/>
  <c r="F10" i="4"/>
  <c r="E10" i="4"/>
  <c r="D10" i="4"/>
  <c r="C10" i="4"/>
  <c r="F6" i="4"/>
  <c r="E6" i="4"/>
  <c r="D6" i="4"/>
  <c r="C6" i="4"/>
  <c r="F5" i="4"/>
  <c r="E5" i="4"/>
  <c r="D5" i="4"/>
  <c r="C5" i="4"/>
  <c r="F31" i="3"/>
  <c r="F30" i="3"/>
  <c r="F29" i="3"/>
  <c r="E29" i="3"/>
  <c r="E31" i="3" s="1"/>
  <c r="D29" i="3"/>
  <c r="D31" i="3" s="1"/>
  <c r="C29" i="3"/>
  <c r="O29" i="3" s="1"/>
  <c r="N28" i="3"/>
  <c r="M28" i="3"/>
  <c r="L28" i="3"/>
  <c r="K28" i="3"/>
  <c r="J28" i="3"/>
  <c r="I28" i="3"/>
  <c r="H28" i="3"/>
  <c r="G28" i="3"/>
  <c r="F28" i="3"/>
  <c r="E28" i="3"/>
  <c r="D28" i="3"/>
  <c r="C28" i="3"/>
  <c r="O28" i="3" s="1"/>
  <c r="N27" i="3"/>
  <c r="M27" i="3"/>
  <c r="L27" i="3"/>
  <c r="K27" i="3"/>
  <c r="J27" i="3"/>
  <c r="I27" i="3"/>
  <c r="H27" i="3"/>
  <c r="G27" i="3"/>
  <c r="F27" i="3"/>
  <c r="E27" i="3"/>
  <c r="D27" i="3"/>
  <c r="C27" i="3"/>
  <c r="O27" i="3" s="1"/>
  <c r="E26" i="3"/>
  <c r="C26" i="3"/>
  <c r="E25" i="3"/>
  <c r="F24" i="3"/>
  <c r="F26" i="3" s="1"/>
  <c r="E24" i="3"/>
  <c r="D24" i="3"/>
  <c r="D26" i="3" s="1"/>
  <c r="C24" i="3"/>
  <c r="O24" i="3" s="1"/>
  <c r="N23" i="3"/>
  <c r="M23" i="3"/>
  <c r="L23" i="3"/>
  <c r="K23" i="3"/>
  <c r="J23" i="3"/>
  <c r="I23" i="3"/>
  <c r="H23" i="3"/>
  <c r="G23" i="3"/>
  <c r="F23" i="3"/>
  <c r="E23" i="3"/>
  <c r="D23" i="3"/>
  <c r="C23" i="3"/>
  <c r="C25" i="3" s="1"/>
  <c r="N22" i="3"/>
  <c r="M22" i="3"/>
  <c r="L22" i="3"/>
  <c r="K22" i="3"/>
  <c r="J22" i="3"/>
  <c r="I22" i="3"/>
  <c r="H22" i="3"/>
  <c r="G22" i="3"/>
  <c r="F22" i="3"/>
  <c r="E22" i="3"/>
  <c r="D22" i="3"/>
  <c r="C22" i="3"/>
  <c r="O22" i="3" s="1"/>
  <c r="F21" i="3"/>
  <c r="D21" i="3"/>
  <c r="D20" i="3"/>
  <c r="F19" i="3"/>
  <c r="E19" i="3"/>
  <c r="E21" i="3" s="1"/>
  <c r="D19" i="3"/>
  <c r="C19" i="3"/>
  <c r="C21" i="3" s="1"/>
  <c r="N18" i="3"/>
  <c r="M18" i="3"/>
  <c r="L18" i="3"/>
  <c r="K18" i="3"/>
  <c r="J18" i="3"/>
  <c r="I18" i="3"/>
  <c r="H18" i="3"/>
  <c r="G18" i="3"/>
  <c r="F18" i="3"/>
  <c r="F20" i="3" s="1"/>
  <c r="E18" i="3"/>
  <c r="D18" i="3"/>
  <c r="C18" i="3"/>
  <c r="O18" i="3" s="1"/>
  <c r="N17" i="3"/>
  <c r="M17" i="3"/>
  <c r="L17" i="3"/>
  <c r="K17" i="3"/>
  <c r="J17" i="3"/>
  <c r="I17" i="3"/>
  <c r="H17" i="3"/>
  <c r="G17" i="3"/>
  <c r="F17" i="3"/>
  <c r="E17" i="3"/>
  <c r="D17" i="3"/>
  <c r="C17" i="3"/>
  <c r="O17" i="3" s="1"/>
  <c r="E16" i="3"/>
  <c r="C16" i="3"/>
  <c r="C15" i="3"/>
  <c r="F14" i="3"/>
  <c r="F16" i="3" s="1"/>
  <c r="E14" i="3"/>
  <c r="D14" i="3"/>
  <c r="D16" i="3" s="1"/>
  <c r="C14" i="3"/>
  <c r="O14" i="3" s="1"/>
  <c r="N13" i="3"/>
  <c r="M13" i="3"/>
  <c r="L13" i="3"/>
  <c r="K13" i="3"/>
  <c r="J13" i="3"/>
  <c r="I13" i="3"/>
  <c r="H13" i="3"/>
  <c r="G13" i="3"/>
  <c r="F13" i="3"/>
  <c r="E13" i="3"/>
  <c r="E15" i="3" s="1"/>
  <c r="D13" i="3"/>
  <c r="C13" i="3"/>
  <c r="O13" i="3" s="1"/>
  <c r="N12" i="3"/>
  <c r="M12" i="3"/>
  <c r="L12" i="3"/>
  <c r="K12" i="3"/>
  <c r="J12" i="3"/>
  <c r="I12" i="3"/>
  <c r="H12" i="3"/>
  <c r="G12" i="3"/>
  <c r="F12" i="3"/>
  <c r="E12" i="3"/>
  <c r="D12" i="3"/>
  <c r="C12" i="3"/>
  <c r="O12" i="3" s="1"/>
  <c r="F11" i="3"/>
  <c r="D11" i="3"/>
  <c r="F10" i="3"/>
  <c r="F9" i="3"/>
  <c r="E9" i="3"/>
  <c r="E11" i="3" s="1"/>
  <c r="D9" i="3"/>
  <c r="C9" i="3"/>
  <c r="O9" i="3" s="1"/>
  <c r="N8" i="3"/>
  <c r="M8" i="3"/>
  <c r="L8" i="3"/>
  <c r="K8" i="3"/>
  <c r="J8" i="3"/>
  <c r="I8" i="3"/>
  <c r="H8" i="3"/>
  <c r="G8" i="3"/>
  <c r="F8" i="3"/>
  <c r="E8" i="3"/>
  <c r="D8" i="3"/>
  <c r="D10" i="3" s="1"/>
  <c r="C8" i="3"/>
  <c r="O8" i="3" s="1"/>
  <c r="N7" i="3"/>
  <c r="M7" i="3"/>
  <c r="L7" i="3"/>
  <c r="K7" i="3"/>
  <c r="J7" i="3"/>
  <c r="I7" i="3"/>
  <c r="H7" i="3"/>
  <c r="G7" i="3"/>
  <c r="F7" i="3"/>
  <c r="E7" i="3"/>
  <c r="D7" i="3"/>
  <c r="C7" i="3"/>
  <c r="O7" i="3" s="1"/>
  <c r="E6" i="3"/>
  <c r="C6" i="3"/>
  <c r="E5" i="3"/>
  <c r="F4" i="3"/>
  <c r="F6" i="3" s="1"/>
  <c r="E4" i="3"/>
  <c r="D4" i="3"/>
  <c r="D6" i="3" s="1"/>
  <c r="C4" i="3"/>
  <c r="O4" i="3" s="1"/>
  <c r="N3" i="3"/>
  <c r="M3" i="3"/>
  <c r="L3" i="3"/>
  <c r="K3" i="3"/>
  <c r="J3" i="3"/>
  <c r="I3" i="3"/>
  <c r="H3" i="3"/>
  <c r="G3" i="3"/>
  <c r="F3" i="3"/>
  <c r="E3" i="3"/>
  <c r="D3" i="3"/>
  <c r="C3" i="3"/>
  <c r="C5" i="3" s="1"/>
  <c r="N2" i="3"/>
  <c r="M2" i="3"/>
  <c r="L2" i="3"/>
  <c r="K2" i="3"/>
  <c r="J2" i="3"/>
  <c r="I2" i="3"/>
  <c r="H2" i="3"/>
  <c r="G2" i="3"/>
  <c r="F2" i="3"/>
  <c r="E2" i="3"/>
  <c r="D2" i="3"/>
  <c r="C2" i="3"/>
  <c r="O2" i="3" s="1"/>
  <c r="F31" i="2"/>
  <c r="E31" i="2"/>
  <c r="D31" i="2"/>
  <c r="C31" i="2"/>
  <c r="F30" i="2"/>
  <c r="E30" i="2"/>
  <c r="D30" i="2"/>
  <c r="C30" i="2"/>
  <c r="O29" i="2"/>
  <c r="F26" i="2"/>
  <c r="E26" i="2"/>
  <c r="D26" i="2"/>
  <c r="C26" i="2"/>
  <c r="F25" i="2"/>
  <c r="E25" i="2"/>
  <c r="D25" i="2"/>
  <c r="C25" i="2"/>
  <c r="O24" i="2"/>
  <c r="F21" i="2"/>
  <c r="E21" i="2"/>
  <c r="D21" i="2"/>
  <c r="C21" i="2"/>
  <c r="F20" i="2"/>
  <c r="E20" i="2"/>
  <c r="D20" i="2"/>
  <c r="C20" i="2"/>
  <c r="O19" i="2"/>
  <c r="F16" i="2"/>
  <c r="E16" i="2"/>
  <c r="D16" i="2"/>
  <c r="C16" i="2"/>
  <c r="F15" i="2"/>
  <c r="E15" i="2"/>
  <c r="D15" i="2"/>
  <c r="C15" i="2"/>
  <c r="O14" i="2"/>
  <c r="F11" i="2"/>
  <c r="E11" i="2"/>
  <c r="D11" i="2"/>
  <c r="C11" i="2"/>
  <c r="F10" i="2"/>
  <c r="E10" i="2"/>
  <c r="D10" i="2"/>
  <c r="C10" i="2"/>
  <c r="O9" i="2"/>
  <c r="F6" i="2"/>
  <c r="E6" i="2"/>
  <c r="D6" i="2"/>
  <c r="C6" i="2"/>
  <c r="F5" i="2"/>
  <c r="E5" i="2"/>
  <c r="D5" i="2"/>
  <c r="C5" i="2"/>
  <c r="O4" i="2"/>
  <c r="F31" i="1"/>
  <c r="E31" i="1"/>
  <c r="D31" i="1"/>
  <c r="C31" i="1"/>
  <c r="F30" i="1"/>
  <c r="E30" i="1"/>
  <c r="D30" i="1"/>
  <c r="C30" i="1"/>
  <c r="O29" i="1"/>
  <c r="F26" i="1"/>
  <c r="E26" i="1"/>
  <c r="D26" i="1"/>
  <c r="C26" i="1"/>
  <c r="F25" i="1"/>
  <c r="E25" i="1"/>
  <c r="D25" i="1"/>
  <c r="C25" i="1"/>
  <c r="O24" i="1"/>
  <c r="F21" i="1"/>
  <c r="E21" i="1"/>
  <c r="D21" i="1"/>
  <c r="C21" i="1"/>
  <c r="F20" i="1"/>
  <c r="E20" i="1"/>
  <c r="D20" i="1"/>
  <c r="C20" i="1"/>
  <c r="O19" i="1"/>
  <c r="F16" i="1"/>
  <c r="E16" i="1"/>
  <c r="D16" i="1"/>
  <c r="C16" i="1"/>
  <c r="F15" i="1"/>
  <c r="E15" i="1"/>
  <c r="D15" i="1"/>
  <c r="C15" i="1"/>
  <c r="O14" i="1"/>
  <c r="F11" i="1"/>
  <c r="E11" i="1"/>
  <c r="D11" i="1"/>
  <c r="C11" i="1"/>
  <c r="F10" i="1"/>
  <c r="E10" i="1"/>
  <c r="D10" i="1"/>
  <c r="C10" i="1"/>
  <c r="O9" i="1"/>
  <c r="F6" i="1"/>
  <c r="E6" i="1"/>
  <c r="D6" i="1"/>
  <c r="C6" i="1"/>
  <c r="F5" i="1"/>
  <c r="E5" i="1"/>
  <c r="D5" i="1"/>
  <c r="C5" i="1"/>
  <c r="O4" i="1"/>
  <c r="O23" i="3" l="1"/>
  <c r="F5" i="3"/>
  <c r="C10" i="3"/>
  <c r="C11" i="3"/>
  <c r="D15" i="3"/>
  <c r="E20" i="3"/>
  <c r="F25" i="3"/>
  <c r="C30" i="3"/>
  <c r="C31" i="3"/>
  <c r="O3" i="3"/>
  <c r="O19" i="3"/>
  <c r="D30" i="3"/>
  <c r="D5" i="3"/>
  <c r="E10" i="3"/>
  <c r="F15" i="3"/>
  <c r="C20" i="3"/>
  <c r="D25" i="3"/>
  <c r="E30" i="3"/>
</calcChain>
</file>

<file path=xl/sharedStrings.xml><?xml version="1.0" encoding="utf-8"?>
<sst xmlns="http://schemas.openxmlformats.org/spreadsheetml/2006/main" count="204" uniqueCount="42">
  <si>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</si>
  <si>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</si>
  <si>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</si>
  <si>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</si>
  <si>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</si>
  <si>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</si>
  <si>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</si>
  <si>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</si>
  <si>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</si>
  <si>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</si>
  <si>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</si>
  <si>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</si>
  <si>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</si>
  <si>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</si>
  <si>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</si>
  <si>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</si>
  <si>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</si>
  <si>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</si>
  <si>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</si>
  <si>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</si>
  <si>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</si>
  <si>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</si>
  <si>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</si>
  <si>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</si>
  <si>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</si>
  <si>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</si>
  <si>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</si>
  <si>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</si>
  <si>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</si>
  <si>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</si>
  <si>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</si>
  <si>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</si>
  <si>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</si>
  <si>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</si>
  <si>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</si>
  <si>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</si>
  <si>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</si>
  <si>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</si>
  <si>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愛媛県</t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</si>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</sst>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0.0;\-0.0"/>
    <numFmt numFmtId="177" formatCode="0.0%"/>
    <numFmt numFmtId="178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6" customWidth="1"/>
    <col min="2" max="2" width="15.5" style="17" customWidth="1"/>
    <col min="3" max="15" width="11.125" style="16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/>
      <c r="H4" s="5"/>
      <c r="I4" s="5"/>
      <c r="J4" s="5"/>
      <c r="K4" s="5"/>
      <c r="L4" s="5"/>
      <c r="M4" s="5"/>
      <c r="N4" s="5"/>
      <c r="O4" s="5">
        <f>SUM(C4:N4)</f>
        <v>474770</v>
      </c>
    </row>
    <row r="5" spans="1:15">
      <c r="A5" s="43"/>
      <c r="B5" s="6" t="s">
        <v>19</v>
      </c>
      <c r="C5" s="7">
        <f>C4/C3*100-100</f>
        <v>50.337925656355594</v>
      </c>
      <c r="D5" s="7">
        <f t="shared" ref="D5:F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8"/>
      <c r="H5" s="8"/>
      <c r="I5" s="8"/>
      <c r="J5" s="8"/>
      <c r="K5" s="8"/>
      <c r="L5" s="8"/>
      <c r="M5" s="8"/>
      <c r="N5" s="8"/>
      <c r="O5" s="8"/>
    </row>
    <row r="6" spans="1:15">
      <c r="A6" s="44"/>
      <c r="B6" s="6" t="s">
        <v>20</v>
      </c>
      <c r="C6" s="7">
        <f>C4/C2*100-100</f>
        <v>-27.201208383158161</v>
      </c>
      <c r="D6" s="7">
        <f t="shared" ref="D6:F6" si="1">D4/D2*100-100</f>
        <v>-42.1162746465479</v>
      </c>
      <c r="E6" s="7">
        <f t="shared" si="1"/>
        <v>-41.604707384938187</v>
      </c>
      <c r="F6" s="7">
        <f t="shared" si="1"/>
        <v>-38.550138479799536</v>
      </c>
      <c r="G6" s="8"/>
      <c r="H6" s="8"/>
      <c r="I6" s="8"/>
      <c r="J6" s="8"/>
      <c r="K6" s="8"/>
      <c r="L6" s="8"/>
      <c r="M6" s="8"/>
      <c r="N6" s="8"/>
      <c r="O6" s="8"/>
    </row>
    <row r="7" spans="1:15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/>
      <c r="H9" s="5"/>
      <c r="I9" s="5"/>
      <c r="J9" s="5"/>
      <c r="K9" s="5"/>
      <c r="L9" s="5"/>
      <c r="M9" s="5"/>
      <c r="N9" s="5"/>
      <c r="O9" s="5">
        <f>SUM(C9:N9)</f>
        <v>832390</v>
      </c>
    </row>
    <row r="10" spans="1:15">
      <c r="A10" s="43"/>
      <c r="B10" s="6" t="s">
        <v>19</v>
      </c>
      <c r="C10" s="7">
        <f>C9/C8*100-100</f>
        <v>72.265105137077455</v>
      </c>
      <c r="D10" s="7">
        <f t="shared" ref="D10:F10" si="2">D9/D8*100-100</f>
        <v>21.931656780015032</v>
      </c>
      <c r="E10" s="7">
        <f t="shared" si="2"/>
        <v>19.606036676318325</v>
      </c>
      <c r="F10" s="7">
        <f t="shared" si="2"/>
        <v>44.171698608558671</v>
      </c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44"/>
      <c r="B11" s="6" t="s">
        <v>20</v>
      </c>
      <c r="C11" s="7">
        <f>C9/C7*100-100</f>
        <v>-29.068790413911515</v>
      </c>
      <c r="D11" s="7">
        <f t="shared" ref="D11:F11" si="3">D9/D7*100-100</f>
        <v>-50.311531783051308</v>
      </c>
      <c r="E11" s="7">
        <f t="shared" si="3"/>
        <v>-31.38621835204107</v>
      </c>
      <c r="F11" s="7">
        <f t="shared" si="3"/>
        <v>-42.097216364403202</v>
      </c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/>
      <c r="H14" s="5"/>
      <c r="I14" s="5"/>
      <c r="J14" s="5"/>
      <c r="K14" s="5"/>
      <c r="L14" s="5"/>
      <c r="M14" s="5"/>
      <c r="N14" s="5"/>
      <c r="O14" s="5">
        <f>SUM(C14:N14)</f>
        <v>974150</v>
      </c>
    </row>
    <row r="15" spans="1:15">
      <c r="A15" s="43"/>
      <c r="B15" s="6" t="s">
        <v>19</v>
      </c>
      <c r="C15" s="7">
        <f>C14/C13*100-100</f>
        <v>45.844118492953697</v>
      </c>
      <c r="D15" s="7">
        <f t="shared" ref="D15:F15" si="4">D14/D13*100-100</f>
        <v>21.684166896932851</v>
      </c>
      <c r="E15" s="7">
        <f t="shared" si="4"/>
        <v>29.340971850142182</v>
      </c>
      <c r="F15" s="7">
        <f t="shared" si="4"/>
        <v>67.554046810791476</v>
      </c>
      <c r="G15" s="8"/>
      <c r="H15" s="8"/>
      <c r="I15" s="8"/>
      <c r="J15" s="8"/>
      <c r="K15" s="8"/>
      <c r="L15" s="8"/>
      <c r="M15" s="8"/>
      <c r="N15" s="8"/>
      <c r="O15" s="8"/>
    </row>
    <row r="16" spans="1:15">
      <c r="A16" s="44"/>
      <c r="B16" s="6" t="s">
        <v>20</v>
      </c>
      <c r="C16" s="7">
        <f>C14/C12*100-100</f>
        <v>-31.790974510727025</v>
      </c>
      <c r="D16" s="7">
        <f t="shared" ref="D16:F16" si="5">D14/D12*100-100</f>
        <v>-40.421430020970028</v>
      </c>
      <c r="E16" s="7">
        <f t="shared" si="5"/>
        <v>-19.784264608148874</v>
      </c>
      <c r="F16" s="7">
        <f t="shared" si="5"/>
        <v>-26.083758078923864</v>
      </c>
      <c r="G16" s="8"/>
      <c r="H16" s="8"/>
      <c r="I16" s="8"/>
      <c r="J16" s="8"/>
      <c r="K16" s="8"/>
      <c r="L16" s="8"/>
      <c r="M16" s="8"/>
      <c r="N16" s="8"/>
      <c r="O16" s="8"/>
    </row>
    <row r="17" spans="1:15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/>
      <c r="H19" s="5"/>
      <c r="I19" s="5"/>
      <c r="J19" s="5"/>
      <c r="K19" s="5"/>
      <c r="L19" s="5"/>
      <c r="M19" s="5"/>
      <c r="N19" s="5"/>
      <c r="O19" s="5">
        <f>SUM(C19:N19)</f>
        <v>743020</v>
      </c>
    </row>
    <row r="20" spans="1:15">
      <c r="A20" s="43"/>
      <c r="B20" s="6" t="s">
        <v>19</v>
      </c>
      <c r="C20" s="7">
        <f>C19/C18*100-100</f>
        <v>100.41143352100477</v>
      </c>
      <c r="D20" s="7">
        <f t="shared" ref="D20:F20" si="6">D19/D18*100-100</f>
        <v>43.12544931703809</v>
      </c>
      <c r="E20" s="7">
        <f t="shared" si="6"/>
        <v>12.648774795799284</v>
      </c>
      <c r="F20" s="7">
        <f t="shared" si="6"/>
        <v>49.115044247787608</v>
      </c>
      <c r="G20" s="8"/>
      <c r="H20" s="8"/>
      <c r="I20" s="8"/>
      <c r="J20" s="8"/>
      <c r="K20" s="8"/>
      <c r="L20" s="8"/>
      <c r="M20" s="8"/>
      <c r="N20" s="8"/>
      <c r="O20" s="8"/>
    </row>
    <row r="21" spans="1:15">
      <c r="A21" s="44"/>
      <c r="B21" s="6" t="s">
        <v>20</v>
      </c>
      <c r="C21" s="7">
        <f>C19/C17*100-100</f>
        <v>11.883462282398455</v>
      </c>
      <c r="D21" s="7">
        <f t="shared" ref="D21:F21" si="7">D19/D17*100-100</f>
        <v>-17.468131412581613</v>
      </c>
      <c r="E21" s="7">
        <f t="shared" si="7"/>
        <v>-27.492583273874345</v>
      </c>
      <c r="F21" s="7">
        <f t="shared" si="7"/>
        <v>-24.589141599413054</v>
      </c>
      <c r="G21" s="8"/>
      <c r="H21" s="8"/>
      <c r="I21" s="8"/>
      <c r="J21" s="8"/>
      <c r="K21" s="8"/>
      <c r="L21" s="8"/>
      <c r="M21" s="8"/>
      <c r="N21" s="8"/>
      <c r="O21" s="8"/>
    </row>
    <row r="22" spans="1:15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/>
      <c r="H24" s="5"/>
      <c r="I24" s="5"/>
      <c r="J24" s="5"/>
      <c r="K24" s="5"/>
      <c r="L24" s="5"/>
      <c r="M24" s="5"/>
      <c r="N24" s="5"/>
      <c r="O24" s="5">
        <f>SUM(C24:N24)</f>
        <v>3024320</v>
      </c>
    </row>
    <row r="25" spans="1:15">
      <c r="A25" s="43"/>
      <c r="B25" s="6" t="s">
        <v>19</v>
      </c>
      <c r="C25" s="7">
        <f>C24/C23*100-100</f>
        <v>65.709603875748058</v>
      </c>
      <c r="D25" s="7">
        <f t="shared" ref="D25:F25" si="8">D24/D23*100-100</f>
        <v>21.972310969116066</v>
      </c>
      <c r="E25" s="7">
        <f t="shared" si="8"/>
        <v>14.646286003031832</v>
      </c>
      <c r="F25" s="7">
        <f t="shared" si="8"/>
        <v>45.044643622217279</v>
      </c>
      <c r="G25" s="8"/>
      <c r="H25" s="8"/>
      <c r="I25" s="8"/>
      <c r="J25" s="8"/>
      <c r="K25" s="8"/>
      <c r="L25" s="8"/>
      <c r="M25" s="8"/>
      <c r="N25" s="8"/>
      <c r="O25" s="8"/>
    </row>
    <row r="26" spans="1:15">
      <c r="A26" s="44"/>
      <c r="B26" s="6" t="s">
        <v>20</v>
      </c>
      <c r="C26" s="7">
        <f>C24/C22*100-100</f>
        <v>-22.076051147467751</v>
      </c>
      <c r="D26" s="7">
        <f t="shared" ref="D26:F26" si="9">D24/D22*100-100</f>
        <v>-39.084555734025464</v>
      </c>
      <c r="E26" s="7">
        <f t="shared" si="9"/>
        <v>-28.768994097701878</v>
      </c>
      <c r="F26" s="7">
        <f t="shared" si="9"/>
        <v>-32.832563528720854</v>
      </c>
      <c r="G26" s="8"/>
      <c r="H26" s="8"/>
      <c r="I26" s="8"/>
      <c r="J26" s="8"/>
      <c r="K26" s="8"/>
      <c r="L26" s="8"/>
      <c r="M26" s="8"/>
      <c r="N26" s="8"/>
      <c r="O26" s="8"/>
    </row>
    <row r="27" spans="1:15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/>
      <c r="H29" s="10"/>
      <c r="I29" s="10"/>
      <c r="J29" s="10"/>
      <c r="K29" s="10"/>
      <c r="L29" s="13"/>
      <c r="M29" s="10"/>
      <c r="N29" s="10"/>
      <c r="O29" s="5">
        <f>SUM(C29:N29)</f>
        <v>118801810</v>
      </c>
    </row>
    <row r="30" spans="1:15">
      <c r="A30" s="43"/>
      <c r="B30" s="6" t="s">
        <v>19</v>
      </c>
      <c r="C30" s="7">
        <f>C29/C28*100-100</f>
        <v>63.445554934784553</v>
      </c>
      <c r="D30" s="7">
        <f t="shared" ref="D30:F30" si="10">D29/D28*100-100</f>
        <v>30.587241968375622</v>
      </c>
      <c r="E30" s="7">
        <f t="shared" si="10"/>
        <v>23.252964377368386</v>
      </c>
      <c r="F30" s="7">
        <f t="shared" si="10"/>
        <v>50.656589229929864</v>
      </c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A31" s="44"/>
      <c r="B31" s="6" t="s">
        <v>20</v>
      </c>
      <c r="C31" s="7">
        <f>C29/C27*100-100</f>
        <v>-33.381765976622546</v>
      </c>
      <c r="D31" s="7">
        <f t="shared" ref="D31:F31" si="11">D29/D27*100-100</f>
        <v>-46.538087252985058</v>
      </c>
      <c r="E31" s="7">
        <f t="shared" si="11"/>
        <v>-34.58977547333599</v>
      </c>
      <c r="F31" s="7">
        <f t="shared" si="11"/>
        <v>-33.686687344103447</v>
      </c>
      <c r="G31" s="8"/>
      <c r="H31" s="8"/>
      <c r="I31" s="8"/>
      <c r="J31" s="8"/>
      <c r="K31" s="8"/>
      <c r="L31" s="8"/>
      <c r="M31" s="8"/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/>
      <c r="H4" s="21"/>
      <c r="I4" s="21"/>
      <c r="J4" s="21"/>
      <c r="K4" s="21"/>
      <c r="L4" s="21"/>
      <c r="M4" s="21"/>
      <c r="N4" s="21"/>
      <c r="O4" s="21">
        <f>SUM(C4:N4)</f>
        <v>1530</v>
      </c>
    </row>
    <row r="5" spans="1:15">
      <c r="A5" s="45"/>
      <c r="B5" s="22" t="s">
        <v>19</v>
      </c>
      <c r="C5" s="23">
        <f>C4/C3*100-100</f>
        <v>-10</v>
      </c>
      <c r="D5" s="23">
        <f t="shared" ref="D5:F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45"/>
      <c r="B6" s="22" t="s">
        <v>20</v>
      </c>
      <c r="C6" s="23">
        <f>C4/C2*100-100</f>
        <v>-97.432239657631953</v>
      </c>
      <c r="D6" s="23">
        <f t="shared" ref="D6:F6" si="1">D4/D2*100-100</f>
        <v>-97.853107344632775</v>
      </c>
      <c r="E6" s="23">
        <f t="shared" si="1"/>
        <v>-96.508728179551127</v>
      </c>
      <c r="F6" s="23">
        <f t="shared" si="1"/>
        <v>-94.402420574886534</v>
      </c>
      <c r="G6" s="24"/>
      <c r="H6" s="24"/>
      <c r="I6" s="24"/>
      <c r="J6" s="24"/>
      <c r="K6" s="24"/>
      <c r="L6" s="24"/>
      <c r="M6" s="24"/>
      <c r="N6" s="24"/>
      <c r="O6" s="24"/>
    </row>
    <row r="7" spans="1:15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/>
      <c r="H9" s="21"/>
      <c r="I9" s="21"/>
      <c r="J9" s="21"/>
      <c r="K9" s="21"/>
      <c r="L9" s="21"/>
      <c r="M9" s="21"/>
      <c r="N9" s="21"/>
      <c r="O9" s="21">
        <f>SUM(C9:N9)</f>
        <v>2230</v>
      </c>
    </row>
    <row r="10" spans="1:15">
      <c r="A10" s="45"/>
      <c r="B10" s="22" t="s">
        <v>19</v>
      </c>
      <c r="C10" s="23">
        <f>C9/C8*100-100</f>
        <v>-82.51748251748252</v>
      </c>
      <c r="D10" s="23">
        <f t="shared" ref="D10:F10" si="2">D9/D8*100-100</f>
        <v>-73.983739837398375</v>
      </c>
      <c r="E10" s="23">
        <f t="shared" si="2"/>
        <v>-46.666666666666664</v>
      </c>
      <c r="F10" s="23">
        <f t="shared" si="2"/>
        <v>27.027027027027017</v>
      </c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45"/>
      <c r="B11" s="22" t="s">
        <v>20</v>
      </c>
      <c r="C11" s="23">
        <f>C9/C7*100-100</f>
        <v>-99.301870985758171</v>
      </c>
      <c r="D11" s="23">
        <f t="shared" ref="D11:F11" si="3">D9/D7*100-100</f>
        <v>-99.314187741105869</v>
      </c>
      <c r="E11" s="23">
        <f t="shared" si="3"/>
        <v>-98.857686815801998</v>
      </c>
      <c r="F11" s="23">
        <f t="shared" si="3"/>
        <v>-98.499361430395908</v>
      </c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/>
      <c r="H14" s="21"/>
      <c r="I14" s="21"/>
      <c r="J14" s="21"/>
      <c r="K14" s="21"/>
      <c r="L14" s="21"/>
      <c r="M14" s="21"/>
      <c r="N14" s="21"/>
      <c r="O14" s="21">
        <f>SUM(C14:N14)</f>
        <v>5170</v>
      </c>
    </row>
    <row r="15" spans="1:15">
      <c r="A15" s="45"/>
      <c r="B15" s="22" t="s">
        <v>19</v>
      </c>
      <c r="C15" s="23">
        <f>C14/C13*100-100</f>
        <v>-47.23032069970845</v>
      </c>
      <c r="D15" s="23">
        <f t="shared" ref="D15:F15" si="4">D14/D13*100-100</f>
        <v>-61.971830985915496</v>
      </c>
      <c r="E15" s="23">
        <f t="shared" si="4"/>
        <v>-46.692607003891048</v>
      </c>
      <c r="F15" s="23">
        <f t="shared" si="4"/>
        <v>-48.58757062146892</v>
      </c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s="45"/>
      <c r="B16" s="22" t="s">
        <v>20</v>
      </c>
      <c r="C16" s="23">
        <f>C14/C12*100-100</f>
        <v>-89.12259615384616</v>
      </c>
      <c r="D16" s="23">
        <f t="shared" ref="D16:F16" si="5">D14/D12*100-100</f>
        <v>-93.470374848851264</v>
      </c>
      <c r="E16" s="23">
        <f t="shared" si="5"/>
        <v>-93.177290836653384</v>
      </c>
      <c r="F16" s="23">
        <f t="shared" si="5"/>
        <v>-95.996480422349322</v>
      </c>
      <c r="G16" s="24"/>
      <c r="H16" s="24"/>
      <c r="I16" s="24"/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/>
      <c r="H19" s="21"/>
      <c r="I19" s="21"/>
      <c r="J19" s="21"/>
      <c r="K19" s="21"/>
      <c r="L19" s="21"/>
      <c r="M19" s="21"/>
      <c r="N19" s="21"/>
      <c r="O19" s="21">
        <f>SUM(C19:N19)</f>
        <v>580</v>
      </c>
    </row>
    <row r="20" spans="1:15">
      <c r="A20" s="45"/>
      <c r="B20" s="22" t="s">
        <v>19</v>
      </c>
      <c r="C20" s="23">
        <f>C19/C18*100-100</f>
        <v>-95.977011494252878</v>
      </c>
      <c r="D20" s="23">
        <f t="shared" ref="D20:F20" si="6">D19/D18*100-100</f>
        <v>20</v>
      </c>
      <c r="E20" s="23">
        <f t="shared" si="6"/>
        <v>-46.341463414634141</v>
      </c>
      <c r="F20" s="23">
        <f t="shared" si="6"/>
        <v>-73.80952380952381</v>
      </c>
      <c r="G20" s="24"/>
      <c r="H20" s="24"/>
      <c r="I20" s="24"/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-98.360655737704917</v>
      </c>
      <c r="D21" s="23">
        <f t="shared" ref="D21:F21" si="7">D19/D17*100-100</f>
        <v>-97.50692520775624</v>
      </c>
      <c r="E21" s="23">
        <f t="shared" si="7"/>
        <v>-97.95348837209302</v>
      </c>
      <c r="F21" s="23">
        <f t="shared" si="7"/>
        <v>-98.602287166454886</v>
      </c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/>
      <c r="H24" s="21"/>
      <c r="I24" s="21"/>
      <c r="J24" s="21"/>
      <c r="K24" s="21"/>
      <c r="L24" s="21"/>
      <c r="M24" s="21"/>
      <c r="N24" s="21"/>
      <c r="O24" s="21">
        <f>SUM(C24:N24)</f>
        <v>9510</v>
      </c>
    </row>
    <row r="25" spans="1:15">
      <c r="A25" s="45"/>
      <c r="B25" s="22" t="s">
        <v>19</v>
      </c>
      <c r="C25" s="23">
        <f>C24/C23*100-100</f>
        <v>-66.029411764705884</v>
      </c>
      <c r="D25" s="23">
        <f t="shared" ref="D25:F25" si="8">D24/D23*100-100</f>
        <v>-60.579064587973278</v>
      </c>
      <c r="E25" s="23">
        <f t="shared" si="8"/>
        <v>-67.028985507246375</v>
      </c>
      <c r="F25" s="23">
        <f t="shared" si="8"/>
        <v>-17.431192660550451</v>
      </c>
      <c r="G25" s="24"/>
      <c r="H25" s="24"/>
      <c r="I25" s="24"/>
      <c r="J25" s="24"/>
      <c r="K25" s="24"/>
      <c r="L25" s="24"/>
      <c r="M25" s="24"/>
      <c r="N25" s="24"/>
      <c r="O25" s="24"/>
    </row>
    <row r="26" spans="1:15">
      <c r="A26" s="45"/>
      <c r="B26" s="22" t="s">
        <v>20</v>
      </c>
      <c r="C26" s="23">
        <f>C24/C22*100-100</f>
        <v>-96.375333437941322</v>
      </c>
      <c r="D26" s="23">
        <f t="shared" ref="D26:F26" si="9">D24/D22*100-100</f>
        <v>-97.767125015768897</v>
      </c>
      <c r="E26" s="23">
        <f t="shared" si="9"/>
        <v>-97.421852866181894</v>
      </c>
      <c r="F26" s="23">
        <f t="shared" si="9"/>
        <v>-97.464074387151314</v>
      </c>
      <c r="G26" s="24"/>
      <c r="H26" s="24"/>
      <c r="I26" s="24"/>
      <c r="J26" s="24"/>
      <c r="K26" s="24"/>
      <c r="L26" s="24"/>
      <c r="M26" s="24"/>
      <c r="N26" s="24"/>
      <c r="O26" s="24"/>
    </row>
    <row r="27" spans="1:15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/>
      <c r="H29" s="28"/>
      <c r="I29" s="28"/>
      <c r="J29" s="26"/>
      <c r="K29" s="26"/>
      <c r="L29" s="29"/>
      <c r="M29" s="26"/>
      <c r="N29" s="26"/>
      <c r="O29" s="21">
        <f>SUM(C29:N29)</f>
        <v>1287040</v>
      </c>
    </row>
    <row r="30" spans="1:15">
      <c r="A30" s="45"/>
      <c r="B30" s="22" t="s">
        <v>19</v>
      </c>
      <c r="C30" s="23">
        <f>C29/C28*100-100</f>
        <v>-52.458413549936189</v>
      </c>
      <c r="D30" s="23">
        <f t="shared" ref="D30:F30" si="10">D29/D28*100-100</f>
        <v>-1.5812928266807234</v>
      </c>
      <c r="E30" s="23">
        <f t="shared" si="10"/>
        <v>23.449228815774731</v>
      </c>
      <c r="F30" s="23">
        <f t="shared" si="10"/>
        <v>132.55131964809385</v>
      </c>
      <c r="G30" s="24"/>
      <c r="H30" s="24"/>
      <c r="I30" s="24"/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-97.613364636792284</v>
      </c>
      <c r="D31" s="23">
        <f t="shared" ref="D31:F31" si="11">D29/D27*100-100</f>
        <v>-97.785855737273707</v>
      </c>
      <c r="E31" s="23">
        <f t="shared" si="11"/>
        <v>-96.525932021519552</v>
      </c>
      <c r="F31" s="23">
        <f t="shared" si="11"/>
        <v>-95.291674937613436</v>
      </c>
      <c r="G31" s="24"/>
      <c r="H31" s="24"/>
      <c r="I31" s="24"/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/>
      <c r="H4" s="21"/>
      <c r="I4" s="21"/>
      <c r="J4" s="21"/>
      <c r="K4" s="21"/>
      <c r="L4" s="21"/>
      <c r="M4" s="21"/>
      <c r="N4" s="21"/>
      <c r="O4" s="21">
        <f>SUM(C4:N4)</f>
        <v>473240</v>
      </c>
    </row>
    <row r="5" spans="1:15">
      <c r="A5" s="47"/>
      <c r="B5" s="22" t="s">
        <v>19</v>
      </c>
      <c r="C5" s="23">
        <f>C4/C3*100-100</f>
        <v>50.495178524889241</v>
      </c>
      <c r="D5" s="23">
        <f t="shared" ref="D5:F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48"/>
      <c r="B6" s="22" t="s">
        <v>20</v>
      </c>
      <c r="C6" s="23">
        <f>C4/C2*100-100</f>
        <v>-23.959705030287068</v>
      </c>
      <c r="D6" s="23">
        <f t="shared" ref="D6:F6" si="2">D4/D2*100-100</f>
        <v>-38.803062869425041</v>
      </c>
      <c r="E6" s="23">
        <f t="shared" si="2"/>
        <v>-38.416988416988417</v>
      </c>
      <c r="F6" s="23">
        <f t="shared" si="2"/>
        <v>-35.103850641773633</v>
      </c>
      <c r="G6" s="24"/>
      <c r="H6" s="24"/>
      <c r="I6" s="24"/>
      <c r="J6" s="24"/>
      <c r="K6" s="24"/>
      <c r="L6" s="24"/>
      <c r="M6" s="24"/>
      <c r="N6" s="24"/>
      <c r="O6" s="24"/>
    </row>
    <row r="7" spans="1:15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/>
      <c r="H9" s="21"/>
      <c r="I9" s="21"/>
      <c r="J9" s="21"/>
      <c r="K9" s="21"/>
      <c r="L9" s="21"/>
      <c r="M9" s="21"/>
      <c r="N9" s="21"/>
      <c r="O9" s="21">
        <f t="shared" si="0"/>
        <v>830160</v>
      </c>
    </row>
    <row r="10" spans="1:15">
      <c r="A10" s="47"/>
      <c r="B10" s="22" t="s">
        <v>19</v>
      </c>
      <c r="C10" s="23">
        <f>C9/C8*100-100</f>
        <v>74.254133716750545</v>
      </c>
      <c r="D10" s="23">
        <f t="shared" ref="D10:F10" si="3">D9/D8*100-100</f>
        <v>22.927570487928421</v>
      </c>
      <c r="E10" s="23">
        <f t="shared" si="3"/>
        <v>20.000882651485057</v>
      </c>
      <c r="F10" s="23">
        <f t="shared" si="3"/>
        <v>44.255375280306026</v>
      </c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48"/>
      <c r="B11" s="22" t="s">
        <v>20</v>
      </c>
      <c r="C11" s="23">
        <f>C9/C7*100-100</f>
        <v>-18.497814391392069</v>
      </c>
      <c r="D11" s="23">
        <f t="shared" ref="D11:F11" si="4">D9/D7*100-100</f>
        <v>-41.056466302367944</v>
      </c>
      <c r="E11" s="23">
        <f t="shared" si="4"/>
        <v>-18.665310639825321</v>
      </c>
      <c r="F11" s="23">
        <f t="shared" si="4"/>
        <v>-30.942157110381402</v>
      </c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/>
      <c r="H14" s="21"/>
      <c r="I14" s="21"/>
      <c r="J14" s="21"/>
      <c r="K14" s="21"/>
      <c r="L14" s="21"/>
      <c r="M14" s="21"/>
      <c r="N14" s="21"/>
      <c r="O14" s="21">
        <f t="shared" si="0"/>
        <v>968980</v>
      </c>
    </row>
    <row r="15" spans="1:15">
      <c r="A15" s="47"/>
      <c r="B15" s="22" t="s">
        <v>19</v>
      </c>
      <c r="C15" s="23">
        <f>C14/C13*100-100</f>
        <v>48.197567268706223</v>
      </c>
      <c r="D15" s="23">
        <f t="shared" ref="D15:F15" si="5">D14/D13*100-100</f>
        <v>23.358229988726052</v>
      </c>
      <c r="E15" s="23">
        <f t="shared" si="5"/>
        <v>30.154961259685081</v>
      </c>
      <c r="F15" s="23">
        <f t="shared" si="5"/>
        <v>68.791380763211748</v>
      </c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s="48"/>
      <c r="B16" s="22" t="s">
        <v>20</v>
      </c>
      <c r="C16" s="23">
        <f>C14/C12*100-100</f>
        <v>-28.392818978414198</v>
      </c>
      <c r="D16" s="23">
        <f t="shared" ref="D16:F16" si="6">D14/D12*100-100</f>
        <v>-37.277873316136436</v>
      </c>
      <c r="E16" s="23">
        <f t="shared" si="6"/>
        <v>-15.813439672360829</v>
      </c>
      <c r="F16" s="23">
        <f t="shared" si="6"/>
        <v>-21.643521752493783</v>
      </c>
      <c r="G16" s="24"/>
      <c r="H16" s="24"/>
      <c r="I16" s="24"/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/>
      <c r="H19" s="21"/>
      <c r="I19" s="21"/>
      <c r="J19" s="21"/>
      <c r="K19" s="21"/>
      <c r="L19" s="21"/>
      <c r="M19" s="21"/>
      <c r="N19" s="21"/>
      <c r="O19" s="21">
        <f t="shared" si="0"/>
        <v>742440</v>
      </c>
    </row>
    <row r="20" spans="1:15">
      <c r="A20" s="45"/>
      <c r="B20" s="22" t="s">
        <v>19</v>
      </c>
      <c r="C20" s="23">
        <f>C19/C18*100-100</f>
        <v>104.18229971308764</v>
      </c>
      <c r="D20" s="23">
        <f t="shared" ref="D20:F20" si="7">D19/D18*100-100</f>
        <v>43.156663367227566</v>
      </c>
      <c r="E20" s="23">
        <f t="shared" si="7"/>
        <v>12.790221650388929</v>
      </c>
      <c r="F20" s="23">
        <f t="shared" si="7"/>
        <v>49.490686845168796</v>
      </c>
      <c r="G20" s="24"/>
      <c r="H20" s="24"/>
      <c r="I20" s="24"/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14.804243965998637</v>
      </c>
      <c r="D21" s="23">
        <f t="shared" ref="D21:F21" si="8">D19/D17*100-100</f>
        <v>-14.357235142118867</v>
      </c>
      <c r="E21" s="23">
        <f t="shared" si="8"/>
        <v>-24.528449557799163</v>
      </c>
      <c r="F21" s="23">
        <f t="shared" si="8"/>
        <v>-22.388849015978536</v>
      </c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/>
      <c r="H24" s="21"/>
      <c r="I24" s="21"/>
      <c r="J24" s="21"/>
      <c r="K24" s="21"/>
      <c r="L24" s="21"/>
      <c r="M24" s="21"/>
      <c r="N24" s="21"/>
      <c r="O24" s="21">
        <f>SUM(C24:N24)</f>
        <v>3014810</v>
      </c>
    </row>
    <row r="25" spans="1:15">
      <c r="A25" s="47"/>
      <c r="B25" s="22" t="s">
        <v>19</v>
      </c>
      <c r="C25" s="23">
        <f>C24/C23*100-100</f>
        <v>67.871970647870995</v>
      </c>
      <c r="D25" s="23">
        <f t="shared" ref="D25:F25" si="9">D24/D23*100-100</f>
        <v>22.769402808541756</v>
      </c>
      <c r="E25" s="23">
        <f t="shared" si="9"/>
        <v>15.509625695756512</v>
      </c>
      <c r="F25" s="23">
        <f t="shared" si="9"/>
        <v>45.396732386598643</v>
      </c>
      <c r="G25" s="24"/>
      <c r="H25" s="24"/>
      <c r="I25" s="24"/>
      <c r="J25" s="24"/>
      <c r="K25" s="24"/>
      <c r="L25" s="24"/>
      <c r="M25" s="24"/>
      <c r="N25" s="24"/>
      <c r="O25" s="24"/>
    </row>
    <row r="26" spans="1:15">
      <c r="A26" s="48"/>
      <c r="B26" s="22" t="s">
        <v>20</v>
      </c>
      <c r="C26" s="23">
        <f>C24/C22*100-100</f>
        <v>-16.382917327946899</v>
      </c>
      <c r="D26" s="23">
        <f t="shared" ref="D26:F26" si="10">D24/D22*100-100</f>
        <v>-33.680676564206223</v>
      </c>
      <c r="E26" s="23">
        <f t="shared" si="10"/>
        <v>-22.545989950264939</v>
      </c>
      <c r="F26" s="23">
        <f t="shared" si="10"/>
        <v>-26.867431236401146</v>
      </c>
      <c r="G26" s="24"/>
      <c r="H26" s="24"/>
      <c r="I26" s="24"/>
      <c r="J26" s="24"/>
      <c r="K26" s="24"/>
      <c r="L26" s="24"/>
      <c r="M26" s="24"/>
      <c r="N26" s="24"/>
      <c r="O26" s="24"/>
    </row>
    <row r="27" spans="1:15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/>
      <c r="H29" s="25"/>
      <c r="I29" s="25"/>
      <c r="J29" s="25"/>
      <c r="K29" s="25"/>
      <c r="L29" s="25"/>
      <c r="M29" s="25"/>
      <c r="N29" s="25"/>
      <c r="O29" s="21">
        <f>SUM(C29:N29)</f>
        <v>117514770</v>
      </c>
    </row>
    <row r="30" spans="1:15">
      <c r="A30" s="45"/>
      <c r="B30" s="22" t="s">
        <v>19</v>
      </c>
      <c r="C30" s="23">
        <f>C29/C28*100-100</f>
        <v>66.609409976599352</v>
      </c>
      <c r="D30" s="23">
        <f t="shared" ref="D30:F30" si="11">D29/D28*100-100</f>
        <v>30.968326809020823</v>
      </c>
      <c r="E30" s="23">
        <f t="shared" si="11"/>
        <v>23.251008977828349</v>
      </c>
      <c r="F30" s="23">
        <f t="shared" si="11"/>
        <v>49.809807118848255</v>
      </c>
      <c r="G30" s="24"/>
      <c r="H30" s="24"/>
      <c r="I30" s="24"/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-15.712513438760325</v>
      </c>
      <c r="D31" s="23">
        <f t="shared" ref="D31:F31" si="12">D29/D27*100-100</f>
        <v>-32.663448432862168</v>
      </c>
      <c r="E31" s="23">
        <f t="shared" si="12"/>
        <v>-20.434333440701309</v>
      </c>
      <c r="F31" s="23">
        <f t="shared" si="12"/>
        <v>-16.05784311860883</v>
      </c>
      <c r="G31" s="24"/>
      <c r="H31" s="24"/>
      <c r="I31" s="24"/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9" defaultRowHeight="13.5"/>
  <cols>
    <col min="1" max="1" width="7.125" style="34" customWidth="1"/>
    <col min="2" max="2" width="20.25" style="34" bestFit="1" customWidth="1"/>
    <col min="3" max="15" width="9.625" style="34" customWidth="1"/>
    <col min="16" max="22" width="9" style="34"/>
    <col min="23" max="23" width="8.125" style="34" bestFit="1" customWidth="1"/>
    <col min="24" max="16384" width="9" style="34"/>
  </cols>
  <sheetData>
    <row r="1" spans="1:15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/>
      <c r="H4" s="35"/>
      <c r="I4" s="35"/>
      <c r="J4" s="35"/>
      <c r="K4" s="35"/>
      <c r="L4" s="35"/>
      <c r="M4" s="35"/>
      <c r="N4" s="35"/>
      <c r="O4" s="35"/>
    </row>
    <row r="5" spans="1:15">
      <c r="A5" s="50"/>
      <c r="B5" s="37" t="s">
        <v>35</v>
      </c>
      <c r="C5" s="38">
        <f>C4-C3</f>
        <v>10.100000000000001</v>
      </c>
      <c r="D5" s="38">
        <f>D4-D3</f>
        <v>1</v>
      </c>
      <c r="E5" s="38">
        <f>E4-E3</f>
        <v>-4.3999999999999986</v>
      </c>
      <c r="F5" s="38">
        <f>F4-F3</f>
        <v>9.5</v>
      </c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51"/>
      <c r="B6" s="37" t="s">
        <v>36</v>
      </c>
      <c r="C6" s="40">
        <f>C4-C2</f>
        <v>-7.2999999999999972</v>
      </c>
      <c r="D6" s="40">
        <f>D4-D2</f>
        <v>-13.399999999999999</v>
      </c>
      <c r="E6" s="40">
        <f>E4-E2</f>
        <v>-15.699999999999996</v>
      </c>
      <c r="F6" s="40">
        <f>F4-F2</f>
        <v>-7.3000000000000043</v>
      </c>
      <c r="G6" s="41"/>
      <c r="H6" s="41"/>
      <c r="I6" s="41"/>
      <c r="J6" s="41"/>
      <c r="K6" s="41"/>
      <c r="L6" s="41"/>
      <c r="M6" s="41"/>
      <c r="N6" s="41"/>
      <c r="O6" s="41"/>
    </row>
    <row r="7" spans="1:15">
      <c r="A7" s="49" t="s">
        <v>37</v>
      </c>
      <c r="B7" s="36" t="s">
        <v>32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>
      <c r="A8" s="50"/>
      <c r="B8" s="36" t="s">
        <v>33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>
      <c r="A9" s="50"/>
      <c r="B9" s="36" t="s">
        <v>34</v>
      </c>
      <c r="C9" s="35">
        <v>32.1</v>
      </c>
      <c r="D9" s="35">
        <v>31.9</v>
      </c>
      <c r="E9" s="35">
        <v>42.7</v>
      </c>
      <c r="F9" s="35">
        <v>41.6</v>
      </c>
      <c r="G9" s="35"/>
      <c r="H9" s="35"/>
      <c r="I9" s="35"/>
      <c r="J9" s="35"/>
      <c r="K9" s="35"/>
      <c r="L9" s="35"/>
      <c r="M9" s="35"/>
      <c r="N9" s="35"/>
      <c r="O9" s="35"/>
    </row>
    <row r="10" spans="1:15">
      <c r="A10" s="50"/>
      <c r="B10" s="37" t="s">
        <v>35</v>
      </c>
      <c r="C10" s="40">
        <f>C9-C8</f>
        <v>8.6000000000000014</v>
      </c>
      <c r="D10" s="40">
        <f>D9-D8</f>
        <v>4.0999999999999979</v>
      </c>
      <c r="E10" s="40">
        <f>E9-E8</f>
        <v>2.6000000000000014</v>
      </c>
      <c r="F10" s="40">
        <f>F9-F8</f>
        <v>8.7000000000000028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51"/>
      <c r="B11" s="37" t="s">
        <v>36</v>
      </c>
      <c r="C11" s="40">
        <f>C9-C7</f>
        <v>-12.600000000000001</v>
      </c>
      <c r="D11" s="40">
        <f>D9-D7</f>
        <v>-21.1</v>
      </c>
      <c r="E11" s="40">
        <f>E9-E7</f>
        <v>-16.199999999999996</v>
      </c>
      <c r="F11" s="40">
        <f>F9-F7</f>
        <v>-18.600000000000001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>
      <c r="A12" s="49" t="s">
        <v>38</v>
      </c>
      <c r="B12" s="36" t="s">
        <v>32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>
      <c r="A14" s="50"/>
      <c r="B14" s="36" t="s">
        <v>34</v>
      </c>
      <c r="C14" s="35">
        <v>31.2</v>
      </c>
      <c r="D14" s="35">
        <v>31.7</v>
      </c>
      <c r="E14" s="35">
        <v>46.2</v>
      </c>
      <c r="F14" s="35">
        <v>41.3</v>
      </c>
      <c r="G14" s="35"/>
      <c r="H14" s="35"/>
      <c r="I14" s="35"/>
      <c r="J14" s="35"/>
      <c r="K14" s="35"/>
      <c r="L14" s="35"/>
      <c r="M14" s="35"/>
      <c r="N14" s="35"/>
      <c r="O14" s="35"/>
    </row>
    <row r="15" spans="1:15">
      <c r="A15" s="50"/>
      <c r="B15" s="37" t="s">
        <v>35</v>
      </c>
      <c r="C15" s="40">
        <f>C14-C13</f>
        <v>6.5</v>
      </c>
      <c r="D15" s="40">
        <f>D14-D13</f>
        <v>3.3000000000000007</v>
      </c>
      <c r="E15" s="40">
        <f>E14-E13</f>
        <v>5.5</v>
      </c>
      <c r="F15" s="40">
        <f>F14-F13</f>
        <v>10.499999999999996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51"/>
      <c r="B16" s="37" t="s">
        <v>36</v>
      </c>
      <c r="C16" s="38">
        <f>C14-C12</f>
        <v>-16.2</v>
      </c>
      <c r="D16" s="38">
        <f>D14-D12</f>
        <v>-20.599999999999998</v>
      </c>
      <c r="E16" s="38">
        <f>E14-E12</f>
        <v>-14.399999999999999</v>
      </c>
      <c r="F16" s="38">
        <f>F14-F12</f>
        <v>-17</v>
      </c>
      <c r="G16" s="39"/>
      <c r="H16" s="39"/>
      <c r="I16" s="39"/>
      <c r="J16" s="39"/>
      <c r="K16" s="39"/>
      <c r="L16" s="39"/>
      <c r="M16" s="39"/>
      <c r="N16" s="39"/>
      <c r="O16" s="39"/>
    </row>
    <row r="17" spans="1:15">
      <c r="A17" s="49" t="s">
        <v>39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>
      <c r="A19" s="50"/>
      <c r="B19" s="36" t="s">
        <v>34</v>
      </c>
      <c r="C19" s="35">
        <v>40.299999999999997</v>
      </c>
      <c r="D19" s="35">
        <v>38.9</v>
      </c>
      <c r="E19" s="35">
        <v>42.1</v>
      </c>
      <c r="F19" s="35">
        <v>45.7</v>
      </c>
      <c r="G19" s="35"/>
      <c r="H19" s="35"/>
      <c r="I19" s="35"/>
      <c r="J19" s="35"/>
      <c r="K19" s="35"/>
      <c r="L19" s="35"/>
      <c r="M19" s="35"/>
      <c r="N19" s="35"/>
      <c r="O19" s="35"/>
    </row>
    <row r="20" spans="1:15">
      <c r="A20" s="50"/>
      <c r="B20" s="37" t="s">
        <v>35</v>
      </c>
      <c r="C20" s="40">
        <f>C19-C18</f>
        <v>17.999999999999996</v>
      </c>
      <c r="D20" s="40">
        <f>D19-D18</f>
        <v>9.7999999999999972</v>
      </c>
      <c r="E20" s="40">
        <f>E19-E18</f>
        <v>6.2000000000000028</v>
      </c>
      <c r="F20" s="40">
        <f>F19-F18</f>
        <v>12.900000000000006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51"/>
      <c r="B21" s="37" t="s">
        <v>36</v>
      </c>
      <c r="C21" s="40">
        <f>C19-C17</f>
        <v>2.5</v>
      </c>
      <c r="D21" s="40">
        <f>D19-D17</f>
        <v>-9</v>
      </c>
      <c r="E21" s="40">
        <f>E19-E17</f>
        <v>-10.199999999999996</v>
      </c>
      <c r="F21" s="40">
        <f>F19-F17</f>
        <v>-9.1999999999999957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A22" s="49" t="s">
        <v>40</v>
      </c>
      <c r="B22" s="36" t="s">
        <v>32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50"/>
      <c r="B25" s="37" t="s">
        <v>35</v>
      </c>
      <c r="C25" s="40">
        <f>C24-C23</f>
        <v>10.399999999999999</v>
      </c>
      <c r="D25" s="40">
        <f>D24-D23</f>
        <v>4.7999999999999972</v>
      </c>
      <c r="E25" s="40">
        <f>E24-E23</f>
        <v>3.3000000000000043</v>
      </c>
      <c r="F25" s="40">
        <f>F24-F23</f>
        <v>10.199999999999996</v>
      </c>
      <c r="G25" s="41"/>
      <c r="H25" s="41"/>
      <c r="I25" s="41"/>
      <c r="J25" s="41"/>
      <c r="K25" s="41"/>
      <c r="L25" s="41"/>
      <c r="M25" s="41"/>
      <c r="N25" s="41"/>
      <c r="O25" s="41"/>
    </row>
    <row r="26" spans="1:15">
      <c r="A26" s="51"/>
      <c r="B26" s="37" t="s">
        <v>36</v>
      </c>
      <c r="C26" s="40">
        <f>C24-C22</f>
        <v>-9.4000000000000057</v>
      </c>
      <c r="D26" s="40">
        <f>D24-D22</f>
        <v>-16.600000000000001</v>
      </c>
      <c r="E26" s="40">
        <f>E24-E22</f>
        <v>-14</v>
      </c>
      <c r="F26" s="40">
        <f>F24-F22</f>
        <v>-14.100000000000001</v>
      </c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9" t="s">
        <v>41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>
      <c r="A28" s="50"/>
      <c r="B28" s="36" t="s">
        <v>33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>
      <c r="A29" s="50"/>
      <c r="B29" s="36" t="s">
        <v>34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/>
      <c r="H29" s="35"/>
      <c r="I29" s="35"/>
      <c r="J29" s="35"/>
      <c r="K29" s="35"/>
      <c r="L29" s="35"/>
      <c r="M29" s="35"/>
      <c r="N29" s="35"/>
      <c r="O29" s="35"/>
    </row>
    <row r="30" spans="1:15">
      <c r="A30" s="50"/>
      <c r="B30" s="37" t="s">
        <v>35</v>
      </c>
      <c r="C30" s="40">
        <f>C29-C28</f>
        <v>11.199999999999996</v>
      </c>
      <c r="D30" s="40">
        <f>D29-D28</f>
        <v>7.1999999999999957</v>
      </c>
      <c r="E30" s="40">
        <f>E29-E28</f>
        <v>6.6000000000000014</v>
      </c>
      <c r="F30" s="40">
        <f>F29-F28</f>
        <v>12.399999999999999</v>
      </c>
      <c r="G30" s="41"/>
      <c r="H30" s="41"/>
      <c r="I30" s="41"/>
      <c r="J30" s="41"/>
      <c r="K30" s="41"/>
      <c r="L30" s="41"/>
      <c r="M30" s="41"/>
      <c r="N30" s="41"/>
      <c r="O30" s="41"/>
    </row>
    <row r="31" spans="1:15">
      <c r="A31" s="51"/>
      <c r="B31" s="37" t="s">
        <v>36</v>
      </c>
      <c r="C31" s="40">
        <f>C29-C27</f>
        <v>-19.200000000000003</v>
      </c>
      <c r="D31" s="40">
        <f>D29-D27</f>
        <v>-27.6</v>
      </c>
      <c r="E31" s="40">
        <f>E29-E27</f>
        <v>-22.299999999999997</v>
      </c>
      <c r="F31" s="40">
        <f>F29-F27</f>
        <v>-21.6</v>
      </c>
      <c r="G31" s="41"/>
      <c r="H31" s="41"/>
      <c r="I31" s="41"/>
      <c r="J31" s="41"/>
      <c r="K31" s="41"/>
      <c r="L31" s="41"/>
      <c r="M31" s="41"/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2022-07-20T06:08:08Z</dcterms:created>
  <dcterms:modified xsi:type="dcterms:W3CDTF">2022-07-20T07:47:17Z</dcterms:modified>
</cp:coreProperties>
</file>