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機関別分担率" sheetId="1" r:id="rId1"/>
  </sheets>
  <definedNames>
    <definedName name="_xlnm.Print_Area" localSheetId="0">'機関別分担率'!$A$1:$G$47</definedName>
  </definedNames>
  <calcPr fullCalcOnLoad="1"/>
</workbook>
</file>

<file path=xl/sharedStrings.xml><?xml version="1.0" encoding="utf-8"?>
<sst xmlns="http://schemas.openxmlformats.org/spreadsheetml/2006/main" count="41" uniqueCount="32">
  <si>
    <t>鉄道</t>
  </si>
  <si>
    <t>海運</t>
  </si>
  <si>
    <t>自動車</t>
  </si>
  <si>
    <t>合　　計</t>
  </si>
  <si>
    <t>青森</t>
  </si>
  <si>
    <t>岩手</t>
  </si>
  <si>
    <t>宮城</t>
  </si>
  <si>
    <t>福島</t>
  </si>
  <si>
    <t>秋田</t>
  </si>
  <si>
    <t>山形</t>
  </si>
  <si>
    <t>資料：貨物地域流動調査</t>
  </si>
  <si>
    <t>分担率</t>
  </si>
  <si>
    <t>（輸送トン数）</t>
  </si>
  <si>
    <t>鉄　道</t>
  </si>
  <si>
    <t>海　運</t>
  </si>
  <si>
    <t>航空</t>
  </si>
  <si>
    <t>全国</t>
  </si>
  <si>
    <t>合計</t>
  </si>
  <si>
    <t>（輸送トンキロ）</t>
  </si>
  <si>
    <t>鉄 道</t>
  </si>
  <si>
    <t>海 運</t>
  </si>
  <si>
    <t>航 空</t>
  </si>
  <si>
    <t>東北</t>
  </si>
  <si>
    <t>全国</t>
  </si>
  <si>
    <t>（２）貨物輸送機関別分担率</t>
  </si>
  <si>
    <t>単位：トン</t>
  </si>
  <si>
    <t>単位：百万トンキロ</t>
  </si>
  <si>
    <t>資料：鉄道輸送統計年報、内航船舶輸送統計年報、自動車輸送統計年報、航空輸送統計年報</t>
  </si>
  <si>
    <t>資料：貨物地域流動調査</t>
  </si>
  <si>
    <r>
      <t>資料：</t>
    </r>
    <r>
      <rPr>
        <sz val="10"/>
        <rFont val="ＭＳ Ｐゴシック"/>
        <family val="3"/>
      </rPr>
      <t>鉄道輸送統計年報、内航船舶輸送統計年報、自動車輸送統計年報、航空輸送統計年報</t>
    </r>
  </si>
  <si>
    <t>◎トン数表（平成29年度）</t>
  </si>
  <si>
    <t>◎トンキロ表（平成29年度）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</si>
</sst>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#,##0.0;[Red]\-#,##0.0"/>
    <numFmt numFmtId="187" formatCode="#,###"/>
    <numFmt numFmtId="188" formatCode="0.0&quot;%&quot;"/>
    <numFmt numFmtId="189" formatCode="#,##0_ ;[Red]\-#,##0\ 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33" borderId="0" xfId="0" applyFont="1" applyFill="1" applyAlignment="1" applyProtection="1">
      <alignment/>
      <protection locked="0"/>
    </xf>
    <xf numFmtId="0" fontId="5" fillId="34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5" fillId="34" borderId="0" xfId="0" applyFont="1" applyFill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38" fontId="5" fillId="33" borderId="0" xfId="48" applyFont="1" applyFill="1" applyAlignment="1" applyProtection="1">
      <alignment vertical="center"/>
      <protection locked="0"/>
    </xf>
    <xf numFmtId="0" fontId="5" fillId="35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right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38" fontId="6" fillId="0" borderId="11" xfId="48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8" fontId="7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84" fontId="6" fillId="0" borderId="0" xfId="0" applyNumberFormat="1" applyFont="1" applyFill="1" applyBorder="1" applyAlignment="1" applyProtection="1">
      <alignment horizontal="center"/>
      <protection/>
    </xf>
    <xf numFmtId="184" fontId="6" fillId="0" borderId="21" xfId="0" applyNumberFormat="1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38" fontId="8" fillId="0" borderId="25" xfId="48" applyFont="1" applyFill="1" applyBorder="1" applyAlignment="1" applyProtection="1">
      <alignment vertical="center"/>
      <protection locked="0"/>
    </xf>
    <xf numFmtId="38" fontId="8" fillId="0" borderId="25" xfId="48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189" fontId="6" fillId="0" borderId="25" xfId="0" applyNumberFormat="1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17" xfId="0" applyFont="1" applyFill="1" applyBorder="1" applyAlignment="1" applyProtection="1">
      <alignment/>
      <protection locked="0"/>
    </xf>
    <xf numFmtId="0" fontId="6" fillId="33" borderId="18" xfId="0" applyFont="1" applyFill="1" applyBorder="1" applyAlignment="1" applyProtection="1">
      <alignment/>
      <protection locked="0"/>
    </xf>
    <xf numFmtId="0" fontId="6" fillId="33" borderId="19" xfId="0" applyFont="1" applyFill="1" applyBorder="1" applyAlignment="1" applyProtection="1">
      <alignment/>
      <protection locked="0"/>
    </xf>
    <xf numFmtId="0" fontId="6" fillId="33" borderId="20" xfId="0" applyFont="1" applyFill="1" applyBorder="1" applyAlignment="1" applyProtection="1">
      <alignment/>
      <protection locked="0"/>
    </xf>
    <xf numFmtId="0" fontId="6" fillId="33" borderId="21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21" xfId="0" applyFont="1" applyFill="1" applyBorder="1" applyAlignment="1" applyProtection="1">
      <alignment horizontal="center"/>
      <protection locked="0"/>
    </xf>
    <xf numFmtId="184" fontId="6" fillId="35" borderId="0" xfId="0" applyNumberFormat="1" applyFont="1" applyFill="1" applyBorder="1" applyAlignment="1" applyProtection="1">
      <alignment horizontal="center"/>
      <protection/>
    </xf>
    <xf numFmtId="184" fontId="6" fillId="35" borderId="21" xfId="0" applyNumberFormat="1" applyFont="1" applyFill="1" applyBorder="1" applyAlignment="1" applyProtection="1">
      <alignment horizontal="center"/>
      <protection/>
    </xf>
    <xf numFmtId="189" fontId="6" fillId="0" borderId="26" xfId="0" applyNumberFormat="1" applyFont="1" applyFill="1" applyBorder="1" applyAlignment="1" applyProtection="1">
      <alignment horizontal="right" vertical="center"/>
      <protection locked="0"/>
    </xf>
    <xf numFmtId="189" fontId="6" fillId="0" borderId="27" xfId="0" applyNumberFormat="1" applyFont="1" applyFill="1" applyBorder="1" applyAlignment="1" applyProtection="1">
      <alignment horizontal="right" vertical="center"/>
      <protection locked="0"/>
    </xf>
    <xf numFmtId="189" fontId="6" fillId="0" borderId="28" xfId="0" applyNumberFormat="1" applyFont="1" applyFill="1" applyBorder="1" applyAlignment="1" applyProtection="1">
      <alignment horizontal="right" vertical="center"/>
      <protection locked="0"/>
    </xf>
    <xf numFmtId="189" fontId="6" fillId="0" borderId="25" xfId="48" applyNumberFormat="1" applyFont="1" applyFill="1" applyBorder="1" applyAlignment="1" applyProtection="1">
      <alignment horizontal="right" vertical="center"/>
      <protection locked="0"/>
    </xf>
    <xf numFmtId="189" fontId="6" fillId="0" borderId="29" xfId="48" applyNumberFormat="1" applyFont="1" applyFill="1" applyBorder="1" applyAlignment="1" applyProtection="1">
      <alignment horizontal="right" vertical="center"/>
      <protection locked="0"/>
    </xf>
    <xf numFmtId="38" fontId="6" fillId="0" borderId="30" xfId="50" applyNumberFormat="1" applyFont="1" applyFill="1" applyBorder="1" applyAlignment="1">
      <alignment horizontal="right" vertical="center"/>
    </xf>
    <xf numFmtId="38" fontId="6" fillId="0" borderId="27" xfId="50" applyNumberFormat="1" applyFont="1" applyFill="1" applyBorder="1" applyAlignment="1">
      <alignment horizontal="right" vertical="center"/>
    </xf>
    <xf numFmtId="189" fontId="6" fillId="0" borderId="25" xfId="48" applyNumberFormat="1" applyFont="1" applyFill="1" applyBorder="1" applyAlignment="1" applyProtection="1">
      <alignment vertical="center"/>
      <protection locked="0"/>
    </xf>
    <xf numFmtId="189" fontId="8" fillId="0" borderId="25" xfId="48" applyNumberFormat="1" applyFont="1" applyFill="1" applyBorder="1" applyAlignment="1" applyProtection="1">
      <alignment vertical="center"/>
      <protection locked="0"/>
    </xf>
    <xf numFmtId="0" fontId="6" fillId="33" borderId="22" xfId="0" applyFont="1" applyFill="1" applyBorder="1" applyAlignment="1" applyProtection="1">
      <alignment horizontal="center" shrinkToFit="1"/>
      <protection locked="0"/>
    </xf>
    <xf numFmtId="0" fontId="6" fillId="33" borderId="23" xfId="0" applyFont="1" applyFill="1" applyBorder="1" applyAlignment="1" applyProtection="1">
      <alignment horizontal="center" shrinkToFit="1"/>
      <protection locked="0"/>
    </xf>
    <xf numFmtId="0" fontId="6" fillId="33" borderId="24" xfId="0" applyFont="1" applyFill="1" applyBorder="1" applyAlignment="1" applyProtection="1">
      <alignment horizont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2</xdr:col>
      <xdr:colOff>1447800</xdr:colOff>
      <xdr:row>2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76200"/>
          <a:ext cx="2609850" cy="3429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全国の貨物輸送量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22">
      <selection activeCell="E25" sqref="E25"/>
    </sheetView>
  </sheetViews>
  <sheetFormatPr defaultColWidth="8.796875" defaultRowHeight="15.75" customHeight="1"/>
  <cols>
    <col min="1" max="1" width="2.59765625" style="2" customWidth="1"/>
    <col min="2" max="2" width="10.59765625" style="2" customWidth="1"/>
    <col min="3" max="6" width="16.59765625" style="2" customWidth="1"/>
    <col min="7" max="7" width="2.3984375" style="2" customWidth="1"/>
    <col min="8" max="8" width="40.19921875" style="2" customWidth="1"/>
    <col min="9" max="16384" width="9" style="2" customWidth="1"/>
  </cols>
  <sheetData>
    <row r="1" spans="1:7" ht="15.75" customHeight="1">
      <c r="A1" s="1"/>
      <c r="B1" s="1"/>
      <c r="C1" s="1"/>
      <c r="D1" s="1"/>
      <c r="E1" s="1"/>
      <c r="F1" s="1"/>
      <c r="G1" s="1"/>
    </row>
    <row r="2" spans="1:7" ht="15.75" customHeight="1">
      <c r="A2" s="1"/>
      <c r="B2" s="1"/>
      <c r="C2" s="1"/>
      <c r="D2" s="8"/>
      <c r="E2" s="8"/>
      <c r="F2" s="1"/>
      <c r="G2" s="1"/>
    </row>
    <row r="3" spans="1:7" ht="15.75" customHeight="1">
      <c r="A3" s="1"/>
      <c r="B3" s="1"/>
      <c r="C3" s="1"/>
      <c r="D3" s="1"/>
      <c r="E3" s="1"/>
      <c r="F3" s="1"/>
      <c r="G3" s="1"/>
    </row>
    <row r="4" spans="1:7" ht="15.75" customHeight="1">
      <c r="A4" s="40" t="s">
        <v>24</v>
      </c>
      <c r="B4" s="40"/>
      <c r="C4" s="40"/>
      <c r="D4" s="41"/>
      <c r="E4" s="20"/>
      <c r="F4" s="40"/>
      <c r="G4" s="1"/>
    </row>
    <row r="5" spans="1:7" ht="14.25" customHeight="1">
      <c r="A5" s="40"/>
      <c r="B5" s="40"/>
      <c r="C5" s="40"/>
      <c r="D5" s="40"/>
      <c r="E5" s="40"/>
      <c r="F5" s="40"/>
      <c r="G5" s="1"/>
    </row>
    <row r="6" spans="1:7" ht="15.75" customHeight="1">
      <c r="A6" s="40"/>
      <c r="B6" s="40" t="s">
        <v>30</v>
      </c>
      <c r="C6" s="40"/>
      <c r="D6" s="40"/>
      <c r="E6" s="20"/>
      <c r="F6" s="20"/>
      <c r="G6" s="1"/>
    </row>
    <row r="7" spans="1:7" s="5" customFormat="1" ht="19.5" customHeight="1" thickBot="1">
      <c r="A7" s="9"/>
      <c r="B7" s="9"/>
      <c r="C7" s="9"/>
      <c r="D7" s="9"/>
      <c r="E7" s="9"/>
      <c r="F7" s="10" t="s">
        <v>25</v>
      </c>
      <c r="G7" s="4"/>
    </row>
    <row r="8" spans="1:7" s="5" customFormat="1" ht="19.5" customHeight="1">
      <c r="A8" s="9"/>
      <c r="B8" s="11"/>
      <c r="C8" s="12" t="s">
        <v>0</v>
      </c>
      <c r="D8" s="12" t="s">
        <v>1</v>
      </c>
      <c r="E8" s="12" t="s">
        <v>2</v>
      </c>
      <c r="F8" s="13" t="s">
        <v>3</v>
      </c>
      <c r="G8" s="6"/>
    </row>
    <row r="9" spans="1:7" s="5" customFormat="1" ht="19.5" customHeight="1">
      <c r="A9" s="9"/>
      <c r="B9" s="14" t="s">
        <v>4</v>
      </c>
      <c r="C9" s="55">
        <v>506575</v>
      </c>
      <c r="D9" s="55">
        <v>8704151</v>
      </c>
      <c r="E9" s="55">
        <v>72193740</v>
      </c>
      <c r="F9" s="52">
        <f aca="true" t="shared" si="0" ref="F9:F16">SUM(C9:E9)</f>
        <v>81404466</v>
      </c>
      <c r="G9" s="4"/>
    </row>
    <row r="10" spans="1:7" s="5" customFormat="1" ht="19.5" customHeight="1">
      <c r="A10" s="9"/>
      <c r="B10" s="14" t="s">
        <v>5</v>
      </c>
      <c r="C10" s="55">
        <v>424511</v>
      </c>
      <c r="D10" s="55">
        <v>1897754</v>
      </c>
      <c r="E10" s="55">
        <v>76240843</v>
      </c>
      <c r="F10" s="52">
        <f t="shared" si="0"/>
        <v>78563108</v>
      </c>
      <c r="G10" s="4"/>
    </row>
    <row r="11" spans="1:7" s="5" customFormat="1" ht="19.5" customHeight="1">
      <c r="A11" s="9"/>
      <c r="B11" s="14" t="s">
        <v>6</v>
      </c>
      <c r="C11" s="55">
        <v>1458780</v>
      </c>
      <c r="D11" s="55">
        <v>10497961</v>
      </c>
      <c r="E11" s="55">
        <v>101640257</v>
      </c>
      <c r="F11" s="52">
        <f t="shared" si="0"/>
        <v>113596998</v>
      </c>
      <c r="G11" s="4"/>
    </row>
    <row r="12" spans="1:7" s="5" customFormat="1" ht="19.5" customHeight="1">
      <c r="A12" s="9"/>
      <c r="B12" s="14" t="s">
        <v>7</v>
      </c>
      <c r="C12" s="55">
        <v>521447</v>
      </c>
      <c r="D12" s="55">
        <v>5179753</v>
      </c>
      <c r="E12" s="55">
        <v>86030806</v>
      </c>
      <c r="F12" s="52">
        <f t="shared" si="0"/>
        <v>91732006</v>
      </c>
      <c r="G12" s="4"/>
    </row>
    <row r="13" spans="1:7" s="5" customFormat="1" ht="19.5" customHeight="1">
      <c r="A13" s="9"/>
      <c r="B13" s="14" t="s">
        <v>8</v>
      </c>
      <c r="C13" s="55">
        <v>325018</v>
      </c>
      <c r="D13" s="55">
        <v>727238</v>
      </c>
      <c r="E13" s="55">
        <v>51964507</v>
      </c>
      <c r="F13" s="52">
        <f t="shared" si="0"/>
        <v>53016763</v>
      </c>
      <c r="G13" s="4"/>
    </row>
    <row r="14" spans="1:7" s="5" customFormat="1" ht="19.5" customHeight="1" thickBot="1">
      <c r="A14" s="9"/>
      <c r="B14" s="15" t="s">
        <v>9</v>
      </c>
      <c r="C14" s="56">
        <v>145901</v>
      </c>
      <c r="D14" s="56">
        <v>371415</v>
      </c>
      <c r="E14" s="56">
        <v>57974049</v>
      </c>
      <c r="F14" s="52">
        <f t="shared" si="0"/>
        <v>58491365</v>
      </c>
      <c r="G14" s="4"/>
    </row>
    <row r="15" spans="1:7" s="5" customFormat="1" ht="19.5" customHeight="1" thickBot="1">
      <c r="A15" s="9"/>
      <c r="B15" s="16" t="s">
        <v>22</v>
      </c>
      <c r="C15" s="53">
        <f>SUM(C9:C14)</f>
        <v>3382232</v>
      </c>
      <c r="D15" s="53">
        <f>SUM(D9:D14)</f>
        <v>27378272</v>
      </c>
      <c r="E15" s="53">
        <f>SUM(E9:E14)</f>
        <v>446044202</v>
      </c>
      <c r="F15" s="54">
        <f t="shared" si="0"/>
        <v>476804706</v>
      </c>
      <c r="G15" s="4"/>
    </row>
    <row r="16" spans="1:7" s="5" customFormat="1" ht="19.5" customHeight="1" thickBot="1">
      <c r="A16" s="9"/>
      <c r="B16" s="17" t="s">
        <v>23</v>
      </c>
      <c r="C16" s="57">
        <v>31417459</v>
      </c>
      <c r="D16" s="57">
        <v>514023679</v>
      </c>
      <c r="E16" s="58">
        <v>4381246000</v>
      </c>
      <c r="F16" s="54">
        <f t="shared" si="0"/>
        <v>4926687138</v>
      </c>
      <c r="G16" s="4"/>
    </row>
    <row r="17" spans="1:7" ht="15.75" customHeight="1">
      <c r="A17" s="40"/>
      <c r="B17" s="18"/>
      <c r="C17" s="19"/>
      <c r="D17" s="19"/>
      <c r="E17" s="19"/>
      <c r="F17" s="19"/>
      <c r="G17" s="3"/>
    </row>
    <row r="18" spans="1:7" ht="15.75" customHeight="1">
      <c r="A18" s="40"/>
      <c r="B18" s="20" t="s">
        <v>10</v>
      </c>
      <c r="C18" s="19"/>
      <c r="D18" s="19"/>
      <c r="E18" s="19"/>
      <c r="F18" s="19"/>
      <c r="G18" s="3"/>
    </row>
    <row r="19" spans="1:7" ht="15.75" customHeight="1">
      <c r="A19" s="40"/>
      <c r="B19" s="20"/>
      <c r="C19" s="20"/>
      <c r="D19" s="20"/>
      <c r="E19" s="20"/>
      <c r="F19" s="20"/>
      <c r="G19" s="1"/>
    </row>
    <row r="20" spans="1:7" ht="15.75" customHeight="1" thickBot="1">
      <c r="A20" s="40"/>
      <c r="B20" s="20"/>
      <c r="C20" s="20"/>
      <c r="D20" s="20"/>
      <c r="E20" s="20"/>
      <c r="F20" s="20"/>
      <c r="G20" s="1"/>
    </row>
    <row r="21" spans="1:7" ht="15.75" customHeight="1">
      <c r="A21" s="40"/>
      <c r="B21" s="21" t="s">
        <v>11</v>
      </c>
      <c r="C21" s="22"/>
      <c r="D21" s="22"/>
      <c r="E21" s="23"/>
      <c r="F21" s="20"/>
      <c r="G21" s="1"/>
    </row>
    <row r="22" spans="1:7" ht="15.75" customHeight="1">
      <c r="A22" s="40"/>
      <c r="B22" s="24"/>
      <c r="C22" s="25" t="s">
        <v>12</v>
      </c>
      <c r="D22" s="25"/>
      <c r="E22" s="26"/>
      <c r="F22" s="20"/>
      <c r="G22" s="1"/>
    </row>
    <row r="23" spans="1:7" ht="15.75" customHeight="1">
      <c r="A23" s="40"/>
      <c r="B23" s="24"/>
      <c r="C23" s="18" t="s">
        <v>13</v>
      </c>
      <c r="D23" s="18" t="s">
        <v>14</v>
      </c>
      <c r="E23" s="27" t="s">
        <v>2</v>
      </c>
      <c r="F23" s="20"/>
      <c r="G23" s="1"/>
    </row>
    <row r="24" spans="1:7" ht="15.75" customHeight="1">
      <c r="A24" s="40"/>
      <c r="B24" s="28" t="s">
        <v>22</v>
      </c>
      <c r="C24" s="29">
        <f>C15/F15*100</f>
        <v>0.7093537369574536</v>
      </c>
      <c r="D24" s="29">
        <f>D15/F15*100</f>
        <v>5.742030574673061</v>
      </c>
      <c r="E24" s="30">
        <f>E15/F15*100</f>
        <v>93.54861568836948</v>
      </c>
      <c r="F24" s="20"/>
      <c r="G24" s="1"/>
    </row>
    <row r="25" spans="1:7" ht="15.75" customHeight="1">
      <c r="A25" s="40"/>
      <c r="B25" s="28" t="s">
        <v>23</v>
      </c>
      <c r="C25" s="29">
        <f>C16/F16*100</f>
        <v>0.6376994950151024</v>
      </c>
      <c r="D25" s="29">
        <f>D16/F16*100</f>
        <v>10.433454867375017</v>
      </c>
      <c r="E25" s="30">
        <f>E16/F16*100</f>
        <v>88.92884563760988</v>
      </c>
      <c r="F25" s="20"/>
      <c r="G25" s="1"/>
    </row>
    <row r="26" spans="1:7" ht="15.75" customHeight="1">
      <c r="A26" s="40"/>
      <c r="B26" s="24"/>
      <c r="C26" s="25"/>
      <c r="D26" s="25"/>
      <c r="E26" s="26"/>
      <c r="F26" s="20"/>
      <c r="G26" s="1"/>
    </row>
    <row r="27" spans="1:7" ht="15.75" customHeight="1" thickBot="1">
      <c r="A27" s="40"/>
      <c r="B27" s="31" t="s">
        <v>28</v>
      </c>
      <c r="C27" s="32"/>
      <c r="D27" s="32"/>
      <c r="E27" s="33"/>
      <c r="F27" s="20"/>
      <c r="G27" s="1"/>
    </row>
    <row r="28" spans="1:7" ht="15.75" customHeight="1">
      <c r="A28" s="40"/>
      <c r="B28" s="20"/>
      <c r="C28" s="20"/>
      <c r="D28" s="20"/>
      <c r="E28" s="20"/>
      <c r="F28" s="20"/>
      <c r="G28" s="1"/>
    </row>
    <row r="29" spans="1:7" ht="15.75" customHeight="1">
      <c r="A29" s="40"/>
      <c r="B29" s="20"/>
      <c r="C29" s="20"/>
      <c r="D29" s="20"/>
      <c r="E29" s="20"/>
      <c r="F29" s="20"/>
      <c r="G29" s="1"/>
    </row>
    <row r="30" spans="1:7" ht="15.75" customHeight="1">
      <c r="A30" s="40"/>
      <c r="B30" s="20"/>
      <c r="C30" s="20"/>
      <c r="D30" s="20"/>
      <c r="E30" s="20"/>
      <c r="F30" s="20"/>
      <c r="G30" s="1"/>
    </row>
    <row r="31" spans="1:7" ht="15.75" customHeight="1">
      <c r="A31" s="40"/>
      <c r="B31" s="20" t="s">
        <v>31</v>
      </c>
      <c r="C31" s="20"/>
      <c r="D31" s="20"/>
      <c r="E31" s="20"/>
      <c r="F31" s="20"/>
      <c r="G31" s="1"/>
    </row>
    <row r="32" spans="1:7" s="5" customFormat="1" ht="19.5" customHeight="1">
      <c r="A32" s="9"/>
      <c r="B32" s="34"/>
      <c r="C32" s="34"/>
      <c r="D32" s="34"/>
      <c r="E32" s="34"/>
      <c r="F32" s="35" t="s">
        <v>26</v>
      </c>
      <c r="G32" s="4"/>
    </row>
    <row r="33" spans="1:7" s="5" customFormat="1" ht="19.5" customHeight="1">
      <c r="A33" s="9"/>
      <c r="B33" s="36"/>
      <c r="C33" s="37" t="s">
        <v>0</v>
      </c>
      <c r="D33" s="37" t="s">
        <v>1</v>
      </c>
      <c r="E33" s="37" t="s">
        <v>2</v>
      </c>
      <c r="F33" s="37" t="s">
        <v>15</v>
      </c>
      <c r="G33" s="4"/>
    </row>
    <row r="34" spans="1:7" s="5" customFormat="1" ht="19.5" customHeight="1">
      <c r="A34" s="9"/>
      <c r="B34" s="37" t="s">
        <v>16</v>
      </c>
      <c r="C34" s="59">
        <v>21663</v>
      </c>
      <c r="D34" s="59">
        <v>180934</v>
      </c>
      <c r="E34" s="60">
        <v>210829</v>
      </c>
      <c r="F34" s="60">
        <v>1081</v>
      </c>
      <c r="G34" s="7"/>
    </row>
    <row r="35" spans="1:7" s="5" customFormat="1" ht="19.5" customHeight="1">
      <c r="A35" s="9"/>
      <c r="B35" s="34"/>
      <c r="C35" s="34"/>
      <c r="D35" s="34"/>
      <c r="E35" s="34"/>
      <c r="F35" s="38" t="s">
        <v>17</v>
      </c>
      <c r="G35" s="4"/>
    </row>
    <row r="36" spans="1:7" s="5" customFormat="1" ht="19.5" customHeight="1">
      <c r="A36" s="9"/>
      <c r="B36" s="34"/>
      <c r="C36" s="34"/>
      <c r="D36" s="34"/>
      <c r="E36" s="34"/>
      <c r="F36" s="39">
        <f>SUM(C34:F34)</f>
        <v>414507</v>
      </c>
      <c r="G36" s="4"/>
    </row>
    <row r="37" spans="1:7" ht="15.75" customHeight="1">
      <c r="A37" s="40"/>
      <c r="B37" s="42" t="s">
        <v>29</v>
      </c>
      <c r="C37" s="20"/>
      <c r="D37" s="20"/>
      <c r="E37" s="20"/>
      <c r="F37" s="20"/>
      <c r="G37" s="1"/>
    </row>
    <row r="38" spans="1:7" ht="15.75" customHeight="1">
      <c r="A38" s="40"/>
      <c r="B38" s="40"/>
      <c r="C38" s="40"/>
      <c r="D38" s="40"/>
      <c r="E38" s="40"/>
      <c r="F38" s="40"/>
      <c r="G38" s="1"/>
    </row>
    <row r="39" spans="1:7" ht="15.75" customHeight="1" thickBot="1">
      <c r="A39" s="40"/>
      <c r="B39" s="40"/>
      <c r="C39" s="40"/>
      <c r="D39" s="40"/>
      <c r="E39" s="40"/>
      <c r="F39" s="40"/>
      <c r="G39" s="1"/>
    </row>
    <row r="40" spans="1:7" ht="15.75" customHeight="1">
      <c r="A40" s="40"/>
      <c r="B40" s="43" t="s">
        <v>11</v>
      </c>
      <c r="C40" s="44"/>
      <c r="D40" s="44"/>
      <c r="E40" s="44"/>
      <c r="F40" s="45"/>
      <c r="G40" s="1"/>
    </row>
    <row r="41" spans="1:7" ht="15.75" customHeight="1">
      <c r="A41" s="40"/>
      <c r="B41" s="46"/>
      <c r="C41" s="42" t="s">
        <v>18</v>
      </c>
      <c r="D41" s="42"/>
      <c r="E41" s="42"/>
      <c r="F41" s="47"/>
      <c r="G41" s="1"/>
    </row>
    <row r="42" spans="1:7" ht="15.75" customHeight="1">
      <c r="A42" s="40"/>
      <c r="B42" s="46"/>
      <c r="C42" s="48" t="s">
        <v>19</v>
      </c>
      <c r="D42" s="48" t="s">
        <v>20</v>
      </c>
      <c r="E42" s="48" t="s">
        <v>2</v>
      </c>
      <c r="F42" s="49" t="s">
        <v>21</v>
      </c>
      <c r="G42" s="1"/>
    </row>
    <row r="43" spans="1:7" ht="15.75" customHeight="1">
      <c r="A43" s="40"/>
      <c r="B43" s="46" t="s">
        <v>16</v>
      </c>
      <c r="C43" s="50">
        <f>C34/F36*100</f>
        <v>5.226208483813301</v>
      </c>
      <c r="D43" s="50">
        <f>D34/F36*100</f>
        <v>43.65040879888639</v>
      </c>
      <c r="E43" s="50">
        <f>E34/F36*100</f>
        <v>50.86259098157571</v>
      </c>
      <c r="F43" s="51">
        <f>F34/F36*100</f>
        <v>0.2607917357246078</v>
      </c>
      <c r="G43" s="1"/>
    </row>
    <row r="44" spans="1:7" ht="15.75" customHeight="1">
      <c r="A44" s="40"/>
      <c r="B44" s="46"/>
      <c r="C44" s="42"/>
      <c r="D44" s="42"/>
      <c r="E44" s="42"/>
      <c r="F44" s="47"/>
      <c r="G44" s="1"/>
    </row>
    <row r="45" spans="1:7" ht="15.75" customHeight="1" thickBot="1">
      <c r="A45" s="40"/>
      <c r="B45" s="61" t="s">
        <v>27</v>
      </c>
      <c r="C45" s="62"/>
      <c r="D45" s="62"/>
      <c r="E45" s="62"/>
      <c r="F45" s="63"/>
      <c r="G45" s="1"/>
    </row>
    <row r="46" spans="1:7" ht="15.75" customHeight="1">
      <c r="A46" s="40"/>
      <c r="B46" s="40"/>
      <c r="C46" s="40"/>
      <c r="D46" s="40"/>
      <c r="E46" s="40"/>
      <c r="F46" s="40"/>
      <c r="G46" s="1"/>
    </row>
    <row r="47" spans="1:7" ht="15.75" customHeight="1">
      <c r="A47" s="1"/>
      <c r="B47" s="1"/>
      <c r="C47" s="1"/>
      <c r="D47" s="1"/>
      <c r="E47" s="1"/>
      <c r="F47" s="1"/>
      <c r="G47" s="1"/>
    </row>
  </sheetData>
  <sheetProtection/>
  <mergeCells count="1">
    <mergeCell ref="B45:F45"/>
  </mergeCells>
  <printOptions/>
  <pageMargins left="0.7874015748031497" right="0.7874015748031497" top="0.5905511811023623" bottom="0.5905511811023623" header="0.5118110236220472" footer="0.5118110236220472"/>
  <pageSetup horizontalDpi="400" verticalDpi="400" orientation="portrait" paperSize="9" r:id="rId2"/>
  <headerFooter alignWithMargins="0">
    <oddFooter>&amp;C&amp;F</oddFooter>
  </headerFooter>
  <colBreaks count="1" manualBreakCount="1">
    <brk id="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2017-03-10T06:31:46Z</cp:lastPrinted>
  <dcterms:created xsi:type="dcterms:W3CDTF">2004-11-17T00:54:27Z</dcterms:created>
  <dcterms:modified xsi:type="dcterms:W3CDTF">2020-03-25T05:10:42Z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