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2505" windowWidth="10095" windowHeight="6705" activeTab="0"/>
  </bookViews>
  <sheets>
    <sheet name="(2)事業者現況" sheetId="1" r:id="rId1"/>
  </sheets>
  <definedNames>
    <definedName name="_xlnm.Print_Area" localSheetId="0">'(2)事業者現況'!$A$1:$Q$60</definedName>
  </definedNames>
  <calcPr fullCalcOnLoad="1"/>
</workbook>
</file>

<file path=xl/sharedStrings.xml><?xml version="1.0" encoding="utf-8"?>
<sst xmlns="http://schemas.openxmlformats.org/spreadsheetml/2006/main" count="89" uniqueCount="49">
  <si>
    <t>県</t>
  </si>
  <si>
    <t>青　森</t>
  </si>
  <si>
    <t>岩　手</t>
  </si>
  <si>
    <t>宮　城</t>
  </si>
  <si>
    <t>福　島</t>
  </si>
  <si>
    <t>秋　田</t>
  </si>
  <si>
    <t>山　形</t>
  </si>
  <si>
    <t>合　計</t>
  </si>
  <si>
    <t>規模</t>
  </si>
  <si>
    <t>構成比</t>
  </si>
  <si>
    <t>事業者数</t>
  </si>
  <si>
    <t>5両まで</t>
  </si>
  <si>
    <t>10両まで</t>
  </si>
  <si>
    <t>20両まで</t>
  </si>
  <si>
    <t>50両まで</t>
  </si>
  <si>
    <t>100両まで</t>
  </si>
  <si>
    <t>200両まで</t>
  </si>
  <si>
    <t>500両まで</t>
  </si>
  <si>
    <t>501両以上</t>
  </si>
  <si>
    <t>10人まで</t>
  </si>
  <si>
    <t>20人まで</t>
  </si>
  <si>
    <t>30人まで</t>
  </si>
  <si>
    <t>50人まで</t>
  </si>
  <si>
    <t>70人まで</t>
  </si>
  <si>
    <t>100人まで</t>
  </si>
  <si>
    <t>200人まで</t>
  </si>
  <si>
    <t>300人まで</t>
  </si>
  <si>
    <t>1000人まで</t>
  </si>
  <si>
    <t>1001人以上</t>
  </si>
  <si>
    <t>50万円まで</t>
  </si>
  <si>
    <t>100万円まで</t>
  </si>
  <si>
    <t>200万円まで</t>
  </si>
  <si>
    <t>300万円まで</t>
  </si>
  <si>
    <t>500万円まで</t>
  </si>
  <si>
    <t>1000万円まで</t>
  </si>
  <si>
    <t>3000万円まで</t>
  </si>
  <si>
    <t>5000万円まで</t>
  </si>
  <si>
    <t>1億円まで</t>
  </si>
  <si>
    <t>1億円超　</t>
  </si>
  <si>
    <t>そ の 他</t>
  </si>
  <si>
    <t>（注）１．霊柩事業者及び特定事業者は含まない。</t>
  </si>
  <si>
    <t>資料：東北運輸局</t>
  </si>
  <si>
    <t xml:space="preserve">  　　２．主たる事務所の所在地を管轄する運輸支局のみにおいて、計上している。</t>
  </si>
  <si>
    <t>◎車両数別</t>
  </si>
  <si>
    <t>◎従業員別</t>
  </si>
  <si>
    <t>◎資本金別</t>
  </si>
  <si>
    <t>15両まで</t>
  </si>
  <si>
    <t>30両まで</t>
  </si>
  <si>
    <t>（２）一般貨物自動車運送事業者の現況（平成30年度末）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</si>
</sst>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;[Red]\-#,##0.0"/>
    <numFmt numFmtId="180" formatCode="#,##0.0_ ;[Red]\-#,##0.0\ 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#,##0_ ;[Red]\-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 shrinkToFit="1"/>
      <protection locked="0"/>
    </xf>
    <xf numFmtId="0" fontId="43" fillId="0" borderId="0" xfId="0" applyFont="1" applyFill="1" applyAlignment="1" applyProtection="1" quotePrefix="1">
      <alignment horizontal="left"/>
      <protection locked="0"/>
    </xf>
    <xf numFmtId="0" fontId="5" fillId="0" borderId="0" xfId="0" applyFont="1" applyFill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right" shrinkToFit="1"/>
      <protection locked="0"/>
    </xf>
    <xf numFmtId="0" fontId="4" fillId="0" borderId="11" xfId="0" applyFont="1" applyFill="1" applyBorder="1" applyAlignment="1" applyProtection="1">
      <alignment horizontal="right" shrinkToFit="1"/>
      <protection locked="0"/>
    </xf>
    <xf numFmtId="0" fontId="4" fillId="0" borderId="0" xfId="0" applyFont="1" applyFill="1" applyBorder="1" applyAlignment="1" applyProtection="1">
      <alignment horizontal="centerContinuous" shrinkToFit="1"/>
      <protection locked="0"/>
    </xf>
    <xf numFmtId="0" fontId="4" fillId="0" borderId="12" xfId="0" applyFont="1" applyFill="1" applyBorder="1" applyAlignment="1" applyProtection="1">
      <alignment horizontal="centerContinuous" shrinkToFit="1"/>
      <protection locked="0"/>
    </xf>
    <xf numFmtId="0" fontId="4" fillId="0" borderId="13" xfId="0" applyFont="1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horizontal="center" shrinkToFit="1"/>
      <protection locked="0"/>
    </xf>
    <xf numFmtId="0" fontId="6" fillId="0" borderId="12" xfId="0" applyFont="1" applyFill="1" applyBorder="1" applyAlignment="1" applyProtection="1">
      <alignment horizontal="center" shrinkToFit="1"/>
      <protection locked="0"/>
    </xf>
    <xf numFmtId="0" fontId="4" fillId="0" borderId="14" xfId="0" applyFont="1" applyFill="1" applyBorder="1" applyAlignment="1" applyProtection="1">
      <alignment horizontal="center" shrinkToFit="1"/>
      <protection locked="0"/>
    </xf>
    <xf numFmtId="178" fontId="4" fillId="0" borderId="13" xfId="0" applyNumberFormat="1" applyFont="1" applyFill="1" applyBorder="1" applyAlignment="1" applyProtection="1">
      <alignment horizontal="right" shrinkToFit="1"/>
      <protection locked="0"/>
    </xf>
    <xf numFmtId="0" fontId="4" fillId="0" borderId="12" xfId="0" applyFont="1" applyFill="1" applyBorder="1" applyAlignment="1" applyProtection="1">
      <alignment shrinkToFit="1"/>
      <protection/>
    </xf>
    <xf numFmtId="0" fontId="4" fillId="0" borderId="15" xfId="0" applyFont="1" applyFill="1" applyBorder="1" applyAlignment="1" applyProtection="1" quotePrefix="1">
      <alignment horizontal="right" shrinkToFit="1"/>
      <protection locked="0"/>
    </xf>
    <xf numFmtId="179" fontId="4" fillId="0" borderId="16" xfId="49" applyNumberFormat="1" applyFont="1" applyFill="1" applyBorder="1" applyAlignment="1" applyProtection="1">
      <alignment shrinkToFit="1"/>
      <protection/>
    </xf>
    <xf numFmtId="178" fontId="4" fillId="0" borderId="15" xfId="0" applyNumberFormat="1" applyFont="1" applyFill="1" applyBorder="1" applyAlignment="1" applyProtection="1">
      <alignment horizontal="right" shrinkToFit="1"/>
      <protection/>
    </xf>
    <xf numFmtId="0" fontId="4" fillId="0" borderId="17" xfId="0" applyFont="1" applyFill="1" applyBorder="1" applyAlignment="1" applyProtection="1" quotePrefix="1">
      <alignment horizontal="right" shrinkToFit="1"/>
      <protection locked="0"/>
    </xf>
    <xf numFmtId="179" fontId="4" fillId="0" borderId="17" xfId="49" applyNumberFormat="1" applyFont="1" applyFill="1" applyBorder="1" applyAlignment="1" applyProtection="1">
      <alignment shrinkToFit="1"/>
      <protection/>
    </xf>
    <xf numFmtId="178" fontId="4" fillId="0" borderId="17" xfId="49" applyNumberFormat="1" applyFont="1" applyFill="1" applyBorder="1" applyAlignment="1" applyProtection="1">
      <alignment horizontal="right" shrinkToFit="1"/>
      <protection/>
    </xf>
    <xf numFmtId="0" fontId="4" fillId="0" borderId="17" xfId="0" applyFont="1" applyFill="1" applyBorder="1" applyAlignment="1" applyProtection="1">
      <alignment horizontal="right" shrinkToFit="1"/>
      <protection locked="0"/>
    </xf>
    <xf numFmtId="179" fontId="4" fillId="0" borderId="18" xfId="49" applyNumberFormat="1" applyFont="1" applyFill="1" applyBorder="1" applyAlignment="1" applyProtection="1">
      <alignment shrinkToFit="1"/>
      <protection/>
    </xf>
    <xf numFmtId="0" fontId="4" fillId="0" borderId="19" xfId="0" applyFont="1" applyFill="1" applyBorder="1" applyAlignment="1" applyProtection="1" quotePrefix="1">
      <alignment horizontal="right" shrinkToFit="1"/>
      <protection locked="0"/>
    </xf>
    <xf numFmtId="179" fontId="4" fillId="0" borderId="20" xfId="49" applyNumberFormat="1" applyFont="1" applyFill="1" applyBorder="1" applyAlignment="1" applyProtection="1">
      <alignment shrinkToFit="1"/>
      <protection/>
    </xf>
    <xf numFmtId="178" fontId="4" fillId="0" borderId="19" xfId="49" applyNumberFormat="1" applyFont="1" applyFill="1" applyBorder="1" applyAlignment="1" applyProtection="1">
      <alignment horizontal="right" shrinkToFit="1"/>
      <protection/>
    </xf>
    <xf numFmtId="0" fontId="4" fillId="0" borderId="0" xfId="0" applyFont="1" applyFill="1" applyBorder="1" applyAlignment="1" applyProtection="1" quotePrefix="1">
      <alignment horizontal="right" shrinkToFit="1"/>
      <protection locked="0"/>
    </xf>
    <xf numFmtId="38" fontId="4" fillId="0" borderId="0" xfId="49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center" shrinkToFit="1"/>
      <protection locked="0"/>
    </xf>
    <xf numFmtId="38" fontId="4" fillId="0" borderId="10" xfId="49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left" shrinkToFit="1"/>
      <protection locked="0"/>
    </xf>
    <xf numFmtId="178" fontId="4" fillId="0" borderId="21" xfId="0" applyNumberFormat="1" applyFont="1" applyFill="1" applyBorder="1" applyAlignment="1" applyProtection="1">
      <alignment horizontal="right" shrinkToFit="1"/>
      <protection/>
    </xf>
    <xf numFmtId="178" fontId="4" fillId="0" borderId="17" xfId="0" applyNumberFormat="1" applyFont="1" applyFill="1" applyBorder="1" applyAlignment="1" applyProtection="1">
      <alignment horizontal="right" shrinkToFit="1"/>
      <protection/>
    </xf>
    <xf numFmtId="179" fontId="4" fillId="0" borderId="22" xfId="49" applyNumberFormat="1" applyFont="1" applyFill="1" applyBorder="1" applyAlignment="1" applyProtection="1">
      <alignment shrinkToFit="1"/>
      <protection/>
    </xf>
    <xf numFmtId="0" fontId="4" fillId="0" borderId="19" xfId="0" applyFont="1" applyFill="1" applyBorder="1" applyAlignment="1" applyProtection="1" quotePrefix="1">
      <alignment horizontal="center" shrinkToFit="1"/>
      <protection locked="0"/>
    </xf>
    <xf numFmtId="179" fontId="4" fillId="0" borderId="12" xfId="49" applyNumberFormat="1" applyFont="1" applyFill="1" applyBorder="1" applyAlignment="1" applyProtection="1">
      <alignment shrinkToFit="1"/>
      <protection/>
    </xf>
    <xf numFmtId="178" fontId="4" fillId="0" borderId="13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Fill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>
      <alignment horizontal="center" shrinkToFit="1"/>
      <protection locked="0"/>
    </xf>
    <xf numFmtId="177" fontId="4" fillId="0" borderId="15" xfId="0" applyNumberFormat="1" applyFont="1" applyFill="1" applyBorder="1" applyAlignment="1" applyProtection="1">
      <alignment shrinkToFit="1"/>
      <protection locked="0"/>
    </xf>
    <xf numFmtId="177" fontId="4" fillId="0" borderId="23" xfId="0" applyNumberFormat="1" applyFont="1" applyFill="1" applyBorder="1" applyAlignment="1" applyProtection="1">
      <alignment horizontal="right" shrinkToFit="1"/>
      <protection locked="0"/>
    </xf>
    <xf numFmtId="177" fontId="4" fillId="0" borderId="15" xfId="0" applyNumberFormat="1" applyFont="1" applyFill="1" applyBorder="1" applyAlignment="1" applyProtection="1">
      <alignment horizontal="right" shrinkToFit="1"/>
      <protection locked="0"/>
    </xf>
    <xf numFmtId="177" fontId="4" fillId="0" borderId="23" xfId="49" applyNumberFormat="1" applyFont="1" applyFill="1" applyBorder="1" applyAlignment="1" applyProtection="1">
      <alignment horizontal="right" shrinkToFit="1"/>
      <protection locked="0"/>
    </xf>
    <xf numFmtId="177" fontId="4" fillId="0" borderId="22" xfId="49" applyNumberFormat="1" applyFont="1" applyFill="1" applyBorder="1" applyAlignment="1" applyProtection="1">
      <alignment horizontal="right" shrinkToFit="1"/>
      <protection locked="0"/>
    </xf>
    <xf numFmtId="177" fontId="4" fillId="0" borderId="17" xfId="49" applyNumberFormat="1" applyFont="1" applyFill="1" applyBorder="1" applyAlignment="1" applyProtection="1">
      <alignment horizontal="right" shrinkToFit="1"/>
      <protection locked="0"/>
    </xf>
    <xf numFmtId="177" fontId="4" fillId="0" borderId="20" xfId="49" applyNumberFormat="1" applyFont="1" applyFill="1" applyBorder="1" applyAlignment="1" applyProtection="1">
      <alignment horizontal="right" shrinkToFit="1"/>
      <protection locked="0"/>
    </xf>
    <xf numFmtId="177" fontId="4" fillId="0" borderId="19" xfId="49" applyNumberFormat="1" applyFont="1" applyFill="1" applyBorder="1" applyAlignment="1" applyProtection="1">
      <alignment horizontal="right" shrinkToFit="1"/>
      <protection locked="0"/>
    </xf>
    <xf numFmtId="186" fontId="4" fillId="0" borderId="15" xfId="49" applyNumberFormat="1" applyFont="1" applyFill="1" applyBorder="1" applyAlignment="1" applyProtection="1">
      <alignment shrinkToFit="1"/>
      <protection locked="0"/>
    </xf>
    <xf numFmtId="186" fontId="4" fillId="0" borderId="23" xfId="49" applyNumberFormat="1" applyFont="1" applyFill="1" applyBorder="1" applyAlignment="1" applyProtection="1">
      <alignment shrinkToFit="1"/>
      <protection locked="0"/>
    </xf>
    <xf numFmtId="186" fontId="4" fillId="0" borderId="22" xfId="49" applyNumberFormat="1" applyFont="1" applyFill="1" applyBorder="1" applyAlignment="1" applyProtection="1">
      <alignment shrinkToFit="1"/>
      <protection locked="0"/>
    </xf>
    <xf numFmtId="186" fontId="4" fillId="0" borderId="17" xfId="49" applyNumberFormat="1" applyFont="1" applyFill="1" applyBorder="1" applyAlignment="1" applyProtection="1">
      <alignment shrinkToFit="1"/>
      <protection locked="0"/>
    </xf>
    <xf numFmtId="186" fontId="4" fillId="0" borderId="20" xfId="49" applyNumberFormat="1" applyFont="1" applyFill="1" applyBorder="1" applyAlignment="1" applyProtection="1">
      <alignment shrinkToFit="1"/>
      <protection locked="0"/>
    </xf>
    <xf numFmtId="186" fontId="4" fillId="0" borderId="12" xfId="49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 quotePrefix="1">
      <alignment/>
      <protection locked="0"/>
    </xf>
    <xf numFmtId="0" fontId="4" fillId="0" borderId="0" xfId="0" applyFont="1" applyFill="1" applyBorder="1" applyAlignment="1" applyProtection="1" quotePrefix="1">
      <alignment horizontal="left" shrinkToFit="1"/>
      <protection locked="0"/>
    </xf>
    <xf numFmtId="0" fontId="4" fillId="0" borderId="0" xfId="0" applyFont="1" applyFill="1" applyBorder="1" applyAlignment="1" applyProtection="1" quotePrefix="1">
      <alignment horizontal="left" shrinkToFit="1"/>
      <protection locked="0"/>
    </xf>
    <xf numFmtId="0" fontId="4" fillId="0" borderId="0" xfId="0" applyFont="1" applyFill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447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066800" y="1228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5725" y="1228725"/>
          <a:ext cx="9810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85725" y="39528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1066800" y="453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066800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5725" y="4314825"/>
          <a:ext cx="9810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1066800" y="7620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066800" y="7400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" y="7400925"/>
          <a:ext cx="9810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4</xdr:col>
      <xdr:colOff>38100</xdr:colOff>
      <xdr:row>2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6200" y="76200"/>
          <a:ext cx="196215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貨物自動車輸送</a:t>
          </a:r>
        </a:p>
      </xdr:txBody>
    </xdr:sp>
    <xdr:clientData/>
  </xdr:twoCellAnchor>
  <xdr:twoCellAnchor>
    <xdr:from>
      <xdr:col>2</xdr:col>
      <xdr:colOff>0</xdr:colOff>
      <xdr:row>8</xdr:row>
      <xdr:rowOff>9525</xdr:rowOff>
    </xdr:from>
    <xdr:to>
      <xdr:col>2</xdr:col>
      <xdr:colOff>0</xdr:colOff>
      <xdr:row>9</xdr:row>
      <xdr:rowOff>0</xdr:rowOff>
    </xdr:to>
    <xdr:sp>
      <xdr:nvSpPr>
        <xdr:cNvPr id="12" name="Line 1"/>
        <xdr:cNvSpPr>
          <a:spLocks/>
        </xdr:cNvSpPr>
      </xdr:nvSpPr>
      <xdr:spPr>
        <a:xfrm>
          <a:off x="1066800" y="1447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3" name="Line 2"/>
        <xdr:cNvSpPr>
          <a:spLocks/>
        </xdr:cNvSpPr>
      </xdr:nvSpPr>
      <xdr:spPr>
        <a:xfrm flipH="1" flipV="1">
          <a:off x="1066800" y="1228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4" name="Line 4"/>
        <xdr:cNvSpPr>
          <a:spLocks/>
        </xdr:cNvSpPr>
      </xdr:nvSpPr>
      <xdr:spPr>
        <a:xfrm>
          <a:off x="85725" y="39528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24</xdr:row>
      <xdr:rowOff>0</xdr:rowOff>
    </xdr:to>
    <xdr:sp>
      <xdr:nvSpPr>
        <xdr:cNvPr id="15" name="Line 5"/>
        <xdr:cNvSpPr>
          <a:spLocks/>
        </xdr:cNvSpPr>
      </xdr:nvSpPr>
      <xdr:spPr>
        <a:xfrm>
          <a:off x="1066800" y="453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6" name="Line 6"/>
        <xdr:cNvSpPr>
          <a:spLocks/>
        </xdr:cNvSpPr>
      </xdr:nvSpPr>
      <xdr:spPr>
        <a:xfrm flipH="1" flipV="1">
          <a:off x="1066800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7" name="Line 7"/>
        <xdr:cNvSpPr>
          <a:spLocks/>
        </xdr:cNvSpPr>
      </xdr:nvSpPr>
      <xdr:spPr>
        <a:xfrm>
          <a:off x="85725" y="4314825"/>
          <a:ext cx="9810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39</xdr:row>
      <xdr:rowOff>0</xdr:rowOff>
    </xdr:to>
    <xdr:sp>
      <xdr:nvSpPr>
        <xdr:cNvPr id="18" name="Line 8"/>
        <xdr:cNvSpPr>
          <a:spLocks/>
        </xdr:cNvSpPr>
      </xdr:nvSpPr>
      <xdr:spPr>
        <a:xfrm>
          <a:off x="1066800" y="7620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9" name="Line 9"/>
        <xdr:cNvSpPr>
          <a:spLocks/>
        </xdr:cNvSpPr>
      </xdr:nvSpPr>
      <xdr:spPr>
        <a:xfrm flipH="1" flipV="1">
          <a:off x="1066800" y="7400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20" name="Line 10"/>
        <xdr:cNvSpPr>
          <a:spLocks/>
        </xdr:cNvSpPr>
      </xdr:nvSpPr>
      <xdr:spPr>
        <a:xfrm>
          <a:off x="85725" y="7400925"/>
          <a:ext cx="9810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S65"/>
  <sheetViews>
    <sheetView showGridLines="0" tabSelected="1" zoomScalePageLayoutView="0" workbookViewId="0" topLeftCell="A34">
      <selection activeCell="M41" sqref="M41:M51"/>
    </sheetView>
  </sheetViews>
  <sheetFormatPr defaultColWidth="9.00390625" defaultRowHeight="13.5"/>
  <cols>
    <col min="1" max="1" width="1.12109375" style="1" customWidth="1"/>
    <col min="2" max="2" width="12.875" style="1" customWidth="1"/>
    <col min="3" max="14" width="6.125" style="1" customWidth="1"/>
    <col min="15" max="15" width="6.625" style="1" customWidth="1"/>
    <col min="16" max="16" width="6.125" style="1" customWidth="1"/>
    <col min="17" max="17" width="1.25" style="1" customWidth="1"/>
    <col min="18" max="16384" width="9.00390625" style="1" customWidth="1"/>
  </cols>
  <sheetData>
    <row r="3" spans="12:16" ht="13.5">
      <c r="L3" s="57"/>
      <c r="M3" s="57"/>
      <c r="N3" s="57"/>
      <c r="O3" s="57"/>
      <c r="P3" s="57"/>
    </row>
    <row r="5" spans="2:9" ht="13.5">
      <c r="B5" s="58" t="s">
        <v>48</v>
      </c>
      <c r="C5" s="58"/>
      <c r="D5" s="58"/>
      <c r="E5" s="58"/>
      <c r="F5" s="58"/>
      <c r="G5" s="58"/>
      <c r="H5" s="58"/>
      <c r="I5" s="58"/>
    </row>
    <row r="6" spans="2:14" ht="14.25" customHeight="1">
      <c r="B6" s="3"/>
      <c r="E6" s="57"/>
      <c r="F6" s="57"/>
      <c r="G6" s="57"/>
      <c r="H6" s="57"/>
      <c r="I6" s="57"/>
      <c r="J6" s="2"/>
      <c r="K6" s="2"/>
      <c r="L6" s="2"/>
      <c r="M6" s="2"/>
      <c r="N6" s="2"/>
    </row>
    <row r="7" spans="2:16" ht="14.25" customHeight="1">
      <c r="B7" s="4" t="s">
        <v>43</v>
      </c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</row>
    <row r="8" spans="2:16" ht="16.5" customHeight="1">
      <c r="B8" s="6" t="s">
        <v>0</v>
      </c>
      <c r="C8" s="7" t="s">
        <v>1</v>
      </c>
      <c r="D8" s="8"/>
      <c r="E8" s="7" t="s">
        <v>2</v>
      </c>
      <c r="F8" s="8"/>
      <c r="G8" s="7" t="s">
        <v>3</v>
      </c>
      <c r="H8" s="8"/>
      <c r="I8" s="7" t="s">
        <v>4</v>
      </c>
      <c r="J8" s="8"/>
      <c r="K8" s="7" t="s">
        <v>5</v>
      </c>
      <c r="L8" s="8"/>
      <c r="M8" s="7" t="s">
        <v>6</v>
      </c>
      <c r="N8" s="8"/>
      <c r="O8" s="7" t="s">
        <v>7</v>
      </c>
      <c r="P8" s="8"/>
    </row>
    <row r="9" spans="2:16" ht="16.5" customHeight="1">
      <c r="B9" s="9" t="s">
        <v>8</v>
      </c>
      <c r="C9" s="10"/>
      <c r="D9" s="11" t="s">
        <v>9</v>
      </c>
      <c r="E9" s="10"/>
      <c r="F9" s="11" t="s">
        <v>9</v>
      </c>
      <c r="G9" s="10"/>
      <c r="H9" s="11" t="s">
        <v>9</v>
      </c>
      <c r="I9" s="10"/>
      <c r="J9" s="11" t="s">
        <v>9</v>
      </c>
      <c r="K9" s="10"/>
      <c r="L9" s="11" t="s">
        <v>9</v>
      </c>
      <c r="M9" s="10"/>
      <c r="N9" s="11" t="s">
        <v>9</v>
      </c>
      <c r="O9" s="10"/>
      <c r="P9" s="11" t="s">
        <v>9</v>
      </c>
    </row>
    <row r="10" spans="2:16" ht="16.5" customHeight="1">
      <c r="B10" s="12" t="s">
        <v>10</v>
      </c>
      <c r="C10" s="13">
        <f>SUM(C11:C20)</f>
        <v>809</v>
      </c>
      <c r="D10" s="14">
        <v>100</v>
      </c>
      <c r="E10" s="13">
        <f>SUM(E11:E20)</f>
        <v>578</v>
      </c>
      <c r="F10" s="14">
        <v>100</v>
      </c>
      <c r="G10" s="13">
        <f>SUM(G11:G20)</f>
        <v>1193</v>
      </c>
      <c r="H10" s="14">
        <v>100</v>
      </c>
      <c r="I10" s="13">
        <f>SUM(I11:I20)</f>
        <v>967</v>
      </c>
      <c r="J10" s="14">
        <v>100</v>
      </c>
      <c r="K10" s="13">
        <f>SUM(K11:K20)</f>
        <v>342</v>
      </c>
      <c r="L10" s="14">
        <v>100</v>
      </c>
      <c r="M10" s="13">
        <f>SUM(M11:M20)</f>
        <v>367</v>
      </c>
      <c r="N10" s="14">
        <v>100</v>
      </c>
      <c r="O10" s="13">
        <f>SUM(O11:O20)</f>
        <v>4256</v>
      </c>
      <c r="P10" s="14">
        <v>100</v>
      </c>
    </row>
    <row r="11" spans="2:16" ht="16.5" customHeight="1">
      <c r="B11" s="15" t="s">
        <v>11</v>
      </c>
      <c r="C11" s="40">
        <v>341</v>
      </c>
      <c r="D11" s="16">
        <f>ROUND(C11/C10*100,1)</f>
        <v>42.2</v>
      </c>
      <c r="E11" s="41">
        <v>138</v>
      </c>
      <c r="F11" s="16">
        <f>ROUND(E11/E10*100,1)</f>
        <v>23.9</v>
      </c>
      <c r="G11" s="41">
        <v>355</v>
      </c>
      <c r="H11" s="16">
        <f>ROUND(G11/G10*100,1)</f>
        <v>29.8</v>
      </c>
      <c r="I11" s="42">
        <v>232</v>
      </c>
      <c r="J11" s="16">
        <f>ROUND(I11/I10*100,1)</f>
        <v>24</v>
      </c>
      <c r="K11" s="43">
        <v>90</v>
      </c>
      <c r="L11" s="16">
        <f>ROUND(K11/K10*100,1)</f>
        <v>26.3</v>
      </c>
      <c r="M11" s="41">
        <v>117</v>
      </c>
      <c r="N11" s="16">
        <f>ROUND(M11/M10*100,1)</f>
        <v>31.9</v>
      </c>
      <c r="O11" s="17">
        <f>SUM(C11,E11,G11,I11,K11,M11)</f>
        <v>1273</v>
      </c>
      <c r="P11" s="16">
        <f>ROUND(O11/O10*100,1)</f>
        <v>29.9</v>
      </c>
    </row>
    <row r="12" spans="2:16" ht="16.5" customHeight="1">
      <c r="B12" s="18" t="s">
        <v>12</v>
      </c>
      <c r="C12" s="44">
        <v>172</v>
      </c>
      <c r="D12" s="19">
        <f>ROUND(C12/C10*100,1)</f>
        <v>21.3</v>
      </c>
      <c r="E12" s="44">
        <v>149</v>
      </c>
      <c r="F12" s="19">
        <f>ROUND(E12/E10*100,1)</f>
        <v>25.8</v>
      </c>
      <c r="G12" s="44">
        <v>286</v>
      </c>
      <c r="H12" s="19">
        <f>ROUND(G12/G10*100,1)</f>
        <v>24</v>
      </c>
      <c r="I12" s="45">
        <v>255</v>
      </c>
      <c r="J12" s="19">
        <f>ROUND(I12/I10*100,1)</f>
        <v>26.4</v>
      </c>
      <c r="K12" s="44">
        <v>86</v>
      </c>
      <c r="L12" s="19">
        <f>ROUND(K12/K10*100,1)</f>
        <v>25.1</v>
      </c>
      <c r="M12" s="44">
        <v>74</v>
      </c>
      <c r="N12" s="19">
        <f>ROUND(M12/M10*100,1)</f>
        <v>20.2</v>
      </c>
      <c r="O12" s="20">
        <f>SUM(C12,E12,G12,I12,K12,M12)</f>
        <v>1022</v>
      </c>
      <c r="P12" s="19">
        <f>ROUND(O12/O10*100,1)</f>
        <v>24</v>
      </c>
    </row>
    <row r="13" spans="2:16" ht="16.5" customHeight="1">
      <c r="B13" s="21" t="s">
        <v>46</v>
      </c>
      <c r="C13" s="44">
        <v>91</v>
      </c>
      <c r="D13" s="19">
        <f>ROUND(C13/C10*100,1)</f>
        <v>11.2</v>
      </c>
      <c r="E13" s="44">
        <v>83</v>
      </c>
      <c r="F13" s="19">
        <f>ROUND(E13/E10*100,1)</f>
        <v>14.4</v>
      </c>
      <c r="G13" s="44">
        <v>175</v>
      </c>
      <c r="H13" s="19">
        <f>ROUND(G13/G10*100,1)</f>
        <v>14.7</v>
      </c>
      <c r="I13" s="44">
        <v>139</v>
      </c>
      <c r="J13" s="19">
        <f>ROUND(I13/I10*100,1)</f>
        <v>14.4</v>
      </c>
      <c r="K13" s="44">
        <v>48</v>
      </c>
      <c r="L13" s="19">
        <f>ROUND(K13/K10*100,1)</f>
        <v>14</v>
      </c>
      <c r="M13" s="44">
        <v>51</v>
      </c>
      <c r="N13" s="19">
        <f>ROUND(M13/M10*100,1)</f>
        <v>13.9</v>
      </c>
      <c r="O13" s="20">
        <f aca="true" t="shared" si="0" ref="O13:O20">SUM(C13,E13,G13,I13,K13,M13)</f>
        <v>587</v>
      </c>
      <c r="P13" s="19">
        <f>ROUND(O13/O10*100,1)</f>
        <v>13.8</v>
      </c>
    </row>
    <row r="14" spans="2:16" ht="16.5" customHeight="1">
      <c r="B14" s="18" t="s">
        <v>13</v>
      </c>
      <c r="C14" s="44">
        <v>53</v>
      </c>
      <c r="D14" s="19">
        <f>ROUND(C14/C10*100,1)</f>
        <v>6.6</v>
      </c>
      <c r="E14" s="44">
        <v>55</v>
      </c>
      <c r="F14" s="19">
        <f>ROUND(E14/E10*100,1)</f>
        <v>9.5</v>
      </c>
      <c r="G14" s="44">
        <v>103</v>
      </c>
      <c r="H14" s="19">
        <f>ROUND(G14/G10*100,1)</f>
        <v>8.6</v>
      </c>
      <c r="I14" s="45">
        <v>80</v>
      </c>
      <c r="J14" s="19">
        <f>ROUND(I14/I10*100,1)</f>
        <v>8.3</v>
      </c>
      <c r="K14" s="44">
        <v>36</v>
      </c>
      <c r="L14" s="19">
        <f>ROUND(K14/K10*100,1)</f>
        <v>10.5</v>
      </c>
      <c r="M14" s="44">
        <v>31</v>
      </c>
      <c r="N14" s="19">
        <f>ROUND(M14/M10*100,1)</f>
        <v>8.4</v>
      </c>
      <c r="O14" s="20">
        <f t="shared" si="0"/>
        <v>358</v>
      </c>
      <c r="P14" s="19">
        <f>ROUND(O14/O10*100,1)</f>
        <v>8.4</v>
      </c>
    </row>
    <row r="15" spans="2:16" ht="16.5" customHeight="1">
      <c r="B15" s="21" t="s">
        <v>47</v>
      </c>
      <c r="C15" s="44">
        <v>64</v>
      </c>
      <c r="D15" s="19">
        <f>ROUND(C15/C10*100,1)</f>
        <v>7.9</v>
      </c>
      <c r="E15" s="44">
        <v>65</v>
      </c>
      <c r="F15" s="19">
        <f>ROUND(E15/E10*100,1)</f>
        <v>11.2</v>
      </c>
      <c r="G15" s="44">
        <v>126</v>
      </c>
      <c r="H15" s="19">
        <f>ROUND(G15/G10*100,1)</f>
        <v>10.6</v>
      </c>
      <c r="I15" s="44">
        <v>122</v>
      </c>
      <c r="J15" s="19">
        <f>ROUND(I15/I10*100,1)</f>
        <v>12.6</v>
      </c>
      <c r="K15" s="44">
        <v>31</v>
      </c>
      <c r="L15" s="19">
        <f>ROUND(K15/K10*100,1)</f>
        <v>9.1</v>
      </c>
      <c r="M15" s="44">
        <v>30</v>
      </c>
      <c r="N15" s="19">
        <f>ROUND(M15/M10*100,1)</f>
        <v>8.2</v>
      </c>
      <c r="O15" s="20">
        <f t="shared" si="0"/>
        <v>438</v>
      </c>
      <c r="P15" s="19">
        <f>ROUND(O15/O10*100,1)</f>
        <v>10.3</v>
      </c>
    </row>
    <row r="16" spans="2:16" ht="16.5" customHeight="1">
      <c r="B16" s="18" t="s">
        <v>14</v>
      </c>
      <c r="C16" s="44">
        <v>38</v>
      </c>
      <c r="D16" s="19">
        <f>ROUND(C16/C10*100,1)</f>
        <v>4.7</v>
      </c>
      <c r="E16" s="44">
        <v>57</v>
      </c>
      <c r="F16" s="19">
        <f>ROUND(E16/E10*100,1)</f>
        <v>9.9</v>
      </c>
      <c r="G16" s="44">
        <v>84</v>
      </c>
      <c r="H16" s="19">
        <f>ROUND(G16/G10*100,1)</f>
        <v>7</v>
      </c>
      <c r="I16" s="45">
        <v>75</v>
      </c>
      <c r="J16" s="19">
        <f>ROUND(I16/I10*100,1)</f>
        <v>7.8</v>
      </c>
      <c r="K16" s="44">
        <v>25</v>
      </c>
      <c r="L16" s="19">
        <f>ROUND(K16/K10*100,1)</f>
        <v>7.3</v>
      </c>
      <c r="M16" s="44">
        <v>38</v>
      </c>
      <c r="N16" s="19">
        <f>ROUND(M16/M10*100,1)</f>
        <v>10.4</v>
      </c>
      <c r="O16" s="20">
        <f t="shared" si="0"/>
        <v>317</v>
      </c>
      <c r="P16" s="19">
        <f>ROUND(O16/O10*100,1)</f>
        <v>7.4</v>
      </c>
    </row>
    <row r="17" spans="2:16" ht="16.5" customHeight="1">
      <c r="B17" s="18" t="s">
        <v>15</v>
      </c>
      <c r="C17" s="44">
        <v>30</v>
      </c>
      <c r="D17" s="19">
        <f>ROUND(C17/C10*100,1)</f>
        <v>3.7</v>
      </c>
      <c r="E17" s="44">
        <v>22</v>
      </c>
      <c r="F17" s="19">
        <f>ROUND(E17/E10*100,1)</f>
        <v>3.8</v>
      </c>
      <c r="G17" s="44">
        <v>49</v>
      </c>
      <c r="H17" s="19">
        <f>ROUND(G17/G10*100,1)</f>
        <v>4.1</v>
      </c>
      <c r="I17" s="45">
        <v>51</v>
      </c>
      <c r="J17" s="19">
        <f>ROUND(I17/I10*100,1)</f>
        <v>5.3</v>
      </c>
      <c r="K17" s="44">
        <v>22</v>
      </c>
      <c r="L17" s="19">
        <f>ROUND(K17/K10*100,1)</f>
        <v>6.4</v>
      </c>
      <c r="M17" s="44">
        <v>18</v>
      </c>
      <c r="N17" s="19">
        <f>ROUND(M17/M10*100,1)</f>
        <v>4.9</v>
      </c>
      <c r="O17" s="20">
        <f>SUM(C17,E17,G17,I17,K17,M17)</f>
        <v>192</v>
      </c>
      <c r="P17" s="19">
        <f>ROUND(O17/O10*100,1)</f>
        <v>4.5</v>
      </c>
    </row>
    <row r="18" spans="2:16" ht="16.5" customHeight="1">
      <c r="B18" s="18" t="s">
        <v>16</v>
      </c>
      <c r="C18" s="44">
        <v>11</v>
      </c>
      <c r="D18" s="19">
        <f>ROUND(C18/C10*100,1)</f>
        <v>1.4</v>
      </c>
      <c r="E18" s="44">
        <v>9</v>
      </c>
      <c r="F18" s="19">
        <f>ROUND(E18/E10*100,1)</f>
        <v>1.6</v>
      </c>
      <c r="G18" s="44">
        <v>13</v>
      </c>
      <c r="H18" s="19">
        <f>ROUND(G18/G10*100,1)</f>
        <v>1.1</v>
      </c>
      <c r="I18" s="45">
        <v>11</v>
      </c>
      <c r="J18" s="19">
        <f>ROUND(I18/I10*100,1)</f>
        <v>1.1</v>
      </c>
      <c r="K18" s="44">
        <v>4</v>
      </c>
      <c r="L18" s="19">
        <f>ROUND(K18/K10*100,1)</f>
        <v>1.2</v>
      </c>
      <c r="M18" s="44">
        <v>7</v>
      </c>
      <c r="N18" s="19">
        <f>ROUND(M18/M10*100,1)</f>
        <v>1.9</v>
      </c>
      <c r="O18" s="20">
        <f t="shared" si="0"/>
        <v>55</v>
      </c>
      <c r="P18" s="19">
        <f>ROUND(O18/O10*100,1)</f>
        <v>1.3</v>
      </c>
    </row>
    <row r="19" spans="2:16" ht="16.5" customHeight="1">
      <c r="B19" s="18" t="s">
        <v>17</v>
      </c>
      <c r="C19" s="44">
        <v>9</v>
      </c>
      <c r="D19" s="22">
        <f>ROUND(C19/C10*100,1)</f>
        <v>1.1</v>
      </c>
      <c r="E19" s="44">
        <v>0</v>
      </c>
      <c r="F19" s="22">
        <f>ROUND(E19/E10*100,1)</f>
        <v>0</v>
      </c>
      <c r="G19" s="44">
        <v>2</v>
      </c>
      <c r="H19" s="22">
        <f>ROUND(G19/G10*100,1)</f>
        <v>0.2</v>
      </c>
      <c r="I19" s="45">
        <v>2</v>
      </c>
      <c r="J19" s="22">
        <f>ROUND(I19/I10*100,1)</f>
        <v>0.2</v>
      </c>
      <c r="K19" s="44">
        <v>0</v>
      </c>
      <c r="L19" s="22">
        <f>ROUND(K19/K10*100,1)</f>
        <v>0</v>
      </c>
      <c r="M19" s="44">
        <v>0</v>
      </c>
      <c r="N19" s="22">
        <f>ROUND(M19/M10*100,1)</f>
        <v>0</v>
      </c>
      <c r="O19" s="20">
        <f t="shared" si="0"/>
        <v>13</v>
      </c>
      <c r="P19" s="22">
        <f>ROUND(O19/O10*100,1)</f>
        <v>0.3</v>
      </c>
    </row>
    <row r="20" spans="2:16" ht="16.5" customHeight="1">
      <c r="B20" s="23" t="s">
        <v>18</v>
      </c>
      <c r="C20" s="46">
        <v>0</v>
      </c>
      <c r="D20" s="24">
        <f>ROUND(C20/C10*100,1)</f>
        <v>0</v>
      </c>
      <c r="E20" s="46">
        <v>0</v>
      </c>
      <c r="F20" s="24">
        <f>ROUND(E20/E10*100,1)</f>
        <v>0</v>
      </c>
      <c r="G20" s="46">
        <v>0</v>
      </c>
      <c r="H20" s="24">
        <f>ROUND(G20/G10*100,1)</f>
        <v>0</v>
      </c>
      <c r="I20" s="47">
        <v>0</v>
      </c>
      <c r="J20" s="24">
        <f>ROUND(I20/I10*100,1)</f>
        <v>0</v>
      </c>
      <c r="K20" s="46">
        <v>0</v>
      </c>
      <c r="L20" s="24">
        <f>ROUND(K20/K10*100,1)</f>
        <v>0</v>
      </c>
      <c r="M20" s="46">
        <v>1</v>
      </c>
      <c r="N20" s="24">
        <f>ROUND(M20/M10*100,1)</f>
        <v>0.3</v>
      </c>
      <c r="O20" s="25">
        <f t="shared" si="0"/>
        <v>1</v>
      </c>
      <c r="P20" s="24">
        <f>ROUND(O20/O10*100,1)</f>
        <v>0</v>
      </c>
    </row>
    <row r="21" spans="2:45" ht="14.2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2:16" ht="14.25" customHeight="1">
      <c r="B22" s="4" t="s">
        <v>44</v>
      </c>
      <c r="C22" s="29"/>
      <c r="D22" s="30"/>
      <c r="E22" s="30"/>
      <c r="F22" s="30"/>
      <c r="G22" s="30"/>
      <c r="H22" s="30"/>
      <c r="I22" s="4"/>
      <c r="J22" s="4"/>
      <c r="K22" s="30"/>
      <c r="L22" s="30"/>
      <c r="M22" s="30"/>
      <c r="N22" s="30"/>
      <c r="O22" s="4"/>
      <c r="P22" s="4"/>
    </row>
    <row r="23" spans="2:16" ht="16.5" customHeight="1">
      <c r="B23" s="6" t="s">
        <v>0</v>
      </c>
      <c r="C23" s="7" t="s">
        <v>1</v>
      </c>
      <c r="D23" s="8"/>
      <c r="E23" s="7" t="s">
        <v>2</v>
      </c>
      <c r="F23" s="8"/>
      <c r="G23" s="7" t="s">
        <v>3</v>
      </c>
      <c r="H23" s="8"/>
      <c r="I23" s="7" t="s">
        <v>4</v>
      </c>
      <c r="J23" s="8"/>
      <c r="K23" s="7" t="s">
        <v>5</v>
      </c>
      <c r="L23" s="8"/>
      <c r="M23" s="7" t="s">
        <v>6</v>
      </c>
      <c r="N23" s="8"/>
      <c r="O23" s="7" t="s">
        <v>7</v>
      </c>
      <c r="P23" s="8"/>
    </row>
    <row r="24" spans="2:16" ht="16.5" customHeight="1">
      <c r="B24" s="9" t="s">
        <v>8</v>
      </c>
      <c r="C24" s="10"/>
      <c r="D24" s="11" t="s">
        <v>9</v>
      </c>
      <c r="E24" s="10"/>
      <c r="F24" s="11" t="s">
        <v>9</v>
      </c>
      <c r="G24" s="10"/>
      <c r="H24" s="11" t="s">
        <v>9</v>
      </c>
      <c r="I24" s="10"/>
      <c r="J24" s="11" t="s">
        <v>9</v>
      </c>
      <c r="K24" s="10"/>
      <c r="L24" s="11" t="s">
        <v>9</v>
      </c>
      <c r="M24" s="10"/>
      <c r="N24" s="11" t="s">
        <v>9</v>
      </c>
      <c r="O24" s="10"/>
      <c r="P24" s="11" t="s">
        <v>9</v>
      </c>
    </row>
    <row r="25" spans="2:16" ht="16.5" customHeight="1">
      <c r="B25" s="12" t="s">
        <v>10</v>
      </c>
      <c r="C25" s="13">
        <f>SUM(C26:C35)</f>
        <v>809</v>
      </c>
      <c r="D25" s="14">
        <v>100</v>
      </c>
      <c r="E25" s="13">
        <f>SUM(E26:E35)</f>
        <v>578</v>
      </c>
      <c r="F25" s="14">
        <v>100</v>
      </c>
      <c r="G25" s="13">
        <f>SUM(G26:G35)</f>
        <v>1193</v>
      </c>
      <c r="H25" s="14">
        <v>100</v>
      </c>
      <c r="I25" s="13">
        <f>SUM(I26:I35)</f>
        <v>967</v>
      </c>
      <c r="J25" s="14">
        <v>100</v>
      </c>
      <c r="K25" s="13">
        <f>SUM(K26:K35)</f>
        <v>342</v>
      </c>
      <c r="L25" s="14">
        <v>100</v>
      </c>
      <c r="M25" s="13">
        <f>SUM(M26:M35)</f>
        <v>367</v>
      </c>
      <c r="N25" s="14">
        <v>100</v>
      </c>
      <c r="O25" s="13">
        <f>SUM(O26:O35)</f>
        <v>4256</v>
      </c>
      <c r="P25" s="14">
        <v>100</v>
      </c>
    </row>
    <row r="26" spans="2:16" ht="16.5" customHeight="1">
      <c r="B26" s="15" t="s">
        <v>19</v>
      </c>
      <c r="C26" s="40">
        <v>457</v>
      </c>
      <c r="D26" s="16">
        <f>ROUND(C26/C25*100,1)</f>
        <v>56.5</v>
      </c>
      <c r="E26" s="41">
        <v>263</v>
      </c>
      <c r="F26" s="16">
        <f>ROUND(E26/E25*100,1)</f>
        <v>45.5</v>
      </c>
      <c r="G26" s="41">
        <v>521</v>
      </c>
      <c r="H26" s="16">
        <f>ROUND(G26/G25*100,1)</f>
        <v>43.7</v>
      </c>
      <c r="I26" s="42">
        <v>447</v>
      </c>
      <c r="J26" s="16">
        <f>ROUND(I26/I25*100,1)</f>
        <v>46.2</v>
      </c>
      <c r="K26" s="43">
        <v>142</v>
      </c>
      <c r="L26" s="16">
        <f>ROUND(K26/K25*100,1)</f>
        <v>41.5</v>
      </c>
      <c r="M26" s="41">
        <v>189</v>
      </c>
      <c r="N26" s="16">
        <f>ROUND(M26/M25*100,1)</f>
        <v>51.5</v>
      </c>
      <c r="O26" s="17">
        <f>SUM(C26,E26,G26,I26,K26,M26)</f>
        <v>2019</v>
      </c>
      <c r="P26" s="16">
        <f>ROUND(O26/O25*100,1)</f>
        <v>47.4</v>
      </c>
    </row>
    <row r="27" spans="2:16" ht="16.5" customHeight="1">
      <c r="B27" s="18" t="s">
        <v>20</v>
      </c>
      <c r="C27" s="44">
        <v>154</v>
      </c>
      <c r="D27" s="19">
        <f>ROUND(C27/C25*100,1)</f>
        <v>19</v>
      </c>
      <c r="E27" s="44">
        <v>138</v>
      </c>
      <c r="F27" s="19">
        <f>ROUND(E27/E25*100,1)</f>
        <v>23.9</v>
      </c>
      <c r="G27" s="44">
        <v>340</v>
      </c>
      <c r="H27" s="19">
        <f>ROUND(G27/G25*100,1)</f>
        <v>28.5</v>
      </c>
      <c r="I27" s="45">
        <v>231</v>
      </c>
      <c r="J27" s="19">
        <f>ROUND(I27/I25*100,1)</f>
        <v>23.9</v>
      </c>
      <c r="K27" s="44">
        <v>90</v>
      </c>
      <c r="L27" s="19">
        <f>ROUND(K27/K25*100,1)</f>
        <v>26.3</v>
      </c>
      <c r="M27" s="44">
        <v>72</v>
      </c>
      <c r="N27" s="19">
        <f>ROUND(M27/M25*100,1)</f>
        <v>19.6</v>
      </c>
      <c r="O27" s="20">
        <f>SUM(C27,E27,G27,I27,K27,M27)</f>
        <v>1025</v>
      </c>
      <c r="P27" s="19">
        <f>ROUND(O27/O25*100,1)</f>
        <v>24.1</v>
      </c>
    </row>
    <row r="28" spans="2:16" ht="16.5" customHeight="1">
      <c r="B28" s="18" t="s">
        <v>21</v>
      </c>
      <c r="C28" s="44">
        <v>71</v>
      </c>
      <c r="D28" s="19">
        <f>ROUND(C28/C25*100,1)</f>
        <v>8.8</v>
      </c>
      <c r="E28" s="44">
        <v>70</v>
      </c>
      <c r="F28" s="19">
        <f>ROUND(E28/E25*100,1)</f>
        <v>12.1</v>
      </c>
      <c r="G28" s="44">
        <v>143</v>
      </c>
      <c r="H28" s="19">
        <f>ROUND(G28/G25*100,1)</f>
        <v>12</v>
      </c>
      <c r="I28" s="44">
        <v>104</v>
      </c>
      <c r="J28" s="19">
        <f>ROUND(I28/I25*100,1)</f>
        <v>10.8</v>
      </c>
      <c r="K28" s="44">
        <v>37</v>
      </c>
      <c r="L28" s="19">
        <f>ROUND(K28/K25*100,1)</f>
        <v>10.8</v>
      </c>
      <c r="M28" s="44">
        <v>28</v>
      </c>
      <c r="N28" s="19">
        <f>ROUND(M28/M25*100,1)</f>
        <v>7.6</v>
      </c>
      <c r="O28" s="20">
        <f aca="true" t="shared" si="1" ref="O28:O35">SUM(C28,E28,G28,I28,K28,M28)</f>
        <v>453</v>
      </c>
      <c r="P28" s="19">
        <f>ROUND(O28/O25*100,1)</f>
        <v>10.6</v>
      </c>
    </row>
    <row r="29" spans="2:16" ht="16.5" customHeight="1">
      <c r="B29" s="18" t="s">
        <v>22</v>
      </c>
      <c r="C29" s="44">
        <v>61</v>
      </c>
      <c r="D29" s="19">
        <f>ROUND(C29/C25*100,1)</f>
        <v>7.5</v>
      </c>
      <c r="E29" s="44">
        <v>56</v>
      </c>
      <c r="F29" s="19">
        <f>ROUND(E29/E25*100,1)</f>
        <v>9.7</v>
      </c>
      <c r="G29" s="44">
        <v>97</v>
      </c>
      <c r="H29" s="19">
        <f>ROUND(G29/G25*100,1)</f>
        <v>8.1</v>
      </c>
      <c r="I29" s="45">
        <v>87</v>
      </c>
      <c r="J29" s="19">
        <f>ROUND(I29/I25*100,1)</f>
        <v>9</v>
      </c>
      <c r="K29" s="44">
        <v>42</v>
      </c>
      <c r="L29" s="19">
        <f>ROUND(K29/K25*100,1)</f>
        <v>12.3</v>
      </c>
      <c r="M29" s="44">
        <v>33</v>
      </c>
      <c r="N29" s="19">
        <f>ROUND(M29/M25*100,1)</f>
        <v>9</v>
      </c>
      <c r="O29" s="20">
        <f t="shared" si="1"/>
        <v>376</v>
      </c>
      <c r="P29" s="19">
        <f>ROUND(O29/O25*100,1)</f>
        <v>8.8</v>
      </c>
    </row>
    <row r="30" spans="2:16" ht="16.5" customHeight="1">
      <c r="B30" s="18" t="s">
        <v>23</v>
      </c>
      <c r="C30" s="44">
        <v>16</v>
      </c>
      <c r="D30" s="19">
        <f>ROUND(C30/C25*100,1)</f>
        <v>2</v>
      </c>
      <c r="E30" s="44">
        <v>15</v>
      </c>
      <c r="F30" s="19">
        <f>ROUND(E30/E25*100,1)</f>
        <v>2.6</v>
      </c>
      <c r="G30" s="44">
        <v>42</v>
      </c>
      <c r="H30" s="19">
        <f>ROUND(G30/G25*100,1)</f>
        <v>3.5</v>
      </c>
      <c r="I30" s="44">
        <v>36</v>
      </c>
      <c r="J30" s="19">
        <f>ROUND(I30/I25*100,1)</f>
        <v>3.7</v>
      </c>
      <c r="K30" s="44">
        <v>10</v>
      </c>
      <c r="L30" s="19">
        <f>ROUND(K30/K25*100,1)</f>
        <v>2.9</v>
      </c>
      <c r="M30" s="44">
        <v>13</v>
      </c>
      <c r="N30" s="19">
        <f>ROUND(M30/M25*100,1)</f>
        <v>3.5</v>
      </c>
      <c r="O30" s="20">
        <f t="shared" si="1"/>
        <v>132</v>
      </c>
      <c r="P30" s="19">
        <f>ROUND(O30/O25*100,1)</f>
        <v>3.1</v>
      </c>
    </row>
    <row r="31" spans="2:16" ht="16.5" customHeight="1">
      <c r="B31" s="18" t="s">
        <v>24</v>
      </c>
      <c r="C31" s="44">
        <v>17</v>
      </c>
      <c r="D31" s="19">
        <f>ROUND(C31/C25*100,1)</f>
        <v>2.1</v>
      </c>
      <c r="E31" s="44">
        <v>19</v>
      </c>
      <c r="F31" s="19">
        <f>ROUND(E31/E25*100,1)</f>
        <v>3.3</v>
      </c>
      <c r="G31" s="44">
        <v>23</v>
      </c>
      <c r="H31" s="19">
        <f>ROUND(G31/G25*100,1)</f>
        <v>1.9</v>
      </c>
      <c r="I31" s="45">
        <v>30</v>
      </c>
      <c r="J31" s="19">
        <f>ROUND(I31/I25*100,1)</f>
        <v>3.1</v>
      </c>
      <c r="K31" s="44">
        <v>11</v>
      </c>
      <c r="L31" s="19">
        <f>ROUND(K31/K25*100,1)</f>
        <v>3.2</v>
      </c>
      <c r="M31" s="44">
        <v>13</v>
      </c>
      <c r="N31" s="19">
        <f>ROUND(M31/M25*100,1)</f>
        <v>3.5</v>
      </c>
      <c r="O31" s="20">
        <f t="shared" si="1"/>
        <v>113</v>
      </c>
      <c r="P31" s="19">
        <f>ROUND(O31/O25*100,1)</f>
        <v>2.7</v>
      </c>
    </row>
    <row r="32" spans="2:16" ht="16.5" customHeight="1">
      <c r="B32" s="18" t="s">
        <v>25</v>
      </c>
      <c r="C32" s="44">
        <v>20</v>
      </c>
      <c r="D32" s="19">
        <f>ROUND(C32/C25*100,1)</f>
        <v>2.5</v>
      </c>
      <c r="E32" s="44">
        <v>7</v>
      </c>
      <c r="F32" s="19">
        <f>ROUND(E32/E25*100,1)</f>
        <v>1.2</v>
      </c>
      <c r="G32" s="44">
        <v>22</v>
      </c>
      <c r="H32" s="19">
        <f>ROUND(G32/G25*100,1)</f>
        <v>1.8</v>
      </c>
      <c r="I32" s="45">
        <v>21</v>
      </c>
      <c r="J32" s="19">
        <f>ROUND(I32/I25*100,1)</f>
        <v>2.2</v>
      </c>
      <c r="K32" s="44">
        <v>7</v>
      </c>
      <c r="L32" s="19">
        <f>ROUND(K32/K25*100,1)</f>
        <v>2</v>
      </c>
      <c r="M32" s="44">
        <v>14</v>
      </c>
      <c r="N32" s="19">
        <f>ROUND(M32/M25*100,1)</f>
        <v>3.8</v>
      </c>
      <c r="O32" s="20">
        <f t="shared" si="1"/>
        <v>91</v>
      </c>
      <c r="P32" s="19">
        <f>ROUND(O32/O25*100,1)</f>
        <v>2.1</v>
      </c>
    </row>
    <row r="33" spans="2:16" ht="16.5" customHeight="1">
      <c r="B33" s="18" t="s">
        <v>26</v>
      </c>
      <c r="C33" s="44">
        <v>4</v>
      </c>
      <c r="D33" s="19">
        <f>ROUND(C33/C25*100,1)</f>
        <v>0.5</v>
      </c>
      <c r="E33" s="44">
        <v>7</v>
      </c>
      <c r="F33" s="19">
        <f>ROUND(E33/E25*100,1)</f>
        <v>1.2</v>
      </c>
      <c r="G33" s="44">
        <v>2</v>
      </c>
      <c r="H33" s="19">
        <f>ROUND(G33/G25*100,1)</f>
        <v>0.2</v>
      </c>
      <c r="I33" s="45">
        <v>5</v>
      </c>
      <c r="J33" s="19">
        <f>ROUND(I33/I25*100,1)</f>
        <v>0.5</v>
      </c>
      <c r="K33" s="44">
        <v>2</v>
      </c>
      <c r="L33" s="19">
        <f>ROUND(K33/K25*100,1)</f>
        <v>0.6</v>
      </c>
      <c r="M33" s="44">
        <v>3</v>
      </c>
      <c r="N33" s="19">
        <f>ROUND(M33/M25*100,1)</f>
        <v>0.8</v>
      </c>
      <c r="O33" s="20">
        <f t="shared" si="1"/>
        <v>23</v>
      </c>
      <c r="P33" s="19">
        <f>ROUND(O33/O25*100,1)</f>
        <v>0.5</v>
      </c>
    </row>
    <row r="34" spans="2:16" ht="16.5" customHeight="1">
      <c r="B34" s="18" t="s">
        <v>27</v>
      </c>
      <c r="C34" s="44">
        <v>9</v>
      </c>
      <c r="D34" s="22">
        <f>ROUND(C34/C25*100,1)</f>
        <v>1.1</v>
      </c>
      <c r="E34" s="44">
        <v>3</v>
      </c>
      <c r="F34" s="22">
        <f>ROUND(E34/E25*100,1)</f>
        <v>0.5</v>
      </c>
      <c r="G34" s="44">
        <v>3</v>
      </c>
      <c r="H34" s="22">
        <f>ROUND(G34/G25*100,1)</f>
        <v>0.3</v>
      </c>
      <c r="I34" s="45">
        <v>5</v>
      </c>
      <c r="J34" s="22">
        <f>ROUND(I34/I25*100,1)</f>
        <v>0.5</v>
      </c>
      <c r="K34" s="44">
        <v>1</v>
      </c>
      <c r="L34" s="22">
        <f>ROUND(K34/K25*100,1)</f>
        <v>0.3</v>
      </c>
      <c r="M34" s="44">
        <v>1</v>
      </c>
      <c r="N34" s="22">
        <f>ROUND(M34/M25*100,1)</f>
        <v>0.3</v>
      </c>
      <c r="O34" s="20">
        <f t="shared" si="1"/>
        <v>22</v>
      </c>
      <c r="P34" s="22">
        <f>ROUND(O34/O25*100,1)</f>
        <v>0.5</v>
      </c>
    </row>
    <row r="35" spans="2:16" ht="16.5" customHeight="1">
      <c r="B35" s="23" t="s">
        <v>28</v>
      </c>
      <c r="C35" s="46">
        <v>0</v>
      </c>
      <c r="D35" s="24">
        <f>ROUND(C35/C25*100,1)</f>
        <v>0</v>
      </c>
      <c r="E35" s="46">
        <v>0</v>
      </c>
      <c r="F35" s="24">
        <f>ROUND(E35/E25*100,1)</f>
        <v>0</v>
      </c>
      <c r="G35" s="46">
        <v>0</v>
      </c>
      <c r="H35" s="24">
        <f>ROUND(G35/G25*100,1)</f>
        <v>0</v>
      </c>
      <c r="I35" s="47">
        <v>1</v>
      </c>
      <c r="J35" s="24">
        <f>ROUND(I35/I25*100,1)</f>
        <v>0.1</v>
      </c>
      <c r="K35" s="46">
        <v>0</v>
      </c>
      <c r="L35" s="24">
        <f>ROUND(K35/K25*100,1)</f>
        <v>0</v>
      </c>
      <c r="M35" s="46">
        <v>1</v>
      </c>
      <c r="N35" s="24">
        <f>ROUND(M35/M25*100,1)</f>
        <v>0.3</v>
      </c>
      <c r="O35" s="25">
        <f t="shared" si="1"/>
        <v>2</v>
      </c>
      <c r="P35" s="24">
        <f>ROUND(O35/O25*100,1)</f>
        <v>0</v>
      </c>
    </row>
    <row r="36" spans="2:19" ht="14.25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7"/>
      <c r="Q36" s="28"/>
      <c r="R36" s="28"/>
      <c r="S36" s="28"/>
    </row>
    <row r="37" spans="2:19" ht="14.25" customHeight="1">
      <c r="B37" s="31" t="s">
        <v>45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4"/>
      <c r="P37" s="30"/>
      <c r="Q37" s="28"/>
      <c r="R37" s="28"/>
      <c r="S37" s="28"/>
    </row>
    <row r="38" spans="2:16" ht="16.5" customHeight="1">
      <c r="B38" s="6" t="s">
        <v>0</v>
      </c>
      <c r="C38" s="7" t="s">
        <v>1</v>
      </c>
      <c r="D38" s="8"/>
      <c r="E38" s="7" t="s">
        <v>2</v>
      </c>
      <c r="F38" s="8"/>
      <c r="G38" s="7" t="s">
        <v>3</v>
      </c>
      <c r="H38" s="8"/>
      <c r="I38" s="7" t="s">
        <v>4</v>
      </c>
      <c r="J38" s="8"/>
      <c r="K38" s="7" t="s">
        <v>5</v>
      </c>
      <c r="L38" s="8"/>
      <c r="M38" s="7" t="s">
        <v>6</v>
      </c>
      <c r="N38" s="8"/>
      <c r="O38" s="7" t="s">
        <v>7</v>
      </c>
      <c r="P38" s="8"/>
    </row>
    <row r="39" spans="2:16" ht="16.5" customHeight="1">
      <c r="B39" s="9" t="s">
        <v>8</v>
      </c>
      <c r="C39" s="10"/>
      <c r="D39" s="11" t="s">
        <v>9</v>
      </c>
      <c r="E39" s="10"/>
      <c r="F39" s="11" t="s">
        <v>9</v>
      </c>
      <c r="G39" s="10"/>
      <c r="H39" s="11" t="s">
        <v>9</v>
      </c>
      <c r="I39" s="10"/>
      <c r="J39" s="11" t="s">
        <v>9</v>
      </c>
      <c r="K39" s="10"/>
      <c r="L39" s="11" t="s">
        <v>9</v>
      </c>
      <c r="M39" s="10"/>
      <c r="N39" s="11" t="s">
        <v>9</v>
      </c>
      <c r="O39" s="10"/>
      <c r="P39" s="11" t="s">
        <v>9</v>
      </c>
    </row>
    <row r="40" spans="2:16" ht="16.5" customHeight="1">
      <c r="B40" s="12" t="s">
        <v>10</v>
      </c>
      <c r="C40" s="13">
        <f>SUM(C41:C51)</f>
        <v>809</v>
      </c>
      <c r="D40" s="14">
        <v>100</v>
      </c>
      <c r="E40" s="13">
        <f>SUM(E41:E51)</f>
        <v>578</v>
      </c>
      <c r="F40" s="14">
        <v>100</v>
      </c>
      <c r="G40" s="13">
        <f>SUM(G41:G51)</f>
        <v>1193</v>
      </c>
      <c r="H40" s="14">
        <v>100</v>
      </c>
      <c r="I40" s="13">
        <f>SUM(I41:I51)</f>
        <v>967</v>
      </c>
      <c r="J40" s="14">
        <v>100</v>
      </c>
      <c r="K40" s="13">
        <f>SUM(K41:K51)</f>
        <v>342</v>
      </c>
      <c r="L40" s="14">
        <v>100</v>
      </c>
      <c r="M40" s="13">
        <f>SUM(M41:M51)</f>
        <v>367</v>
      </c>
      <c r="N40" s="14">
        <v>100</v>
      </c>
      <c r="O40" s="13">
        <f>SUM(O41:O51)</f>
        <v>4256</v>
      </c>
      <c r="P40" s="14">
        <v>100</v>
      </c>
    </row>
    <row r="41" spans="2:16" ht="16.5" customHeight="1">
      <c r="B41" s="15" t="s">
        <v>29</v>
      </c>
      <c r="C41" s="48">
        <v>4</v>
      </c>
      <c r="D41" s="16">
        <f>ROUND(C41/C40*100,1)</f>
        <v>0.5</v>
      </c>
      <c r="E41" s="49">
        <v>79</v>
      </c>
      <c r="F41" s="16">
        <f>ROUND(E41/E40*100,1)</f>
        <v>13.7</v>
      </c>
      <c r="G41" s="49">
        <v>36</v>
      </c>
      <c r="H41" s="16">
        <f>ROUND(G41/G40*100,1)</f>
        <v>3</v>
      </c>
      <c r="I41" s="48">
        <v>8</v>
      </c>
      <c r="J41" s="16">
        <f>ROUND(I41/I40*100,1)</f>
        <v>0.8</v>
      </c>
      <c r="K41" s="49">
        <v>1</v>
      </c>
      <c r="L41" s="16">
        <f>ROUND(K41/K40*100,1)</f>
        <v>0.3</v>
      </c>
      <c r="M41" s="49">
        <v>2</v>
      </c>
      <c r="N41" s="16">
        <f>ROUND(M41/M40*100,1)</f>
        <v>0.5</v>
      </c>
      <c r="O41" s="32">
        <f>SUM(C41,E41,G41,I41,K41,M41)</f>
        <v>130</v>
      </c>
      <c r="P41" s="16">
        <f>ROUND(O41/O40*100,1)</f>
        <v>3.1</v>
      </c>
    </row>
    <row r="42" spans="2:16" ht="16.5" customHeight="1">
      <c r="B42" s="18" t="s">
        <v>30</v>
      </c>
      <c r="C42" s="50">
        <v>9</v>
      </c>
      <c r="D42" s="19">
        <f>ROUND(C42/C40*100,1)</f>
        <v>1.1</v>
      </c>
      <c r="E42" s="50">
        <v>4</v>
      </c>
      <c r="F42" s="19">
        <f>ROUND(E42/E40*100,1)</f>
        <v>0.7</v>
      </c>
      <c r="G42" s="50">
        <v>18</v>
      </c>
      <c r="H42" s="19">
        <f>ROUND(G42/G40*100,1)</f>
        <v>1.5</v>
      </c>
      <c r="I42" s="51">
        <v>12</v>
      </c>
      <c r="J42" s="19">
        <f>ROUND(I42/I40*100,1)</f>
        <v>1.2</v>
      </c>
      <c r="K42" s="50">
        <v>2</v>
      </c>
      <c r="L42" s="19">
        <f>ROUND(K42/K40*100,1)</f>
        <v>0.6</v>
      </c>
      <c r="M42" s="50">
        <v>3</v>
      </c>
      <c r="N42" s="19">
        <f>ROUND(M42/M40*100,1)</f>
        <v>0.8</v>
      </c>
      <c r="O42" s="33">
        <f>SUM(C42,E42,G42,I42,K42,M42)</f>
        <v>48</v>
      </c>
      <c r="P42" s="19">
        <f>ROUND(O42/O40*100,1)</f>
        <v>1.1</v>
      </c>
    </row>
    <row r="43" spans="2:16" ht="16.5" customHeight="1">
      <c r="B43" s="18" t="s">
        <v>31</v>
      </c>
      <c r="C43" s="50">
        <v>5</v>
      </c>
      <c r="D43" s="19">
        <f>ROUND(C43/C40*100,1)</f>
        <v>0.6</v>
      </c>
      <c r="E43" s="50">
        <v>3</v>
      </c>
      <c r="F43" s="19">
        <f>ROUND(E43/E40*100,1)</f>
        <v>0.5</v>
      </c>
      <c r="G43" s="50">
        <v>11</v>
      </c>
      <c r="H43" s="19">
        <f>ROUND(G43/G40*100,1)</f>
        <v>0.9</v>
      </c>
      <c r="I43" s="51">
        <v>8</v>
      </c>
      <c r="J43" s="19">
        <f>ROUND(I43/I40*100,1)</f>
        <v>0.8</v>
      </c>
      <c r="K43" s="50">
        <v>9</v>
      </c>
      <c r="L43" s="19">
        <f>ROUND(K43/K40*100,1)</f>
        <v>2.6</v>
      </c>
      <c r="M43" s="50">
        <v>6</v>
      </c>
      <c r="N43" s="19">
        <f>ROUND(M43/M40*100,1)</f>
        <v>1.6</v>
      </c>
      <c r="O43" s="33">
        <f aca="true" t="shared" si="2" ref="O43:O51">SUM(C43,E43,G43,I43,K43,M43)</f>
        <v>42</v>
      </c>
      <c r="P43" s="19">
        <f>ROUND(O43/O40*100,1)</f>
        <v>1</v>
      </c>
    </row>
    <row r="44" spans="2:16" ht="16.5" customHeight="1">
      <c r="B44" s="18" t="s">
        <v>32</v>
      </c>
      <c r="C44" s="50">
        <v>95</v>
      </c>
      <c r="D44" s="19">
        <f>ROUND(C44/C40*100,1)</f>
        <v>11.7</v>
      </c>
      <c r="E44" s="50">
        <v>41</v>
      </c>
      <c r="F44" s="19">
        <f>ROUND(E44/E40*100,1)</f>
        <v>7.1</v>
      </c>
      <c r="G44" s="50">
        <v>190</v>
      </c>
      <c r="H44" s="19">
        <f>ROUND(G44/G40*100,1)</f>
        <v>15.9</v>
      </c>
      <c r="I44" s="51">
        <v>148</v>
      </c>
      <c r="J44" s="19">
        <f>ROUND(I44/I40*100,1)</f>
        <v>15.3</v>
      </c>
      <c r="K44" s="50">
        <v>47</v>
      </c>
      <c r="L44" s="19">
        <f>ROUND(K44/K40*100,1)</f>
        <v>13.7</v>
      </c>
      <c r="M44" s="50">
        <v>39</v>
      </c>
      <c r="N44" s="19">
        <f>ROUND(M44/M40*100,1)</f>
        <v>10.6</v>
      </c>
      <c r="O44" s="33">
        <f t="shared" si="2"/>
        <v>560</v>
      </c>
      <c r="P44" s="19">
        <f>ROUND(O44/O40*100,1)</f>
        <v>13.2</v>
      </c>
    </row>
    <row r="45" spans="2:16" ht="16.5" customHeight="1">
      <c r="B45" s="18" t="s">
        <v>33</v>
      </c>
      <c r="C45" s="50">
        <v>107</v>
      </c>
      <c r="D45" s="19">
        <f>ROUND(C45/C40*100,1)</f>
        <v>13.2</v>
      </c>
      <c r="E45" s="50">
        <v>75</v>
      </c>
      <c r="F45" s="19">
        <f>ROUND(E45/E40*100,1)</f>
        <v>13</v>
      </c>
      <c r="G45" s="50">
        <v>152</v>
      </c>
      <c r="H45" s="19">
        <f>ROUND(G45/G40*100,1)</f>
        <v>12.7</v>
      </c>
      <c r="I45" s="51">
        <v>111</v>
      </c>
      <c r="J45" s="19">
        <f>ROUND(I45/I40*100,1)</f>
        <v>11.5</v>
      </c>
      <c r="K45" s="50">
        <v>28</v>
      </c>
      <c r="L45" s="19">
        <f>ROUND(K45/K40*100,1)</f>
        <v>8.2</v>
      </c>
      <c r="M45" s="50">
        <v>20</v>
      </c>
      <c r="N45" s="19">
        <f>ROUND(M45/M40*100,1)</f>
        <v>5.4</v>
      </c>
      <c r="O45" s="33">
        <f t="shared" si="2"/>
        <v>493</v>
      </c>
      <c r="P45" s="19">
        <f>ROUND(O45/O40*100,1)</f>
        <v>11.6</v>
      </c>
    </row>
    <row r="46" spans="2:16" ht="16.5" customHeight="1">
      <c r="B46" s="18" t="s">
        <v>34</v>
      </c>
      <c r="C46" s="50">
        <v>297</v>
      </c>
      <c r="D46" s="19">
        <f>ROUND(C46/C40*100,1)</f>
        <v>36.7</v>
      </c>
      <c r="E46" s="50">
        <v>156</v>
      </c>
      <c r="F46" s="19">
        <f>ROUND(E46/E40*100,1)</f>
        <v>27</v>
      </c>
      <c r="G46" s="50">
        <v>359</v>
      </c>
      <c r="H46" s="19">
        <f>ROUND(G46/G40*100,1)</f>
        <v>30.1</v>
      </c>
      <c r="I46" s="51">
        <v>307</v>
      </c>
      <c r="J46" s="19">
        <f>ROUND(I46/I40*100,1)</f>
        <v>31.7</v>
      </c>
      <c r="K46" s="50">
        <v>119</v>
      </c>
      <c r="L46" s="19">
        <f>ROUND(K46/K40*100,1)</f>
        <v>34.8</v>
      </c>
      <c r="M46" s="50">
        <v>88</v>
      </c>
      <c r="N46" s="19">
        <f>ROUND(M46/M40*100,1)</f>
        <v>24</v>
      </c>
      <c r="O46" s="33">
        <f t="shared" si="2"/>
        <v>1326</v>
      </c>
      <c r="P46" s="19">
        <f>ROUND(O46/O40*100,1)</f>
        <v>31.2</v>
      </c>
    </row>
    <row r="47" spans="2:16" ht="16.5" customHeight="1">
      <c r="B47" s="18" t="s">
        <v>35</v>
      </c>
      <c r="C47" s="50">
        <v>214</v>
      </c>
      <c r="D47" s="19">
        <f>ROUND(C47/C40*100,1)</f>
        <v>26.5</v>
      </c>
      <c r="E47" s="50">
        <v>158</v>
      </c>
      <c r="F47" s="19">
        <f>ROUND(E47/E40*100,1)</f>
        <v>27.3</v>
      </c>
      <c r="G47" s="50">
        <v>349</v>
      </c>
      <c r="H47" s="19">
        <f>ROUND(G47/G40*100,1)</f>
        <v>29.3</v>
      </c>
      <c r="I47" s="51">
        <v>276</v>
      </c>
      <c r="J47" s="19">
        <f>ROUND(I47/I40*100,1)</f>
        <v>28.5</v>
      </c>
      <c r="K47" s="50">
        <v>111</v>
      </c>
      <c r="L47" s="19">
        <f>ROUND(K47/K40*100,1)</f>
        <v>32.5</v>
      </c>
      <c r="M47" s="50">
        <v>145</v>
      </c>
      <c r="N47" s="19">
        <f>ROUND(M47/M40*100,1)</f>
        <v>39.5</v>
      </c>
      <c r="O47" s="33">
        <f t="shared" si="2"/>
        <v>1253</v>
      </c>
      <c r="P47" s="19">
        <f>ROUND(O47/O40*100,1)</f>
        <v>29.4</v>
      </c>
    </row>
    <row r="48" spans="2:16" ht="16.5" customHeight="1">
      <c r="B48" s="18" t="s">
        <v>36</v>
      </c>
      <c r="C48" s="50">
        <v>34</v>
      </c>
      <c r="D48" s="19">
        <f>ROUND(C48/C40*100,1)</f>
        <v>4.2</v>
      </c>
      <c r="E48" s="50">
        <v>29</v>
      </c>
      <c r="F48" s="19">
        <f>ROUND(E48/E40*100,1)</f>
        <v>5</v>
      </c>
      <c r="G48" s="50">
        <v>47</v>
      </c>
      <c r="H48" s="19">
        <f>ROUND(G48/G40*100,1)</f>
        <v>3.9</v>
      </c>
      <c r="I48" s="51">
        <v>48</v>
      </c>
      <c r="J48" s="19">
        <f>ROUND(I48/I40*100,1)</f>
        <v>5</v>
      </c>
      <c r="K48" s="50">
        <v>17</v>
      </c>
      <c r="L48" s="19">
        <f>ROUND(K48/K40*100,1)</f>
        <v>5</v>
      </c>
      <c r="M48" s="50">
        <v>37</v>
      </c>
      <c r="N48" s="19">
        <f>ROUND(M48/M40*100,1)</f>
        <v>10.1</v>
      </c>
      <c r="O48" s="33">
        <f t="shared" si="2"/>
        <v>212</v>
      </c>
      <c r="P48" s="19">
        <f>ROUND(O48/O40*100,1)</f>
        <v>5</v>
      </c>
    </row>
    <row r="49" spans="2:16" ht="16.5" customHeight="1">
      <c r="B49" s="18" t="s">
        <v>37</v>
      </c>
      <c r="C49" s="50">
        <v>11</v>
      </c>
      <c r="D49" s="22">
        <f>ROUND(C49/C40*100,1)</f>
        <v>1.4</v>
      </c>
      <c r="E49" s="50">
        <v>11</v>
      </c>
      <c r="F49" s="22">
        <f>ROUND(E49/E40*100,1)</f>
        <v>1.9</v>
      </c>
      <c r="G49" s="50">
        <v>25</v>
      </c>
      <c r="H49" s="22">
        <f>ROUND(G49/G40*100,1)</f>
        <v>2.1</v>
      </c>
      <c r="I49" s="51">
        <v>17</v>
      </c>
      <c r="J49" s="22">
        <f>ROUND(I49/I40*100,1)</f>
        <v>1.8</v>
      </c>
      <c r="K49" s="50">
        <v>7</v>
      </c>
      <c r="L49" s="22">
        <f>ROUND(K49/K40*100,1)</f>
        <v>2</v>
      </c>
      <c r="M49" s="50">
        <v>13</v>
      </c>
      <c r="N49" s="22">
        <f>ROUND(M49/M40*100,1)</f>
        <v>3.5</v>
      </c>
      <c r="O49" s="33">
        <f t="shared" si="2"/>
        <v>84</v>
      </c>
      <c r="P49" s="22">
        <f>ROUND(O49/O40*100,1)</f>
        <v>2</v>
      </c>
    </row>
    <row r="50" spans="2:16" ht="16.5" customHeight="1">
      <c r="B50" s="18" t="s">
        <v>38</v>
      </c>
      <c r="C50" s="50">
        <v>4</v>
      </c>
      <c r="D50" s="19">
        <f>ROUND(C50/C40*100,1)</f>
        <v>0.5</v>
      </c>
      <c r="E50" s="50">
        <v>4</v>
      </c>
      <c r="F50" s="34">
        <f>ROUND(E50/E40*100,1)</f>
        <v>0.7</v>
      </c>
      <c r="G50" s="50">
        <v>6</v>
      </c>
      <c r="H50" s="34">
        <f>ROUND(G50/G40*100,1)</f>
        <v>0.5</v>
      </c>
      <c r="I50" s="50">
        <v>2</v>
      </c>
      <c r="J50" s="34">
        <f>ROUND(I50/I40*100,1)</f>
        <v>0.2</v>
      </c>
      <c r="K50" s="50">
        <v>0</v>
      </c>
      <c r="L50" s="34">
        <f>ROUND(K50/K40*100,1)</f>
        <v>0</v>
      </c>
      <c r="M50" s="50">
        <v>1</v>
      </c>
      <c r="N50" s="34">
        <f>ROUND(M50/M40*100,1)</f>
        <v>0.3</v>
      </c>
      <c r="O50" s="33">
        <f t="shared" si="2"/>
        <v>17</v>
      </c>
      <c r="P50" s="34">
        <f>ROUND(O50/O40*100,1)</f>
        <v>0.4</v>
      </c>
    </row>
    <row r="51" spans="2:16" ht="16.5" customHeight="1">
      <c r="B51" s="35" t="s">
        <v>39</v>
      </c>
      <c r="C51" s="52">
        <v>29</v>
      </c>
      <c r="D51" s="36">
        <f>ROUND(C51/C40*100,1)</f>
        <v>3.6</v>
      </c>
      <c r="E51" s="53">
        <v>18</v>
      </c>
      <c r="F51" s="36">
        <f>ROUND(E51/E40*100,1)</f>
        <v>3.1</v>
      </c>
      <c r="G51" s="53">
        <v>0</v>
      </c>
      <c r="H51" s="36">
        <f>ROUND(G51/G40*100,1)</f>
        <v>0</v>
      </c>
      <c r="I51" s="53">
        <v>30</v>
      </c>
      <c r="J51" s="36">
        <f>ROUND(I51/I40*100,1)</f>
        <v>3.1</v>
      </c>
      <c r="K51" s="53">
        <v>1</v>
      </c>
      <c r="L51" s="36">
        <f>ROUND(K51/K40*100,1)</f>
        <v>0.3</v>
      </c>
      <c r="M51" s="53">
        <v>13</v>
      </c>
      <c r="N51" s="36">
        <f>ROUND(M51/M40*100,1)</f>
        <v>3.5</v>
      </c>
      <c r="O51" s="37">
        <f t="shared" si="2"/>
        <v>91</v>
      </c>
      <c r="P51" s="36">
        <f>ROUND(O51/O40*100,1)</f>
        <v>2.1</v>
      </c>
    </row>
    <row r="52" spans="2:16" ht="14.25" customHeight="1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7"/>
    </row>
    <row r="53" spans="2:15" ht="14.25" customHeight="1">
      <c r="B53" s="38" t="s">
        <v>41</v>
      </c>
      <c r="C53" s="39"/>
      <c r="D53" s="27"/>
      <c r="E53" s="27"/>
      <c r="F53" s="27"/>
      <c r="G53" s="27"/>
      <c r="H53" s="27"/>
      <c r="I53" s="28"/>
      <c r="K53" s="27"/>
      <c r="L53" s="27"/>
      <c r="M53" s="27"/>
      <c r="N53" s="27"/>
      <c r="O53" s="28"/>
    </row>
    <row r="54" spans="2:15" ht="14.25" customHeight="1">
      <c r="B54" s="54" t="s">
        <v>40</v>
      </c>
      <c r="C54" s="54"/>
      <c r="D54" s="54"/>
      <c r="E54" s="54"/>
      <c r="F54" s="54"/>
      <c r="G54" s="27"/>
      <c r="H54" s="27"/>
      <c r="I54" s="28"/>
      <c r="K54" s="27"/>
      <c r="L54" s="27"/>
      <c r="M54" s="27"/>
      <c r="N54" s="27"/>
      <c r="O54" s="28"/>
    </row>
    <row r="55" spans="2:16" ht="14.25" customHeight="1">
      <c r="B55" s="56" t="s">
        <v>42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2:15" ht="14.25" customHeight="1">
      <c r="B56" s="55"/>
      <c r="C56" s="39"/>
      <c r="D56" s="27"/>
      <c r="E56" s="27"/>
      <c r="F56" s="27"/>
      <c r="G56" s="27"/>
      <c r="H56" s="27"/>
      <c r="I56" s="28"/>
      <c r="K56" s="27"/>
      <c r="L56" s="27"/>
      <c r="M56" s="27"/>
      <c r="N56" s="27"/>
      <c r="O56" s="28"/>
    </row>
    <row r="57" spans="2:14" ht="14.25" customHeight="1">
      <c r="B57" s="55"/>
      <c r="C57" s="39"/>
      <c r="D57" s="27"/>
      <c r="E57" s="27"/>
      <c r="F57" s="27"/>
      <c r="G57" s="27"/>
      <c r="H57" s="27"/>
      <c r="K57" s="27"/>
      <c r="L57" s="27"/>
      <c r="M57" s="27"/>
      <c r="N57" s="27"/>
    </row>
    <row r="58" spans="3:16" ht="13.5">
      <c r="C58" s="39"/>
      <c r="D58" s="27"/>
      <c r="E58" s="27"/>
      <c r="F58" s="27"/>
      <c r="G58" s="27"/>
      <c r="H58" s="27"/>
      <c r="J58" s="27"/>
      <c r="K58" s="27"/>
      <c r="L58" s="27"/>
      <c r="M58" s="27"/>
      <c r="N58" s="27"/>
      <c r="P58" s="27"/>
    </row>
    <row r="59" spans="3:16" ht="13.5">
      <c r="C59" s="39"/>
      <c r="D59" s="27"/>
      <c r="E59" s="27"/>
      <c r="F59" s="27"/>
      <c r="G59" s="27"/>
      <c r="H59" s="27"/>
      <c r="J59" s="27"/>
      <c r="K59" s="27"/>
      <c r="L59" s="27"/>
      <c r="M59" s="27"/>
      <c r="N59" s="27"/>
      <c r="P59" s="27"/>
    </row>
    <row r="60" spans="3:14" ht="13.5">
      <c r="C60" s="39"/>
      <c r="D60" s="27"/>
      <c r="E60" s="27"/>
      <c r="F60" s="27"/>
      <c r="G60" s="27"/>
      <c r="H60" s="27"/>
      <c r="K60" s="27"/>
      <c r="L60" s="27"/>
      <c r="M60" s="27"/>
      <c r="N60" s="27"/>
    </row>
    <row r="61" spans="3:14" ht="13.5">
      <c r="C61" s="39"/>
      <c r="D61" s="27"/>
      <c r="E61" s="27"/>
      <c r="F61" s="27"/>
      <c r="G61" s="27"/>
      <c r="H61" s="27"/>
      <c r="K61" s="27"/>
      <c r="L61" s="27"/>
      <c r="M61" s="27"/>
      <c r="N61" s="27"/>
    </row>
    <row r="62" spans="3:14" ht="13.5">
      <c r="C62" s="39"/>
      <c r="D62" s="27"/>
      <c r="E62" s="27"/>
      <c r="F62" s="27"/>
      <c r="G62" s="27"/>
      <c r="H62" s="27"/>
      <c r="K62" s="27"/>
      <c r="L62" s="27"/>
      <c r="M62" s="27"/>
      <c r="N62" s="27"/>
    </row>
    <row r="63" spans="3:14" ht="13.5">
      <c r="C63" s="39"/>
      <c r="D63" s="27"/>
      <c r="E63" s="27"/>
      <c r="F63" s="27"/>
      <c r="G63" s="27"/>
      <c r="H63" s="27"/>
      <c r="K63" s="27"/>
      <c r="L63" s="27"/>
      <c r="M63" s="27"/>
      <c r="N63" s="27"/>
    </row>
    <row r="64" spans="3:14" ht="13.5">
      <c r="C64" s="39"/>
      <c r="D64" s="27"/>
      <c r="E64" s="27"/>
      <c r="F64" s="27"/>
      <c r="G64" s="27"/>
      <c r="H64" s="27"/>
      <c r="K64" s="27"/>
      <c r="L64" s="27"/>
      <c r="M64" s="27"/>
      <c r="N64" s="27"/>
    </row>
    <row r="65" spans="3:14" ht="13.5">
      <c r="C65" s="39"/>
      <c r="D65" s="27"/>
      <c r="E65" s="27"/>
      <c r="F65" s="27"/>
      <c r="G65" s="27"/>
      <c r="H65" s="27"/>
      <c r="K65" s="27"/>
      <c r="L65" s="27"/>
      <c r="M65" s="27"/>
      <c r="N65" s="27"/>
    </row>
  </sheetData>
  <sheetProtection/>
  <mergeCells count="4">
    <mergeCell ref="B55:P55"/>
    <mergeCell ref="L3:P3"/>
    <mergeCell ref="E6:I6"/>
    <mergeCell ref="B5:I5"/>
  </mergeCells>
  <printOptions/>
  <pageMargins left="0.5905511811023623" right="0.5118110236220472" top="0.984251968503937" bottom="0.5905511811023623" header="0.5118110236220472" footer="0.5118110236220472"/>
  <pageSetup fitToHeight="1" fitToWidth="1" horizontalDpi="600" verticalDpi="600" orientation="portrait" paperSize="9" scale="83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2017-12-04T08:22:03Z</cp:lastPrinted>
  <dcterms:created xsi:type="dcterms:W3CDTF">2004-11-17T01:34:39Z</dcterms:created>
  <dcterms:modified xsi:type="dcterms:W3CDTF">2020-03-25T05:12:34Z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