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-195" windowWidth="15270" windowHeight="8055" firstSheet="2" activeTab="2"/>
  </bookViews>
  <sheets>
    <sheet name="2007年～2013年元データ" sheetId="4" state="hidden" r:id="rId1"/>
    <sheet name="25県外国人宿泊数推移" sheetId="21" state="hidden" r:id="rId2"/>
    <sheet name="25県2013年宿泊数グラフ" sheetId="19" r:id="rId3"/>
    <sheet name="各都道府県外国人宿泊比率推移" sheetId="18" state="hidden" r:id="rId4"/>
    <sheet name="25県外国人宿泊比率推移" sheetId="20" state="hidden" r:id="rId5"/>
  </sheets>
  <calcPr calcId="125725"/>
</workbook>
</file>

<file path=xl/calcChain.xml><?xml version="1.0" encoding="utf-8"?>
<calcChain xmlns="http://schemas.openxmlformats.org/spreadsheetml/2006/main">
  <c r="E34" i="19"/>
  <c r="E7"/>
  <c r="E31"/>
  <c r="E30"/>
  <c r="E29"/>
  <c r="E28"/>
  <c r="E27"/>
  <c r="E26"/>
  <c r="H11" i="20"/>
  <c r="G11"/>
  <c r="F11"/>
  <c r="E11"/>
  <c r="D11"/>
  <c r="C11"/>
  <c r="B11"/>
  <c r="H16"/>
  <c r="G16"/>
  <c r="F16"/>
  <c r="E16"/>
  <c r="D16"/>
  <c r="C16"/>
  <c r="B16"/>
  <c r="H17"/>
  <c r="G17"/>
  <c r="F17"/>
  <c r="E17"/>
  <c r="D17"/>
  <c r="C17"/>
  <c r="B17"/>
  <c r="H18"/>
  <c r="G18"/>
  <c r="F18"/>
  <c r="E18"/>
  <c r="D18"/>
  <c r="C18"/>
  <c r="B18"/>
  <c r="H14"/>
  <c r="G14"/>
  <c r="F14"/>
  <c r="E14"/>
  <c r="D14"/>
  <c r="C14"/>
  <c r="B14"/>
  <c r="H19"/>
  <c r="G19"/>
  <c r="F19"/>
  <c r="E19"/>
  <c r="D19"/>
  <c r="C19"/>
  <c r="B19"/>
  <c r="H21"/>
  <c r="G21"/>
  <c r="F21"/>
  <c r="E21"/>
  <c r="D21"/>
  <c r="C21"/>
  <c r="B21"/>
  <c r="H5"/>
  <c r="G5"/>
  <c r="F5"/>
  <c r="E5"/>
  <c r="D5"/>
  <c r="C5"/>
  <c r="B5"/>
  <c r="H6"/>
  <c r="G6"/>
  <c r="F6"/>
  <c r="E6"/>
  <c r="D6"/>
  <c r="C6"/>
  <c r="B6"/>
  <c r="H9"/>
  <c r="G9"/>
  <c r="F9"/>
  <c r="E9"/>
  <c r="D9"/>
  <c r="C9"/>
  <c r="B9"/>
  <c r="H13"/>
  <c r="G13"/>
  <c r="F13"/>
  <c r="E13"/>
  <c r="D13"/>
  <c r="C13"/>
  <c r="B13"/>
  <c r="H22"/>
  <c r="G22"/>
  <c r="F22"/>
  <c r="E22"/>
  <c r="D22"/>
  <c r="C22"/>
  <c r="B22"/>
  <c r="H12"/>
  <c r="G12"/>
  <c r="F12"/>
  <c r="E12"/>
  <c r="D12"/>
  <c r="C12"/>
  <c r="B12"/>
  <c r="H20"/>
  <c r="G20"/>
  <c r="F20"/>
  <c r="E20"/>
  <c r="D20"/>
  <c r="C20"/>
  <c r="B20"/>
  <c r="H15"/>
  <c r="G15"/>
  <c r="F15"/>
  <c r="E15"/>
  <c r="D15"/>
  <c r="C15"/>
  <c r="B15"/>
  <c r="H4"/>
  <c r="G4"/>
  <c r="F4"/>
  <c r="E4"/>
  <c r="D4"/>
  <c r="C4"/>
  <c r="B4"/>
  <c r="H7"/>
  <c r="G7"/>
  <c r="F7"/>
  <c r="E7"/>
  <c r="D7"/>
  <c r="C7"/>
  <c r="B7"/>
  <c r="H28"/>
  <c r="G28"/>
  <c r="F28"/>
  <c r="E28"/>
  <c r="D28"/>
  <c r="C28"/>
  <c r="B28"/>
  <c r="H27"/>
  <c r="G27"/>
  <c r="F27"/>
  <c r="E27"/>
  <c r="D27"/>
  <c r="C27"/>
  <c r="B27"/>
  <c r="H25"/>
  <c r="G25"/>
  <c r="F25"/>
  <c r="E25"/>
  <c r="D25"/>
  <c r="C25"/>
  <c r="B25"/>
  <c r="H26"/>
  <c r="G26"/>
  <c r="F26"/>
  <c r="E26"/>
  <c r="D26"/>
  <c r="C26"/>
  <c r="B26"/>
  <c r="H24"/>
  <c r="G24"/>
  <c r="F24"/>
  <c r="E24"/>
  <c r="D24"/>
  <c r="C24"/>
  <c r="B24"/>
  <c r="H23"/>
  <c r="G23"/>
  <c r="F23"/>
  <c r="E23"/>
  <c r="D23"/>
  <c r="C23"/>
  <c r="B23"/>
  <c r="H8"/>
  <c r="G8"/>
  <c r="F8"/>
  <c r="E8"/>
  <c r="D8"/>
  <c r="C8"/>
  <c r="B8"/>
  <c r="H10"/>
  <c r="G10"/>
  <c r="F10"/>
  <c r="E10"/>
  <c r="D10"/>
  <c r="C10"/>
  <c r="B10"/>
  <c r="E22" i="19"/>
  <c r="E8"/>
  <c r="E9"/>
  <c r="E10"/>
  <c r="E11"/>
  <c r="E12"/>
  <c r="E13"/>
  <c r="E14"/>
  <c r="E15"/>
  <c r="E16"/>
  <c r="E17"/>
  <c r="E18"/>
  <c r="E19"/>
  <c r="E20"/>
  <c r="E21"/>
  <c r="E23"/>
  <c r="E24"/>
  <c r="E25"/>
  <c r="E32"/>
  <c r="B51" i="18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35" i="19" l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/>
  <c r="A27"/>
  <c r="A28"/>
  <c r="A29"/>
  <c r="A30"/>
  <c r="A31"/>
  <c r="A32"/>
</calcChain>
</file>

<file path=xl/sharedStrings.xml><?xml version="1.0" encoding="utf-8"?>
<sst xmlns="http://schemas.openxmlformats.org/spreadsheetml/2006/main" count="263" uniqueCount="87">
  <si>
    <t>1)宿泊目的割合不詳を含む。</t>
    <rPh sb="2" eb="4">
      <t>シュクハク</t>
    </rPh>
    <rPh sb="4" eb="6">
      <t>モクテキ</t>
    </rPh>
    <rPh sb="6" eb="8">
      <t>ワリアイ</t>
    </rPh>
    <rPh sb="8" eb="10">
      <t>フショウ</t>
    </rPh>
    <rPh sb="11" eb="12">
      <t>フク</t>
    </rPh>
    <phoneticPr fontId="4"/>
  </si>
  <si>
    <t>　沖縄県</t>
  </si>
  <si>
    <t>　鹿児島県</t>
  </si>
  <si>
    <t>　宮崎県</t>
  </si>
  <si>
    <t>　大分県</t>
  </si>
  <si>
    <t>　熊本県</t>
  </si>
  <si>
    <t>　長崎県</t>
  </si>
  <si>
    <t>　佐賀県</t>
  </si>
  <si>
    <t>　福岡県</t>
  </si>
  <si>
    <t>　高知県</t>
  </si>
  <si>
    <t>　愛媛県</t>
  </si>
  <si>
    <t>　香川県</t>
  </si>
  <si>
    <t>　徳島県</t>
  </si>
  <si>
    <t>　山口県</t>
  </si>
  <si>
    <t>　広島県</t>
  </si>
  <si>
    <t>　岡山県</t>
  </si>
  <si>
    <t>　島根県</t>
  </si>
  <si>
    <t>　鳥取県</t>
  </si>
  <si>
    <t>　和歌山県</t>
  </si>
  <si>
    <t>　奈良県</t>
  </si>
  <si>
    <t>　兵庫県</t>
  </si>
  <si>
    <t>　大阪府</t>
  </si>
  <si>
    <t>　京都府</t>
  </si>
  <si>
    <t>　滋賀県</t>
  </si>
  <si>
    <t>　三重県</t>
  </si>
  <si>
    <t>　愛知県</t>
  </si>
  <si>
    <t>　静岡県</t>
  </si>
  <si>
    <t>　岐阜県</t>
  </si>
  <si>
    <t>　長野県</t>
  </si>
  <si>
    <t>　山梨県</t>
  </si>
  <si>
    <t>　福井県</t>
  </si>
  <si>
    <t>　石川県</t>
  </si>
  <si>
    <t>　富山県</t>
  </si>
  <si>
    <t>　新潟県</t>
  </si>
  <si>
    <t>　神奈川県</t>
  </si>
  <si>
    <t>　東京都</t>
  </si>
  <si>
    <t>　千葉県</t>
  </si>
  <si>
    <t>　埼玉県</t>
  </si>
  <si>
    <t>　群馬県</t>
  </si>
  <si>
    <t>　栃木県</t>
  </si>
  <si>
    <t>　茨城県</t>
  </si>
  <si>
    <t>　福島県</t>
  </si>
  <si>
    <t>　山形県</t>
  </si>
  <si>
    <t>　秋田県</t>
  </si>
  <si>
    <t>　宮城県</t>
  </si>
  <si>
    <t>　岩手県</t>
  </si>
  <si>
    <t>　青森県</t>
  </si>
  <si>
    <t>　北海道</t>
  </si>
  <si>
    <t>観光目的の
宿泊者が
50％未満</t>
    <rPh sb="0" eb="2">
      <t>カンコウ</t>
    </rPh>
    <rPh sb="2" eb="4">
      <t>モクテキ</t>
    </rPh>
    <rPh sb="6" eb="8">
      <t>シュクハク</t>
    </rPh>
    <rPh sb="8" eb="9">
      <t>シャ</t>
    </rPh>
    <rPh sb="14" eb="16">
      <t>ミマン</t>
    </rPh>
    <phoneticPr fontId="4"/>
  </si>
  <si>
    <t>観光目的の
宿泊者が
50％以上</t>
    <rPh sb="0" eb="2">
      <t>カンコウ</t>
    </rPh>
    <rPh sb="2" eb="4">
      <t>モクテキ</t>
    </rPh>
    <rPh sb="6" eb="8">
      <t>シュクハク</t>
    </rPh>
    <rPh sb="8" eb="9">
      <t>シャ</t>
    </rPh>
    <rPh sb="14" eb="16">
      <t>イジョウ</t>
    </rPh>
    <phoneticPr fontId="4"/>
  </si>
  <si>
    <t>宿泊目的割合（2区分）</t>
    <rPh sb="0" eb="2">
      <t>シュクハク</t>
    </rPh>
    <rPh sb="2" eb="4">
      <t>モクテキ</t>
    </rPh>
    <rPh sb="4" eb="6">
      <t>ワリアイ</t>
    </rPh>
    <rPh sb="8" eb="10">
      <t>クブン</t>
    </rPh>
    <phoneticPr fontId="4"/>
  </si>
  <si>
    <t>うち
外国人延べ
宿泊者数
1)</t>
    <rPh sb="3" eb="5">
      <t>ガイコク</t>
    </rPh>
    <rPh sb="5" eb="6">
      <t>ジン</t>
    </rPh>
    <rPh sb="6" eb="7">
      <t>ノ</t>
    </rPh>
    <rPh sb="9" eb="11">
      <t>シュクハク</t>
    </rPh>
    <rPh sb="11" eb="12">
      <t>シャ</t>
    </rPh>
    <rPh sb="12" eb="13">
      <t>スウ</t>
    </rPh>
    <phoneticPr fontId="4"/>
  </si>
  <si>
    <t>延べ
宿泊者数
1)</t>
    <rPh sb="0" eb="1">
      <t>ノ</t>
    </rPh>
    <rPh sb="3" eb="5">
      <t>シュクハク</t>
    </rPh>
    <rPh sb="5" eb="6">
      <t>シャ</t>
    </rPh>
    <rPh sb="6" eb="7">
      <t>スウ</t>
    </rPh>
    <phoneticPr fontId="4"/>
  </si>
  <si>
    <t>施設所在地（47区分）</t>
    <rPh sb="0" eb="2">
      <t>シセツ</t>
    </rPh>
    <rPh sb="2" eb="5">
      <t>ショザイチ</t>
    </rPh>
    <rPh sb="8" eb="10">
      <t>クブン</t>
    </rPh>
    <phoneticPr fontId="4"/>
  </si>
  <si>
    <t>　　　　並びに年、月（12区分及び四半期）、施設所在地（47区分）、宿泊目的割合（2区分）別外国人延べ宿泊者数</t>
    <rPh sb="4" eb="5">
      <t>ナラ</t>
    </rPh>
    <rPh sb="7" eb="8">
      <t>ネン</t>
    </rPh>
    <rPh sb="9" eb="10">
      <t>ツキ</t>
    </rPh>
    <rPh sb="13" eb="15">
      <t>クブン</t>
    </rPh>
    <rPh sb="15" eb="16">
      <t>オヨ</t>
    </rPh>
    <rPh sb="17" eb="18">
      <t>シ</t>
    </rPh>
    <rPh sb="18" eb="20">
      <t>ハンキ</t>
    </rPh>
    <rPh sb="22" eb="24">
      <t>シセツ</t>
    </rPh>
    <rPh sb="24" eb="27">
      <t>ショザイチ</t>
    </rPh>
    <rPh sb="30" eb="32">
      <t>クブン</t>
    </rPh>
    <rPh sb="34" eb="36">
      <t>シュクハク</t>
    </rPh>
    <rPh sb="36" eb="38">
      <t>モクテキ</t>
    </rPh>
    <rPh sb="38" eb="40">
      <t>ワリアイ</t>
    </rPh>
    <rPh sb="42" eb="44">
      <t>クブン</t>
    </rPh>
    <rPh sb="45" eb="46">
      <t>ベツ</t>
    </rPh>
    <rPh sb="46" eb="48">
      <t>ガイコク</t>
    </rPh>
    <rPh sb="48" eb="49">
      <t>ジン</t>
    </rPh>
    <rPh sb="49" eb="50">
      <t>ノ</t>
    </rPh>
    <rPh sb="51" eb="53">
      <t>シュクハク</t>
    </rPh>
    <rPh sb="53" eb="54">
      <t>シャ</t>
    </rPh>
    <rPh sb="54" eb="55">
      <t>カズ</t>
    </rPh>
    <phoneticPr fontId="4"/>
  </si>
  <si>
    <t>第２表　年、月（12区分及び四半期）、施設所在地(47区分)、従業者数(3区分)、宿泊目的割合(2区分)別延べ宿泊者数</t>
    <rPh sb="0" eb="1">
      <t>ダイ</t>
    </rPh>
    <rPh sb="2" eb="3">
      <t>ヒョウ</t>
    </rPh>
    <rPh sb="4" eb="5">
      <t>ネン</t>
    </rPh>
    <rPh sb="6" eb="7">
      <t>ツキ</t>
    </rPh>
    <rPh sb="10" eb="12">
      <t>クブン</t>
    </rPh>
    <rPh sb="12" eb="13">
      <t>オヨ</t>
    </rPh>
    <rPh sb="14" eb="15">
      <t>シ</t>
    </rPh>
    <rPh sb="15" eb="17">
      <t>ハンキ</t>
    </rPh>
    <rPh sb="19" eb="21">
      <t>シセツ</t>
    </rPh>
    <rPh sb="52" eb="53">
      <t>ベツ</t>
    </rPh>
    <rPh sb="53" eb="54">
      <t>ノ</t>
    </rPh>
    <rPh sb="55" eb="57">
      <t>シュクハク</t>
    </rPh>
    <rPh sb="57" eb="58">
      <t>シャ</t>
    </rPh>
    <rPh sb="58" eb="59">
      <t>スウ</t>
    </rPh>
    <phoneticPr fontId="4"/>
  </si>
  <si>
    <t>従業者数
10人以上
延べ
宿泊者数
1)</t>
    <rPh sb="11" eb="12">
      <t>ノ</t>
    </rPh>
    <rPh sb="14" eb="16">
      <t>シュクハク</t>
    </rPh>
    <rPh sb="16" eb="17">
      <t>シャ</t>
    </rPh>
    <rPh sb="17" eb="18">
      <t>スウ</t>
    </rPh>
    <phoneticPr fontId="4"/>
  </si>
  <si>
    <t>従業者数
10人以上
うち
外国人延べ
宿泊者数
1)</t>
    <rPh sb="14" eb="16">
      <t>ガイコク</t>
    </rPh>
    <rPh sb="16" eb="17">
      <t>ジン</t>
    </rPh>
    <rPh sb="17" eb="18">
      <t>ノ</t>
    </rPh>
    <rPh sb="20" eb="22">
      <t>シュクハク</t>
    </rPh>
    <rPh sb="22" eb="23">
      <t>シャ</t>
    </rPh>
    <rPh sb="23" eb="24">
      <t>スウ</t>
    </rPh>
    <phoneticPr fontId="4"/>
  </si>
  <si>
    <t>延べ
宿泊者数
1)、3）</t>
    <rPh sb="0" eb="1">
      <t>ノ</t>
    </rPh>
    <rPh sb="3" eb="5">
      <t>シュクハク</t>
    </rPh>
    <rPh sb="5" eb="6">
      <t>シャ</t>
    </rPh>
    <rPh sb="6" eb="7">
      <t>スウ</t>
    </rPh>
    <phoneticPr fontId="4"/>
  </si>
  <si>
    <t>3）従業者数10人未満を含む。</t>
    <rPh sb="2" eb="5">
      <t>ジュウギョウシャ</t>
    </rPh>
    <rPh sb="5" eb="6">
      <t>スウ</t>
    </rPh>
    <rPh sb="8" eb="9">
      <t>ニン</t>
    </rPh>
    <rPh sb="9" eb="11">
      <t>ミマン</t>
    </rPh>
    <rPh sb="12" eb="13">
      <t>フク</t>
    </rPh>
    <phoneticPr fontId="4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</si>
  <si>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</si>
  <si>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</si>
  <si>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</si>
  <si>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</si>
  <si>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</si>
  <si>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</si>
  <si>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</si>
  <si>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1月～12月　計</t>
    <rPh sb="1" eb="2">
      <t>ガツ</t>
    </rPh>
    <rPh sb="5" eb="6">
      <t>ガツ</t>
    </rPh>
    <rPh sb="7" eb="8">
      <t>ケイ</t>
    </rPh>
    <phoneticPr fontId="4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</si>
  <si>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</si>
  <si>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</si>
  <si>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</si>
  <si>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</si>
  <si>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</si>
  <si>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</si>
  <si>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</si>
  <si>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2013/2007</t>
    <phoneticPr fontId="3"/>
  </si>
  <si>
    <t>平均</t>
    <rPh sb="0" eb="2">
      <t>ヘイキン</t>
    </rPh>
    <phoneticPr fontId="4"/>
  </si>
  <si>
    <t>合計</t>
    <rPh sb="0" eb="2">
      <t>ゴウケイ</t>
    </rPh>
    <phoneticPr fontId="4"/>
  </si>
  <si>
    <t>ゴールデンルート関係都府県計</t>
    <rPh sb="8" eb="10">
      <t>カンケイ</t>
    </rPh>
    <rPh sb="10" eb="11">
      <t>ト</t>
    </rPh>
    <rPh sb="11" eb="13">
      <t>フケン</t>
    </rPh>
    <rPh sb="13" eb="14">
      <t>ケイ</t>
    </rPh>
    <phoneticPr fontId="3"/>
  </si>
  <si>
    <t>東北以外の19都道府県計</t>
    <rPh sb="0" eb="2">
      <t>トウホク</t>
    </rPh>
    <rPh sb="2" eb="4">
      <t>イガイ</t>
    </rPh>
    <rPh sb="7" eb="11">
      <t>トドウフケン</t>
    </rPh>
    <rPh sb="11" eb="12">
      <t>ケイ</t>
    </rPh>
    <phoneticPr fontId="3"/>
  </si>
  <si>
    <t>外国人が1％以上宿泊している19都道府県＋東北6県</t>
    <rPh sb="0" eb="3">
      <t>ガイコクジン</t>
    </rPh>
    <rPh sb="6" eb="8">
      <t>イジョウ</t>
    </rPh>
    <rPh sb="8" eb="10">
      <t>シュクハク</t>
    </rPh>
    <rPh sb="16" eb="20">
      <t>トドウフケン</t>
    </rPh>
    <rPh sb="21" eb="23">
      <t>トウホク</t>
    </rPh>
    <rPh sb="24" eb="25">
      <t>ケン</t>
    </rPh>
    <phoneticPr fontId="3"/>
  </si>
  <si>
    <t>外国人が1％以上宿泊している19都道府県＋東北6県の外国人宿泊者数推移</t>
    <rPh sb="26" eb="29">
      <t>ガイコクジン</t>
    </rPh>
    <rPh sb="29" eb="32">
      <t>シュクハクシャ</t>
    </rPh>
    <rPh sb="32" eb="33">
      <t>スウ</t>
    </rPh>
    <rPh sb="33" eb="35">
      <t>スイイ</t>
    </rPh>
    <phoneticPr fontId="3"/>
  </si>
  <si>
    <t>各都道府県の全宿泊者数に占める外国人宿泊者数の比率</t>
    <rPh sb="0" eb="1">
      <t>カク</t>
    </rPh>
    <rPh sb="1" eb="5">
      <t>トドウフケン</t>
    </rPh>
    <rPh sb="6" eb="7">
      <t>ゼン</t>
    </rPh>
    <rPh sb="7" eb="10">
      <t>シュクハクシャ</t>
    </rPh>
    <rPh sb="10" eb="11">
      <t>スウ</t>
    </rPh>
    <rPh sb="12" eb="13">
      <t>シ</t>
    </rPh>
    <rPh sb="15" eb="18">
      <t>ガイコクジン</t>
    </rPh>
    <rPh sb="18" eb="21">
      <t>シュクハクシャ</t>
    </rPh>
    <rPh sb="21" eb="22">
      <t>スウ</t>
    </rPh>
    <rPh sb="23" eb="25">
      <t>ヒリツ</t>
    </rPh>
    <phoneticPr fontId="3"/>
  </si>
  <si>
    <t>外国人が1％以上宿泊している19都道府県＋東北6県の全宿泊者数に占める外国人宿泊者数の比率</t>
    <rPh sb="26" eb="27">
      <t>ゼン</t>
    </rPh>
    <phoneticPr fontId="3"/>
  </si>
  <si>
    <t>各都道府県の割合</t>
    <rPh sb="0" eb="5">
      <t>カクトドウフケン</t>
    </rPh>
    <rPh sb="6" eb="8">
      <t>ワリアイ</t>
    </rPh>
    <phoneticPr fontId="3"/>
  </si>
  <si>
    <t>宿泊者数全国計</t>
    <rPh sb="0" eb="3">
      <t>シュクハクシャ</t>
    </rPh>
    <rPh sb="3" eb="4">
      <t>スウ</t>
    </rPh>
    <rPh sb="4" eb="6">
      <t>ゼンコク</t>
    </rPh>
    <rPh sb="6" eb="7">
      <t>ケイ</t>
    </rPh>
    <phoneticPr fontId="3"/>
  </si>
  <si>
    <t>外国人が1％以上宿泊している19都道府県＋東北6県の2013年外国人宿泊者数と全国計に対する割合</t>
    <rPh sb="30" eb="31">
      <t>ネン</t>
    </rPh>
    <rPh sb="39" eb="41">
      <t>ゼンコク</t>
    </rPh>
    <rPh sb="41" eb="42">
      <t>ケイ</t>
    </rPh>
    <rPh sb="43" eb="44">
      <t>タイ</t>
    </rPh>
    <rPh sb="46" eb="48">
      <t>ワリアイ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</si>
</sst>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\ ;\-#.##0\ ;0\ ;@\ "/>
    <numFmt numFmtId="178" formatCode="0.0%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1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176" fontId="2" fillId="0" borderId="0" xfId="1" applyNumberFormat="1" applyFont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38" fontId="5" fillId="0" borderId="0" xfId="2" applyFont="1"/>
    <xf numFmtId="176" fontId="2" fillId="2" borderId="0" xfId="1" applyNumberFormat="1" applyFont="1" applyFill="1" applyAlignment="1">
      <alignment horizontal="right" vertical="center"/>
    </xf>
    <xf numFmtId="176" fontId="2" fillId="2" borderId="1" xfId="1" applyNumberFormat="1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horizontal="right" vertical="center"/>
    </xf>
    <xf numFmtId="176" fontId="2" fillId="0" borderId="0" xfId="4" applyNumberFormat="1" applyFont="1" applyFill="1" applyBorder="1" applyAlignment="1">
      <alignment horizontal="right" vertical="center"/>
    </xf>
    <xf numFmtId="38" fontId="2" fillId="2" borderId="0" xfId="3" applyFont="1" applyFill="1" applyBorder="1" applyAlignment="1">
      <alignment horizontal="right" vertical="center"/>
    </xf>
    <xf numFmtId="177" fontId="2" fillId="0" borderId="0" xfId="3" applyNumberFormat="1" applyFont="1" applyFill="1" applyBorder="1" applyAlignment="1">
      <alignment horizontal="right" vertical="center"/>
    </xf>
    <xf numFmtId="177" fontId="2" fillId="0" borderId="0" xfId="4" applyNumberFormat="1" applyFont="1" applyFill="1" applyBorder="1" applyAlignment="1">
      <alignment horizontal="right" vertical="center"/>
    </xf>
    <xf numFmtId="177" fontId="2" fillId="2" borderId="0" xfId="3" applyNumberFormat="1" applyFont="1" applyFill="1" applyBorder="1" applyAlignment="1">
      <alignment horizontal="righ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38" fontId="2" fillId="0" borderId="5" xfId="2" applyFont="1" applyBorder="1" applyAlignment="1">
      <alignment horizontal="center" vertical="center" wrapText="1"/>
    </xf>
    <xf numFmtId="38" fontId="2" fillId="0" borderId="4" xfId="2" applyFont="1" applyBorder="1" applyAlignment="1">
      <alignment horizontal="center" vertical="center" wrapText="1"/>
    </xf>
    <xf numFmtId="0" fontId="0" fillId="0" borderId="0" xfId="0" applyFill="1">
      <alignment vertical="center"/>
    </xf>
    <xf numFmtId="38" fontId="2" fillId="0" borderId="0" xfId="3" applyFont="1" applyFill="1" applyAlignment="1">
      <alignment vertical="center" shrinkToFit="1"/>
    </xf>
    <xf numFmtId="0" fontId="6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177" fontId="2" fillId="0" borderId="5" xfId="3" applyNumberFormat="1" applyFont="1" applyFill="1" applyBorder="1" applyAlignment="1">
      <alignment horizontal="right" vertical="center"/>
    </xf>
    <xf numFmtId="178" fontId="2" fillId="0" borderId="5" xfId="8" applyNumberFormat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3" applyNumberFormat="1" applyFont="1" applyFill="1" applyAlignment="1">
      <alignment horizontal="left" vertical="center"/>
    </xf>
    <xf numFmtId="0" fontId="0" fillId="0" borderId="5" xfId="0" applyBorder="1">
      <alignment vertical="center"/>
    </xf>
    <xf numFmtId="178" fontId="0" fillId="0" borderId="5" xfId="8" applyNumberFormat="1" applyFont="1" applyBorder="1">
      <alignment vertical="center"/>
    </xf>
    <xf numFmtId="178" fontId="0" fillId="2" borderId="5" xfId="8" applyNumberFormat="1" applyFont="1" applyFill="1" applyBorder="1">
      <alignment vertical="center"/>
    </xf>
    <xf numFmtId="178" fontId="0" fillId="0" borderId="5" xfId="8" applyNumberFormat="1" applyFont="1" applyFill="1" applyBorder="1">
      <alignment vertical="center"/>
    </xf>
    <xf numFmtId="178" fontId="0" fillId="3" borderId="5" xfId="8" applyNumberFormat="1" applyFont="1" applyFill="1" applyBorder="1">
      <alignment vertical="center"/>
    </xf>
    <xf numFmtId="178" fontId="10" fillId="0" borderId="5" xfId="8" applyNumberFormat="1" applyFont="1" applyFill="1" applyBorder="1">
      <alignment vertical="center"/>
    </xf>
    <xf numFmtId="178" fontId="0" fillId="4" borderId="5" xfId="8" applyNumberFormat="1" applyFont="1" applyFill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/>
    </xf>
    <xf numFmtId="38" fontId="2" fillId="0" borderId="5" xfId="3" applyFont="1" applyFill="1" applyBorder="1" applyAlignment="1">
      <alignment horizontal="right" vertical="center"/>
    </xf>
    <xf numFmtId="178" fontId="2" fillId="0" borderId="5" xfId="1" applyNumberFormat="1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2" fillId="0" borderId="8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 wrapText="1"/>
    </xf>
    <xf numFmtId="38" fontId="2" fillId="0" borderId="0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2" borderId="9" xfId="2" applyFont="1" applyFill="1" applyBorder="1" applyAlignment="1">
      <alignment horizontal="center" vertical="center" wrapText="1"/>
    </xf>
    <xf numFmtId="38" fontId="2" fillId="2" borderId="7" xfId="2" applyFont="1" applyFill="1" applyBorder="1" applyAlignment="1">
      <alignment horizontal="center" vertical="center" wrapText="1"/>
    </xf>
    <xf numFmtId="38" fontId="2" fillId="2" borderId="6" xfId="2" applyFont="1" applyFill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/>
    </xf>
    <xf numFmtId="38" fontId="2" fillId="0" borderId="8" xfId="3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38" fontId="2" fillId="2" borderId="9" xfId="3" applyFont="1" applyFill="1" applyBorder="1" applyAlignment="1">
      <alignment horizontal="center" vertical="center" wrapText="1"/>
    </xf>
    <xf numFmtId="38" fontId="2" fillId="2" borderId="7" xfId="3" applyFont="1" applyFill="1" applyBorder="1" applyAlignment="1">
      <alignment horizontal="center" vertical="center" wrapText="1"/>
    </xf>
    <xf numFmtId="38" fontId="2" fillId="2" borderId="6" xfId="3" applyFont="1" applyFill="1" applyBorder="1" applyAlignment="1">
      <alignment horizontal="center" vertical="center" wrapText="1"/>
    </xf>
    <xf numFmtId="38" fontId="2" fillId="0" borderId="1" xfId="3" applyFont="1" applyFill="1" applyBorder="1" applyAlignment="1">
      <alignment horizontal="center" vertical="center" wrapText="1"/>
    </xf>
    <xf numFmtId="38" fontId="2" fillId="0" borderId="9" xfId="3" applyFont="1" applyFill="1" applyBorder="1" applyAlignment="1">
      <alignment horizontal="center" vertical="center" wrapText="1"/>
    </xf>
    <xf numFmtId="38" fontId="2" fillId="0" borderId="7" xfId="3" applyFont="1" applyFill="1" applyBorder="1" applyAlignment="1">
      <alignment horizontal="center" vertical="center" wrapText="1"/>
    </xf>
    <xf numFmtId="38" fontId="2" fillId="0" borderId="6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8" fontId="2" fillId="0" borderId="5" xfId="3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6" xfId="0" applyFill="1" applyBorder="1">
      <alignment vertical="center"/>
    </xf>
    <xf numFmtId="38" fontId="2" fillId="0" borderId="9" xfId="2" applyFont="1" applyFill="1" applyBorder="1" applyAlignment="1">
      <alignment horizontal="center" vertical="center" wrapText="1"/>
    </xf>
    <xf numFmtId="38" fontId="2" fillId="0" borderId="7" xfId="2" applyFont="1" applyFill="1" applyBorder="1" applyAlignment="1">
      <alignment horizontal="center" vertical="center" wrapText="1"/>
    </xf>
    <xf numFmtId="38" fontId="2" fillId="0" borderId="6" xfId="2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</cellXfs>
  <cellStyles count="9">
    <cellStyle name="パーセント" xfId="8" builtinId="5"/>
    <cellStyle name="桁区切り 2" xfId="2"/>
    <cellStyle name="桁区切り 2 2" xfId="5"/>
    <cellStyle name="桁区切り 3" xfId="3"/>
    <cellStyle name="標準" xfId="0" builtinId="0"/>
    <cellStyle name="標準 2" xfId="1"/>
    <cellStyle name="標準 2 2" xfId="6"/>
    <cellStyle name="標準 2_(S11)遡及推計統計表_20120627" xfId="7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strRef>
              <c:f>'25県外国人宿泊数推移'!$A$9</c:f>
              <c:strCache>
                <c:ptCount val="1"/>
                <c:pt idx="0">
                  <c:v>　東京都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'25県外国人宿泊数推移'!$B$9:$H$9</c:f>
              <c:numCache>
                <c:formatCode>#,##0_ </c:formatCode>
                <c:ptCount val="7"/>
                <c:pt idx="0">
                  <c:v>7860570</c:v>
                </c:pt>
                <c:pt idx="1">
                  <c:v>7349260</c:v>
                </c:pt>
                <c:pt idx="2">
                  <c:v>6377700</c:v>
                </c:pt>
                <c:pt idx="3" formatCode="#,##0;[Red]\-#,##0">
                  <c:v>8720480</c:v>
                </c:pt>
                <c:pt idx="4" formatCode="#,##0\ ;\-#.##0\ ;0\ ;@\ ">
                  <c:v>5651810</c:v>
                </c:pt>
                <c:pt idx="5" formatCode="#,##0\ ;\-#.##0\ ;0\ ;@\ ">
                  <c:v>8291740</c:v>
                </c:pt>
                <c:pt idx="6" formatCode="#,##0\ ;\-#.##0\ ;0\ ;@\ ">
                  <c:v>9830950</c:v>
                </c:pt>
              </c:numCache>
            </c:numRef>
          </c:val>
        </c:ser>
        <c:ser>
          <c:idx val="2"/>
          <c:order val="1"/>
          <c:tx>
            <c:strRef>
              <c:f>'25県外国人宿泊数推移'!$A$10</c:f>
              <c:strCache>
                <c:ptCount val="1"/>
                <c:pt idx="0">
                  <c:v>　大阪府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'25県外国人宿泊数推移'!$B$10:$H$10</c:f>
              <c:numCache>
                <c:formatCode>#,##0_ </c:formatCode>
                <c:ptCount val="7"/>
                <c:pt idx="0">
                  <c:v>2504330</c:v>
                </c:pt>
                <c:pt idx="1">
                  <c:v>2565490</c:v>
                </c:pt>
                <c:pt idx="2">
                  <c:v>1966500</c:v>
                </c:pt>
                <c:pt idx="3" formatCode="#,##0;[Red]\-#,##0">
                  <c:v>3092600</c:v>
                </c:pt>
                <c:pt idx="4" formatCode="#,##0\ ;\-#.##0\ ;0\ ;@\ ">
                  <c:v>2365390</c:v>
                </c:pt>
                <c:pt idx="5" formatCode="#,##0\ ;\-#.##0\ ;0\ ;@\ ">
                  <c:v>3060850</c:v>
                </c:pt>
                <c:pt idx="6" formatCode="#,##0\ ;\-#.##0\ ;0\ ;@\ ">
                  <c:v>4314500</c:v>
                </c:pt>
              </c:numCache>
            </c:numRef>
          </c:val>
        </c:ser>
        <c:ser>
          <c:idx val="3"/>
          <c:order val="2"/>
          <c:tx>
            <c:strRef>
              <c:f>'25県外国人宿泊数推移'!$A$11</c:f>
              <c:strCache>
                <c:ptCount val="1"/>
                <c:pt idx="0">
                  <c:v>　北海道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'25県外国人宿泊数推移'!$B$11:$H$11</c:f>
              <c:numCache>
                <c:formatCode>#,##0_ </c:formatCode>
                <c:ptCount val="7"/>
                <c:pt idx="0">
                  <c:v>1867580</c:v>
                </c:pt>
                <c:pt idx="1">
                  <c:v>2198170</c:v>
                </c:pt>
                <c:pt idx="2">
                  <c:v>1806740</c:v>
                </c:pt>
                <c:pt idx="3" formatCode="#,##0;[Red]\-#,##0">
                  <c:v>2055360</c:v>
                </c:pt>
                <c:pt idx="4" formatCode="#,##0\ ;\-#.##0\ ;0\ ;@\ ">
                  <c:v>1583740</c:v>
                </c:pt>
                <c:pt idx="5" formatCode="#,##0\ ;\-#.##0\ ;0\ ;@\ ">
                  <c:v>2012070</c:v>
                </c:pt>
                <c:pt idx="6" formatCode="#,##0\ ;\-#.##0\ ;0\ ;@\ ">
                  <c:v>3069750</c:v>
                </c:pt>
              </c:numCache>
            </c:numRef>
          </c:val>
        </c:ser>
        <c:ser>
          <c:idx val="4"/>
          <c:order val="3"/>
          <c:tx>
            <c:strRef>
              <c:f>'25県外国人宿泊数推移'!$A$12</c:f>
              <c:strCache>
                <c:ptCount val="1"/>
                <c:pt idx="0">
                  <c:v>　京都府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'25県外国人宿泊数推移'!$B$12:$H$12</c:f>
              <c:numCache>
                <c:formatCode>#,##0_ </c:formatCode>
                <c:ptCount val="7"/>
                <c:pt idx="0">
                  <c:v>965910</c:v>
                </c:pt>
                <c:pt idx="1">
                  <c:v>951070</c:v>
                </c:pt>
                <c:pt idx="2">
                  <c:v>818000</c:v>
                </c:pt>
                <c:pt idx="3" formatCode="#,##0;[Red]\-#,##0">
                  <c:v>1435240</c:v>
                </c:pt>
                <c:pt idx="4" formatCode="#,##0\ ;\-#.##0\ ;0\ ;@\ ">
                  <c:v>1052740</c:v>
                </c:pt>
                <c:pt idx="5" formatCode="#,##0\ ;\-#.##0\ ;0\ ;@\ ">
                  <c:v>2305170</c:v>
                </c:pt>
                <c:pt idx="6" formatCode="#,##0\ ;\-#.##0\ ;0\ ;@\ ">
                  <c:v>2625880</c:v>
                </c:pt>
              </c:numCache>
            </c:numRef>
          </c:val>
        </c:ser>
        <c:ser>
          <c:idx val="5"/>
          <c:order val="4"/>
          <c:tx>
            <c:strRef>
              <c:f>'25県外国人宿泊数推移'!$A$13</c:f>
              <c:strCache>
                <c:ptCount val="1"/>
                <c:pt idx="0">
                  <c:v>　千葉県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'25県外国人宿泊数推移'!$B$13:$H$13</c:f>
              <c:numCache>
                <c:formatCode>#,##0_ </c:formatCode>
                <c:ptCount val="7"/>
                <c:pt idx="0">
                  <c:v>1663530</c:v>
                </c:pt>
                <c:pt idx="1">
                  <c:v>1569810</c:v>
                </c:pt>
                <c:pt idx="2">
                  <c:v>1622660</c:v>
                </c:pt>
                <c:pt idx="3" formatCode="#,##0;[Red]\-#,##0">
                  <c:v>2253950</c:v>
                </c:pt>
                <c:pt idx="4" formatCode="#,##0\ ;\-#.##0\ ;0\ ;@\ ">
                  <c:v>1429740</c:v>
                </c:pt>
                <c:pt idx="5" formatCode="#,##0\ ;\-#.##0\ ;0\ ;@\ ">
                  <c:v>1794850</c:v>
                </c:pt>
                <c:pt idx="6" formatCode="#,##0\ ;\-#.##0\ ;0\ ;@\ ">
                  <c:v>2049880</c:v>
                </c:pt>
              </c:numCache>
            </c:numRef>
          </c:val>
        </c:ser>
        <c:ser>
          <c:idx val="6"/>
          <c:order val="5"/>
          <c:tx>
            <c:strRef>
              <c:f>'25県外国人宿泊数推移'!$A$14</c:f>
              <c:strCache>
                <c:ptCount val="1"/>
                <c:pt idx="0">
                  <c:v>　沖縄県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'25県外国人宿泊数推移'!$B$14:$H$14</c:f>
              <c:numCache>
                <c:formatCode>#,##0_ </c:formatCode>
                <c:ptCount val="7"/>
                <c:pt idx="0">
                  <c:v>234180</c:v>
                </c:pt>
                <c:pt idx="1">
                  <c:v>307300</c:v>
                </c:pt>
                <c:pt idx="2">
                  <c:v>293010</c:v>
                </c:pt>
                <c:pt idx="3" formatCode="#,##0;[Red]\-#,##0">
                  <c:v>442260</c:v>
                </c:pt>
                <c:pt idx="4" formatCode="#,##0\ ;\-#.##0\ ;0\ ;@\ ">
                  <c:v>560770</c:v>
                </c:pt>
                <c:pt idx="5" formatCode="#,##0\ ;\-#.##0\ ;0\ ;@\ ">
                  <c:v>781210</c:v>
                </c:pt>
                <c:pt idx="6" formatCode="#,##0\ ;\-#.##0\ ;0\ ;@\ ">
                  <c:v>1487750</c:v>
                </c:pt>
              </c:numCache>
            </c:numRef>
          </c:val>
        </c:ser>
        <c:ser>
          <c:idx val="7"/>
          <c:order val="6"/>
          <c:tx>
            <c:strRef>
              <c:f>'25県外国人宿泊数推移'!$A$15</c:f>
              <c:strCache>
                <c:ptCount val="1"/>
                <c:pt idx="0">
                  <c:v>　愛知県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'25県外国人宿泊数推移'!$B$15:$H$15</c:f>
              <c:numCache>
                <c:formatCode>#,##0_ </c:formatCode>
                <c:ptCount val="7"/>
                <c:pt idx="0">
                  <c:v>1027470</c:v>
                </c:pt>
                <c:pt idx="1">
                  <c:v>983370</c:v>
                </c:pt>
                <c:pt idx="2">
                  <c:v>704180</c:v>
                </c:pt>
                <c:pt idx="3" formatCode="#,##0;[Red]\-#,##0">
                  <c:v>1070180</c:v>
                </c:pt>
                <c:pt idx="4" formatCode="#,##0\ ;\-#.##0\ ;0\ ;@\ ">
                  <c:v>712630</c:v>
                </c:pt>
                <c:pt idx="5" formatCode="#,##0\ ;\-#.##0\ ;0\ ;@\ ">
                  <c:v>944640</c:v>
                </c:pt>
                <c:pt idx="6" formatCode="#,##0\ ;\-#.##0\ ;0\ ;@\ ">
                  <c:v>1147560</c:v>
                </c:pt>
              </c:numCache>
            </c:numRef>
          </c:val>
        </c:ser>
        <c:ser>
          <c:idx val="8"/>
          <c:order val="7"/>
          <c:tx>
            <c:strRef>
              <c:f>'25県外国人宿泊数推移'!$A$16</c:f>
              <c:strCache>
                <c:ptCount val="1"/>
                <c:pt idx="0">
                  <c:v>　神奈川県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'25県外国人宿泊数推移'!$B$16:$H$16</c:f>
              <c:numCache>
                <c:formatCode>#,##0_ </c:formatCode>
                <c:ptCount val="7"/>
                <c:pt idx="0">
                  <c:v>706050</c:v>
                </c:pt>
                <c:pt idx="1">
                  <c:v>643040</c:v>
                </c:pt>
                <c:pt idx="2">
                  <c:v>609200</c:v>
                </c:pt>
                <c:pt idx="3" formatCode="#,##0;[Red]\-#,##0">
                  <c:v>825110</c:v>
                </c:pt>
                <c:pt idx="4" formatCode="#,##0\ ;\-#.##0\ ;0\ ;@\ ">
                  <c:v>674600</c:v>
                </c:pt>
                <c:pt idx="5" formatCode="#,##0\ ;\-#.##0\ ;0\ ;@\ ">
                  <c:v>924550</c:v>
                </c:pt>
                <c:pt idx="6" formatCode="#,##0\ ;\-#.##0\ ;0\ ;@\ ">
                  <c:v>1067440</c:v>
                </c:pt>
              </c:numCache>
            </c:numRef>
          </c:val>
        </c:ser>
        <c:ser>
          <c:idx val="9"/>
          <c:order val="8"/>
          <c:tx>
            <c:strRef>
              <c:f>'25県外国人宿泊数推移'!$A$17</c:f>
              <c:strCache>
                <c:ptCount val="1"/>
                <c:pt idx="0">
                  <c:v>　福岡県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'25県外国人宿泊数推移'!$B$17:$H$17</c:f>
              <c:numCache>
                <c:formatCode>#,##0_ </c:formatCode>
                <c:ptCount val="7"/>
                <c:pt idx="0">
                  <c:v>579670</c:v>
                </c:pt>
                <c:pt idx="1">
                  <c:v>527420</c:v>
                </c:pt>
                <c:pt idx="2">
                  <c:v>374830</c:v>
                </c:pt>
                <c:pt idx="3" formatCode="#,##0;[Red]\-#,##0">
                  <c:v>617250</c:v>
                </c:pt>
                <c:pt idx="4" formatCode="#,##0\ ;\-#.##0\ ;0\ ;@\ ">
                  <c:v>604160</c:v>
                </c:pt>
                <c:pt idx="5" formatCode="#,##0\ ;\-#.##0\ ;0\ ;@\ ">
                  <c:v>758730</c:v>
                </c:pt>
                <c:pt idx="6" formatCode="#,##0\ ;\-#.##0\ ;0\ ;@\ ">
                  <c:v>900040</c:v>
                </c:pt>
              </c:numCache>
            </c:numRef>
          </c:val>
        </c:ser>
        <c:ser>
          <c:idx val="10"/>
          <c:order val="9"/>
          <c:tx>
            <c:strRef>
              <c:f>'25県外国人宿泊数推移'!$A$18</c:f>
              <c:strCache>
                <c:ptCount val="1"/>
                <c:pt idx="0">
                  <c:v>　長野県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'25県外国人宿泊数推移'!$B$18:$H$18</c:f>
              <c:numCache>
                <c:formatCode>#,##0_ </c:formatCode>
                <c:ptCount val="7"/>
                <c:pt idx="0">
                  <c:v>265990</c:v>
                </c:pt>
                <c:pt idx="1">
                  <c:v>242970</c:v>
                </c:pt>
                <c:pt idx="2">
                  <c:v>186760</c:v>
                </c:pt>
                <c:pt idx="3" formatCode="#,##0;[Red]\-#,##0">
                  <c:v>288600</c:v>
                </c:pt>
                <c:pt idx="4" formatCode="#,##0\ ;\-#.##0\ ;0\ ;@\ ">
                  <c:v>224140</c:v>
                </c:pt>
                <c:pt idx="5" formatCode="#,##0\ ;\-#.##0\ ;0\ ;@\ ">
                  <c:v>288340</c:v>
                </c:pt>
                <c:pt idx="6" formatCode="#,##0\ ;\-#.##0\ ;0\ ;@\ ">
                  <c:v>543090</c:v>
                </c:pt>
              </c:numCache>
            </c:numRef>
          </c:val>
        </c:ser>
        <c:ser>
          <c:idx val="11"/>
          <c:order val="10"/>
          <c:tx>
            <c:strRef>
              <c:f>'25県外国人宿泊数推移'!$A$19</c:f>
              <c:strCache>
                <c:ptCount val="1"/>
                <c:pt idx="0">
                  <c:v>　兵庫県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'25県外国人宿泊数推移'!$B$19:$H$19</c:f>
              <c:numCache>
                <c:formatCode>#,##0_ </c:formatCode>
                <c:ptCount val="7"/>
                <c:pt idx="0">
                  <c:v>428160</c:v>
                </c:pt>
                <c:pt idx="1">
                  <c:v>456080</c:v>
                </c:pt>
                <c:pt idx="2">
                  <c:v>311840</c:v>
                </c:pt>
                <c:pt idx="3" formatCode="#,##0;[Red]\-#,##0">
                  <c:v>393900</c:v>
                </c:pt>
                <c:pt idx="4" formatCode="#,##0\ ;\-#.##0\ ;0\ ;@\ ">
                  <c:v>309060</c:v>
                </c:pt>
                <c:pt idx="5" formatCode="#,##0\ ;\-#.##0\ ;0\ ;@\ ">
                  <c:v>353830</c:v>
                </c:pt>
                <c:pt idx="6" formatCode="#,##0\ ;\-#.##0\ ;0\ ;@\ ">
                  <c:v>507030</c:v>
                </c:pt>
              </c:numCache>
            </c:numRef>
          </c:val>
        </c:ser>
        <c:ser>
          <c:idx val="12"/>
          <c:order val="11"/>
          <c:tx>
            <c:strRef>
              <c:f>'25県外国人宿泊数推移'!$A$20</c:f>
              <c:strCache>
                <c:ptCount val="1"/>
                <c:pt idx="0">
                  <c:v>　山梨県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'25県外国人宿泊数推移'!$B$20:$H$20</c:f>
              <c:numCache>
                <c:formatCode>#,##0_ </c:formatCode>
                <c:ptCount val="7"/>
                <c:pt idx="0">
                  <c:v>367870</c:v>
                </c:pt>
                <c:pt idx="1">
                  <c:v>366710</c:v>
                </c:pt>
                <c:pt idx="2">
                  <c:v>408800</c:v>
                </c:pt>
                <c:pt idx="3" formatCode="#,##0;[Red]\-#,##0">
                  <c:v>597460</c:v>
                </c:pt>
                <c:pt idx="4" formatCode="#,##0\ ;\-#.##0\ ;0\ ;@\ ">
                  <c:v>250270</c:v>
                </c:pt>
                <c:pt idx="5" formatCode="#,##0\ ;\-#.##0\ ;0\ ;@\ ">
                  <c:v>387360</c:v>
                </c:pt>
                <c:pt idx="6" formatCode="#,##0\ ;\-#.##0\ ;0\ ;@\ ">
                  <c:v>492230</c:v>
                </c:pt>
              </c:numCache>
            </c:numRef>
          </c:val>
        </c:ser>
        <c:ser>
          <c:idx val="13"/>
          <c:order val="12"/>
          <c:tx>
            <c:strRef>
              <c:f>'25県外国人宿泊数推移'!$A$21</c:f>
              <c:strCache>
                <c:ptCount val="1"/>
                <c:pt idx="0">
                  <c:v>　長崎県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'25県外国人宿泊数推移'!$B$21:$H$21</c:f>
              <c:numCache>
                <c:formatCode>#,##0_ </c:formatCode>
                <c:ptCount val="7"/>
                <c:pt idx="0">
                  <c:v>451070</c:v>
                </c:pt>
                <c:pt idx="1">
                  <c:v>395790</c:v>
                </c:pt>
                <c:pt idx="2">
                  <c:v>216700</c:v>
                </c:pt>
                <c:pt idx="3" formatCode="#,##0;[Red]\-#,##0">
                  <c:v>360990</c:v>
                </c:pt>
                <c:pt idx="4" formatCode="#,##0\ ;\-#.##0\ ;0\ ;@\ ">
                  <c:v>276810</c:v>
                </c:pt>
                <c:pt idx="5" formatCode="#,##0\ ;\-#.##0\ ;0\ ;@\ ">
                  <c:v>418820</c:v>
                </c:pt>
                <c:pt idx="6" formatCode="#,##0\ ;\-#.##0\ ;0\ ;@\ ">
                  <c:v>424980</c:v>
                </c:pt>
              </c:numCache>
            </c:numRef>
          </c:val>
        </c:ser>
        <c:ser>
          <c:idx val="14"/>
          <c:order val="13"/>
          <c:tx>
            <c:strRef>
              <c:f>'25県外国人宿泊数推移'!$A$22</c:f>
              <c:strCache>
                <c:ptCount val="1"/>
                <c:pt idx="0">
                  <c:v>　熊本県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'25県外国人宿泊数推移'!$B$22:$H$22</c:f>
              <c:numCache>
                <c:formatCode>#,##0_ </c:formatCode>
                <c:ptCount val="7"/>
                <c:pt idx="0">
                  <c:v>407310</c:v>
                </c:pt>
                <c:pt idx="1">
                  <c:v>369020</c:v>
                </c:pt>
                <c:pt idx="2">
                  <c:v>190810</c:v>
                </c:pt>
                <c:pt idx="3" formatCode="#,##0;[Red]\-#,##0">
                  <c:v>331320</c:v>
                </c:pt>
                <c:pt idx="4" formatCode="#,##0\ ;\-#.##0\ ;0\ ;@\ ">
                  <c:v>250390</c:v>
                </c:pt>
                <c:pt idx="5" formatCode="#,##0\ ;\-#.##0\ ;0\ ;@\ ">
                  <c:v>325910</c:v>
                </c:pt>
                <c:pt idx="6" formatCode="#,##0\ ;\-#.##0\ ;0\ ;@\ ">
                  <c:v>421320</c:v>
                </c:pt>
              </c:numCache>
            </c:numRef>
          </c:val>
        </c:ser>
        <c:ser>
          <c:idx val="15"/>
          <c:order val="14"/>
          <c:tx>
            <c:strRef>
              <c:f>'25県外国人宿泊数推移'!$A$23</c:f>
              <c:strCache>
                <c:ptCount val="1"/>
                <c:pt idx="0">
                  <c:v>　岐阜県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'25県外国人宿泊数推移'!$B$23:$H$23</c:f>
              <c:numCache>
                <c:formatCode>#,##0_ </c:formatCode>
                <c:ptCount val="7"/>
                <c:pt idx="0">
                  <c:v>167320</c:v>
                </c:pt>
                <c:pt idx="1">
                  <c:v>192700</c:v>
                </c:pt>
                <c:pt idx="2">
                  <c:v>153330</c:v>
                </c:pt>
                <c:pt idx="3" formatCode="#,##0;[Red]\-#,##0">
                  <c:v>223460</c:v>
                </c:pt>
                <c:pt idx="4" formatCode="#,##0\ ;\-#.##0\ ;0\ ;@\ ">
                  <c:v>134080</c:v>
                </c:pt>
                <c:pt idx="5" formatCode="#,##0\ ;\-#.##0\ ;0\ ;@\ ">
                  <c:v>260090</c:v>
                </c:pt>
                <c:pt idx="6" formatCode="#,##0\ ;\-#.##0\ ;0\ ;@\ ">
                  <c:v>416740</c:v>
                </c:pt>
              </c:numCache>
            </c:numRef>
          </c:val>
        </c:ser>
        <c:ser>
          <c:idx val="16"/>
          <c:order val="15"/>
          <c:tx>
            <c:strRef>
              <c:f>'25県外国人宿泊数推移'!$A$24</c:f>
              <c:strCache>
                <c:ptCount val="1"/>
                <c:pt idx="0">
                  <c:v>　大分県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'25県外国人宿泊数推移'!$B$24:$H$24</c:f>
              <c:numCache>
                <c:formatCode>#,##0_ </c:formatCode>
                <c:ptCount val="7"/>
                <c:pt idx="0">
                  <c:v>326380</c:v>
                </c:pt>
                <c:pt idx="1">
                  <c:v>316440</c:v>
                </c:pt>
                <c:pt idx="2">
                  <c:v>172500</c:v>
                </c:pt>
                <c:pt idx="3" formatCode="#,##0;[Red]\-#,##0">
                  <c:v>363160</c:v>
                </c:pt>
                <c:pt idx="4" formatCode="#,##0\ ;\-#.##0\ ;0\ ;@\ ">
                  <c:v>358860</c:v>
                </c:pt>
                <c:pt idx="5" formatCode="#,##0\ ;\-#.##0\ ;0\ ;@\ ">
                  <c:v>310320</c:v>
                </c:pt>
                <c:pt idx="6" formatCode="#,##0\ ;\-#.##0\ ;0\ ;@\ ">
                  <c:v>409640</c:v>
                </c:pt>
              </c:numCache>
            </c:numRef>
          </c:val>
        </c:ser>
        <c:ser>
          <c:idx val="17"/>
          <c:order val="16"/>
          <c:tx>
            <c:strRef>
              <c:f>'25県外国人宿泊数推移'!$A$25</c:f>
              <c:strCache>
                <c:ptCount val="1"/>
                <c:pt idx="0">
                  <c:v>　広島県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'25県外国人宿泊数推移'!$B$25:$H$25</c:f>
              <c:numCache>
                <c:formatCode>#,##0_ </c:formatCode>
                <c:ptCount val="7"/>
                <c:pt idx="0">
                  <c:v>234660</c:v>
                </c:pt>
                <c:pt idx="1">
                  <c:v>243010</c:v>
                </c:pt>
                <c:pt idx="2">
                  <c:v>171880</c:v>
                </c:pt>
                <c:pt idx="3" formatCode="#,##0;[Red]\-#,##0">
                  <c:v>239370</c:v>
                </c:pt>
                <c:pt idx="4" formatCode="#,##0\ ;\-#.##0\ ;0\ ;@\ ">
                  <c:v>169620</c:v>
                </c:pt>
                <c:pt idx="5" formatCode="#,##0\ ;\-#.##0\ ;0\ ;@\ ">
                  <c:v>401130</c:v>
                </c:pt>
                <c:pt idx="6" formatCode="#,##0\ ;\-#.##0\ ;0\ ;@\ ">
                  <c:v>365800</c:v>
                </c:pt>
              </c:numCache>
            </c:numRef>
          </c:val>
        </c:ser>
        <c:ser>
          <c:idx val="18"/>
          <c:order val="17"/>
          <c:tx>
            <c:strRef>
              <c:f>'25県外国人宿泊数推移'!$A$26</c:f>
              <c:strCache>
                <c:ptCount val="1"/>
                <c:pt idx="0">
                  <c:v>　石川県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'25県外国人宿泊数推移'!$B$26:$H$26</c:f>
              <c:numCache>
                <c:formatCode>#,##0_ </c:formatCode>
                <c:ptCount val="7"/>
                <c:pt idx="0">
                  <c:v>158390</c:v>
                </c:pt>
                <c:pt idx="1">
                  <c:v>168550</c:v>
                </c:pt>
                <c:pt idx="2">
                  <c:v>121980</c:v>
                </c:pt>
                <c:pt idx="3" formatCode="#,##0;[Red]\-#,##0">
                  <c:v>188340</c:v>
                </c:pt>
                <c:pt idx="4" formatCode="#,##0\ ;\-#.##0\ ;0\ ;@\ ">
                  <c:v>126260</c:v>
                </c:pt>
                <c:pt idx="5" formatCode="#,##0\ ;\-#.##0\ ;0\ ;@\ ">
                  <c:v>190380</c:v>
                </c:pt>
                <c:pt idx="6" formatCode="#,##0\ ;\-#.##0\ ;0\ ;@\ ">
                  <c:v>340380</c:v>
                </c:pt>
              </c:numCache>
            </c:numRef>
          </c:val>
        </c:ser>
        <c:ser>
          <c:idx val="19"/>
          <c:order val="18"/>
          <c:tx>
            <c:strRef>
              <c:f>'25県外国人宿泊数推移'!$A$27</c:f>
              <c:strCache>
                <c:ptCount val="1"/>
                <c:pt idx="0">
                  <c:v>　宮城県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'25県外国人宿泊数推移'!$B$27:$H$27</c:f>
              <c:numCache>
                <c:formatCode>#,##0_ </c:formatCode>
                <c:ptCount val="7"/>
                <c:pt idx="0">
                  <c:v>152190</c:v>
                </c:pt>
                <c:pt idx="1">
                  <c:v>150920</c:v>
                </c:pt>
                <c:pt idx="2">
                  <c:v>115100</c:v>
                </c:pt>
                <c:pt idx="3" formatCode="#,##0;[Red]\-#,##0">
                  <c:v>159490</c:v>
                </c:pt>
                <c:pt idx="4" formatCode="#,##0\ ;\-#.##0\ ;0\ ;@\ ">
                  <c:v>53520</c:v>
                </c:pt>
                <c:pt idx="5" formatCode="#,##0\ ;\-#.##0\ ;0\ ;@\ ">
                  <c:v>90330</c:v>
                </c:pt>
                <c:pt idx="6" formatCode="#,##0\ ;\-#.##0\ ;0\ ;@\ ">
                  <c:v>106600</c:v>
                </c:pt>
              </c:numCache>
            </c:numRef>
          </c:val>
        </c:ser>
        <c:ser>
          <c:idx val="20"/>
          <c:order val="19"/>
          <c:tx>
            <c:strRef>
              <c:f>'25県外国人宿泊数推移'!$A$28</c:f>
              <c:strCache>
                <c:ptCount val="1"/>
                <c:pt idx="0">
                  <c:v>　岩手県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'25県外国人宿泊数推移'!$B$28:$H$28</c:f>
              <c:numCache>
                <c:formatCode>#,##0_ </c:formatCode>
                <c:ptCount val="7"/>
                <c:pt idx="0">
                  <c:v>97400</c:v>
                </c:pt>
                <c:pt idx="1">
                  <c:v>88520</c:v>
                </c:pt>
                <c:pt idx="2">
                  <c:v>64640</c:v>
                </c:pt>
                <c:pt idx="3" formatCode="#,##0;[Red]\-#,##0">
                  <c:v>83440</c:v>
                </c:pt>
                <c:pt idx="4" formatCode="#,##0\ ;\-#.##0\ ;0\ ;@\ ">
                  <c:v>33330</c:v>
                </c:pt>
                <c:pt idx="5" formatCode="#,##0\ ;\-#.##0\ ;0\ ;@\ ">
                  <c:v>45990</c:v>
                </c:pt>
                <c:pt idx="6" formatCode="#,##0\ ;\-#.##0\ ;0\ ;@\ ">
                  <c:v>65320</c:v>
                </c:pt>
              </c:numCache>
            </c:numRef>
          </c:val>
        </c:ser>
        <c:ser>
          <c:idx val="21"/>
          <c:order val="20"/>
          <c:tx>
            <c:strRef>
              <c:f>'25県外国人宿泊数推移'!$A$29</c:f>
              <c:strCache>
                <c:ptCount val="1"/>
                <c:pt idx="0">
                  <c:v>　青森県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'25県外国人宿泊数推移'!$B$29:$H$29</c:f>
              <c:numCache>
                <c:formatCode>#,##0_ </c:formatCode>
                <c:ptCount val="7"/>
                <c:pt idx="0">
                  <c:v>58070</c:v>
                </c:pt>
                <c:pt idx="1">
                  <c:v>71820</c:v>
                </c:pt>
                <c:pt idx="2">
                  <c:v>59170</c:v>
                </c:pt>
                <c:pt idx="3" formatCode="#,##0;[Red]\-#,##0">
                  <c:v>59100</c:v>
                </c:pt>
                <c:pt idx="4" formatCode="#,##0\ ;\-#.##0\ ;0\ ;@\ ">
                  <c:v>33730</c:v>
                </c:pt>
                <c:pt idx="5" formatCode="#,##0\ ;\-#.##0\ ;0\ ;@\ ">
                  <c:v>42430</c:v>
                </c:pt>
                <c:pt idx="6" formatCode="#,##0\ ;\-#.##0\ ;0\ ;@\ ">
                  <c:v>62480</c:v>
                </c:pt>
              </c:numCache>
            </c:numRef>
          </c:val>
        </c:ser>
        <c:ser>
          <c:idx val="23"/>
          <c:order val="21"/>
          <c:tx>
            <c:strRef>
              <c:f>'25県外国人宿泊数推移'!$A$30</c:f>
              <c:strCache>
                <c:ptCount val="1"/>
                <c:pt idx="0">
                  <c:v>　福島県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'25県外国人宿泊数推移'!$B$30:$H$30</c:f>
              <c:numCache>
                <c:formatCode>#,##0_ </c:formatCode>
                <c:ptCount val="7"/>
                <c:pt idx="0">
                  <c:v>128490</c:v>
                </c:pt>
                <c:pt idx="1">
                  <c:v>122620</c:v>
                </c:pt>
                <c:pt idx="2">
                  <c:v>56870</c:v>
                </c:pt>
                <c:pt idx="3" formatCode="#,##0;[Red]\-#,##0">
                  <c:v>87170</c:v>
                </c:pt>
                <c:pt idx="4" formatCode="#,##0\ ;\-#.##0\ ;0\ ;@\ ">
                  <c:v>27540</c:v>
                </c:pt>
                <c:pt idx="5" formatCode="#,##0\ ;\-#.##0\ ;0\ ;@\ ">
                  <c:v>37230</c:v>
                </c:pt>
                <c:pt idx="6" formatCode="#,##0\ ;\-#.##0\ ;0\ ;@\ ">
                  <c:v>41830</c:v>
                </c:pt>
              </c:numCache>
            </c:numRef>
          </c:val>
        </c:ser>
        <c:ser>
          <c:idx val="24"/>
          <c:order val="22"/>
          <c:tx>
            <c:strRef>
              <c:f>'25県外国人宿泊数推移'!$A$31</c:f>
              <c:strCache>
                <c:ptCount val="1"/>
                <c:pt idx="0">
                  <c:v>　山形県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'25県外国人宿泊数推移'!$B$31:$H$31</c:f>
              <c:numCache>
                <c:formatCode>#,##0_ </c:formatCode>
                <c:ptCount val="7"/>
                <c:pt idx="0">
                  <c:v>35030</c:v>
                </c:pt>
                <c:pt idx="1">
                  <c:v>41060</c:v>
                </c:pt>
                <c:pt idx="2">
                  <c:v>41740</c:v>
                </c:pt>
                <c:pt idx="3" formatCode="#,##0;[Red]\-#,##0">
                  <c:v>52630</c:v>
                </c:pt>
                <c:pt idx="4" formatCode="#,##0\ ;\-#.##0\ ;0\ ;@\ ">
                  <c:v>34710</c:v>
                </c:pt>
                <c:pt idx="5" formatCode="#,##0\ ;\-#.##0\ ;0\ ;@\ ">
                  <c:v>32170</c:v>
                </c:pt>
                <c:pt idx="6" formatCode="#,##0\ ;\-#.##0\ ;0\ ;@\ ">
                  <c:v>37410</c:v>
                </c:pt>
              </c:numCache>
            </c:numRef>
          </c:val>
        </c:ser>
        <c:ser>
          <c:idx val="25"/>
          <c:order val="23"/>
          <c:tx>
            <c:strRef>
              <c:f>'25県外国人宿泊数推移'!$A$32</c:f>
              <c:strCache>
                <c:ptCount val="1"/>
                <c:pt idx="0">
                  <c:v>　秋田県</c:v>
                </c:pt>
              </c:strCache>
            </c:strRef>
          </c:tx>
          <c:marker>
            <c:symbol val="none"/>
          </c:marker>
          <c:cat>
            <c:strRef>
              <c:f>'25県外国人宿泊数推移'!$B$7:$H$7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'25県外国人宿泊数推移'!$B$32:$H$32</c:f>
              <c:numCache>
                <c:formatCode>#,##0_ </c:formatCode>
                <c:ptCount val="7"/>
                <c:pt idx="0">
                  <c:v>41750</c:v>
                </c:pt>
                <c:pt idx="1">
                  <c:v>41990</c:v>
                </c:pt>
                <c:pt idx="2">
                  <c:v>45060</c:v>
                </c:pt>
                <c:pt idx="3" formatCode="#,##0;[Red]\-#,##0">
                  <c:v>63570</c:v>
                </c:pt>
                <c:pt idx="4" formatCode="#,##0\ ;\-#.##0\ ;0\ ;@\ ">
                  <c:v>27210</c:v>
                </c:pt>
                <c:pt idx="5" formatCode="#,##0\ ;\-#.##0\ ;0\ ;@\ ">
                  <c:v>27580</c:v>
                </c:pt>
                <c:pt idx="6" formatCode="#,##0\ ;\-#.##0\ ;0\ ;@\ ">
                  <c:v>36140</c:v>
                </c:pt>
              </c:numCache>
            </c:numRef>
          </c:val>
        </c:ser>
        <c:marker val="1"/>
        <c:axId val="89325952"/>
        <c:axId val="89327488"/>
      </c:lineChart>
      <c:catAx>
        <c:axId val="89325952"/>
        <c:scaling>
          <c:orientation val="minMax"/>
        </c:scaling>
        <c:axPos val="b"/>
        <c:tickLblPos val="nextTo"/>
        <c:crossAx val="89327488"/>
        <c:crosses val="autoZero"/>
        <c:auto val="1"/>
        <c:lblAlgn val="ctr"/>
        <c:lblOffset val="100"/>
      </c:catAx>
      <c:valAx>
        <c:axId val="89327488"/>
        <c:scaling>
          <c:orientation val="minMax"/>
          <c:max val="10000000"/>
        </c:scaling>
        <c:axPos val="l"/>
        <c:majorGridlines/>
        <c:numFmt formatCode="#,##0_ " sourceLinked="1"/>
        <c:tickLblPos val="nextTo"/>
        <c:crossAx val="89325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9380586769563794E-2"/>
          <c:y val="9.8820818041145606E-3"/>
          <c:w val="0.78165632456093248"/>
          <c:h val="0.96711247773146458"/>
        </c:manualLayout>
      </c:layout>
      <c:lineChart>
        <c:grouping val="standard"/>
        <c:ser>
          <c:idx val="0"/>
          <c:order val="0"/>
          <c:tx>
            <c:strRef>
              <c:f>各都道府県外国人宿泊比率推移!$A$4</c:f>
              <c:strCache>
                <c:ptCount val="1"/>
                <c:pt idx="0">
                  <c:v>1月～12月　計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各都道府県外国人宿泊比率推移!$B$4:$H$4</c:f>
              <c:numCache>
                <c:formatCode>0.0%</c:formatCode>
                <c:ptCount val="7"/>
                <c:pt idx="0">
                  <c:v>7.3224544767956271E-2</c:v>
                </c:pt>
                <c:pt idx="1">
                  <c:v>7.1838529776246079E-2</c:v>
                </c:pt>
                <c:pt idx="2">
                  <c:v>6.0728611779852594E-2</c:v>
                </c:pt>
                <c:pt idx="3">
                  <c:v>7.4602239168018905E-2</c:v>
                </c:pt>
                <c:pt idx="4">
                  <c:v>4.4137510696923517E-2</c:v>
                </c:pt>
                <c:pt idx="5">
                  <c:v>5.9874020899253672E-2</c:v>
                </c:pt>
                <c:pt idx="6">
                  <c:v>7.1726901405384846E-2</c:v>
                </c:pt>
              </c:numCache>
            </c:numRef>
          </c:val>
        </c:ser>
        <c:ser>
          <c:idx val="1"/>
          <c:order val="1"/>
          <c:tx>
            <c:strRef>
              <c:f>各都道府県外国人宿泊比率推移!$A$5</c:f>
              <c:strCache>
                <c:ptCount val="1"/>
                <c:pt idx="0">
                  <c:v>　北海道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各都道府県外国人宿泊比率推移!$B$5:$H$5</c:f>
              <c:numCache>
                <c:formatCode>0.0%</c:formatCode>
                <c:ptCount val="7"/>
                <c:pt idx="0">
                  <c:v>7.4935018974700132E-2</c:v>
                </c:pt>
                <c:pt idx="1">
                  <c:v>8.6507931510536776E-2</c:v>
                </c:pt>
                <c:pt idx="2">
                  <c:v>7.3550436725309226E-2</c:v>
                </c:pt>
                <c:pt idx="3">
                  <c:v>8.8274591978683814E-2</c:v>
                </c:pt>
                <c:pt idx="4">
                  <c:v>5.802571723353616E-2</c:v>
                </c:pt>
                <c:pt idx="5">
                  <c:v>7.0372102279424184E-2</c:v>
                </c:pt>
                <c:pt idx="6">
                  <c:v>9.9118612019772387E-2</c:v>
                </c:pt>
              </c:numCache>
            </c:numRef>
          </c:val>
        </c:ser>
        <c:ser>
          <c:idx val="2"/>
          <c:order val="2"/>
          <c:tx>
            <c:strRef>
              <c:f>各都道府県外国人宿泊比率推移!$A$6</c:f>
              <c:strCache>
                <c:ptCount val="1"/>
                <c:pt idx="0">
                  <c:v>　青森県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各都道府県外国人宿泊比率推移!$B$6:$H$6</c:f>
              <c:numCache>
                <c:formatCode>0.0%</c:formatCode>
                <c:ptCount val="7"/>
                <c:pt idx="0">
                  <c:v>1.841971705893548E-2</c:v>
                </c:pt>
                <c:pt idx="1">
                  <c:v>2.365760703074303E-2</c:v>
                </c:pt>
                <c:pt idx="2">
                  <c:v>1.7050202573811211E-2</c:v>
                </c:pt>
                <c:pt idx="3">
                  <c:v>1.6692887587101003E-2</c:v>
                </c:pt>
                <c:pt idx="4">
                  <c:v>7.5257757260822908E-3</c:v>
                </c:pt>
                <c:pt idx="5">
                  <c:v>9.3325766973720095E-3</c:v>
                </c:pt>
                <c:pt idx="6">
                  <c:v>1.3126795007279824E-2</c:v>
                </c:pt>
              </c:numCache>
            </c:numRef>
          </c:val>
        </c:ser>
        <c:ser>
          <c:idx val="3"/>
          <c:order val="3"/>
          <c:tx>
            <c:strRef>
              <c:f>各都道府県外国人宿泊比率推移!$A$7</c:f>
              <c:strCache>
                <c:ptCount val="1"/>
                <c:pt idx="0">
                  <c:v>　岩手県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各都道府県外国人宿泊比率推移!$B$7:$H$7</c:f>
              <c:numCache>
                <c:formatCode>0.0%</c:formatCode>
                <c:ptCount val="7"/>
                <c:pt idx="0">
                  <c:v>2.2780108801915961E-2</c:v>
                </c:pt>
                <c:pt idx="1">
                  <c:v>2.3367483507867916E-2</c:v>
                </c:pt>
                <c:pt idx="2">
                  <c:v>1.5545599061107383E-2</c:v>
                </c:pt>
                <c:pt idx="3">
                  <c:v>1.957656068170727E-2</c:v>
                </c:pt>
                <c:pt idx="4">
                  <c:v>5.2853586210177446E-3</c:v>
                </c:pt>
                <c:pt idx="5">
                  <c:v>7.0566681601414091E-3</c:v>
                </c:pt>
                <c:pt idx="6">
                  <c:v>1.1683709881964481E-2</c:v>
                </c:pt>
              </c:numCache>
            </c:numRef>
          </c:val>
        </c:ser>
        <c:ser>
          <c:idx val="4"/>
          <c:order val="4"/>
          <c:tx>
            <c:strRef>
              <c:f>各都道府県外国人宿泊比率推移!$A$8</c:f>
              <c:strCache>
                <c:ptCount val="1"/>
                <c:pt idx="0">
                  <c:v>　宮城県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各都道府県外国人宿泊比率推移!$B$8:$H$8</c:f>
              <c:numCache>
                <c:formatCode>0.0%</c:formatCode>
                <c:ptCount val="7"/>
                <c:pt idx="0">
                  <c:v>2.0778805863776558E-2</c:v>
                </c:pt>
                <c:pt idx="1">
                  <c:v>2.2517004874307908E-2</c:v>
                </c:pt>
                <c:pt idx="2">
                  <c:v>1.7424846832417178E-2</c:v>
                </c:pt>
                <c:pt idx="3">
                  <c:v>2.2030679126176712E-2</c:v>
                </c:pt>
                <c:pt idx="4">
                  <c:v>5.4676014984824141E-3</c:v>
                </c:pt>
                <c:pt idx="5">
                  <c:v>8.9947184781569642E-3</c:v>
                </c:pt>
                <c:pt idx="6">
                  <c:v>9.4045076352074417E-3</c:v>
                </c:pt>
              </c:numCache>
            </c:numRef>
          </c:val>
        </c:ser>
        <c:ser>
          <c:idx val="5"/>
          <c:order val="5"/>
          <c:tx>
            <c:strRef>
              <c:f>各都道府県外国人宿泊比率推移!$A$9</c:f>
              <c:strCache>
                <c:ptCount val="1"/>
                <c:pt idx="0">
                  <c:v>　秋田県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各都道府県外国人宿泊比率推移!$B$9:$H$9</c:f>
              <c:numCache>
                <c:formatCode>0.0%</c:formatCode>
                <c:ptCount val="7"/>
                <c:pt idx="0">
                  <c:v>1.3098573432014482E-2</c:v>
                </c:pt>
                <c:pt idx="1">
                  <c:v>1.4008714160844994E-2</c:v>
                </c:pt>
                <c:pt idx="2">
                  <c:v>1.5556760078577866E-2</c:v>
                </c:pt>
                <c:pt idx="3">
                  <c:v>2.0296610845931578E-2</c:v>
                </c:pt>
                <c:pt idx="4">
                  <c:v>7.3122949211664196E-3</c:v>
                </c:pt>
                <c:pt idx="5">
                  <c:v>7.9698544157848199E-3</c:v>
                </c:pt>
                <c:pt idx="6">
                  <c:v>1.0346140523147128E-2</c:v>
                </c:pt>
              </c:numCache>
            </c:numRef>
          </c:val>
        </c:ser>
        <c:ser>
          <c:idx val="6"/>
          <c:order val="6"/>
          <c:tx>
            <c:strRef>
              <c:f>各都道府県外国人宿泊比率推移!$A$10</c:f>
              <c:strCache>
                <c:ptCount val="1"/>
                <c:pt idx="0">
                  <c:v>　山形県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各都道府県外国人宿泊比率推移!$B$10:$H$10</c:f>
              <c:numCache>
                <c:formatCode>0.0%</c:formatCode>
                <c:ptCount val="7"/>
                <c:pt idx="0">
                  <c:v>9.5453492649563328E-3</c:v>
                </c:pt>
                <c:pt idx="1">
                  <c:v>1.0846909581789027E-2</c:v>
                </c:pt>
                <c:pt idx="2">
                  <c:v>1.0441316996783054E-2</c:v>
                </c:pt>
                <c:pt idx="3">
                  <c:v>1.2361453310440883E-2</c:v>
                </c:pt>
                <c:pt idx="4">
                  <c:v>6.3918178838313338E-3</c:v>
                </c:pt>
                <c:pt idx="5">
                  <c:v>5.7864395499635764E-3</c:v>
                </c:pt>
                <c:pt idx="6">
                  <c:v>6.8886400966361484E-3</c:v>
                </c:pt>
              </c:numCache>
            </c:numRef>
          </c:val>
        </c:ser>
        <c:ser>
          <c:idx val="7"/>
          <c:order val="7"/>
          <c:tx>
            <c:strRef>
              <c:f>各都道府県外国人宿泊比率推移!$A$11</c:f>
              <c:strCache>
                <c:ptCount val="1"/>
                <c:pt idx="0">
                  <c:v>　福島県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各都道府県外国人宿泊比率推移!$B$11:$H$11</c:f>
              <c:numCache>
                <c:formatCode>0.0%</c:formatCode>
                <c:ptCount val="7"/>
                <c:pt idx="0">
                  <c:v>1.7094983662043789E-2</c:v>
                </c:pt>
                <c:pt idx="1">
                  <c:v>1.5955238931719854E-2</c:v>
                </c:pt>
                <c:pt idx="2">
                  <c:v>7.9831885587867014E-3</c:v>
                </c:pt>
                <c:pt idx="3">
                  <c:v>1.1145562296622577E-2</c:v>
                </c:pt>
                <c:pt idx="4">
                  <c:v>2.5503187898487309E-3</c:v>
                </c:pt>
                <c:pt idx="5">
                  <c:v>3.5169323810000635E-3</c:v>
                </c:pt>
                <c:pt idx="6">
                  <c:v>3.8917637514258017E-3</c:v>
                </c:pt>
              </c:numCache>
            </c:numRef>
          </c:val>
        </c:ser>
        <c:ser>
          <c:idx val="8"/>
          <c:order val="8"/>
          <c:tx>
            <c:strRef>
              <c:f>各都道府県外国人宿泊比率推移!$A$12</c:f>
              <c:strCache>
                <c:ptCount val="1"/>
                <c:pt idx="0">
                  <c:v>　茨城県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各都道府県外国人宿泊比率推移!$B$12:$H$12</c:f>
              <c:numCache>
                <c:formatCode>0.0%</c:formatCode>
                <c:ptCount val="7"/>
                <c:pt idx="0">
                  <c:v>2.4037026925787425E-2</c:v>
                </c:pt>
                <c:pt idx="1">
                  <c:v>2.3243005426192377E-2</c:v>
                </c:pt>
                <c:pt idx="2">
                  <c:v>1.9738182022487692E-2</c:v>
                </c:pt>
                <c:pt idx="3">
                  <c:v>2.5558918122124446E-2</c:v>
                </c:pt>
                <c:pt idx="4">
                  <c:v>1.9815949817567447E-2</c:v>
                </c:pt>
                <c:pt idx="5">
                  <c:v>1.7464901473000227E-2</c:v>
                </c:pt>
                <c:pt idx="6">
                  <c:v>1.7168622688037066E-2</c:v>
                </c:pt>
              </c:numCache>
            </c:numRef>
          </c:val>
        </c:ser>
        <c:ser>
          <c:idx val="9"/>
          <c:order val="9"/>
          <c:tx>
            <c:strRef>
              <c:f>各都道府県外国人宿泊比率推移!$A$13</c:f>
              <c:strCache>
                <c:ptCount val="1"/>
                <c:pt idx="0">
                  <c:v>　栃木県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各都道府県外国人宿泊比率推移!$B$13:$H$13</c:f>
              <c:numCache>
                <c:formatCode>0.0%</c:formatCode>
                <c:ptCount val="7"/>
                <c:pt idx="0">
                  <c:v>2.0595619339900926E-2</c:v>
                </c:pt>
                <c:pt idx="1">
                  <c:v>1.8225472835677641E-2</c:v>
                </c:pt>
                <c:pt idx="2">
                  <c:v>1.3046347220888784E-2</c:v>
                </c:pt>
                <c:pt idx="3">
                  <c:v>1.5475326582211006E-2</c:v>
                </c:pt>
                <c:pt idx="4">
                  <c:v>8.8892262118326747E-3</c:v>
                </c:pt>
                <c:pt idx="5">
                  <c:v>1.0951391229258069E-2</c:v>
                </c:pt>
                <c:pt idx="6">
                  <c:v>1.8416941610391535E-2</c:v>
                </c:pt>
              </c:numCache>
            </c:numRef>
          </c:val>
        </c:ser>
        <c:ser>
          <c:idx val="10"/>
          <c:order val="10"/>
          <c:tx>
            <c:strRef>
              <c:f>各都道府県外国人宿泊比率推移!$A$14</c:f>
              <c:strCache>
                <c:ptCount val="1"/>
                <c:pt idx="0">
                  <c:v>　群馬県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各都道府県外国人宿泊比率推移!$B$14:$H$14</c:f>
              <c:numCache>
                <c:formatCode>0.0%</c:formatCode>
                <c:ptCount val="7"/>
                <c:pt idx="0">
                  <c:v>9.0330872763725607E-3</c:v>
                </c:pt>
                <c:pt idx="1">
                  <c:v>8.8681899618965904E-3</c:v>
                </c:pt>
                <c:pt idx="2">
                  <c:v>6.943124422962038E-3</c:v>
                </c:pt>
                <c:pt idx="3">
                  <c:v>1.0976496535477552E-2</c:v>
                </c:pt>
                <c:pt idx="4">
                  <c:v>5.5734122176145434E-3</c:v>
                </c:pt>
                <c:pt idx="5">
                  <c:v>8.2572286527265309E-3</c:v>
                </c:pt>
                <c:pt idx="6">
                  <c:v>1.1919886283431325E-2</c:v>
                </c:pt>
              </c:numCache>
            </c:numRef>
          </c:val>
        </c:ser>
        <c:ser>
          <c:idx val="11"/>
          <c:order val="11"/>
          <c:tx>
            <c:strRef>
              <c:f>各都道府県外国人宿泊比率推移!$A$15</c:f>
              <c:strCache>
                <c:ptCount val="1"/>
                <c:pt idx="0">
                  <c:v>　埼玉県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各都道府県外国人宿泊比率推移!$B$15:$H$15</c:f>
              <c:numCache>
                <c:formatCode>0.0%</c:formatCode>
                <c:ptCount val="7"/>
                <c:pt idx="0">
                  <c:v>2.683671568364315E-2</c:v>
                </c:pt>
                <c:pt idx="1">
                  <c:v>2.5551722106200367E-2</c:v>
                </c:pt>
                <c:pt idx="2">
                  <c:v>2.3323799108269538E-2</c:v>
                </c:pt>
                <c:pt idx="3">
                  <c:v>2.300311116392878E-2</c:v>
                </c:pt>
                <c:pt idx="4">
                  <c:v>1.5431423684136731E-2</c:v>
                </c:pt>
                <c:pt idx="5">
                  <c:v>2.3610542456427672E-2</c:v>
                </c:pt>
                <c:pt idx="6">
                  <c:v>2.4550605902008936E-2</c:v>
                </c:pt>
              </c:numCache>
            </c:numRef>
          </c:val>
        </c:ser>
        <c:ser>
          <c:idx val="12"/>
          <c:order val="12"/>
          <c:tx>
            <c:strRef>
              <c:f>各都道府県外国人宿泊比率推移!$A$16</c:f>
              <c:strCache>
                <c:ptCount val="1"/>
                <c:pt idx="0">
                  <c:v>　千葉県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各都道府県外国人宿泊比率推移!$B$16:$H$16</c:f>
              <c:numCache>
                <c:formatCode>0.0%</c:formatCode>
                <c:ptCount val="7"/>
                <c:pt idx="0">
                  <c:v>0.11243410203033334</c:v>
                </c:pt>
                <c:pt idx="1">
                  <c:v>0.10567083522374637</c:v>
                </c:pt>
                <c:pt idx="2">
                  <c:v>0.1045392961349722</c:v>
                </c:pt>
                <c:pt idx="3">
                  <c:v>0.1227744592956054</c:v>
                </c:pt>
                <c:pt idx="4">
                  <c:v>8.9584502947427522E-2</c:v>
                </c:pt>
                <c:pt idx="5">
                  <c:v>9.2891714919190391E-2</c:v>
                </c:pt>
                <c:pt idx="6">
                  <c:v>9.9390289727533443E-2</c:v>
                </c:pt>
              </c:numCache>
            </c:numRef>
          </c:val>
        </c:ser>
        <c:ser>
          <c:idx val="13"/>
          <c:order val="13"/>
          <c:tx>
            <c:strRef>
              <c:f>各都道府県外国人宿泊比率推移!$A$17</c:f>
              <c:strCache>
                <c:ptCount val="1"/>
                <c:pt idx="0">
                  <c:v>　東京都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各都道府県外国人宿泊比率推移!$B$17:$H$17</c:f>
              <c:numCache>
                <c:formatCode>0.0%</c:formatCode>
                <c:ptCount val="7"/>
                <c:pt idx="0">
                  <c:v>0.2114008892178304</c:v>
                </c:pt>
                <c:pt idx="1">
                  <c:v>0.2043845597641693</c:v>
                </c:pt>
                <c:pt idx="2">
                  <c:v>0.1847152924984628</c:v>
                </c:pt>
                <c:pt idx="3">
                  <c:v>0.20806826172114995</c:v>
                </c:pt>
                <c:pt idx="4">
                  <c:v>0.13609532001294539</c:v>
                </c:pt>
                <c:pt idx="5">
                  <c:v>0.16856600759465312</c:v>
                </c:pt>
                <c:pt idx="6">
                  <c:v>0.18610742907682598</c:v>
                </c:pt>
              </c:numCache>
            </c:numRef>
          </c:val>
        </c:ser>
        <c:ser>
          <c:idx val="14"/>
          <c:order val="14"/>
          <c:tx>
            <c:strRef>
              <c:f>各都道府県外国人宿泊比率推移!$A$18</c:f>
              <c:strCache>
                <c:ptCount val="1"/>
                <c:pt idx="0">
                  <c:v>　神奈川県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各都道府県外国人宿泊比率推移!$B$18:$H$18</c:f>
              <c:numCache>
                <c:formatCode>0.0%</c:formatCode>
                <c:ptCount val="7"/>
                <c:pt idx="0">
                  <c:v>6.6715424061774484E-2</c:v>
                </c:pt>
                <c:pt idx="1">
                  <c:v>5.9548404840993427E-2</c:v>
                </c:pt>
                <c:pt idx="2">
                  <c:v>5.3528373904302658E-2</c:v>
                </c:pt>
                <c:pt idx="3">
                  <c:v>5.9026443898373589E-2</c:v>
                </c:pt>
                <c:pt idx="4">
                  <c:v>4.1306854329351439E-2</c:v>
                </c:pt>
                <c:pt idx="5">
                  <c:v>5.3643436939733453E-2</c:v>
                </c:pt>
                <c:pt idx="6">
                  <c:v>6.3384049360987557E-2</c:v>
                </c:pt>
              </c:numCache>
            </c:numRef>
          </c:val>
        </c:ser>
        <c:ser>
          <c:idx val="15"/>
          <c:order val="15"/>
          <c:tx>
            <c:strRef>
              <c:f>各都道府県外国人宿泊比率推移!$A$19</c:f>
              <c:strCache>
                <c:ptCount val="1"/>
                <c:pt idx="0">
                  <c:v>　新潟県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各都道府県外国人宿泊比率推移!$B$19:$H$19</c:f>
              <c:numCache>
                <c:formatCode>0.0%</c:formatCode>
                <c:ptCount val="7"/>
                <c:pt idx="0">
                  <c:v>1.5788062320797561E-2</c:v>
                </c:pt>
                <c:pt idx="1">
                  <c:v>1.6325331853976832E-2</c:v>
                </c:pt>
                <c:pt idx="2">
                  <c:v>1.2014615973406514E-2</c:v>
                </c:pt>
                <c:pt idx="3">
                  <c:v>1.3528145160960821E-2</c:v>
                </c:pt>
                <c:pt idx="4">
                  <c:v>8.8035897421054714E-3</c:v>
                </c:pt>
                <c:pt idx="5">
                  <c:v>9.4947223771405277E-3</c:v>
                </c:pt>
                <c:pt idx="6">
                  <c:v>1.1006544403878486E-2</c:v>
                </c:pt>
              </c:numCache>
            </c:numRef>
          </c:val>
        </c:ser>
        <c:ser>
          <c:idx val="16"/>
          <c:order val="16"/>
          <c:tx>
            <c:strRef>
              <c:f>各都道府県外国人宿泊比率推移!$A$20</c:f>
              <c:strCache>
                <c:ptCount val="1"/>
                <c:pt idx="0">
                  <c:v>　富山県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各都道府県外国人宿泊比率推移!$B$20:$H$20</c:f>
              <c:numCache>
                <c:formatCode>0.0%</c:formatCode>
                <c:ptCount val="7"/>
                <c:pt idx="0">
                  <c:v>3.8784148647281726E-2</c:v>
                </c:pt>
                <c:pt idx="1">
                  <c:v>3.5115134858796186E-2</c:v>
                </c:pt>
                <c:pt idx="2">
                  <c:v>2.2178012416590547E-2</c:v>
                </c:pt>
                <c:pt idx="3">
                  <c:v>3.088965267860078E-2</c:v>
                </c:pt>
                <c:pt idx="4">
                  <c:v>1.4807439609611521E-2</c:v>
                </c:pt>
                <c:pt idx="5">
                  <c:v>2.5974456608841262E-2</c:v>
                </c:pt>
                <c:pt idx="6">
                  <c:v>3.5665219541682697E-2</c:v>
                </c:pt>
              </c:numCache>
            </c:numRef>
          </c:val>
        </c:ser>
        <c:ser>
          <c:idx val="17"/>
          <c:order val="17"/>
          <c:tx>
            <c:strRef>
              <c:f>各都道府県外国人宿泊比率推移!$A$21</c:f>
              <c:strCache>
                <c:ptCount val="1"/>
                <c:pt idx="0">
                  <c:v>　石川県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各都道府県外国人宿泊比率推移!$B$21:$H$21</c:f>
              <c:numCache>
                <c:formatCode>0.0%</c:formatCode>
                <c:ptCount val="7"/>
                <c:pt idx="0">
                  <c:v>3.4242118302746247E-2</c:v>
                </c:pt>
                <c:pt idx="1">
                  <c:v>3.0366360090441486E-2</c:v>
                </c:pt>
                <c:pt idx="2">
                  <c:v>2.1849172998592108E-2</c:v>
                </c:pt>
                <c:pt idx="3">
                  <c:v>3.1681522812412211E-2</c:v>
                </c:pt>
                <c:pt idx="4">
                  <c:v>1.8097433163051766E-2</c:v>
                </c:pt>
                <c:pt idx="5">
                  <c:v>2.6281930930897767E-2</c:v>
                </c:pt>
                <c:pt idx="6">
                  <c:v>3.9863817946096364E-2</c:v>
                </c:pt>
              </c:numCache>
            </c:numRef>
          </c:val>
        </c:ser>
        <c:ser>
          <c:idx val="18"/>
          <c:order val="18"/>
          <c:tx>
            <c:strRef>
              <c:f>各都道府県外国人宿泊比率推移!$A$22</c:f>
              <c:strCache>
                <c:ptCount val="1"/>
                <c:pt idx="0">
                  <c:v>　福井県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各都道府県外国人宿泊比率推移!$B$22:$H$22</c:f>
              <c:numCache>
                <c:formatCode>0.0%</c:formatCode>
                <c:ptCount val="7"/>
                <c:pt idx="0">
                  <c:v>1.3573898078307807E-2</c:v>
                </c:pt>
                <c:pt idx="1">
                  <c:v>9.8117353578198938E-3</c:v>
                </c:pt>
                <c:pt idx="2">
                  <c:v>7.2540926040878468E-3</c:v>
                </c:pt>
                <c:pt idx="3">
                  <c:v>8.9470885402818407E-3</c:v>
                </c:pt>
                <c:pt idx="4">
                  <c:v>6.4480461544356316E-3</c:v>
                </c:pt>
                <c:pt idx="5">
                  <c:v>7.513694039663934E-3</c:v>
                </c:pt>
                <c:pt idx="6">
                  <c:v>9.3388086559313428E-3</c:v>
                </c:pt>
              </c:numCache>
            </c:numRef>
          </c:val>
        </c:ser>
        <c:ser>
          <c:idx val="19"/>
          <c:order val="19"/>
          <c:tx>
            <c:strRef>
              <c:f>各都道府県外国人宿泊比率推移!$A$23</c:f>
              <c:strCache>
                <c:ptCount val="1"/>
                <c:pt idx="0">
                  <c:v>　山梨県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各都道府県外国人宿泊比率推移!$B$23:$H$23</c:f>
              <c:numCache>
                <c:formatCode>0.0%</c:formatCode>
                <c:ptCount val="7"/>
                <c:pt idx="0">
                  <c:v>8.9100901254393045E-2</c:v>
                </c:pt>
                <c:pt idx="1">
                  <c:v>8.6675459246863512E-2</c:v>
                </c:pt>
                <c:pt idx="2">
                  <c:v>0.10180626427292447</c:v>
                </c:pt>
                <c:pt idx="3">
                  <c:v>0.11805946643428637</c:v>
                </c:pt>
                <c:pt idx="4">
                  <c:v>3.5403325171061137E-2</c:v>
                </c:pt>
                <c:pt idx="5">
                  <c:v>5.5175478704538559E-2</c:v>
                </c:pt>
                <c:pt idx="6">
                  <c:v>7.1041469120781894E-2</c:v>
                </c:pt>
              </c:numCache>
            </c:numRef>
          </c:val>
        </c:ser>
        <c:ser>
          <c:idx val="20"/>
          <c:order val="20"/>
          <c:tx>
            <c:strRef>
              <c:f>各都道府県外国人宿泊比率推移!$A$24</c:f>
              <c:strCache>
                <c:ptCount val="1"/>
                <c:pt idx="0">
                  <c:v>　長野県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各都道府県外国人宿泊比率推移!$B$24:$H$24</c:f>
              <c:numCache>
                <c:formatCode>0.0%</c:formatCode>
                <c:ptCount val="7"/>
                <c:pt idx="0">
                  <c:v>2.5164783494308854E-2</c:v>
                </c:pt>
                <c:pt idx="1">
                  <c:v>2.3424010550782873E-2</c:v>
                </c:pt>
                <c:pt idx="2">
                  <c:v>1.8944923184605476E-2</c:v>
                </c:pt>
                <c:pt idx="3">
                  <c:v>2.4201501398756212E-2</c:v>
                </c:pt>
                <c:pt idx="4">
                  <c:v>1.1568331035735686E-2</c:v>
                </c:pt>
                <c:pt idx="5">
                  <c:v>1.5763787026502777E-2</c:v>
                </c:pt>
                <c:pt idx="6">
                  <c:v>2.896393494380968E-2</c:v>
                </c:pt>
              </c:numCache>
            </c:numRef>
          </c:val>
        </c:ser>
        <c:ser>
          <c:idx val="21"/>
          <c:order val="21"/>
          <c:tx>
            <c:strRef>
              <c:f>各都道府県外国人宿泊比率推移!$A$25</c:f>
              <c:strCache>
                <c:ptCount val="1"/>
                <c:pt idx="0">
                  <c:v>　岐阜県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各都道府県外国人宿泊比率推移!$B$25:$H$25</c:f>
              <c:numCache>
                <c:formatCode>0.0%</c:formatCode>
                <c:ptCount val="7"/>
                <c:pt idx="0">
                  <c:v>4.6805677552185031E-2</c:v>
                </c:pt>
                <c:pt idx="1">
                  <c:v>5.4614918063451937E-2</c:v>
                </c:pt>
                <c:pt idx="2">
                  <c:v>4.2588235947659772E-2</c:v>
                </c:pt>
                <c:pt idx="3">
                  <c:v>5.1170374034229603E-2</c:v>
                </c:pt>
                <c:pt idx="4">
                  <c:v>2.4047463609558725E-2</c:v>
                </c:pt>
                <c:pt idx="5">
                  <c:v>4.4609824829812378E-2</c:v>
                </c:pt>
                <c:pt idx="6">
                  <c:v>6.8968370602798854E-2</c:v>
                </c:pt>
              </c:numCache>
            </c:numRef>
          </c:val>
        </c:ser>
        <c:ser>
          <c:idx val="22"/>
          <c:order val="22"/>
          <c:tx>
            <c:strRef>
              <c:f>各都道府県外国人宿泊比率推移!$A$26</c:f>
              <c:strCache>
                <c:ptCount val="1"/>
                <c:pt idx="0">
                  <c:v>　静岡県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各都道府県外国人宿泊比率推移!$B$26:$H$26</c:f>
              <c:numCache>
                <c:formatCode>0.0%</c:formatCode>
                <c:ptCount val="7"/>
                <c:pt idx="0">
                  <c:v>3.345691399932809E-2</c:v>
                </c:pt>
                <c:pt idx="1">
                  <c:v>3.3299648610468087E-2</c:v>
                </c:pt>
                <c:pt idx="2">
                  <c:v>2.7791341328112985E-2</c:v>
                </c:pt>
                <c:pt idx="3">
                  <c:v>3.8452606318219243E-2</c:v>
                </c:pt>
                <c:pt idx="4">
                  <c:v>1.7182406732025337E-2</c:v>
                </c:pt>
                <c:pt idx="5">
                  <c:v>2.4362002138366826E-2</c:v>
                </c:pt>
                <c:pt idx="6">
                  <c:v>2.6751955831122484E-2</c:v>
                </c:pt>
              </c:numCache>
            </c:numRef>
          </c:val>
        </c:ser>
        <c:ser>
          <c:idx val="23"/>
          <c:order val="23"/>
          <c:tx>
            <c:strRef>
              <c:f>各都道府県外国人宿泊比率推移!$A$27</c:f>
              <c:strCache>
                <c:ptCount val="1"/>
                <c:pt idx="0">
                  <c:v>　愛知県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各都道府県外国人宿泊比率推移!$B$27:$H$27</c:f>
              <c:numCache>
                <c:formatCode>0.0%</c:formatCode>
                <c:ptCount val="7"/>
                <c:pt idx="0">
                  <c:v>9.7906129340870021E-2</c:v>
                </c:pt>
                <c:pt idx="1">
                  <c:v>9.3870724785433846E-2</c:v>
                </c:pt>
                <c:pt idx="2">
                  <c:v>7.4939712364658781E-2</c:v>
                </c:pt>
                <c:pt idx="3">
                  <c:v>9.3518427896311623E-2</c:v>
                </c:pt>
                <c:pt idx="4">
                  <c:v>5.7438014530577244E-2</c:v>
                </c:pt>
                <c:pt idx="5">
                  <c:v>7.0357799620593423E-2</c:v>
                </c:pt>
                <c:pt idx="6">
                  <c:v>7.8314474010167043E-2</c:v>
                </c:pt>
              </c:numCache>
            </c:numRef>
          </c:val>
        </c:ser>
        <c:ser>
          <c:idx val="24"/>
          <c:order val="24"/>
          <c:tx>
            <c:strRef>
              <c:f>各都道府県外国人宿泊比率推移!$A$28</c:f>
              <c:strCache>
                <c:ptCount val="1"/>
                <c:pt idx="0">
                  <c:v>　三重県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各都道府県外国人宿泊比率推移!$B$28:$H$28</c:f>
              <c:numCache>
                <c:formatCode>0.0%</c:formatCode>
                <c:ptCount val="7"/>
                <c:pt idx="0">
                  <c:v>1.6412090288301841E-2</c:v>
                </c:pt>
                <c:pt idx="1">
                  <c:v>1.4608041654613827E-2</c:v>
                </c:pt>
                <c:pt idx="2">
                  <c:v>1.6339351107285509E-2</c:v>
                </c:pt>
                <c:pt idx="3">
                  <c:v>1.698261472666221E-2</c:v>
                </c:pt>
                <c:pt idx="4">
                  <c:v>1.2021927234243269E-2</c:v>
                </c:pt>
                <c:pt idx="5">
                  <c:v>1.1357351023253415E-2</c:v>
                </c:pt>
                <c:pt idx="6">
                  <c:v>1.3512704357844574E-2</c:v>
                </c:pt>
              </c:numCache>
            </c:numRef>
          </c:val>
        </c:ser>
        <c:ser>
          <c:idx val="25"/>
          <c:order val="25"/>
          <c:tx>
            <c:strRef>
              <c:f>各都道府県外国人宿泊比率推移!$A$29</c:f>
              <c:strCache>
                <c:ptCount val="1"/>
                <c:pt idx="0">
                  <c:v>　滋賀県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各都道府県外国人宿泊比率推移!$B$29:$H$29</c:f>
              <c:numCache>
                <c:formatCode>0.0%</c:formatCode>
                <c:ptCount val="7"/>
                <c:pt idx="0">
                  <c:v>4.8490332909872438E-2</c:v>
                </c:pt>
                <c:pt idx="1">
                  <c:v>4.5091269966954887E-2</c:v>
                </c:pt>
                <c:pt idx="2">
                  <c:v>3.5312744894205703E-2</c:v>
                </c:pt>
                <c:pt idx="3">
                  <c:v>3.7448141589580194E-2</c:v>
                </c:pt>
                <c:pt idx="4">
                  <c:v>1.9884188694478083E-2</c:v>
                </c:pt>
                <c:pt idx="5">
                  <c:v>2.703170534492693E-2</c:v>
                </c:pt>
                <c:pt idx="6">
                  <c:v>3.2366446685433384E-2</c:v>
                </c:pt>
              </c:numCache>
            </c:numRef>
          </c:val>
        </c:ser>
        <c:ser>
          <c:idx val="26"/>
          <c:order val="26"/>
          <c:tx>
            <c:strRef>
              <c:f>各都道府県外国人宿泊比率推移!$A$30</c:f>
              <c:strCache>
                <c:ptCount val="1"/>
                <c:pt idx="0">
                  <c:v>　京都府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各都道府県外国人宿泊比率推移!$B$30:$H$30</c:f>
              <c:numCache>
                <c:formatCode>0.0%</c:formatCode>
                <c:ptCount val="7"/>
                <c:pt idx="0">
                  <c:v>0.10046168839205759</c:v>
                </c:pt>
                <c:pt idx="1">
                  <c:v>0.10439869242303496</c:v>
                </c:pt>
                <c:pt idx="2">
                  <c:v>9.5819886726368625E-2</c:v>
                </c:pt>
                <c:pt idx="3">
                  <c:v>0.11974103552418615</c:v>
                </c:pt>
                <c:pt idx="4">
                  <c:v>7.3081010835738147E-2</c:v>
                </c:pt>
                <c:pt idx="5">
                  <c:v>0.14193741052599171</c:v>
                </c:pt>
                <c:pt idx="6">
                  <c:v>0.13072202577621617</c:v>
                </c:pt>
              </c:numCache>
            </c:numRef>
          </c:val>
        </c:ser>
        <c:ser>
          <c:idx val="27"/>
          <c:order val="27"/>
          <c:tx>
            <c:strRef>
              <c:f>各都道府県外国人宿泊比率推移!$A$31</c:f>
              <c:strCache>
                <c:ptCount val="1"/>
                <c:pt idx="0">
                  <c:v>　大阪府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各都道府県外国人宿泊比率推移!$B$31:$H$31</c:f>
              <c:numCache>
                <c:formatCode>0.0%</c:formatCode>
                <c:ptCount val="7"/>
                <c:pt idx="0">
                  <c:v>0.15649235856773369</c:v>
                </c:pt>
                <c:pt idx="1">
                  <c:v>0.15840944075784902</c:v>
                </c:pt>
                <c:pt idx="2">
                  <c:v>0.12519871675294439</c:v>
                </c:pt>
                <c:pt idx="3">
                  <c:v>0.1576268810764663</c:v>
                </c:pt>
                <c:pt idx="4">
                  <c:v>0.10868045999403619</c:v>
                </c:pt>
                <c:pt idx="5">
                  <c:v>0.13112147987330158</c:v>
                </c:pt>
                <c:pt idx="6">
                  <c:v>0.18066338573527632</c:v>
                </c:pt>
              </c:numCache>
            </c:numRef>
          </c:val>
        </c:ser>
        <c:ser>
          <c:idx val="28"/>
          <c:order val="28"/>
          <c:tx>
            <c:strRef>
              <c:f>各都道府県外国人宿泊比率推移!$A$32</c:f>
              <c:strCache>
                <c:ptCount val="1"/>
                <c:pt idx="0">
                  <c:v>　兵庫県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各都道府県外国人宿泊比率推移!$B$32:$H$32</c:f>
              <c:numCache>
                <c:formatCode>0.0%</c:formatCode>
                <c:ptCount val="7"/>
                <c:pt idx="0">
                  <c:v>4.8696213919410584E-2</c:v>
                </c:pt>
                <c:pt idx="1">
                  <c:v>5.2304251842082629E-2</c:v>
                </c:pt>
                <c:pt idx="2">
                  <c:v>3.7646149853020179E-2</c:v>
                </c:pt>
                <c:pt idx="3">
                  <c:v>4.0076592177179439E-2</c:v>
                </c:pt>
                <c:pt idx="4">
                  <c:v>2.5987632624712216E-2</c:v>
                </c:pt>
                <c:pt idx="5">
                  <c:v>2.8642966311344827E-2</c:v>
                </c:pt>
                <c:pt idx="6">
                  <c:v>3.8335621741286914E-2</c:v>
                </c:pt>
              </c:numCache>
            </c:numRef>
          </c:val>
        </c:ser>
        <c:ser>
          <c:idx val="29"/>
          <c:order val="29"/>
          <c:tx>
            <c:strRef>
              <c:f>各都道府県外国人宿泊比率推移!$A$33</c:f>
              <c:strCache>
                <c:ptCount val="1"/>
                <c:pt idx="0">
                  <c:v>　奈良県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各都道府県外国人宿泊比率推移!$B$33:$H$33</c:f>
              <c:numCache>
                <c:formatCode>0.0%</c:formatCode>
                <c:ptCount val="7"/>
                <c:pt idx="0">
                  <c:v>4.4350150118880272E-2</c:v>
                </c:pt>
                <c:pt idx="1">
                  <c:v>4.4452237580402357E-2</c:v>
                </c:pt>
                <c:pt idx="2">
                  <c:v>3.1295349864344756E-2</c:v>
                </c:pt>
                <c:pt idx="3">
                  <c:v>2.3530315051314206E-2</c:v>
                </c:pt>
                <c:pt idx="4">
                  <c:v>1.7042260466492432E-2</c:v>
                </c:pt>
                <c:pt idx="5">
                  <c:v>4.6759558137866725E-2</c:v>
                </c:pt>
                <c:pt idx="6">
                  <c:v>6.6352984815863103E-2</c:v>
                </c:pt>
              </c:numCache>
            </c:numRef>
          </c:val>
        </c:ser>
        <c:ser>
          <c:idx val="30"/>
          <c:order val="30"/>
          <c:tx>
            <c:strRef>
              <c:f>各都道府県外国人宿泊比率推移!$A$34</c:f>
              <c:strCache>
                <c:ptCount val="1"/>
                <c:pt idx="0">
                  <c:v>　和歌山県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各都道府県外国人宿泊比率推移!$B$34:$H$34</c:f>
              <c:numCache>
                <c:formatCode>0.0%</c:formatCode>
                <c:ptCount val="7"/>
                <c:pt idx="0">
                  <c:v>3.065544891264731E-2</c:v>
                </c:pt>
                <c:pt idx="1">
                  <c:v>3.2860848967928714E-2</c:v>
                </c:pt>
                <c:pt idx="2">
                  <c:v>2.6250232714829031E-2</c:v>
                </c:pt>
                <c:pt idx="3">
                  <c:v>2.5631065821480618E-2</c:v>
                </c:pt>
                <c:pt idx="4">
                  <c:v>1.5598868111557909E-2</c:v>
                </c:pt>
                <c:pt idx="5">
                  <c:v>2.7298981395229391E-2</c:v>
                </c:pt>
                <c:pt idx="6">
                  <c:v>4.2124459654178673E-2</c:v>
                </c:pt>
              </c:numCache>
            </c:numRef>
          </c:val>
        </c:ser>
        <c:ser>
          <c:idx val="31"/>
          <c:order val="31"/>
          <c:tx>
            <c:strRef>
              <c:f>各都道府県外国人宿泊比率推移!$A$35</c:f>
              <c:strCache>
                <c:ptCount val="1"/>
                <c:pt idx="0">
                  <c:v>　鳥取県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各都道府県外国人宿泊比率推移!$B$35:$H$35</c:f>
              <c:numCache>
                <c:formatCode>0.0%</c:formatCode>
                <c:ptCount val="7"/>
                <c:pt idx="0">
                  <c:v>7.8367898869555856E-3</c:v>
                </c:pt>
                <c:pt idx="1">
                  <c:v>8.166869604326412E-3</c:v>
                </c:pt>
                <c:pt idx="2">
                  <c:v>5.8747119212235492E-3</c:v>
                </c:pt>
                <c:pt idx="3">
                  <c:v>1.0317673378076063E-2</c:v>
                </c:pt>
                <c:pt idx="4">
                  <c:v>9.6286856738112461E-3</c:v>
                </c:pt>
                <c:pt idx="5">
                  <c:v>1.3786867389118534E-2</c:v>
                </c:pt>
                <c:pt idx="6">
                  <c:v>1.3233416565921339E-2</c:v>
                </c:pt>
              </c:numCache>
            </c:numRef>
          </c:val>
        </c:ser>
        <c:ser>
          <c:idx val="32"/>
          <c:order val="32"/>
          <c:tx>
            <c:strRef>
              <c:f>各都道府県外国人宿泊比率推移!$A$36</c:f>
              <c:strCache>
                <c:ptCount val="1"/>
                <c:pt idx="0">
                  <c:v>　島根県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各都道府県外国人宿泊比率推移!$B$36:$H$36</c:f>
              <c:numCache>
                <c:formatCode>0.0%</c:formatCode>
                <c:ptCount val="7"/>
                <c:pt idx="0">
                  <c:v>6.4136586346952114E-3</c:v>
                </c:pt>
                <c:pt idx="1">
                  <c:v>5.9594267295540217E-3</c:v>
                </c:pt>
                <c:pt idx="2">
                  <c:v>4.6862228680410499E-3</c:v>
                </c:pt>
                <c:pt idx="3">
                  <c:v>5.0998151654291892E-3</c:v>
                </c:pt>
                <c:pt idx="4">
                  <c:v>5.6290248594521742E-3</c:v>
                </c:pt>
                <c:pt idx="5">
                  <c:v>6.8218588804080937E-3</c:v>
                </c:pt>
                <c:pt idx="6">
                  <c:v>5.7970129195809537E-3</c:v>
                </c:pt>
              </c:numCache>
            </c:numRef>
          </c:val>
        </c:ser>
        <c:ser>
          <c:idx val="33"/>
          <c:order val="33"/>
          <c:tx>
            <c:strRef>
              <c:f>各都道府県外国人宿泊比率推移!$A$37</c:f>
              <c:strCache>
                <c:ptCount val="1"/>
                <c:pt idx="0">
                  <c:v>　岡山県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各都道府県外国人宿泊比率推移!$B$37:$H$37</c:f>
              <c:numCache>
                <c:formatCode>0.0%</c:formatCode>
                <c:ptCount val="7"/>
                <c:pt idx="0">
                  <c:v>1.8943301738775335E-2</c:v>
                </c:pt>
                <c:pt idx="1">
                  <c:v>2.0338110130030104E-2</c:v>
                </c:pt>
                <c:pt idx="2">
                  <c:v>1.4183285340638124E-2</c:v>
                </c:pt>
                <c:pt idx="3">
                  <c:v>1.8145880876929234E-2</c:v>
                </c:pt>
                <c:pt idx="4">
                  <c:v>1.2431084661098686E-2</c:v>
                </c:pt>
                <c:pt idx="5">
                  <c:v>1.6900816972808281E-2</c:v>
                </c:pt>
                <c:pt idx="6">
                  <c:v>1.6479830083501384E-2</c:v>
                </c:pt>
              </c:numCache>
            </c:numRef>
          </c:val>
        </c:ser>
        <c:ser>
          <c:idx val="34"/>
          <c:order val="34"/>
          <c:tx>
            <c:strRef>
              <c:f>各都道府県外国人宿泊比率推移!$A$38</c:f>
              <c:strCache>
                <c:ptCount val="1"/>
                <c:pt idx="0">
                  <c:v>　広島県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各都道府県外国人宿泊比率推移!$B$38:$H$38</c:f>
              <c:numCache>
                <c:formatCode>0.0%</c:formatCode>
                <c:ptCount val="7"/>
                <c:pt idx="0">
                  <c:v>4.3946124515892221E-2</c:v>
                </c:pt>
                <c:pt idx="1">
                  <c:v>4.5571153709114229E-2</c:v>
                </c:pt>
                <c:pt idx="2">
                  <c:v>3.4942203464945983E-2</c:v>
                </c:pt>
                <c:pt idx="3">
                  <c:v>3.4624564245729246E-2</c:v>
                </c:pt>
                <c:pt idx="4">
                  <c:v>2.1509276049658251E-2</c:v>
                </c:pt>
                <c:pt idx="5">
                  <c:v>4.8798023408161105E-2</c:v>
                </c:pt>
                <c:pt idx="6">
                  <c:v>4.6057129474926059E-2</c:v>
                </c:pt>
              </c:numCache>
            </c:numRef>
          </c:val>
        </c:ser>
        <c:ser>
          <c:idx val="35"/>
          <c:order val="35"/>
          <c:tx>
            <c:strRef>
              <c:f>各都道府県外国人宿泊比率推移!$A$39</c:f>
              <c:strCache>
                <c:ptCount val="1"/>
                <c:pt idx="0">
                  <c:v>　山口県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各都道府県外国人宿泊比率推移!$B$39:$H$39</c:f>
              <c:numCache>
                <c:formatCode>0.0%</c:formatCode>
                <c:ptCount val="7"/>
                <c:pt idx="0">
                  <c:v>1.0658353364422864E-2</c:v>
                </c:pt>
                <c:pt idx="1">
                  <c:v>9.3835056488178695E-3</c:v>
                </c:pt>
                <c:pt idx="2">
                  <c:v>8.9647379866115203E-3</c:v>
                </c:pt>
                <c:pt idx="3">
                  <c:v>1.1455127415979318E-2</c:v>
                </c:pt>
                <c:pt idx="4">
                  <c:v>8.8670658682634736E-3</c:v>
                </c:pt>
                <c:pt idx="5">
                  <c:v>1.1223153666571917E-2</c:v>
                </c:pt>
                <c:pt idx="6">
                  <c:v>1.0556987867342302E-2</c:v>
                </c:pt>
              </c:numCache>
            </c:numRef>
          </c:val>
        </c:ser>
        <c:ser>
          <c:idx val="36"/>
          <c:order val="36"/>
          <c:tx>
            <c:strRef>
              <c:f>各都道府県外国人宿泊比率推移!$A$40</c:f>
              <c:strCache>
                <c:ptCount val="1"/>
                <c:pt idx="0">
                  <c:v>　徳島県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各都道府県外国人宿泊比率推移!$B$40:$H$40</c:f>
              <c:numCache>
                <c:formatCode>0.0%</c:formatCode>
                <c:ptCount val="7"/>
                <c:pt idx="0">
                  <c:v>1.5908175594039467E-2</c:v>
                </c:pt>
                <c:pt idx="1">
                  <c:v>1.5043328681315115E-2</c:v>
                </c:pt>
                <c:pt idx="2">
                  <c:v>1.0508086039137601E-2</c:v>
                </c:pt>
                <c:pt idx="3">
                  <c:v>1.5300980795707776E-2</c:v>
                </c:pt>
                <c:pt idx="4">
                  <c:v>9.8346295079629435E-3</c:v>
                </c:pt>
                <c:pt idx="5">
                  <c:v>2.4774589150609063E-2</c:v>
                </c:pt>
                <c:pt idx="6">
                  <c:v>1.431723917898543E-2</c:v>
                </c:pt>
              </c:numCache>
            </c:numRef>
          </c:val>
        </c:ser>
        <c:ser>
          <c:idx val="37"/>
          <c:order val="37"/>
          <c:tx>
            <c:strRef>
              <c:f>各都道府県外国人宿泊比率推移!$A$41</c:f>
              <c:strCache>
                <c:ptCount val="1"/>
                <c:pt idx="0">
                  <c:v>　香川県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各都道府県外国人宿泊比率推移!$B$41:$H$41</c:f>
              <c:numCache>
                <c:formatCode>0.0%</c:formatCode>
                <c:ptCount val="7"/>
                <c:pt idx="0">
                  <c:v>1.86750936329588E-2</c:v>
                </c:pt>
                <c:pt idx="1">
                  <c:v>1.7320272962917247E-2</c:v>
                </c:pt>
                <c:pt idx="2">
                  <c:v>1.1769156597601879E-2</c:v>
                </c:pt>
                <c:pt idx="3">
                  <c:v>1.6694954237583871E-2</c:v>
                </c:pt>
                <c:pt idx="4">
                  <c:v>1.1200543947663413E-2</c:v>
                </c:pt>
                <c:pt idx="5">
                  <c:v>1.213772045215755E-2</c:v>
                </c:pt>
                <c:pt idx="6">
                  <c:v>2.6729331696976458E-2</c:v>
                </c:pt>
              </c:numCache>
            </c:numRef>
          </c:val>
        </c:ser>
        <c:ser>
          <c:idx val="38"/>
          <c:order val="38"/>
          <c:tx>
            <c:strRef>
              <c:f>各都道府県外国人宿泊比率推移!$A$42</c:f>
              <c:strCache>
                <c:ptCount val="1"/>
                <c:pt idx="0">
                  <c:v>　愛媛県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各都道府県外国人宿泊比率推移!$B$42:$H$42</c:f>
              <c:numCache>
                <c:formatCode>0.0%</c:formatCode>
                <c:ptCount val="7"/>
                <c:pt idx="0">
                  <c:v>2.2341332284290586E-2</c:v>
                </c:pt>
                <c:pt idx="1">
                  <c:v>1.8003511058173171E-2</c:v>
                </c:pt>
                <c:pt idx="2">
                  <c:v>1.4227004970881255E-2</c:v>
                </c:pt>
                <c:pt idx="3">
                  <c:v>1.6088853460117722E-2</c:v>
                </c:pt>
                <c:pt idx="4">
                  <c:v>9.3209086507810967E-3</c:v>
                </c:pt>
                <c:pt idx="5">
                  <c:v>1.6498721651873285E-2</c:v>
                </c:pt>
                <c:pt idx="6">
                  <c:v>1.8621735916999629E-2</c:v>
                </c:pt>
              </c:numCache>
            </c:numRef>
          </c:val>
        </c:ser>
        <c:ser>
          <c:idx val="39"/>
          <c:order val="39"/>
          <c:tx>
            <c:strRef>
              <c:f>各都道府県外国人宿泊比率推移!$A$43</c:f>
              <c:strCache>
                <c:ptCount val="1"/>
                <c:pt idx="0">
                  <c:v>　高知県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各都道府県外国人宿泊比率推移!$B$43:$H$43</c:f>
              <c:numCache>
                <c:formatCode>0.0%</c:formatCode>
                <c:ptCount val="7"/>
                <c:pt idx="0">
                  <c:v>9.3562222415745008E-3</c:v>
                </c:pt>
                <c:pt idx="1">
                  <c:v>9.5036738859871576E-3</c:v>
                </c:pt>
                <c:pt idx="2">
                  <c:v>8.8688295213880889E-3</c:v>
                </c:pt>
                <c:pt idx="3">
                  <c:v>6.670843776106934E-3</c:v>
                </c:pt>
                <c:pt idx="4">
                  <c:v>5.6218487968288404E-3</c:v>
                </c:pt>
                <c:pt idx="5">
                  <c:v>1.0892512530922561E-2</c:v>
                </c:pt>
                <c:pt idx="6">
                  <c:v>8.6369488812332532E-3</c:v>
                </c:pt>
              </c:numCache>
            </c:numRef>
          </c:val>
        </c:ser>
        <c:ser>
          <c:idx val="40"/>
          <c:order val="40"/>
          <c:tx>
            <c:strRef>
              <c:f>各都道府県外国人宿泊比率推移!$A$44</c:f>
              <c:strCache>
                <c:ptCount val="1"/>
                <c:pt idx="0">
                  <c:v>　福岡県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各都道府県外国人宿泊比率推移!$B$44:$H$44</c:f>
              <c:numCache>
                <c:formatCode>0.0%</c:formatCode>
                <c:ptCount val="7"/>
                <c:pt idx="0">
                  <c:v>6.8342643442091441E-2</c:v>
                </c:pt>
                <c:pt idx="1">
                  <c:v>6.1859684473620322E-2</c:v>
                </c:pt>
                <c:pt idx="2">
                  <c:v>4.2308161164487469E-2</c:v>
                </c:pt>
                <c:pt idx="3">
                  <c:v>5.2633867815445066E-2</c:v>
                </c:pt>
                <c:pt idx="4">
                  <c:v>4.5630592798922072E-2</c:v>
                </c:pt>
                <c:pt idx="5">
                  <c:v>5.5486568788338846E-2</c:v>
                </c:pt>
                <c:pt idx="6">
                  <c:v>6.435030175375378E-2</c:v>
                </c:pt>
              </c:numCache>
            </c:numRef>
          </c:val>
        </c:ser>
        <c:ser>
          <c:idx val="41"/>
          <c:order val="41"/>
          <c:tx>
            <c:strRef>
              <c:f>各都道府県外国人宿泊比率推移!$A$45</c:f>
              <c:strCache>
                <c:ptCount val="1"/>
                <c:pt idx="0">
                  <c:v>　佐賀県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各都道府県外国人宿泊比率推移!$B$45:$H$45</c:f>
              <c:numCache>
                <c:formatCode>0.0%</c:formatCode>
                <c:ptCount val="7"/>
                <c:pt idx="0">
                  <c:v>2.1893631390860584E-2</c:v>
                </c:pt>
                <c:pt idx="1">
                  <c:v>2.1930040463509003E-2</c:v>
                </c:pt>
                <c:pt idx="2">
                  <c:v>1.3962271939238834E-2</c:v>
                </c:pt>
                <c:pt idx="3">
                  <c:v>1.9419935841234928E-2</c:v>
                </c:pt>
                <c:pt idx="4">
                  <c:v>1.3669064748201438E-2</c:v>
                </c:pt>
                <c:pt idx="5">
                  <c:v>1.6491923145061281E-2</c:v>
                </c:pt>
                <c:pt idx="6">
                  <c:v>2.1064167026899946E-2</c:v>
                </c:pt>
              </c:numCache>
            </c:numRef>
          </c:val>
        </c:ser>
        <c:ser>
          <c:idx val="42"/>
          <c:order val="42"/>
          <c:tx>
            <c:strRef>
              <c:f>各都道府県外国人宿泊比率推移!$A$46</c:f>
              <c:strCache>
                <c:ptCount val="1"/>
                <c:pt idx="0">
                  <c:v>　長崎県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各都道府県外国人宿泊比率推移!$B$46:$H$46</c:f>
              <c:numCache>
                <c:formatCode>0.0%</c:formatCode>
                <c:ptCount val="7"/>
                <c:pt idx="0">
                  <c:v>0.10053827551236473</c:v>
                </c:pt>
                <c:pt idx="1">
                  <c:v>9.0355587212009966E-2</c:v>
                </c:pt>
                <c:pt idx="2">
                  <c:v>5.1822640778463588E-2</c:v>
                </c:pt>
                <c:pt idx="3">
                  <c:v>7.1618179221026562E-2</c:v>
                </c:pt>
                <c:pt idx="4">
                  <c:v>3.9581718711123946E-2</c:v>
                </c:pt>
                <c:pt idx="5">
                  <c:v>6.3185018563861647E-2</c:v>
                </c:pt>
                <c:pt idx="6">
                  <c:v>5.857995506361393E-2</c:v>
                </c:pt>
              </c:numCache>
            </c:numRef>
          </c:val>
        </c:ser>
        <c:ser>
          <c:idx val="43"/>
          <c:order val="43"/>
          <c:tx>
            <c:strRef>
              <c:f>各都道府県外国人宿泊比率推移!$A$47</c:f>
              <c:strCache>
                <c:ptCount val="1"/>
                <c:pt idx="0">
                  <c:v>　熊本県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各都道府県外国人宿泊比率推移!$B$47:$H$47</c:f>
              <c:numCache>
                <c:formatCode>0.0%</c:formatCode>
                <c:ptCount val="7"/>
                <c:pt idx="0">
                  <c:v>7.6164172489944448E-2</c:v>
                </c:pt>
                <c:pt idx="1">
                  <c:v>7.069348659003831E-2</c:v>
                </c:pt>
                <c:pt idx="2">
                  <c:v>3.8345984031382577E-2</c:v>
                </c:pt>
                <c:pt idx="3">
                  <c:v>6.3408705970163542E-2</c:v>
                </c:pt>
                <c:pt idx="4">
                  <c:v>3.4623468569374156E-2</c:v>
                </c:pt>
                <c:pt idx="5">
                  <c:v>4.5972876975898483E-2</c:v>
                </c:pt>
                <c:pt idx="6">
                  <c:v>5.9697262954456251E-2</c:v>
                </c:pt>
              </c:numCache>
            </c:numRef>
          </c:val>
        </c:ser>
        <c:ser>
          <c:idx val="44"/>
          <c:order val="44"/>
          <c:tx>
            <c:strRef>
              <c:f>各都道府県外国人宿泊比率推移!$A$48</c:f>
              <c:strCache>
                <c:ptCount val="1"/>
                <c:pt idx="0">
                  <c:v>　大分県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各都道府県外国人宿泊比率推移!$B$48:$H$48</c:f>
              <c:numCache>
                <c:formatCode>0.0%</c:formatCode>
                <c:ptCount val="7"/>
                <c:pt idx="0">
                  <c:v>6.8719246568564499E-2</c:v>
                </c:pt>
                <c:pt idx="1">
                  <c:v>6.8812396843380252E-2</c:v>
                </c:pt>
                <c:pt idx="2">
                  <c:v>4.1913083199292461E-2</c:v>
                </c:pt>
                <c:pt idx="3">
                  <c:v>7.2001982651796775E-2</c:v>
                </c:pt>
                <c:pt idx="4">
                  <c:v>5.6785419284192937E-2</c:v>
                </c:pt>
                <c:pt idx="5">
                  <c:v>5.0684349786038613E-2</c:v>
                </c:pt>
                <c:pt idx="6">
                  <c:v>6.103953771833362E-2</c:v>
                </c:pt>
              </c:numCache>
            </c:numRef>
          </c:val>
        </c:ser>
        <c:ser>
          <c:idx val="45"/>
          <c:order val="45"/>
          <c:tx>
            <c:strRef>
              <c:f>各都道府県外国人宿泊比率推移!$A$49</c:f>
              <c:strCache>
                <c:ptCount val="1"/>
                <c:pt idx="0">
                  <c:v>　宮崎県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各都道府県外国人宿泊比率推移!$B$49:$H$49</c:f>
              <c:numCache>
                <c:formatCode>0.0%</c:formatCode>
                <c:ptCount val="7"/>
                <c:pt idx="0">
                  <c:v>3.4323042641933456E-2</c:v>
                </c:pt>
                <c:pt idx="1">
                  <c:v>3.1026056190219184E-2</c:v>
                </c:pt>
                <c:pt idx="2">
                  <c:v>1.7657365667467343E-2</c:v>
                </c:pt>
                <c:pt idx="3">
                  <c:v>2.5808843679976788E-2</c:v>
                </c:pt>
                <c:pt idx="4">
                  <c:v>1.355452807769799E-2</c:v>
                </c:pt>
                <c:pt idx="5">
                  <c:v>4.2239466321172106E-2</c:v>
                </c:pt>
                <c:pt idx="6">
                  <c:v>3.6864412480994604E-2</c:v>
                </c:pt>
              </c:numCache>
            </c:numRef>
          </c:val>
        </c:ser>
        <c:ser>
          <c:idx val="46"/>
          <c:order val="46"/>
          <c:tx>
            <c:strRef>
              <c:f>各都道府県外国人宿泊比率推移!$A$50</c:f>
              <c:strCache>
                <c:ptCount val="1"/>
                <c:pt idx="0">
                  <c:v>　鹿児島県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各都道府県外国人宿泊比率推移!$B$50:$H$50</c:f>
              <c:numCache>
                <c:formatCode>0.0%</c:formatCode>
                <c:ptCount val="7"/>
                <c:pt idx="0">
                  <c:v>2.2025991127928274E-2</c:v>
                </c:pt>
                <c:pt idx="1">
                  <c:v>2.3583570400380647E-2</c:v>
                </c:pt>
                <c:pt idx="2">
                  <c:v>1.4647232445116252E-2</c:v>
                </c:pt>
                <c:pt idx="3">
                  <c:v>2.5019409899346517E-2</c:v>
                </c:pt>
                <c:pt idx="4">
                  <c:v>1.3668716459112306E-2</c:v>
                </c:pt>
                <c:pt idx="5">
                  <c:v>2.4824878146044276E-2</c:v>
                </c:pt>
                <c:pt idx="6">
                  <c:v>2.9335489236643621E-2</c:v>
                </c:pt>
              </c:numCache>
            </c:numRef>
          </c:val>
        </c:ser>
        <c:ser>
          <c:idx val="47"/>
          <c:order val="47"/>
          <c:tx>
            <c:strRef>
              <c:f>各都道府県外国人宿泊比率推移!$A$51</c:f>
              <c:strCache>
                <c:ptCount val="1"/>
                <c:pt idx="0">
                  <c:v>　沖縄県</c:v>
                </c:pt>
              </c:strCache>
            </c:strRef>
          </c:tx>
          <c:marker>
            <c:symbol val="none"/>
          </c:marker>
          <c:cat>
            <c:strRef>
              <c:f>各都道府県外国人宿泊比率推移!$B$3:$H$3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各都道府県外国人宿泊比率推移!$B$51:$H$51</c:f>
              <c:numCache>
                <c:formatCode>0.0%</c:formatCode>
                <c:ptCount val="7"/>
                <c:pt idx="0">
                  <c:v>1.962350161099077E-2</c:v>
                </c:pt>
                <c:pt idx="1">
                  <c:v>2.5272898784219778E-2</c:v>
                </c:pt>
                <c:pt idx="2">
                  <c:v>2.5466065236096264E-2</c:v>
                </c:pt>
                <c:pt idx="3">
                  <c:v>3.4717446800493608E-2</c:v>
                </c:pt>
                <c:pt idx="4">
                  <c:v>3.964420112449072E-2</c:v>
                </c:pt>
                <c:pt idx="5">
                  <c:v>5.0143972722849622E-2</c:v>
                </c:pt>
                <c:pt idx="6">
                  <c:v>7.1562257841544741E-2</c:v>
                </c:pt>
              </c:numCache>
            </c:numRef>
          </c:val>
        </c:ser>
        <c:marker val="1"/>
        <c:axId val="91877760"/>
        <c:axId val="91879296"/>
      </c:lineChart>
      <c:catAx>
        <c:axId val="91877760"/>
        <c:scaling>
          <c:orientation val="minMax"/>
        </c:scaling>
        <c:axPos val="b"/>
        <c:tickLblPos val="nextTo"/>
        <c:crossAx val="91879296"/>
        <c:crosses val="autoZero"/>
        <c:auto val="1"/>
        <c:lblAlgn val="ctr"/>
        <c:lblOffset val="100"/>
      </c:catAx>
      <c:valAx>
        <c:axId val="91879296"/>
        <c:scaling>
          <c:orientation val="minMax"/>
        </c:scaling>
        <c:axPos val="l"/>
        <c:majorGridlines/>
        <c:numFmt formatCode="0.0%" sourceLinked="1"/>
        <c:tickLblPos val="nextTo"/>
        <c:crossAx val="918777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'25県外国人宿泊比率推移'!$A$4</c:f>
              <c:strCache>
                <c:ptCount val="1"/>
                <c:pt idx="0">
                  <c:v>　東京都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'25県外国人宿泊比率推移'!$B$4:$H$4</c:f>
              <c:numCache>
                <c:formatCode>0.0%</c:formatCode>
                <c:ptCount val="7"/>
                <c:pt idx="0">
                  <c:v>0.2114008892178304</c:v>
                </c:pt>
                <c:pt idx="1">
                  <c:v>0.2043845597641693</c:v>
                </c:pt>
                <c:pt idx="2">
                  <c:v>0.1847152924984628</c:v>
                </c:pt>
                <c:pt idx="3">
                  <c:v>0.20806826172114995</c:v>
                </c:pt>
                <c:pt idx="4">
                  <c:v>0.13609532001294539</c:v>
                </c:pt>
                <c:pt idx="5">
                  <c:v>0.16856600759465312</c:v>
                </c:pt>
                <c:pt idx="6">
                  <c:v>0.18610742907682598</c:v>
                </c:pt>
              </c:numCache>
            </c:numRef>
          </c:val>
        </c:ser>
        <c:ser>
          <c:idx val="1"/>
          <c:order val="1"/>
          <c:tx>
            <c:strRef>
              <c:f>'25県外国人宿泊比率推移'!$A$5</c:f>
              <c:strCache>
                <c:ptCount val="1"/>
                <c:pt idx="0">
                  <c:v>　大阪府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'25県外国人宿泊比率推移'!$B$5:$H$5</c:f>
              <c:numCache>
                <c:formatCode>0.0%</c:formatCode>
                <c:ptCount val="7"/>
                <c:pt idx="0">
                  <c:v>0.15649235856773369</c:v>
                </c:pt>
                <c:pt idx="1">
                  <c:v>0.15840944075784902</c:v>
                </c:pt>
                <c:pt idx="2">
                  <c:v>0.12519871675294439</c:v>
                </c:pt>
                <c:pt idx="3">
                  <c:v>0.1576268810764663</c:v>
                </c:pt>
                <c:pt idx="4">
                  <c:v>0.10868045999403619</c:v>
                </c:pt>
                <c:pt idx="5">
                  <c:v>0.13112147987330158</c:v>
                </c:pt>
                <c:pt idx="6">
                  <c:v>0.18066338573527632</c:v>
                </c:pt>
              </c:numCache>
            </c:numRef>
          </c:val>
        </c:ser>
        <c:ser>
          <c:idx val="2"/>
          <c:order val="2"/>
          <c:tx>
            <c:strRef>
              <c:f>'25県外国人宿泊比率推移'!$A$6</c:f>
              <c:strCache>
                <c:ptCount val="1"/>
                <c:pt idx="0">
                  <c:v>　京都府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'25県外国人宿泊比率推移'!$B$6:$H$6</c:f>
              <c:numCache>
                <c:formatCode>0.0%</c:formatCode>
                <c:ptCount val="7"/>
                <c:pt idx="0">
                  <c:v>0.10046168839205759</c:v>
                </c:pt>
                <c:pt idx="1">
                  <c:v>0.10439869242303496</c:v>
                </c:pt>
                <c:pt idx="2">
                  <c:v>9.5819886726368625E-2</c:v>
                </c:pt>
                <c:pt idx="3">
                  <c:v>0.11974103552418615</c:v>
                </c:pt>
                <c:pt idx="4">
                  <c:v>7.3081010835738147E-2</c:v>
                </c:pt>
                <c:pt idx="5">
                  <c:v>0.14193741052599171</c:v>
                </c:pt>
                <c:pt idx="6">
                  <c:v>0.13072202577621617</c:v>
                </c:pt>
              </c:numCache>
            </c:numRef>
          </c:val>
        </c:ser>
        <c:ser>
          <c:idx val="3"/>
          <c:order val="3"/>
          <c:tx>
            <c:strRef>
              <c:f>'25県外国人宿泊比率推移'!$A$7</c:f>
              <c:strCache>
                <c:ptCount val="1"/>
                <c:pt idx="0">
                  <c:v>　千葉県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'25県外国人宿泊比率推移'!$B$7:$H$7</c:f>
              <c:numCache>
                <c:formatCode>0.0%</c:formatCode>
                <c:ptCount val="7"/>
                <c:pt idx="0">
                  <c:v>0.11243410203033334</c:v>
                </c:pt>
                <c:pt idx="1">
                  <c:v>0.10567083522374637</c:v>
                </c:pt>
                <c:pt idx="2">
                  <c:v>0.1045392961349722</c:v>
                </c:pt>
                <c:pt idx="3">
                  <c:v>0.1227744592956054</c:v>
                </c:pt>
                <c:pt idx="4">
                  <c:v>8.9584502947427522E-2</c:v>
                </c:pt>
                <c:pt idx="5">
                  <c:v>9.2891714919190391E-2</c:v>
                </c:pt>
                <c:pt idx="6">
                  <c:v>9.9390289727533443E-2</c:v>
                </c:pt>
              </c:numCache>
            </c:numRef>
          </c:val>
        </c:ser>
        <c:ser>
          <c:idx val="4"/>
          <c:order val="4"/>
          <c:tx>
            <c:strRef>
              <c:f>'25県外国人宿泊比率推移'!$A$8</c:f>
              <c:strCache>
                <c:ptCount val="1"/>
                <c:pt idx="0">
                  <c:v>　北海道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'25県外国人宿泊比率推移'!$B$8:$H$8</c:f>
              <c:numCache>
                <c:formatCode>0.0%</c:formatCode>
                <c:ptCount val="7"/>
                <c:pt idx="0">
                  <c:v>7.4935018974700132E-2</c:v>
                </c:pt>
                <c:pt idx="1">
                  <c:v>8.6507931510536776E-2</c:v>
                </c:pt>
                <c:pt idx="2">
                  <c:v>7.3550436725309226E-2</c:v>
                </c:pt>
                <c:pt idx="3">
                  <c:v>8.8274591978683814E-2</c:v>
                </c:pt>
                <c:pt idx="4">
                  <c:v>5.802571723353616E-2</c:v>
                </c:pt>
                <c:pt idx="5">
                  <c:v>7.0372102279424184E-2</c:v>
                </c:pt>
                <c:pt idx="6">
                  <c:v>9.9118612019772387E-2</c:v>
                </c:pt>
              </c:numCache>
            </c:numRef>
          </c:val>
        </c:ser>
        <c:ser>
          <c:idx val="5"/>
          <c:order val="5"/>
          <c:tx>
            <c:strRef>
              <c:f>'25県外国人宿泊比率推移'!$A$9</c:f>
              <c:strCache>
                <c:ptCount val="1"/>
                <c:pt idx="0">
                  <c:v>　愛知県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'25県外国人宿泊比率推移'!$B$9:$H$9</c:f>
              <c:numCache>
                <c:formatCode>0.0%</c:formatCode>
                <c:ptCount val="7"/>
                <c:pt idx="0">
                  <c:v>9.7906129340870021E-2</c:v>
                </c:pt>
                <c:pt idx="1">
                  <c:v>9.3870724785433846E-2</c:v>
                </c:pt>
                <c:pt idx="2">
                  <c:v>7.4939712364658781E-2</c:v>
                </c:pt>
                <c:pt idx="3">
                  <c:v>9.3518427896311623E-2</c:v>
                </c:pt>
                <c:pt idx="4">
                  <c:v>5.7438014530577244E-2</c:v>
                </c:pt>
                <c:pt idx="5">
                  <c:v>7.0357799620593423E-2</c:v>
                </c:pt>
                <c:pt idx="6">
                  <c:v>7.8314474010167043E-2</c:v>
                </c:pt>
              </c:numCache>
            </c:numRef>
          </c:val>
        </c:ser>
        <c:ser>
          <c:idx val="6"/>
          <c:order val="6"/>
          <c:tx>
            <c:strRef>
              <c:f>'25県外国人宿泊比率推移'!$A$10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'25県外国人宿泊比率推移'!$B$10:$H$10</c:f>
              <c:numCache>
                <c:formatCode>0.0%</c:formatCode>
                <c:ptCount val="7"/>
                <c:pt idx="0">
                  <c:v>7.3224544767956271E-2</c:v>
                </c:pt>
                <c:pt idx="1">
                  <c:v>7.1838529776246079E-2</c:v>
                </c:pt>
                <c:pt idx="2">
                  <c:v>6.0728611779852594E-2</c:v>
                </c:pt>
                <c:pt idx="3">
                  <c:v>7.4602239168018905E-2</c:v>
                </c:pt>
                <c:pt idx="4">
                  <c:v>4.4137510696923517E-2</c:v>
                </c:pt>
                <c:pt idx="5">
                  <c:v>5.9874020899253672E-2</c:v>
                </c:pt>
                <c:pt idx="6">
                  <c:v>7.1726901405384846E-2</c:v>
                </c:pt>
              </c:numCache>
            </c:numRef>
          </c:val>
        </c:ser>
        <c:ser>
          <c:idx val="7"/>
          <c:order val="7"/>
          <c:tx>
            <c:strRef>
              <c:f>'25県外国人宿泊比率推移'!$A$11</c:f>
              <c:strCache>
                <c:ptCount val="1"/>
                <c:pt idx="0">
                  <c:v>　沖縄県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'25県外国人宿泊比率推移'!$B$11:$H$11</c:f>
              <c:numCache>
                <c:formatCode>0.0%</c:formatCode>
                <c:ptCount val="7"/>
                <c:pt idx="0">
                  <c:v>1.962350161099077E-2</c:v>
                </c:pt>
                <c:pt idx="1">
                  <c:v>2.5272898784219778E-2</c:v>
                </c:pt>
                <c:pt idx="2">
                  <c:v>2.5466065236096264E-2</c:v>
                </c:pt>
                <c:pt idx="3">
                  <c:v>3.4717446800493608E-2</c:v>
                </c:pt>
                <c:pt idx="4">
                  <c:v>3.964420112449072E-2</c:v>
                </c:pt>
                <c:pt idx="5">
                  <c:v>5.0143972722849622E-2</c:v>
                </c:pt>
                <c:pt idx="6">
                  <c:v>7.1562257841544741E-2</c:v>
                </c:pt>
              </c:numCache>
            </c:numRef>
          </c:val>
        </c:ser>
        <c:ser>
          <c:idx val="8"/>
          <c:order val="8"/>
          <c:tx>
            <c:strRef>
              <c:f>'25県外国人宿泊比率推移'!$A$12</c:f>
              <c:strCache>
                <c:ptCount val="1"/>
                <c:pt idx="0">
                  <c:v>　山梨県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'25県外国人宿泊比率推移'!$B$12:$H$12</c:f>
              <c:numCache>
                <c:formatCode>0.0%</c:formatCode>
                <c:ptCount val="7"/>
                <c:pt idx="0">
                  <c:v>8.9100901254393045E-2</c:v>
                </c:pt>
                <c:pt idx="1">
                  <c:v>8.6675459246863512E-2</c:v>
                </c:pt>
                <c:pt idx="2">
                  <c:v>0.10180626427292447</c:v>
                </c:pt>
                <c:pt idx="3">
                  <c:v>0.11805946643428637</c:v>
                </c:pt>
                <c:pt idx="4">
                  <c:v>3.5403325171061137E-2</c:v>
                </c:pt>
                <c:pt idx="5">
                  <c:v>5.5175478704538559E-2</c:v>
                </c:pt>
                <c:pt idx="6">
                  <c:v>7.1041469120781894E-2</c:v>
                </c:pt>
              </c:numCache>
            </c:numRef>
          </c:val>
        </c:ser>
        <c:ser>
          <c:idx val="9"/>
          <c:order val="9"/>
          <c:tx>
            <c:strRef>
              <c:f>'25県外国人宿泊比率推移'!$A$13</c:f>
              <c:strCache>
                <c:ptCount val="1"/>
                <c:pt idx="0">
                  <c:v>　岐阜県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'25県外国人宿泊比率推移'!$B$13:$H$13</c:f>
              <c:numCache>
                <c:formatCode>0.0%</c:formatCode>
                <c:ptCount val="7"/>
                <c:pt idx="0">
                  <c:v>4.6805677552185031E-2</c:v>
                </c:pt>
                <c:pt idx="1">
                  <c:v>5.4614918063451937E-2</c:v>
                </c:pt>
                <c:pt idx="2">
                  <c:v>4.2588235947659772E-2</c:v>
                </c:pt>
                <c:pt idx="3">
                  <c:v>5.1170374034229603E-2</c:v>
                </c:pt>
                <c:pt idx="4">
                  <c:v>2.4047463609558725E-2</c:v>
                </c:pt>
                <c:pt idx="5">
                  <c:v>4.4609824829812378E-2</c:v>
                </c:pt>
                <c:pt idx="6">
                  <c:v>6.8968370602798854E-2</c:v>
                </c:pt>
              </c:numCache>
            </c:numRef>
          </c:val>
        </c:ser>
        <c:ser>
          <c:idx val="10"/>
          <c:order val="10"/>
          <c:tx>
            <c:strRef>
              <c:f>'25県外国人宿泊比率推移'!$A$14</c:f>
              <c:strCache>
                <c:ptCount val="1"/>
                <c:pt idx="0">
                  <c:v>　福岡県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'25県外国人宿泊比率推移'!$B$14:$H$14</c:f>
              <c:numCache>
                <c:formatCode>0.0%</c:formatCode>
                <c:ptCount val="7"/>
                <c:pt idx="0">
                  <c:v>6.8342643442091441E-2</c:v>
                </c:pt>
                <c:pt idx="1">
                  <c:v>6.1859684473620322E-2</c:v>
                </c:pt>
                <c:pt idx="2">
                  <c:v>4.2308161164487469E-2</c:v>
                </c:pt>
                <c:pt idx="3">
                  <c:v>5.2633867815445066E-2</c:v>
                </c:pt>
                <c:pt idx="4">
                  <c:v>4.5630592798922072E-2</c:v>
                </c:pt>
                <c:pt idx="5">
                  <c:v>5.5486568788338846E-2</c:v>
                </c:pt>
                <c:pt idx="6">
                  <c:v>6.435030175375378E-2</c:v>
                </c:pt>
              </c:numCache>
            </c:numRef>
          </c:val>
        </c:ser>
        <c:ser>
          <c:idx val="11"/>
          <c:order val="11"/>
          <c:tx>
            <c:strRef>
              <c:f>'25県外国人宿泊比率推移'!$A$15</c:f>
              <c:strCache>
                <c:ptCount val="1"/>
                <c:pt idx="0">
                  <c:v>　神奈川県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'25県外国人宿泊比率推移'!$B$15:$H$15</c:f>
              <c:numCache>
                <c:formatCode>0.0%</c:formatCode>
                <c:ptCount val="7"/>
                <c:pt idx="0">
                  <c:v>6.6715424061774484E-2</c:v>
                </c:pt>
                <c:pt idx="1">
                  <c:v>5.9548404840993427E-2</c:v>
                </c:pt>
                <c:pt idx="2">
                  <c:v>5.3528373904302658E-2</c:v>
                </c:pt>
                <c:pt idx="3">
                  <c:v>5.9026443898373589E-2</c:v>
                </c:pt>
                <c:pt idx="4">
                  <c:v>4.1306854329351439E-2</c:v>
                </c:pt>
                <c:pt idx="5">
                  <c:v>5.3643436939733453E-2</c:v>
                </c:pt>
                <c:pt idx="6">
                  <c:v>6.3384049360987557E-2</c:v>
                </c:pt>
              </c:numCache>
            </c:numRef>
          </c:val>
        </c:ser>
        <c:ser>
          <c:idx val="12"/>
          <c:order val="12"/>
          <c:tx>
            <c:strRef>
              <c:f>'25県外国人宿泊比率推移'!$A$16</c:f>
              <c:strCache>
                <c:ptCount val="1"/>
                <c:pt idx="0">
                  <c:v>　大分県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'25県外国人宿泊比率推移'!$B$16:$H$16</c:f>
              <c:numCache>
                <c:formatCode>0.0%</c:formatCode>
                <c:ptCount val="7"/>
                <c:pt idx="0">
                  <c:v>6.8719246568564499E-2</c:v>
                </c:pt>
                <c:pt idx="1">
                  <c:v>6.8812396843380252E-2</c:v>
                </c:pt>
                <c:pt idx="2">
                  <c:v>4.1913083199292461E-2</c:v>
                </c:pt>
                <c:pt idx="3">
                  <c:v>7.2001982651796775E-2</c:v>
                </c:pt>
                <c:pt idx="4">
                  <c:v>5.6785419284192937E-2</c:v>
                </c:pt>
                <c:pt idx="5">
                  <c:v>5.0684349786038613E-2</c:v>
                </c:pt>
                <c:pt idx="6">
                  <c:v>6.103953771833362E-2</c:v>
                </c:pt>
              </c:numCache>
            </c:numRef>
          </c:val>
        </c:ser>
        <c:ser>
          <c:idx val="13"/>
          <c:order val="13"/>
          <c:tx>
            <c:strRef>
              <c:f>'25県外国人宿泊比率推移'!$A$17</c:f>
              <c:strCache>
                <c:ptCount val="1"/>
                <c:pt idx="0">
                  <c:v>　熊本県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'25県外国人宿泊比率推移'!$B$17:$H$17</c:f>
              <c:numCache>
                <c:formatCode>0.0%</c:formatCode>
                <c:ptCount val="7"/>
                <c:pt idx="0">
                  <c:v>7.6164172489944448E-2</c:v>
                </c:pt>
                <c:pt idx="1">
                  <c:v>7.069348659003831E-2</c:v>
                </c:pt>
                <c:pt idx="2">
                  <c:v>3.8345984031382577E-2</c:v>
                </c:pt>
                <c:pt idx="3">
                  <c:v>6.3408705970163542E-2</c:v>
                </c:pt>
                <c:pt idx="4">
                  <c:v>3.4623468569374156E-2</c:v>
                </c:pt>
                <c:pt idx="5">
                  <c:v>4.5972876975898483E-2</c:v>
                </c:pt>
                <c:pt idx="6">
                  <c:v>5.9697262954456251E-2</c:v>
                </c:pt>
              </c:numCache>
            </c:numRef>
          </c:val>
        </c:ser>
        <c:ser>
          <c:idx val="14"/>
          <c:order val="14"/>
          <c:tx>
            <c:strRef>
              <c:f>'25県外国人宿泊比率推移'!$A$18</c:f>
              <c:strCache>
                <c:ptCount val="1"/>
                <c:pt idx="0">
                  <c:v>　長崎県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'25県外国人宿泊比率推移'!$B$18:$H$18</c:f>
              <c:numCache>
                <c:formatCode>0.0%</c:formatCode>
                <c:ptCount val="7"/>
                <c:pt idx="0">
                  <c:v>0.10053827551236473</c:v>
                </c:pt>
                <c:pt idx="1">
                  <c:v>9.0355587212009966E-2</c:v>
                </c:pt>
                <c:pt idx="2">
                  <c:v>5.1822640778463588E-2</c:v>
                </c:pt>
                <c:pt idx="3">
                  <c:v>7.1618179221026562E-2</c:v>
                </c:pt>
                <c:pt idx="4">
                  <c:v>3.9581718711123946E-2</c:v>
                </c:pt>
                <c:pt idx="5">
                  <c:v>6.3185018563861647E-2</c:v>
                </c:pt>
                <c:pt idx="6">
                  <c:v>5.857995506361393E-2</c:v>
                </c:pt>
              </c:numCache>
            </c:numRef>
          </c:val>
        </c:ser>
        <c:ser>
          <c:idx val="15"/>
          <c:order val="15"/>
          <c:tx>
            <c:strRef>
              <c:f>'25県外国人宿泊比率推移'!$A$19</c:f>
              <c:strCache>
                <c:ptCount val="1"/>
                <c:pt idx="0">
                  <c:v>　広島県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'25県外国人宿泊比率推移'!$B$19:$H$19</c:f>
              <c:numCache>
                <c:formatCode>0.0%</c:formatCode>
                <c:ptCount val="7"/>
                <c:pt idx="0">
                  <c:v>4.3946124515892221E-2</c:v>
                </c:pt>
                <c:pt idx="1">
                  <c:v>4.5571153709114229E-2</c:v>
                </c:pt>
                <c:pt idx="2">
                  <c:v>3.4942203464945983E-2</c:v>
                </c:pt>
                <c:pt idx="3">
                  <c:v>3.4624564245729246E-2</c:v>
                </c:pt>
                <c:pt idx="4">
                  <c:v>2.1509276049658251E-2</c:v>
                </c:pt>
                <c:pt idx="5">
                  <c:v>4.8798023408161105E-2</c:v>
                </c:pt>
                <c:pt idx="6">
                  <c:v>4.6057129474926059E-2</c:v>
                </c:pt>
              </c:numCache>
            </c:numRef>
          </c:val>
        </c:ser>
        <c:ser>
          <c:idx val="16"/>
          <c:order val="16"/>
          <c:tx>
            <c:strRef>
              <c:f>'25県外国人宿泊比率推移'!$A$20</c:f>
              <c:strCache>
                <c:ptCount val="1"/>
                <c:pt idx="0">
                  <c:v>　石川県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'25県外国人宿泊比率推移'!$B$20:$H$20</c:f>
              <c:numCache>
                <c:formatCode>0.0%</c:formatCode>
                <c:ptCount val="7"/>
                <c:pt idx="0">
                  <c:v>3.4242118302746247E-2</c:v>
                </c:pt>
                <c:pt idx="1">
                  <c:v>3.0366360090441486E-2</c:v>
                </c:pt>
                <c:pt idx="2">
                  <c:v>2.1849172998592108E-2</c:v>
                </c:pt>
                <c:pt idx="3">
                  <c:v>3.1681522812412211E-2</c:v>
                </c:pt>
                <c:pt idx="4">
                  <c:v>1.8097433163051766E-2</c:v>
                </c:pt>
                <c:pt idx="5">
                  <c:v>2.6281930930897767E-2</c:v>
                </c:pt>
                <c:pt idx="6">
                  <c:v>3.9863817946096364E-2</c:v>
                </c:pt>
              </c:numCache>
            </c:numRef>
          </c:val>
        </c:ser>
        <c:ser>
          <c:idx val="17"/>
          <c:order val="17"/>
          <c:tx>
            <c:strRef>
              <c:f>'25県外国人宿泊比率推移'!$A$21</c:f>
              <c:strCache>
                <c:ptCount val="1"/>
                <c:pt idx="0">
                  <c:v>　兵庫県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'25県外国人宿泊比率推移'!$B$21:$H$21</c:f>
              <c:numCache>
                <c:formatCode>0.0%</c:formatCode>
                <c:ptCount val="7"/>
                <c:pt idx="0">
                  <c:v>4.8696213919410584E-2</c:v>
                </c:pt>
                <c:pt idx="1">
                  <c:v>5.2304251842082629E-2</c:v>
                </c:pt>
                <c:pt idx="2">
                  <c:v>3.7646149853020179E-2</c:v>
                </c:pt>
                <c:pt idx="3">
                  <c:v>4.0076592177179439E-2</c:v>
                </c:pt>
                <c:pt idx="4">
                  <c:v>2.5987632624712216E-2</c:v>
                </c:pt>
                <c:pt idx="5">
                  <c:v>2.8642966311344827E-2</c:v>
                </c:pt>
                <c:pt idx="6">
                  <c:v>3.8335621741286914E-2</c:v>
                </c:pt>
              </c:numCache>
            </c:numRef>
          </c:val>
        </c:ser>
        <c:ser>
          <c:idx val="18"/>
          <c:order val="18"/>
          <c:tx>
            <c:strRef>
              <c:f>'25県外国人宿泊比率推移'!$A$22</c:f>
              <c:strCache>
                <c:ptCount val="1"/>
                <c:pt idx="0">
                  <c:v>　長野県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'25県外国人宿泊比率推移'!$B$22:$H$22</c:f>
              <c:numCache>
                <c:formatCode>0.0%</c:formatCode>
                <c:ptCount val="7"/>
                <c:pt idx="0">
                  <c:v>2.5164783494308854E-2</c:v>
                </c:pt>
                <c:pt idx="1">
                  <c:v>2.3424010550782873E-2</c:v>
                </c:pt>
                <c:pt idx="2">
                  <c:v>1.8944923184605476E-2</c:v>
                </c:pt>
                <c:pt idx="3">
                  <c:v>2.4201501398756212E-2</c:v>
                </c:pt>
                <c:pt idx="4">
                  <c:v>1.1568331035735686E-2</c:v>
                </c:pt>
                <c:pt idx="5">
                  <c:v>1.5763787026502777E-2</c:v>
                </c:pt>
                <c:pt idx="6">
                  <c:v>2.896393494380968E-2</c:v>
                </c:pt>
              </c:numCache>
            </c:numRef>
          </c:val>
        </c:ser>
        <c:ser>
          <c:idx val="19"/>
          <c:order val="19"/>
          <c:tx>
            <c:strRef>
              <c:f>'25県外国人宿泊比率推移'!$A$23</c:f>
              <c:strCache>
                <c:ptCount val="1"/>
                <c:pt idx="0">
                  <c:v>　青森県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'25県外国人宿泊比率推移'!$B$23:$H$23</c:f>
              <c:numCache>
                <c:formatCode>0.0%</c:formatCode>
                <c:ptCount val="7"/>
                <c:pt idx="0">
                  <c:v>1.841971705893548E-2</c:v>
                </c:pt>
                <c:pt idx="1">
                  <c:v>2.365760703074303E-2</c:v>
                </c:pt>
                <c:pt idx="2">
                  <c:v>1.7050202573811211E-2</c:v>
                </c:pt>
                <c:pt idx="3">
                  <c:v>1.6692887587101003E-2</c:v>
                </c:pt>
                <c:pt idx="4">
                  <c:v>7.5257757260822908E-3</c:v>
                </c:pt>
                <c:pt idx="5">
                  <c:v>9.3325766973720095E-3</c:v>
                </c:pt>
                <c:pt idx="6">
                  <c:v>1.3126795007279824E-2</c:v>
                </c:pt>
              </c:numCache>
            </c:numRef>
          </c:val>
        </c:ser>
        <c:ser>
          <c:idx val="20"/>
          <c:order val="20"/>
          <c:tx>
            <c:strRef>
              <c:f>'25県外国人宿泊比率推移'!$A$24</c:f>
              <c:strCache>
                <c:ptCount val="1"/>
                <c:pt idx="0">
                  <c:v>　岩手県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'25県外国人宿泊比率推移'!$B$24:$H$24</c:f>
              <c:numCache>
                <c:formatCode>0.0%</c:formatCode>
                <c:ptCount val="7"/>
                <c:pt idx="0">
                  <c:v>2.2780108801915961E-2</c:v>
                </c:pt>
                <c:pt idx="1">
                  <c:v>2.3367483507867916E-2</c:v>
                </c:pt>
                <c:pt idx="2">
                  <c:v>1.5545599061107383E-2</c:v>
                </c:pt>
                <c:pt idx="3">
                  <c:v>1.957656068170727E-2</c:v>
                </c:pt>
                <c:pt idx="4">
                  <c:v>5.2853586210177446E-3</c:v>
                </c:pt>
                <c:pt idx="5">
                  <c:v>7.0566681601414091E-3</c:v>
                </c:pt>
                <c:pt idx="6">
                  <c:v>1.1683709881964481E-2</c:v>
                </c:pt>
              </c:numCache>
            </c:numRef>
          </c:val>
        </c:ser>
        <c:ser>
          <c:idx val="21"/>
          <c:order val="21"/>
          <c:tx>
            <c:strRef>
              <c:f>'25県外国人宿泊比率推移'!$A$25</c:f>
              <c:strCache>
                <c:ptCount val="1"/>
                <c:pt idx="0">
                  <c:v>　秋田県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'25県外国人宿泊比率推移'!$B$25:$H$25</c:f>
              <c:numCache>
                <c:formatCode>0.0%</c:formatCode>
                <c:ptCount val="7"/>
                <c:pt idx="0">
                  <c:v>1.3098573432014482E-2</c:v>
                </c:pt>
                <c:pt idx="1">
                  <c:v>1.4008714160844994E-2</c:v>
                </c:pt>
                <c:pt idx="2">
                  <c:v>1.5556760078577866E-2</c:v>
                </c:pt>
                <c:pt idx="3">
                  <c:v>2.0296610845931578E-2</c:v>
                </c:pt>
                <c:pt idx="4">
                  <c:v>7.3122949211664196E-3</c:v>
                </c:pt>
                <c:pt idx="5">
                  <c:v>7.9698544157848199E-3</c:v>
                </c:pt>
                <c:pt idx="6">
                  <c:v>1.0346140523147128E-2</c:v>
                </c:pt>
              </c:numCache>
            </c:numRef>
          </c:val>
        </c:ser>
        <c:ser>
          <c:idx val="22"/>
          <c:order val="22"/>
          <c:tx>
            <c:strRef>
              <c:f>'25県外国人宿泊比率推移'!$A$26</c:f>
              <c:strCache>
                <c:ptCount val="1"/>
                <c:pt idx="0">
                  <c:v>　宮城県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'25県外国人宿泊比率推移'!$B$26:$H$26</c:f>
              <c:numCache>
                <c:formatCode>0.0%</c:formatCode>
                <c:ptCount val="7"/>
                <c:pt idx="0">
                  <c:v>2.0778805863776558E-2</c:v>
                </c:pt>
                <c:pt idx="1">
                  <c:v>2.2517004874307908E-2</c:v>
                </c:pt>
                <c:pt idx="2">
                  <c:v>1.7424846832417178E-2</c:v>
                </c:pt>
                <c:pt idx="3">
                  <c:v>2.2030679126176712E-2</c:v>
                </c:pt>
                <c:pt idx="4">
                  <c:v>5.4676014984824141E-3</c:v>
                </c:pt>
                <c:pt idx="5">
                  <c:v>8.9947184781569642E-3</c:v>
                </c:pt>
                <c:pt idx="6">
                  <c:v>9.4045076352074417E-3</c:v>
                </c:pt>
              </c:numCache>
            </c:numRef>
          </c:val>
        </c:ser>
        <c:ser>
          <c:idx val="23"/>
          <c:order val="23"/>
          <c:tx>
            <c:strRef>
              <c:f>'25県外国人宿泊比率推移'!$A$27</c:f>
              <c:strCache>
                <c:ptCount val="1"/>
                <c:pt idx="0">
                  <c:v>　山形県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'25県外国人宿泊比率推移'!$B$27:$H$27</c:f>
              <c:numCache>
                <c:formatCode>0.0%</c:formatCode>
                <c:ptCount val="7"/>
                <c:pt idx="0">
                  <c:v>9.5453492649563328E-3</c:v>
                </c:pt>
                <c:pt idx="1">
                  <c:v>1.0846909581789027E-2</c:v>
                </c:pt>
                <c:pt idx="2">
                  <c:v>1.0441316996783054E-2</c:v>
                </c:pt>
                <c:pt idx="3">
                  <c:v>1.2361453310440883E-2</c:v>
                </c:pt>
                <c:pt idx="4">
                  <c:v>6.3918178838313338E-3</c:v>
                </c:pt>
                <c:pt idx="5">
                  <c:v>5.7864395499635764E-3</c:v>
                </c:pt>
                <c:pt idx="6">
                  <c:v>6.8886400966361484E-3</c:v>
                </c:pt>
              </c:numCache>
            </c:numRef>
          </c:val>
        </c:ser>
        <c:ser>
          <c:idx val="24"/>
          <c:order val="24"/>
          <c:tx>
            <c:strRef>
              <c:f>'25県外国人宿泊比率推移'!$A$28</c:f>
              <c:strCache>
                <c:ptCount val="1"/>
                <c:pt idx="0">
                  <c:v>　福島県</c:v>
                </c:pt>
              </c:strCache>
            </c:strRef>
          </c:tx>
          <c:marker>
            <c:symbol val="none"/>
          </c:marker>
          <c:cat>
            <c:strRef>
              <c:f>'25県外国人宿泊比率推移'!$B$3:$H$3</c:f>
              <c:strCache>
                <c:ptCount val="7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</c:strCache>
            </c:strRef>
          </c:cat>
          <c:val>
            <c:numRef>
              <c:f>'25県外国人宿泊比率推移'!$B$28:$H$28</c:f>
              <c:numCache>
                <c:formatCode>0.0%</c:formatCode>
                <c:ptCount val="7"/>
                <c:pt idx="0">
                  <c:v>1.7094983662043789E-2</c:v>
                </c:pt>
                <c:pt idx="1">
                  <c:v>1.5955238931719854E-2</c:v>
                </c:pt>
                <c:pt idx="2">
                  <c:v>7.9831885587867014E-3</c:v>
                </c:pt>
                <c:pt idx="3">
                  <c:v>1.1145562296622577E-2</c:v>
                </c:pt>
                <c:pt idx="4">
                  <c:v>2.5503187898487309E-3</c:v>
                </c:pt>
                <c:pt idx="5">
                  <c:v>3.5169323810000635E-3</c:v>
                </c:pt>
                <c:pt idx="6">
                  <c:v>3.8917637514258017E-3</c:v>
                </c:pt>
              </c:numCache>
            </c:numRef>
          </c:val>
        </c:ser>
        <c:marker val="1"/>
        <c:axId val="93565696"/>
        <c:axId val="93567232"/>
      </c:lineChart>
      <c:catAx>
        <c:axId val="93565696"/>
        <c:scaling>
          <c:orientation val="minMax"/>
        </c:scaling>
        <c:axPos val="b"/>
        <c:tickLblPos val="nextTo"/>
        <c:crossAx val="93567232"/>
        <c:crosses val="autoZero"/>
        <c:auto val="1"/>
        <c:lblAlgn val="ctr"/>
        <c:lblOffset val="100"/>
      </c:catAx>
      <c:valAx>
        <c:axId val="93567232"/>
        <c:scaling>
          <c:orientation val="minMax"/>
        </c:scaling>
        <c:axPos val="l"/>
        <c:majorGridlines/>
        <c:numFmt formatCode="0.0%" sourceLinked="1"/>
        <c:tickLblPos val="nextTo"/>
        <c:crossAx val="9356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35</xdr:row>
      <xdr:rowOff>85723</xdr:rowOff>
    </xdr:from>
    <xdr:to>
      <xdr:col>7</xdr:col>
      <xdr:colOff>847725</xdr:colOff>
      <xdr:row>66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238124</xdr:colOff>
      <xdr:row>2</xdr:row>
      <xdr:rowOff>85724</xdr:rowOff>
    </xdr:from>
    <xdr:to>
      <xdr:col>21</xdr:col>
      <xdr:colOff>9525</xdr:colOff>
      <xdr:row>51</xdr:row>
      <xdr:rowOff>9526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142876</xdr:colOff>
      <xdr:row>0</xdr:row>
      <xdr:rowOff>171449</xdr:rowOff>
    </xdr:from>
    <xdr:to>
      <xdr:col>18</xdr:col>
      <xdr:colOff>314326</xdr:colOff>
      <xdr:row>27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view="pageBreakPreview" topLeftCell="C1" zoomScaleNormal="100" zoomScaleSheetLayoutView="100" workbookViewId="0">
      <selection activeCell="C62" sqref="C62"/>
    </sheetView>
  </sheetViews>
  <sheetFormatPr defaultRowHeight="12"/>
  <cols>
    <col min="1" max="1" width="19.125" style="1" customWidth="1"/>
    <col min="2" max="2" width="11.625" style="1" customWidth="1"/>
    <col min="3" max="12" width="10.625" style="1" customWidth="1"/>
    <col min="13" max="13" width="9.125" style="1" bestFit="1" customWidth="1"/>
    <col min="14" max="14" width="11.75" style="1" customWidth="1"/>
    <col min="15" max="15" width="9.5" style="1" bestFit="1" customWidth="1"/>
    <col min="16" max="17" width="9" style="1"/>
    <col min="18" max="18" width="10.625" style="1" customWidth="1"/>
    <col min="19" max="19" width="10.75" style="1" customWidth="1"/>
    <col min="20" max="21" width="9" style="1"/>
    <col min="22" max="22" width="11.25" style="1" customWidth="1"/>
    <col min="23" max="23" width="11.75" style="1" customWidth="1"/>
    <col min="24" max="24" width="11.125" style="1" customWidth="1"/>
    <col min="25" max="25" width="11.25" style="1" customWidth="1"/>
    <col min="26" max="26" width="11.125" style="1" customWidth="1"/>
    <col min="27" max="27" width="11.625" style="1" customWidth="1"/>
    <col min="28" max="28" width="11" style="1" customWidth="1"/>
    <col min="29" max="29" width="10.75" style="1" customWidth="1"/>
    <col min="30" max="16384" width="9" style="1"/>
  </cols>
  <sheetData>
    <row r="1" spans="1:29" ht="16.5" customHeight="1">
      <c r="A1" s="8" t="s">
        <v>55</v>
      </c>
    </row>
    <row r="2" spans="1:29" ht="16.5" customHeight="1">
      <c r="A2" s="8" t="s">
        <v>54</v>
      </c>
    </row>
    <row r="3" spans="1:29" ht="20.25" customHeight="1">
      <c r="B3" s="51" t="s">
        <v>60</v>
      </c>
      <c r="C3" s="51"/>
      <c r="D3" s="51"/>
      <c r="E3" s="51"/>
      <c r="F3" s="51" t="s">
        <v>61</v>
      </c>
      <c r="G3" s="51"/>
      <c r="H3" s="51"/>
      <c r="I3" s="51"/>
      <c r="J3" s="51" t="s">
        <v>62</v>
      </c>
      <c r="K3" s="51"/>
      <c r="L3" s="51"/>
      <c r="M3" s="51"/>
      <c r="N3" s="51" t="s">
        <v>63</v>
      </c>
      <c r="O3" s="51"/>
      <c r="P3" s="51"/>
      <c r="Q3" s="51"/>
      <c r="R3" s="51" t="s">
        <v>64</v>
      </c>
      <c r="S3" s="51"/>
      <c r="T3" s="51"/>
      <c r="U3" s="51"/>
      <c r="V3" s="51" t="s">
        <v>65</v>
      </c>
      <c r="W3" s="51"/>
      <c r="X3" s="51"/>
      <c r="Y3" s="51"/>
      <c r="Z3" s="51" t="s">
        <v>66</v>
      </c>
      <c r="AA3" s="51"/>
      <c r="AB3" s="51"/>
      <c r="AC3" s="51"/>
    </row>
    <row r="4" spans="1:29" ht="13.5" customHeight="1">
      <c r="A4" s="46" t="s">
        <v>53</v>
      </c>
      <c r="B4" s="49" t="s">
        <v>52</v>
      </c>
      <c r="C4" s="52" t="s">
        <v>51</v>
      </c>
      <c r="D4" s="55" t="s">
        <v>50</v>
      </c>
      <c r="E4" s="55"/>
      <c r="F4" s="46" t="s">
        <v>52</v>
      </c>
      <c r="G4" s="52" t="s">
        <v>51</v>
      </c>
      <c r="H4" s="55" t="s">
        <v>50</v>
      </c>
      <c r="I4" s="56"/>
      <c r="J4" s="62" t="s">
        <v>52</v>
      </c>
      <c r="K4" s="65" t="s">
        <v>51</v>
      </c>
      <c r="L4" s="68" t="s">
        <v>50</v>
      </c>
      <c r="M4" s="68"/>
      <c r="N4" s="69" t="s">
        <v>56</v>
      </c>
      <c r="O4" s="72" t="s">
        <v>57</v>
      </c>
      <c r="P4" s="69" t="s">
        <v>50</v>
      </c>
      <c r="Q4" s="69"/>
      <c r="R4" s="76" t="s">
        <v>58</v>
      </c>
      <c r="S4" s="72" t="s">
        <v>51</v>
      </c>
      <c r="T4" s="69" t="s">
        <v>50</v>
      </c>
      <c r="U4" s="69"/>
      <c r="V4" s="76" t="s">
        <v>58</v>
      </c>
      <c r="W4" s="72" t="s">
        <v>51</v>
      </c>
      <c r="X4" s="69" t="s">
        <v>50</v>
      </c>
      <c r="Y4" s="69"/>
      <c r="Z4" s="76" t="s">
        <v>58</v>
      </c>
      <c r="AA4" s="72" t="s">
        <v>51</v>
      </c>
      <c r="AB4" s="69" t="s">
        <v>50</v>
      </c>
      <c r="AC4" s="69"/>
    </row>
    <row r="5" spans="1:29" ht="13.5" customHeight="1">
      <c r="A5" s="47"/>
      <c r="B5" s="50"/>
      <c r="C5" s="60"/>
      <c r="D5" s="51"/>
      <c r="E5" s="51"/>
      <c r="F5" s="58"/>
      <c r="G5" s="53"/>
      <c r="H5" s="57"/>
      <c r="I5" s="57"/>
      <c r="J5" s="63"/>
      <c r="K5" s="66"/>
      <c r="L5" s="64"/>
      <c r="M5" s="64"/>
      <c r="N5" s="70"/>
      <c r="O5" s="73"/>
      <c r="P5" s="75"/>
      <c r="Q5" s="75"/>
      <c r="R5" s="77"/>
      <c r="S5" s="73"/>
      <c r="T5" s="75"/>
      <c r="U5" s="75"/>
      <c r="V5" s="77"/>
      <c r="W5" s="73"/>
      <c r="X5" s="75"/>
      <c r="Y5" s="75"/>
      <c r="Z5" s="77"/>
      <c r="AA5" s="73"/>
      <c r="AB5" s="75"/>
      <c r="AC5" s="75"/>
    </row>
    <row r="6" spans="1:29" ht="42" customHeight="1">
      <c r="A6" s="48"/>
      <c r="B6" s="51"/>
      <c r="C6" s="61"/>
      <c r="D6" s="7" t="s">
        <v>49</v>
      </c>
      <c r="E6" s="6" t="s">
        <v>48</v>
      </c>
      <c r="F6" s="59"/>
      <c r="G6" s="54"/>
      <c r="H6" s="19" t="s">
        <v>49</v>
      </c>
      <c r="I6" s="20" t="s">
        <v>48</v>
      </c>
      <c r="J6" s="64"/>
      <c r="K6" s="67"/>
      <c r="L6" s="21" t="s">
        <v>49</v>
      </c>
      <c r="M6" s="22" t="s">
        <v>48</v>
      </c>
      <c r="N6" s="71"/>
      <c r="O6" s="74"/>
      <c r="P6" s="11" t="s">
        <v>49</v>
      </c>
      <c r="Q6" s="12" t="s">
        <v>48</v>
      </c>
      <c r="R6" s="78"/>
      <c r="S6" s="74"/>
      <c r="T6" s="11" t="s">
        <v>49</v>
      </c>
      <c r="U6" s="12" t="s">
        <v>48</v>
      </c>
      <c r="V6" s="78"/>
      <c r="W6" s="74"/>
      <c r="X6" s="11" t="s">
        <v>49</v>
      </c>
      <c r="Y6" s="12" t="s">
        <v>48</v>
      </c>
      <c r="Z6" s="78"/>
      <c r="AA6" s="74"/>
      <c r="AB6" s="11" t="s">
        <v>49</v>
      </c>
      <c r="AC6" s="12" t="s">
        <v>48</v>
      </c>
    </row>
    <row r="7" spans="1:29">
      <c r="A7" s="5" t="s">
        <v>67</v>
      </c>
      <c r="B7" s="4">
        <v>309381780</v>
      </c>
      <c r="C7" s="9">
        <v>22654340</v>
      </c>
      <c r="D7" s="4">
        <v>11012470</v>
      </c>
      <c r="E7" s="4">
        <v>11641470</v>
      </c>
      <c r="F7" s="4">
        <v>309698710</v>
      </c>
      <c r="G7" s="9">
        <v>22248300</v>
      </c>
      <c r="H7" s="4">
        <v>11285980</v>
      </c>
      <c r="I7" s="4">
        <v>10959900</v>
      </c>
      <c r="J7" s="4">
        <v>301303940</v>
      </c>
      <c r="K7" s="9">
        <v>18297770</v>
      </c>
      <c r="L7" s="4">
        <v>9308630</v>
      </c>
      <c r="M7" s="4">
        <v>8988970</v>
      </c>
      <c r="N7" s="13">
        <v>348823310</v>
      </c>
      <c r="O7" s="15">
        <v>26023000</v>
      </c>
      <c r="P7" s="13">
        <v>13582880</v>
      </c>
      <c r="Q7" s="13">
        <v>12435220</v>
      </c>
      <c r="R7" s="16">
        <v>417234450</v>
      </c>
      <c r="S7" s="18">
        <v>18415690</v>
      </c>
      <c r="T7" s="16">
        <v>9022620</v>
      </c>
      <c r="U7" s="16">
        <v>9354820</v>
      </c>
      <c r="V7" s="16">
        <v>439495120</v>
      </c>
      <c r="W7" s="18">
        <v>26314340</v>
      </c>
      <c r="X7" s="16">
        <v>13553940</v>
      </c>
      <c r="Y7" s="16">
        <v>12706640</v>
      </c>
      <c r="Z7" s="16">
        <v>467207970</v>
      </c>
      <c r="AA7" s="18">
        <v>33511380</v>
      </c>
      <c r="AB7" s="16">
        <v>18638390</v>
      </c>
      <c r="AC7" s="16">
        <v>14840450</v>
      </c>
    </row>
    <row r="8" spans="1:29">
      <c r="A8" s="5" t="s">
        <v>47</v>
      </c>
      <c r="B8" s="4">
        <v>24922660</v>
      </c>
      <c r="C8" s="9">
        <v>1867580</v>
      </c>
      <c r="D8" s="4">
        <v>1696120</v>
      </c>
      <c r="E8" s="4">
        <v>171390</v>
      </c>
      <c r="F8" s="4">
        <v>25410040</v>
      </c>
      <c r="G8" s="9">
        <v>2198170</v>
      </c>
      <c r="H8" s="4">
        <v>1988010</v>
      </c>
      <c r="I8" s="4">
        <v>210160</v>
      </c>
      <c r="J8" s="4">
        <v>24564640</v>
      </c>
      <c r="K8" s="9">
        <v>1806740</v>
      </c>
      <c r="L8" s="4">
        <v>1577550</v>
      </c>
      <c r="M8" s="4">
        <v>229240</v>
      </c>
      <c r="N8" s="13">
        <v>23283710</v>
      </c>
      <c r="O8" s="15">
        <v>2055360</v>
      </c>
      <c r="P8" s="14">
        <v>1777350</v>
      </c>
      <c r="Q8" s="14">
        <v>278020</v>
      </c>
      <c r="R8" s="16">
        <v>27293760</v>
      </c>
      <c r="S8" s="18">
        <v>1583740</v>
      </c>
      <c r="T8" s="17">
        <v>1329150</v>
      </c>
      <c r="U8" s="17">
        <v>221900</v>
      </c>
      <c r="V8" s="16">
        <v>28591870</v>
      </c>
      <c r="W8" s="18">
        <v>2012070</v>
      </c>
      <c r="X8" s="17">
        <v>1665550</v>
      </c>
      <c r="Y8" s="17">
        <v>346490</v>
      </c>
      <c r="Z8" s="16">
        <v>30970470</v>
      </c>
      <c r="AA8" s="18">
        <v>3069750</v>
      </c>
      <c r="AB8" s="17">
        <v>2611890</v>
      </c>
      <c r="AC8" s="17">
        <v>457860</v>
      </c>
    </row>
    <row r="9" spans="1:29">
      <c r="A9" s="5" t="s">
        <v>46</v>
      </c>
      <c r="B9" s="4">
        <v>3152600</v>
      </c>
      <c r="C9" s="9">
        <v>58070</v>
      </c>
      <c r="D9" s="4">
        <v>30650</v>
      </c>
      <c r="E9" s="4">
        <v>27420</v>
      </c>
      <c r="F9" s="4">
        <v>3035810</v>
      </c>
      <c r="G9" s="9">
        <v>71820</v>
      </c>
      <c r="H9" s="4">
        <v>41790</v>
      </c>
      <c r="I9" s="4">
        <v>30030</v>
      </c>
      <c r="J9" s="4">
        <v>3470340</v>
      </c>
      <c r="K9" s="9">
        <v>59170</v>
      </c>
      <c r="L9" s="4">
        <v>30700</v>
      </c>
      <c r="M9" s="4">
        <v>28470</v>
      </c>
      <c r="N9" s="13">
        <v>3540430</v>
      </c>
      <c r="O9" s="15">
        <v>59100</v>
      </c>
      <c r="P9" s="14">
        <v>30560</v>
      </c>
      <c r="Q9" s="14">
        <v>28520</v>
      </c>
      <c r="R9" s="16">
        <v>4481930</v>
      </c>
      <c r="S9" s="18">
        <v>33730</v>
      </c>
      <c r="T9" s="17">
        <v>13800</v>
      </c>
      <c r="U9" s="17">
        <v>19930</v>
      </c>
      <c r="V9" s="16">
        <v>4546440</v>
      </c>
      <c r="W9" s="18">
        <v>42430</v>
      </c>
      <c r="X9" s="17">
        <v>16630</v>
      </c>
      <c r="Y9" s="17">
        <v>25800</v>
      </c>
      <c r="Z9" s="16">
        <v>4759730</v>
      </c>
      <c r="AA9" s="18">
        <v>62480</v>
      </c>
      <c r="AB9" s="17">
        <v>32480</v>
      </c>
      <c r="AC9" s="17">
        <v>29760</v>
      </c>
    </row>
    <row r="10" spans="1:29">
      <c r="A10" s="5" t="s">
        <v>45</v>
      </c>
      <c r="B10" s="4">
        <v>4275660</v>
      </c>
      <c r="C10" s="9">
        <v>97400</v>
      </c>
      <c r="D10" s="4">
        <v>85650</v>
      </c>
      <c r="E10" s="4">
        <v>11750</v>
      </c>
      <c r="F10" s="4">
        <v>3788170</v>
      </c>
      <c r="G10" s="9">
        <v>88520</v>
      </c>
      <c r="H10" s="4">
        <v>76200</v>
      </c>
      <c r="I10" s="4">
        <v>12310</v>
      </c>
      <c r="J10" s="4">
        <v>4158090</v>
      </c>
      <c r="K10" s="9">
        <v>64640</v>
      </c>
      <c r="L10" s="4">
        <v>50800</v>
      </c>
      <c r="M10" s="4">
        <v>13850</v>
      </c>
      <c r="N10" s="13">
        <v>4262240</v>
      </c>
      <c r="O10" s="15">
        <v>83440</v>
      </c>
      <c r="P10" s="14">
        <v>68080</v>
      </c>
      <c r="Q10" s="14">
        <v>15380</v>
      </c>
      <c r="R10" s="16">
        <v>6306100</v>
      </c>
      <c r="S10" s="18">
        <v>33330</v>
      </c>
      <c r="T10" s="17">
        <v>22460</v>
      </c>
      <c r="U10" s="17">
        <v>10270</v>
      </c>
      <c r="V10" s="16">
        <v>6517240</v>
      </c>
      <c r="W10" s="18">
        <v>45990</v>
      </c>
      <c r="X10" s="17">
        <v>31110</v>
      </c>
      <c r="Y10" s="17">
        <v>14890</v>
      </c>
      <c r="Z10" s="16">
        <v>5590690</v>
      </c>
      <c r="AA10" s="18">
        <v>65320</v>
      </c>
      <c r="AB10" s="17">
        <v>50240</v>
      </c>
      <c r="AC10" s="17">
        <v>15030</v>
      </c>
    </row>
    <row r="11" spans="1:29">
      <c r="A11" s="5" t="s">
        <v>44</v>
      </c>
      <c r="B11" s="4">
        <v>7324290</v>
      </c>
      <c r="C11" s="9">
        <v>152190</v>
      </c>
      <c r="D11" s="4">
        <v>75150</v>
      </c>
      <c r="E11" s="4">
        <v>77010</v>
      </c>
      <c r="F11" s="4">
        <v>6702490</v>
      </c>
      <c r="G11" s="9">
        <v>150920</v>
      </c>
      <c r="H11" s="4">
        <v>72570</v>
      </c>
      <c r="I11" s="4">
        <v>78350</v>
      </c>
      <c r="J11" s="4">
        <v>6605510</v>
      </c>
      <c r="K11" s="9">
        <v>115100</v>
      </c>
      <c r="L11" s="4">
        <v>47680</v>
      </c>
      <c r="M11" s="4">
        <v>67440</v>
      </c>
      <c r="N11" s="13">
        <v>7239450</v>
      </c>
      <c r="O11" s="15">
        <v>159490</v>
      </c>
      <c r="P11" s="14">
        <v>73340</v>
      </c>
      <c r="Q11" s="14">
        <v>86080</v>
      </c>
      <c r="R11" s="16">
        <v>9788570</v>
      </c>
      <c r="S11" s="18">
        <v>53520</v>
      </c>
      <c r="T11" s="17">
        <v>24520</v>
      </c>
      <c r="U11" s="17">
        <v>29000</v>
      </c>
      <c r="V11" s="16">
        <v>10042560</v>
      </c>
      <c r="W11" s="18">
        <v>90330</v>
      </c>
      <c r="X11" s="17">
        <v>34400</v>
      </c>
      <c r="Y11" s="17">
        <v>55920</v>
      </c>
      <c r="Z11" s="16">
        <v>11334990</v>
      </c>
      <c r="AA11" s="18">
        <v>106600</v>
      </c>
      <c r="AB11" s="17">
        <v>33240</v>
      </c>
      <c r="AC11" s="17">
        <v>73220</v>
      </c>
    </row>
    <row r="12" spans="1:29">
      <c r="A12" s="5" t="s">
        <v>43</v>
      </c>
      <c r="B12" s="4">
        <v>3187370</v>
      </c>
      <c r="C12" s="9">
        <v>41750</v>
      </c>
      <c r="D12" s="4">
        <v>32420</v>
      </c>
      <c r="E12" s="4">
        <v>9330</v>
      </c>
      <c r="F12" s="4">
        <v>2997420</v>
      </c>
      <c r="G12" s="9">
        <v>41990</v>
      </c>
      <c r="H12" s="4">
        <v>29090</v>
      </c>
      <c r="I12" s="4">
        <v>12900</v>
      </c>
      <c r="J12" s="4">
        <v>2896490</v>
      </c>
      <c r="K12" s="9">
        <v>45060</v>
      </c>
      <c r="L12" s="4">
        <v>32470</v>
      </c>
      <c r="M12" s="4">
        <v>12610</v>
      </c>
      <c r="N12" s="13">
        <v>3132050</v>
      </c>
      <c r="O12" s="15">
        <v>63570</v>
      </c>
      <c r="P12" s="14">
        <v>40250</v>
      </c>
      <c r="Q12" s="14">
        <v>23330</v>
      </c>
      <c r="R12" s="16">
        <v>3721130</v>
      </c>
      <c r="S12" s="18">
        <v>27210</v>
      </c>
      <c r="T12" s="17">
        <v>16040</v>
      </c>
      <c r="U12" s="17">
        <v>11160</v>
      </c>
      <c r="V12" s="16">
        <v>3460540</v>
      </c>
      <c r="W12" s="18">
        <v>27580</v>
      </c>
      <c r="X12" s="17">
        <v>11540</v>
      </c>
      <c r="Y12" s="17">
        <v>16040</v>
      </c>
      <c r="Z12" s="16">
        <v>3493090</v>
      </c>
      <c r="AA12" s="18">
        <v>36140</v>
      </c>
      <c r="AB12" s="17">
        <v>16340</v>
      </c>
      <c r="AC12" s="17">
        <v>19800</v>
      </c>
    </row>
    <row r="13" spans="1:29">
      <c r="A13" s="5" t="s">
        <v>42</v>
      </c>
      <c r="B13" s="4">
        <v>3669850</v>
      </c>
      <c r="C13" s="9">
        <v>35030</v>
      </c>
      <c r="D13" s="4">
        <v>18540</v>
      </c>
      <c r="E13" s="4">
        <v>16490</v>
      </c>
      <c r="F13" s="4">
        <v>3785410</v>
      </c>
      <c r="G13" s="9">
        <v>41060</v>
      </c>
      <c r="H13" s="4">
        <v>25750</v>
      </c>
      <c r="I13" s="4">
        <v>15310</v>
      </c>
      <c r="J13" s="4">
        <v>3997580</v>
      </c>
      <c r="K13" s="9">
        <v>41740</v>
      </c>
      <c r="L13" s="4">
        <v>25970</v>
      </c>
      <c r="M13" s="4">
        <v>15750</v>
      </c>
      <c r="N13" s="13">
        <v>4257590</v>
      </c>
      <c r="O13" s="15">
        <v>52630</v>
      </c>
      <c r="P13" s="14">
        <v>34070</v>
      </c>
      <c r="Q13" s="14">
        <v>18580</v>
      </c>
      <c r="R13" s="16">
        <v>5430380</v>
      </c>
      <c r="S13" s="18">
        <v>34710</v>
      </c>
      <c r="T13" s="17">
        <v>23030</v>
      </c>
      <c r="U13" s="17">
        <v>11680</v>
      </c>
      <c r="V13" s="16">
        <v>5559550</v>
      </c>
      <c r="W13" s="18">
        <v>32170</v>
      </c>
      <c r="X13" s="17">
        <v>12310</v>
      </c>
      <c r="Y13" s="17">
        <v>19860</v>
      </c>
      <c r="Z13" s="16">
        <v>5430680</v>
      </c>
      <c r="AA13" s="18">
        <v>37410</v>
      </c>
      <c r="AB13" s="17">
        <v>20130</v>
      </c>
      <c r="AC13" s="17">
        <v>16860</v>
      </c>
    </row>
    <row r="14" spans="1:29">
      <c r="A14" s="5" t="s">
        <v>41</v>
      </c>
      <c r="B14" s="4">
        <v>7516240</v>
      </c>
      <c r="C14" s="9">
        <v>128490</v>
      </c>
      <c r="D14" s="4">
        <v>80220</v>
      </c>
      <c r="E14" s="4">
        <v>48260</v>
      </c>
      <c r="F14" s="4">
        <v>7685250</v>
      </c>
      <c r="G14" s="9">
        <v>122620</v>
      </c>
      <c r="H14" s="4">
        <v>85290</v>
      </c>
      <c r="I14" s="4">
        <v>36680</v>
      </c>
      <c r="J14" s="4">
        <v>7123720</v>
      </c>
      <c r="K14" s="9">
        <v>56870</v>
      </c>
      <c r="L14" s="4">
        <v>39160</v>
      </c>
      <c r="M14" s="4">
        <v>17710</v>
      </c>
      <c r="N14" s="13">
        <v>7821050</v>
      </c>
      <c r="O14" s="15">
        <v>87170</v>
      </c>
      <c r="P14" s="14">
        <v>59270</v>
      </c>
      <c r="Q14" s="14">
        <v>27900</v>
      </c>
      <c r="R14" s="16">
        <v>10798650</v>
      </c>
      <c r="S14" s="18">
        <v>27540</v>
      </c>
      <c r="T14" s="17">
        <v>8370</v>
      </c>
      <c r="U14" s="17">
        <v>19170</v>
      </c>
      <c r="V14" s="16">
        <v>10585930</v>
      </c>
      <c r="W14" s="18">
        <v>37230</v>
      </c>
      <c r="X14" s="17">
        <v>12320</v>
      </c>
      <c r="Y14" s="17">
        <v>24910</v>
      </c>
      <c r="Z14" s="16">
        <v>10748340</v>
      </c>
      <c r="AA14" s="18">
        <v>41830</v>
      </c>
      <c r="AB14" s="17">
        <v>18370</v>
      </c>
      <c r="AC14" s="17">
        <v>23460</v>
      </c>
    </row>
    <row r="15" spans="1:29">
      <c r="A15" s="5" t="s">
        <v>40</v>
      </c>
      <c r="B15" s="4">
        <v>3150140</v>
      </c>
      <c r="C15" s="9">
        <v>75720</v>
      </c>
      <c r="D15" s="4">
        <v>3120</v>
      </c>
      <c r="E15" s="4">
        <v>72600</v>
      </c>
      <c r="F15" s="4">
        <v>3068450</v>
      </c>
      <c r="G15" s="9">
        <v>71320</v>
      </c>
      <c r="H15" s="4">
        <v>2910</v>
      </c>
      <c r="I15" s="4">
        <v>68410</v>
      </c>
      <c r="J15" s="4">
        <v>2847780</v>
      </c>
      <c r="K15" s="9">
        <v>56210</v>
      </c>
      <c r="L15" s="4">
        <v>1530</v>
      </c>
      <c r="M15" s="4">
        <v>54680</v>
      </c>
      <c r="N15" s="13">
        <v>3581920</v>
      </c>
      <c r="O15" s="15">
        <v>91550</v>
      </c>
      <c r="P15" s="14">
        <v>4380</v>
      </c>
      <c r="Q15" s="14">
        <v>87190</v>
      </c>
      <c r="R15" s="16">
        <v>4450960</v>
      </c>
      <c r="S15" s="18">
        <v>88200</v>
      </c>
      <c r="T15" s="17">
        <v>5080</v>
      </c>
      <c r="U15" s="17">
        <v>82150</v>
      </c>
      <c r="V15" s="16">
        <v>5097080</v>
      </c>
      <c r="W15" s="18">
        <v>89020</v>
      </c>
      <c r="X15" s="17">
        <v>3610</v>
      </c>
      <c r="Y15" s="17">
        <v>85410</v>
      </c>
      <c r="Z15" s="16">
        <v>5154170</v>
      </c>
      <c r="AA15" s="18">
        <v>88490</v>
      </c>
      <c r="AB15" s="17">
        <v>3640</v>
      </c>
      <c r="AC15" s="17">
        <v>84860</v>
      </c>
    </row>
    <row r="16" spans="1:29">
      <c r="A16" s="5" t="s">
        <v>39</v>
      </c>
      <c r="B16" s="4">
        <v>6966530</v>
      </c>
      <c r="C16" s="9">
        <v>143480</v>
      </c>
      <c r="D16" s="4">
        <v>78570</v>
      </c>
      <c r="E16" s="4">
        <v>64650</v>
      </c>
      <c r="F16" s="4">
        <v>6584740</v>
      </c>
      <c r="G16" s="9">
        <v>120010</v>
      </c>
      <c r="H16" s="4">
        <v>64400</v>
      </c>
      <c r="I16" s="4">
        <v>55560</v>
      </c>
      <c r="J16" s="4">
        <v>6561990</v>
      </c>
      <c r="K16" s="9">
        <v>85610</v>
      </c>
      <c r="L16" s="4">
        <v>37160</v>
      </c>
      <c r="M16" s="4">
        <v>48460</v>
      </c>
      <c r="N16" s="13">
        <v>8254430</v>
      </c>
      <c r="O16" s="15">
        <v>127740</v>
      </c>
      <c r="P16" s="14">
        <v>57470</v>
      </c>
      <c r="Q16" s="14">
        <v>70260</v>
      </c>
      <c r="R16" s="16">
        <v>8695920</v>
      </c>
      <c r="S16" s="18">
        <v>77300</v>
      </c>
      <c r="T16" s="17">
        <v>35000</v>
      </c>
      <c r="U16" s="17">
        <v>42250</v>
      </c>
      <c r="V16" s="16">
        <v>9762230</v>
      </c>
      <c r="W16" s="18">
        <v>106910</v>
      </c>
      <c r="X16" s="17">
        <v>37580</v>
      </c>
      <c r="Y16" s="17">
        <v>69300</v>
      </c>
      <c r="Z16" s="16">
        <v>9717140</v>
      </c>
      <c r="AA16" s="18">
        <v>178960</v>
      </c>
      <c r="AB16" s="17">
        <v>89910</v>
      </c>
      <c r="AC16" s="17">
        <v>89050</v>
      </c>
    </row>
    <row r="17" spans="1:29">
      <c r="A17" s="5" t="s">
        <v>38</v>
      </c>
      <c r="B17" s="4">
        <v>6364380</v>
      </c>
      <c r="C17" s="9">
        <v>57490</v>
      </c>
      <c r="D17" s="4">
        <v>29560</v>
      </c>
      <c r="E17" s="4">
        <v>27930</v>
      </c>
      <c r="F17" s="4">
        <v>6340640</v>
      </c>
      <c r="G17" s="9">
        <v>56230</v>
      </c>
      <c r="H17" s="4">
        <v>27440</v>
      </c>
      <c r="I17" s="4">
        <v>28780</v>
      </c>
      <c r="J17" s="4">
        <v>5892160</v>
      </c>
      <c r="K17" s="9">
        <v>40910</v>
      </c>
      <c r="L17" s="4">
        <v>20890</v>
      </c>
      <c r="M17" s="4">
        <v>20050</v>
      </c>
      <c r="N17" s="13">
        <v>6656040</v>
      </c>
      <c r="O17" s="15">
        <v>73060</v>
      </c>
      <c r="P17" s="14">
        <v>50280</v>
      </c>
      <c r="Q17" s="14">
        <v>22790</v>
      </c>
      <c r="R17" s="16">
        <v>8748680</v>
      </c>
      <c r="S17" s="18">
        <v>48760</v>
      </c>
      <c r="T17" s="17">
        <v>25820</v>
      </c>
      <c r="U17" s="17">
        <v>22940</v>
      </c>
      <c r="V17" s="16">
        <v>8385380</v>
      </c>
      <c r="W17" s="18">
        <v>69240</v>
      </c>
      <c r="X17" s="17">
        <v>44980</v>
      </c>
      <c r="Y17" s="17">
        <v>24260</v>
      </c>
      <c r="Z17" s="16">
        <v>9138510</v>
      </c>
      <c r="AA17" s="18">
        <v>108930</v>
      </c>
      <c r="AB17" s="17">
        <v>56970</v>
      </c>
      <c r="AC17" s="17">
        <v>51970</v>
      </c>
    </row>
    <row r="18" spans="1:29">
      <c r="A18" s="5" t="s">
        <v>37</v>
      </c>
      <c r="B18" s="4">
        <v>3166930</v>
      </c>
      <c r="C18" s="9">
        <v>84990</v>
      </c>
      <c r="D18" s="4">
        <v>8560</v>
      </c>
      <c r="E18" s="4">
        <v>76430</v>
      </c>
      <c r="F18" s="4">
        <v>3054980</v>
      </c>
      <c r="G18" s="9">
        <v>78060</v>
      </c>
      <c r="H18" s="4">
        <v>9380</v>
      </c>
      <c r="I18" s="4">
        <v>68680</v>
      </c>
      <c r="J18" s="4">
        <v>2852880</v>
      </c>
      <c r="K18" s="9">
        <v>66540</v>
      </c>
      <c r="L18" s="4">
        <v>8880</v>
      </c>
      <c r="M18" s="4">
        <v>57650</v>
      </c>
      <c r="N18" s="13">
        <v>3281730</v>
      </c>
      <c r="O18" s="15">
        <v>75490</v>
      </c>
      <c r="P18" s="14">
        <v>10330</v>
      </c>
      <c r="Q18" s="14">
        <v>65140</v>
      </c>
      <c r="R18" s="16">
        <v>3566100</v>
      </c>
      <c r="S18" s="18">
        <v>55030</v>
      </c>
      <c r="T18" s="17">
        <v>4940</v>
      </c>
      <c r="U18" s="17">
        <v>50090</v>
      </c>
      <c r="V18" s="16">
        <v>3736890</v>
      </c>
      <c r="W18" s="18">
        <v>88230</v>
      </c>
      <c r="X18" s="17">
        <v>7980</v>
      </c>
      <c r="Y18" s="17">
        <v>80240</v>
      </c>
      <c r="Z18" s="16">
        <v>3974240</v>
      </c>
      <c r="AA18" s="18">
        <v>97570</v>
      </c>
      <c r="AB18" s="17">
        <v>5440</v>
      </c>
      <c r="AC18" s="17">
        <v>92120</v>
      </c>
    </row>
    <row r="19" spans="1:29">
      <c r="A19" s="5" t="s">
        <v>36</v>
      </c>
      <c r="B19" s="4">
        <v>14795600</v>
      </c>
      <c r="C19" s="9">
        <v>1663530</v>
      </c>
      <c r="D19" s="4">
        <v>1067670</v>
      </c>
      <c r="E19" s="4">
        <v>595860</v>
      </c>
      <c r="F19" s="4">
        <v>14855660</v>
      </c>
      <c r="G19" s="9">
        <v>1569810</v>
      </c>
      <c r="H19" s="4">
        <v>984540</v>
      </c>
      <c r="I19" s="4">
        <v>585270</v>
      </c>
      <c r="J19" s="4">
        <v>15522010</v>
      </c>
      <c r="K19" s="9">
        <v>1622660</v>
      </c>
      <c r="L19" s="4">
        <v>1045280</v>
      </c>
      <c r="M19" s="4">
        <v>577380</v>
      </c>
      <c r="N19" s="13">
        <v>18358460</v>
      </c>
      <c r="O19" s="15">
        <v>2253950</v>
      </c>
      <c r="P19" s="14">
        <v>1421170</v>
      </c>
      <c r="Q19" s="14">
        <v>832760</v>
      </c>
      <c r="R19" s="16">
        <v>15959680</v>
      </c>
      <c r="S19" s="18">
        <v>1429740</v>
      </c>
      <c r="T19" s="17">
        <v>802610</v>
      </c>
      <c r="U19" s="17">
        <v>627130</v>
      </c>
      <c r="V19" s="16">
        <v>19321960</v>
      </c>
      <c r="W19" s="18">
        <v>1794850</v>
      </c>
      <c r="X19" s="17">
        <v>1110340</v>
      </c>
      <c r="Y19" s="17">
        <v>684520</v>
      </c>
      <c r="Z19" s="16">
        <v>20624550</v>
      </c>
      <c r="AA19" s="18">
        <v>2049880</v>
      </c>
      <c r="AB19" s="17">
        <v>1228160</v>
      </c>
      <c r="AC19" s="17">
        <v>821730</v>
      </c>
    </row>
    <row r="20" spans="1:29">
      <c r="A20" s="5" t="s">
        <v>35</v>
      </c>
      <c r="B20" s="4">
        <v>37183240</v>
      </c>
      <c r="C20" s="9">
        <v>7860570</v>
      </c>
      <c r="D20" s="4">
        <v>2285940</v>
      </c>
      <c r="E20" s="4">
        <v>5574630</v>
      </c>
      <c r="F20" s="4">
        <v>35958000</v>
      </c>
      <c r="G20" s="9">
        <v>7349260</v>
      </c>
      <c r="H20" s="4">
        <v>2260040</v>
      </c>
      <c r="I20" s="4">
        <v>5089220</v>
      </c>
      <c r="J20" s="4">
        <v>34527190</v>
      </c>
      <c r="K20" s="9">
        <v>6377700</v>
      </c>
      <c r="L20" s="4">
        <v>2126530</v>
      </c>
      <c r="M20" s="4">
        <v>4251190</v>
      </c>
      <c r="N20" s="13">
        <v>41911630</v>
      </c>
      <c r="O20" s="15">
        <v>8720480</v>
      </c>
      <c r="P20" s="14">
        <v>3005160</v>
      </c>
      <c r="Q20" s="14">
        <v>5714820</v>
      </c>
      <c r="R20" s="16">
        <v>41528320</v>
      </c>
      <c r="S20" s="18">
        <v>5651810</v>
      </c>
      <c r="T20" s="17">
        <v>1788570</v>
      </c>
      <c r="U20" s="17">
        <v>3862530</v>
      </c>
      <c r="V20" s="16">
        <v>49189870</v>
      </c>
      <c r="W20" s="18">
        <v>8291740</v>
      </c>
      <c r="X20" s="17">
        <v>2830550</v>
      </c>
      <c r="Y20" s="17">
        <v>5457410</v>
      </c>
      <c r="Z20" s="16">
        <v>52824060</v>
      </c>
      <c r="AA20" s="18">
        <v>9830950</v>
      </c>
      <c r="AB20" s="17">
        <v>3835480</v>
      </c>
      <c r="AC20" s="17">
        <v>5995430</v>
      </c>
    </row>
    <row r="21" spans="1:29">
      <c r="A21" s="5" t="s">
        <v>34</v>
      </c>
      <c r="B21" s="4">
        <v>10583010</v>
      </c>
      <c r="C21" s="9">
        <v>706050</v>
      </c>
      <c r="D21" s="4">
        <v>279120</v>
      </c>
      <c r="E21" s="4">
        <v>426890</v>
      </c>
      <c r="F21" s="4">
        <v>10798610</v>
      </c>
      <c r="G21" s="9">
        <v>643040</v>
      </c>
      <c r="H21" s="4">
        <v>295690</v>
      </c>
      <c r="I21" s="4">
        <v>347350</v>
      </c>
      <c r="J21" s="4">
        <v>11380880</v>
      </c>
      <c r="K21" s="9">
        <v>609200</v>
      </c>
      <c r="L21" s="4">
        <v>227580</v>
      </c>
      <c r="M21" s="4">
        <v>381620</v>
      </c>
      <c r="N21" s="13">
        <v>13978650</v>
      </c>
      <c r="O21" s="15">
        <v>825110</v>
      </c>
      <c r="P21" s="14">
        <v>310160</v>
      </c>
      <c r="Q21" s="14">
        <v>514960</v>
      </c>
      <c r="R21" s="16">
        <v>16331430</v>
      </c>
      <c r="S21" s="18">
        <v>674600</v>
      </c>
      <c r="T21" s="17">
        <v>253560</v>
      </c>
      <c r="U21" s="17">
        <v>420980</v>
      </c>
      <c r="V21" s="16">
        <v>17235100</v>
      </c>
      <c r="W21" s="18">
        <v>924550</v>
      </c>
      <c r="X21" s="17">
        <v>346880</v>
      </c>
      <c r="Y21" s="17">
        <v>577670</v>
      </c>
      <c r="Z21" s="16">
        <v>16840830</v>
      </c>
      <c r="AA21" s="18">
        <v>1067440</v>
      </c>
      <c r="AB21" s="17">
        <v>427040</v>
      </c>
      <c r="AC21" s="17">
        <v>640400</v>
      </c>
    </row>
    <row r="22" spans="1:29">
      <c r="A22" s="5" t="s">
        <v>33</v>
      </c>
      <c r="B22" s="4">
        <v>6302230</v>
      </c>
      <c r="C22" s="9">
        <v>99500</v>
      </c>
      <c r="D22" s="4">
        <v>40560</v>
      </c>
      <c r="E22" s="4">
        <v>58940</v>
      </c>
      <c r="F22" s="4">
        <v>6741670</v>
      </c>
      <c r="G22" s="9">
        <v>110060</v>
      </c>
      <c r="H22" s="4">
        <v>35830</v>
      </c>
      <c r="I22" s="4">
        <v>74230</v>
      </c>
      <c r="J22" s="4">
        <v>7276970</v>
      </c>
      <c r="K22" s="9">
        <v>87430</v>
      </c>
      <c r="L22" s="4">
        <v>37160</v>
      </c>
      <c r="M22" s="4">
        <v>50260</v>
      </c>
      <c r="N22" s="13">
        <v>7342470</v>
      </c>
      <c r="O22" s="15">
        <v>99330</v>
      </c>
      <c r="P22" s="14">
        <v>45530</v>
      </c>
      <c r="Q22" s="14">
        <v>53730</v>
      </c>
      <c r="R22" s="16">
        <v>10365090</v>
      </c>
      <c r="S22" s="18">
        <v>91250</v>
      </c>
      <c r="T22" s="17">
        <v>41910</v>
      </c>
      <c r="U22" s="17">
        <v>49220</v>
      </c>
      <c r="V22" s="16">
        <v>10202510</v>
      </c>
      <c r="W22" s="18">
        <v>96870</v>
      </c>
      <c r="X22" s="17">
        <v>44450</v>
      </c>
      <c r="Y22" s="17">
        <v>52420</v>
      </c>
      <c r="Z22" s="16">
        <v>9676970</v>
      </c>
      <c r="AA22" s="18">
        <v>106510</v>
      </c>
      <c r="AB22" s="17">
        <v>45750</v>
      </c>
      <c r="AC22" s="17">
        <v>60730</v>
      </c>
    </row>
    <row r="23" spans="1:29">
      <c r="A23" s="5" t="s">
        <v>32</v>
      </c>
      <c r="B23" s="4">
        <v>2570380</v>
      </c>
      <c r="C23" s="9">
        <v>99690</v>
      </c>
      <c r="D23" s="4">
        <v>60030</v>
      </c>
      <c r="E23" s="4">
        <v>39660</v>
      </c>
      <c r="F23" s="4">
        <v>2758070</v>
      </c>
      <c r="G23" s="9">
        <v>96850</v>
      </c>
      <c r="H23" s="4">
        <v>52480</v>
      </c>
      <c r="I23" s="4">
        <v>44370</v>
      </c>
      <c r="J23" s="4">
        <v>2583640</v>
      </c>
      <c r="K23" s="9">
        <v>57300</v>
      </c>
      <c r="L23" s="4">
        <v>34580</v>
      </c>
      <c r="M23" s="4">
        <v>22730</v>
      </c>
      <c r="N23" s="13">
        <v>2737810</v>
      </c>
      <c r="O23" s="15">
        <v>84570</v>
      </c>
      <c r="P23" s="14">
        <v>54830</v>
      </c>
      <c r="Q23" s="14">
        <v>29730</v>
      </c>
      <c r="R23" s="16">
        <v>3455020</v>
      </c>
      <c r="S23" s="18">
        <v>51160</v>
      </c>
      <c r="T23" s="17">
        <v>29750</v>
      </c>
      <c r="U23" s="17">
        <v>20910</v>
      </c>
      <c r="V23" s="16">
        <v>3618940</v>
      </c>
      <c r="W23" s="18">
        <v>94000</v>
      </c>
      <c r="X23" s="17">
        <v>45000</v>
      </c>
      <c r="Y23" s="17">
        <v>49000</v>
      </c>
      <c r="Z23" s="16">
        <v>3821370</v>
      </c>
      <c r="AA23" s="18">
        <v>136290</v>
      </c>
      <c r="AB23" s="17">
        <v>74460</v>
      </c>
      <c r="AC23" s="17">
        <v>61830</v>
      </c>
    </row>
    <row r="24" spans="1:29">
      <c r="A24" s="5" t="s">
        <v>31</v>
      </c>
      <c r="B24" s="4">
        <v>4625590</v>
      </c>
      <c r="C24" s="9">
        <v>158390</v>
      </c>
      <c r="D24" s="4">
        <v>106040</v>
      </c>
      <c r="E24" s="4">
        <v>52350</v>
      </c>
      <c r="F24" s="4">
        <v>5550550</v>
      </c>
      <c r="G24" s="9">
        <v>168550</v>
      </c>
      <c r="H24" s="4">
        <v>126030</v>
      </c>
      <c r="I24" s="4">
        <v>42520</v>
      </c>
      <c r="J24" s="4">
        <v>5582820</v>
      </c>
      <c r="K24" s="9">
        <v>121980</v>
      </c>
      <c r="L24" s="4">
        <v>86740</v>
      </c>
      <c r="M24" s="4">
        <v>35280</v>
      </c>
      <c r="N24" s="13">
        <v>5944790</v>
      </c>
      <c r="O24" s="15">
        <v>188340</v>
      </c>
      <c r="P24" s="14">
        <v>141750</v>
      </c>
      <c r="Q24" s="14">
        <v>45120</v>
      </c>
      <c r="R24" s="16">
        <v>6976680</v>
      </c>
      <c r="S24" s="18">
        <v>126260</v>
      </c>
      <c r="T24" s="17">
        <v>89260</v>
      </c>
      <c r="U24" s="17">
        <v>36860</v>
      </c>
      <c r="V24" s="16">
        <v>7243760</v>
      </c>
      <c r="W24" s="18">
        <v>190380</v>
      </c>
      <c r="X24" s="17">
        <v>111430</v>
      </c>
      <c r="Y24" s="17">
        <v>78960</v>
      </c>
      <c r="Z24" s="16">
        <v>8538570</v>
      </c>
      <c r="AA24" s="18">
        <v>340380</v>
      </c>
      <c r="AB24" s="17">
        <v>171540</v>
      </c>
      <c r="AC24" s="17">
        <v>162420</v>
      </c>
    </row>
    <row r="25" spans="1:29">
      <c r="A25" s="5" t="s">
        <v>30</v>
      </c>
      <c r="B25" s="4">
        <v>1958170</v>
      </c>
      <c r="C25" s="9">
        <v>26580</v>
      </c>
      <c r="D25" s="4">
        <v>19510</v>
      </c>
      <c r="E25" s="4">
        <v>7070</v>
      </c>
      <c r="F25" s="4">
        <v>2220810</v>
      </c>
      <c r="G25" s="9">
        <v>21790</v>
      </c>
      <c r="H25" s="4">
        <v>13870</v>
      </c>
      <c r="I25" s="4">
        <v>7920</v>
      </c>
      <c r="J25" s="4">
        <v>2207030</v>
      </c>
      <c r="K25" s="9">
        <v>16010</v>
      </c>
      <c r="L25" s="4">
        <v>8070</v>
      </c>
      <c r="M25" s="4">
        <v>7950</v>
      </c>
      <c r="N25" s="13">
        <v>2256600</v>
      </c>
      <c r="O25" s="15">
        <v>20190</v>
      </c>
      <c r="P25" s="14">
        <v>8210</v>
      </c>
      <c r="Q25" s="14">
        <v>11160</v>
      </c>
      <c r="R25" s="16">
        <v>3653820</v>
      </c>
      <c r="S25" s="18">
        <v>23560</v>
      </c>
      <c r="T25" s="17">
        <v>4820</v>
      </c>
      <c r="U25" s="17">
        <v>18740</v>
      </c>
      <c r="V25" s="16">
        <v>3536210</v>
      </c>
      <c r="W25" s="18">
        <v>26570</v>
      </c>
      <c r="X25" s="17">
        <v>9300</v>
      </c>
      <c r="Y25" s="17">
        <v>17180</v>
      </c>
      <c r="Z25" s="16">
        <v>3250950</v>
      </c>
      <c r="AA25" s="18">
        <v>30360</v>
      </c>
      <c r="AB25" s="17">
        <v>13960</v>
      </c>
      <c r="AC25" s="17">
        <v>16410</v>
      </c>
    </row>
    <row r="26" spans="1:29">
      <c r="A26" s="5" t="s">
        <v>29</v>
      </c>
      <c r="B26" s="4">
        <v>4128690</v>
      </c>
      <c r="C26" s="9">
        <v>367870</v>
      </c>
      <c r="D26" s="4">
        <v>331590</v>
      </c>
      <c r="E26" s="4">
        <v>36270</v>
      </c>
      <c r="F26" s="4">
        <v>4230840</v>
      </c>
      <c r="G26" s="9">
        <v>366710</v>
      </c>
      <c r="H26" s="4">
        <v>334070</v>
      </c>
      <c r="I26" s="4">
        <v>32640</v>
      </c>
      <c r="J26" s="4">
        <v>4015470</v>
      </c>
      <c r="K26" s="9">
        <v>408800</v>
      </c>
      <c r="L26" s="4">
        <v>391070</v>
      </c>
      <c r="M26" s="4">
        <v>17760</v>
      </c>
      <c r="N26" s="13">
        <v>5060670</v>
      </c>
      <c r="O26" s="15">
        <v>597460</v>
      </c>
      <c r="P26" s="14">
        <v>557260</v>
      </c>
      <c r="Q26" s="14">
        <v>40210</v>
      </c>
      <c r="R26" s="16">
        <v>7069110</v>
      </c>
      <c r="S26" s="18">
        <v>250270</v>
      </c>
      <c r="T26" s="17">
        <v>228630</v>
      </c>
      <c r="U26" s="17">
        <v>20790</v>
      </c>
      <c r="V26" s="16">
        <v>7020510</v>
      </c>
      <c r="W26" s="18">
        <v>387360</v>
      </c>
      <c r="X26" s="17">
        <v>356430</v>
      </c>
      <c r="Y26" s="17">
        <v>30930</v>
      </c>
      <c r="Z26" s="16">
        <v>6928770</v>
      </c>
      <c r="AA26" s="18">
        <v>492230</v>
      </c>
      <c r="AB26" s="17">
        <v>457270</v>
      </c>
      <c r="AC26" s="17">
        <v>34960</v>
      </c>
    </row>
    <row r="27" spans="1:29">
      <c r="A27" s="5" t="s">
        <v>28</v>
      </c>
      <c r="B27" s="4">
        <v>10569930</v>
      </c>
      <c r="C27" s="9">
        <v>265990</v>
      </c>
      <c r="D27" s="4">
        <v>186560</v>
      </c>
      <c r="E27" s="4">
        <v>79430</v>
      </c>
      <c r="F27" s="4">
        <v>10372690</v>
      </c>
      <c r="G27" s="9">
        <v>242970</v>
      </c>
      <c r="H27" s="4">
        <v>173940</v>
      </c>
      <c r="I27" s="4">
        <v>69020</v>
      </c>
      <c r="J27" s="4">
        <v>9858050</v>
      </c>
      <c r="K27" s="9">
        <v>186760</v>
      </c>
      <c r="L27" s="4">
        <v>122940</v>
      </c>
      <c r="M27" s="4">
        <v>63820</v>
      </c>
      <c r="N27" s="13">
        <v>11924880</v>
      </c>
      <c r="O27" s="15">
        <v>288600</v>
      </c>
      <c r="P27" s="14">
        <v>220960</v>
      </c>
      <c r="Q27" s="14">
        <v>67640</v>
      </c>
      <c r="R27" s="16">
        <v>19375310</v>
      </c>
      <c r="S27" s="18">
        <v>224140</v>
      </c>
      <c r="T27" s="17">
        <v>165300</v>
      </c>
      <c r="U27" s="17">
        <v>58840</v>
      </c>
      <c r="V27" s="16">
        <v>18291290</v>
      </c>
      <c r="W27" s="18">
        <v>288340</v>
      </c>
      <c r="X27" s="17">
        <v>227080</v>
      </c>
      <c r="Y27" s="17">
        <v>60620</v>
      </c>
      <c r="Z27" s="16">
        <v>18750560</v>
      </c>
      <c r="AA27" s="18">
        <v>543090</v>
      </c>
      <c r="AB27" s="17">
        <v>452500</v>
      </c>
      <c r="AC27" s="17">
        <v>90510</v>
      </c>
    </row>
    <row r="28" spans="1:29">
      <c r="A28" s="5" t="s">
        <v>27</v>
      </c>
      <c r="B28" s="4">
        <v>3574780</v>
      </c>
      <c r="C28" s="9">
        <v>167320</v>
      </c>
      <c r="D28" s="4">
        <v>125780</v>
      </c>
      <c r="E28" s="4">
        <v>41530</v>
      </c>
      <c r="F28" s="4">
        <v>3528340</v>
      </c>
      <c r="G28" s="9">
        <v>192700</v>
      </c>
      <c r="H28" s="4">
        <v>144570</v>
      </c>
      <c r="I28" s="4">
        <v>48130</v>
      </c>
      <c r="J28" s="4">
        <v>3600290</v>
      </c>
      <c r="K28" s="9">
        <v>153330</v>
      </c>
      <c r="L28" s="4">
        <v>122150</v>
      </c>
      <c r="M28" s="4">
        <v>31180</v>
      </c>
      <c r="N28" s="13">
        <v>4366980</v>
      </c>
      <c r="O28" s="15">
        <v>223460</v>
      </c>
      <c r="P28" s="14">
        <v>169880</v>
      </c>
      <c r="Q28" s="14">
        <v>53580</v>
      </c>
      <c r="R28" s="16">
        <v>5575640</v>
      </c>
      <c r="S28" s="18">
        <v>134080</v>
      </c>
      <c r="T28" s="17">
        <v>94020</v>
      </c>
      <c r="U28" s="17">
        <v>40060</v>
      </c>
      <c r="V28" s="16">
        <v>5830330</v>
      </c>
      <c r="W28" s="18">
        <v>260090</v>
      </c>
      <c r="X28" s="17">
        <v>201320</v>
      </c>
      <c r="Y28" s="17">
        <v>58770</v>
      </c>
      <c r="Z28" s="16">
        <v>6042480</v>
      </c>
      <c r="AA28" s="18">
        <v>416740</v>
      </c>
      <c r="AB28" s="17">
        <v>346550</v>
      </c>
      <c r="AC28" s="17">
        <v>70160</v>
      </c>
    </row>
    <row r="29" spans="1:29">
      <c r="A29" s="5" t="s">
        <v>26</v>
      </c>
      <c r="B29" s="4">
        <v>13424430</v>
      </c>
      <c r="C29" s="9">
        <v>449140</v>
      </c>
      <c r="D29" s="4">
        <v>245650</v>
      </c>
      <c r="E29" s="4">
        <v>203490</v>
      </c>
      <c r="F29" s="4">
        <v>13477920</v>
      </c>
      <c r="G29" s="9">
        <v>448810</v>
      </c>
      <c r="H29" s="4">
        <v>254590</v>
      </c>
      <c r="I29" s="4">
        <v>194220</v>
      </c>
      <c r="J29" s="4">
        <v>13393740</v>
      </c>
      <c r="K29" s="9">
        <v>372230</v>
      </c>
      <c r="L29" s="4">
        <v>199600</v>
      </c>
      <c r="M29" s="4">
        <v>172450</v>
      </c>
      <c r="N29" s="13">
        <v>15630670</v>
      </c>
      <c r="O29" s="15">
        <v>601040</v>
      </c>
      <c r="P29" s="14">
        <v>279030</v>
      </c>
      <c r="Q29" s="14">
        <v>322020</v>
      </c>
      <c r="R29" s="16">
        <v>19412880</v>
      </c>
      <c r="S29" s="18">
        <v>333560</v>
      </c>
      <c r="T29" s="17">
        <v>140930</v>
      </c>
      <c r="U29" s="17">
        <v>192600</v>
      </c>
      <c r="V29" s="16">
        <v>20286510</v>
      </c>
      <c r="W29" s="18">
        <v>494220</v>
      </c>
      <c r="X29" s="17">
        <v>273410</v>
      </c>
      <c r="Y29" s="17">
        <v>220810</v>
      </c>
      <c r="Z29" s="16">
        <v>20923330</v>
      </c>
      <c r="AA29" s="18">
        <v>559740</v>
      </c>
      <c r="AB29" s="17">
        <v>320160</v>
      </c>
      <c r="AC29" s="17">
        <v>235400</v>
      </c>
    </row>
    <row r="30" spans="1:29">
      <c r="A30" s="5" t="s">
        <v>25</v>
      </c>
      <c r="B30" s="4">
        <v>10494440</v>
      </c>
      <c r="C30" s="9">
        <v>1027470</v>
      </c>
      <c r="D30" s="4">
        <v>98830</v>
      </c>
      <c r="E30" s="4">
        <v>928630</v>
      </c>
      <c r="F30" s="4">
        <v>10475790</v>
      </c>
      <c r="G30" s="9">
        <v>983370</v>
      </c>
      <c r="H30" s="4">
        <v>82760</v>
      </c>
      <c r="I30" s="4">
        <v>900600</v>
      </c>
      <c r="J30" s="4">
        <v>9396620</v>
      </c>
      <c r="K30" s="9">
        <v>704180</v>
      </c>
      <c r="L30" s="4">
        <v>72150</v>
      </c>
      <c r="M30" s="4">
        <v>632000</v>
      </c>
      <c r="N30" s="13">
        <v>11443520</v>
      </c>
      <c r="O30" s="15">
        <v>1070180</v>
      </c>
      <c r="P30" s="14">
        <v>195580</v>
      </c>
      <c r="Q30" s="14">
        <v>874620</v>
      </c>
      <c r="R30" s="16">
        <v>12406940</v>
      </c>
      <c r="S30" s="18">
        <v>712630</v>
      </c>
      <c r="T30" s="17">
        <v>99190</v>
      </c>
      <c r="U30" s="17">
        <v>613440</v>
      </c>
      <c r="V30" s="16">
        <v>13426230</v>
      </c>
      <c r="W30" s="18">
        <v>944640</v>
      </c>
      <c r="X30" s="17">
        <v>153770</v>
      </c>
      <c r="Y30" s="17">
        <v>790870</v>
      </c>
      <c r="Z30" s="16">
        <v>14653230</v>
      </c>
      <c r="AA30" s="18">
        <v>1147560</v>
      </c>
      <c r="AB30" s="17">
        <v>212570</v>
      </c>
      <c r="AC30" s="17">
        <v>934480</v>
      </c>
    </row>
    <row r="31" spans="1:29">
      <c r="A31" s="5" t="s">
        <v>24</v>
      </c>
      <c r="B31" s="4">
        <v>5503260</v>
      </c>
      <c r="C31" s="9">
        <v>90320</v>
      </c>
      <c r="D31" s="4">
        <v>49070</v>
      </c>
      <c r="E31" s="4">
        <v>41250</v>
      </c>
      <c r="F31" s="4">
        <v>6222600</v>
      </c>
      <c r="G31" s="9">
        <v>90900</v>
      </c>
      <c r="H31" s="4">
        <v>53840</v>
      </c>
      <c r="I31" s="4">
        <v>37060</v>
      </c>
      <c r="J31" s="4">
        <v>5297640</v>
      </c>
      <c r="K31" s="9">
        <v>86560</v>
      </c>
      <c r="L31" s="4">
        <v>47040</v>
      </c>
      <c r="M31" s="4">
        <v>39510</v>
      </c>
      <c r="N31" s="13">
        <v>5637530</v>
      </c>
      <c r="O31" s="15">
        <v>95740</v>
      </c>
      <c r="P31" s="14">
        <v>35860</v>
      </c>
      <c r="Q31" s="14">
        <v>59770</v>
      </c>
      <c r="R31" s="16">
        <v>7568670</v>
      </c>
      <c r="S31" s="18">
        <v>90990</v>
      </c>
      <c r="T31" s="17">
        <v>29000</v>
      </c>
      <c r="U31" s="17">
        <v>61980</v>
      </c>
      <c r="V31" s="16">
        <v>8334690</v>
      </c>
      <c r="W31" s="18">
        <v>94660</v>
      </c>
      <c r="X31" s="17">
        <v>39930</v>
      </c>
      <c r="Y31" s="17">
        <v>54730</v>
      </c>
      <c r="Z31" s="16">
        <v>9686440</v>
      </c>
      <c r="AA31" s="18">
        <v>130890</v>
      </c>
      <c r="AB31" s="17">
        <v>71180</v>
      </c>
      <c r="AC31" s="17">
        <v>59720</v>
      </c>
    </row>
    <row r="32" spans="1:29">
      <c r="A32" s="5" t="s">
        <v>23</v>
      </c>
      <c r="B32" s="4">
        <v>2873150</v>
      </c>
      <c r="C32" s="9">
        <v>139320</v>
      </c>
      <c r="D32" s="4">
        <v>100800</v>
      </c>
      <c r="E32" s="4">
        <v>38520</v>
      </c>
      <c r="F32" s="4">
        <v>2841570</v>
      </c>
      <c r="G32" s="9">
        <v>128130</v>
      </c>
      <c r="H32" s="4">
        <v>95430</v>
      </c>
      <c r="I32" s="4">
        <v>32700</v>
      </c>
      <c r="J32" s="4">
        <v>2501080</v>
      </c>
      <c r="K32" s="9">
        <v>88320</v>
      </c>
      <c r="L32" s="4">
        <v>63690</v>
      </c>
      <c r="M32" s="4">
        <v>24620</v>
      </c>
      <c r="N32" s="13">
        <v>3179330</v>
      </c>
      <c r="O32" s="15">
        <v>119060</v>
      </c>
      <c r="P32" s="14">
        <v>87170</v>
      </c>
      <c r="Q32" s="14">
        <v>31890</v>
      </c>
      <c r="R32" s="16">
        <v>4310460</v>
      </c>
      <c r="S32" s="18">
        <v>85710</v>
      </c>
      <c r="T32" s="17">
        <v>48370</v>
      </c>
      <c r="U32" s="17">
        <v>37340</v>
      </c>
      <c r="V32" s="16">
        <v>4217270</v>
      </c>
      <c r="W32" s="18">
        <v>114000</v>
      </c>
      <c r="X32" s="17">
        <v>76140</v>
      </c>
      <c r="Y32" s="17">
        <v>37850</v>
      </c>
      <c r="Z32" s="16">
        <v>4074590</v>
      </c>
      <c r="AA32" s="18">
        <v>131880</v>
      </c>
      <c r="AB32" s="17">
        <v>90940</v>
      </c>
      <c r="AC32" s="17">
        <v>40660</v>
      </c>
    </row>
    <row r="33" spans="1:29">
      <c r="A33" s="5" t="s">
        <v>22</v>
      </c>
      <c r="B33" s="4">
        <v>9614710</v>
      </c>
      <c r="C33" s="9">
        <v>965910</v>
      </c>
      <c r="D33" s="4">
        <v>867380</v>
      </c>
      <c r="E33" s="4">
        <v>98530</v>
      </c>
      <c r="F33" s="4">
        <v>9109980</v>
      </c>
      <c r="G33" s="9">
        <v>951070</v>
      </c>
      <c r="H33" s="4">
        <v>838670</v>
      </c>
      <c r="I33" s="4">
        <v>112410</v>
      </c>
      <c r="J33" s="4">
        <v>8536850</v>
      </c>
      <c r="K33" s="9">
        <v>818000</v>
      </c>
      <c r="L33" s="4">
        <v>747040</v>
      </c>
      <c r="M33" s="4">
        <v>70970</v>
      </c>
      <c r="N33" s="13">
        <v>11986200</v>
      </c>
      <c r="O33" s="15">
        <v>1435240</v>
      </c>
      <c r="P33" s="14">
        <v>1331520</v>
      </c>
      <c r="Q33" s="14">
        <v>103720</v>
      </c>
      <c r="R33" s="16">
        <v>14405110</v>
      </c>
      <c r="S33" s="18">
        <v>1052740</v>
      </c>
      <c r="T33" s="17">
        <v>930140</v>
      </c>
      <c r="U33" s="17">
        <v>122600</v>
      </c>
      <c r="V33" s="16">
        <v>16240750</v>
      </c>
      <c r="W33" s="18">
        <v>2305170</v>
      </c>
      <c r="X33" s="17">
        <v>2044550</v>
      </c>
      <c r="Y33" s="17">
        <v>260620</v>
      </c>
      <c r="Z33" s="16">
        <v>20087510</v>
      </c>
      <c r="AA33" s="18">
        <v>2625880</v>
      </c>
      <c r="AB33" s="17">
        <v>2316370</v>
      </c>
      <c r="AC33" s="17">
        <v>308760</v>
      </c>
    </row>
    <row r="34" spans="1:29">
      <c r="A34" s="5" t="s">
        <v>21</v>
      </c>
      <c r="B34" s="4">
        <v>16002890</v>
      </c>
      <c r="C34" s="9">
        <v>2504330</v>
      </c>
      <c r="D34" s="4">
        <v>951250</v>
      </c>
      <c r="E34" s="4">
        <v>1553080</v>
      </c>
      <c r="F34" s="4">
        <v>16195310</v>
      </c>
      <c r="G34" s="9">
        <v>2565490</v>
      </c>
      <c r="H34" s="4">
        <v>1125320</v>
      </c>
      <c r="I34" s="4">
        <v>1438550</v>
      </c>
      <c r="J34" s="4">
        <v>15707030</v>
      </c>
      <c r="K34" s="9">
        <v>1966500</v>
      </c>
      <c r="L34" s="4">
        <v>883920</v>
      </c>
      <c r="M34" s="4">
        <v>1082540</v>
      </c>
      <c r="N34" s="13">
        <v>19619750</v>
      </c>
      <c r="O34" s="15">
        <v>3092600</v>
      </c>
      <c r="P34" s="14">
        <v>1530810</v>
      </c>
      <c r="Q34" s="14">
        <v>1561810</v>
      </c>
      <c r="R34" s="16">
        <v>21764630</v>
      </c>
      <c r="S34" s="18">
        <v>2365390</v>
      </c>
      <c r="T34" s="17">
        <v>1059040</v>
      </c>
      <c r="U34" s="17">
        <v>1306350</v>
      </c>
      <c r="V34" s="16">
        <v>23343620</v>
      </c>
      <c r="W34" s="18">
        <v>3060850</v>
      </c>
      <c r="X34" s="17">
        <v>1318450</v>
      </c>
      <c r="Y34" s="17">
        <v>1742400</v>
      </c>
      <c r="Z34" s="16">
        <v>23881430</v>
      </c>
      <c r="AA34" s="18">
        <v>4314500</v>
      </c>
      <c r="AB34" s="17">
        <v>2018080</v>
      </c>
      <c r="AC34" s="17">
        <v>2296430</v>
      </c>
    </row>
    <row r="35" spans="1:29">
      <c r="A35" s="5" t="s">
        <v>20</v>
      </c>
      <c r="B35" s="4">
        <v>8792470</v>
      </c>
      <c r="C35" s="9">
        <v>428160</v>
      </c>
      <c r="D35" s="4">
        <v>143980</v>
      </c>
      <c r="E35" s="4">
        <v>284160</v>
      </c>
      <c r="F35" s="4">
        <v>8719750</v>
      </c>
      <c r="G35" s="9">
        <v>456080</v>
      </c>
      <c r="H35" s="4">
        <v>152290</v>
      </c>
      <c r="I35" s="4">
        <v>303780</v>
      </c>
      <c r="J35" s="4">
        <v>8283450</v>
      </c>
      <c r="K35" s="9">
        <v>311840</v>
      </c>
      <c r="L35" s="4">
        <v>110580</v>
      </c>
      <c r="M35" s="4">
        <v>201300</v>
      </c>
      <c r="N35" s="13">
        <v>9828680</v>
      </c>
      <c r="O35" s="15">
        <v>393900</v>
      </c>
      <c r="P35" s="14">
        <v>176010</v>
      </c>
      <c r="Q35" s="14">
        <v>217790</v>
      </c>
      <c r="R35" s="16">
        <v>11892580</v>
      </c>
      <c r="S35" s="18">
        <v>309060</v>
      </c>
      <c r="T35" s="17">
        <v>113050</v>
      </c>
      <c r="U35" s="17">
        <v>196010</v>
      </c>
      <c r="V35" s="16">
        <v>12353120</v>
      </c>
      <c r="W35" s="18">
        <v>353830</v>
      </c>
      <c r="X35" s="17">
        <v>109250</v>
      </c>
      <c r="Y35" s="17">
        <v>244590</v>
      </c>
      <c r="Z35" s="16">
        <v>13226080</v>
      </c>
      <c r="AA35" s="18">
        <v>507030</v>
      </c>
      <c r="AB35" s="17">
        <v>193190</v>
      </c>
      <c r="AC35" s="17">
        <v>313840</v>
      </c>
    </row>
    <row r="36" spans="1:29">
      <c r="A36" s="5" t="s">
        <v>19</v>
      </c>
      <c r="B36" s="4">
        <v>1152420</v>
      </c>
      <c r="C36" s="9">
        <v>51110</v>
      </c>
      <c r="D36" s="4">
        <v>49000</v>
      </c>
      <c r="E36" s="4">
        <v>2110</v>
      </c>
      <c r="F36" s="4">
        <v>1169120</v>
      </c>
      <c r="G36" s="9">
        <v>51970</v>
      </c>
      <c r="H36" s="4">
        <v>47530</v>
      </c>
      <c r="I36" s="4">
        <v>4440</v>
      </c>
      <c r="J36" s="4">
        <v>1109430</v>
      </c>
      <c r="K36" s="9">
        <v>34720</v>
      </c>
      <c r="L36" s="4">
        <v>32950</v>
      </c>
      <c r="M36" s="4">
        <v>1760</v>
      </c>
      <c r="N36" s="13">
        <v>1953650</v>
      </c>
      <c r="O36" s="15">
        <v>45970</v>
      </c>
      <c r="P36" s="14">
        <v>41280</v>
      </c>
      <c r="Q36" s="14">
        <v>4420</v>
      </c>
      <c r="R36" s="16">
        <v>2027900</v>
      </c>
      <c r="S36" s="18">
        <v>34560</v>
      </c>
      <c r="T36" s="17">
        <v>32990</v>
      </c>
      <c r="U36" s="17">
        <v>1570</v>
      </c>
      <c r="V36" s="16">
        <v>2230560</v>
      </c>
      <c r="W36" s="18">
        <v>104300</v>
      </c>
      <c r="X36" s="17">
        <v>102270</v>
      </c>
      <c r="Y36" s="17">
        <v>2030</v>
      </c>
      <c r="Z36" s="16">
        <v>2480220</v>
      </c>
      <c r="AA36" s="18">
        <v>164570</v>
      </c>
      <c r="AB36" s="17">
        <v>154340</v>
      </c>
      <c r="AC36" s="17">
        <v>10230</v>
      </c>
    </row>
    <row r="37" spans="1:29">
      <c r="A37" s="5" t="s">
        <v>18</v>
      </c>
      <c r="B37" s="4">
        <v>3292400</v>
      </c>
      <c r="C37" s="9">
        <v>100930</v>
      </c>
      <c r="D37" s="4">
        <v>87460</v>
      </c>
      <c r="E37" s="4">
        <v>13470</v>
      </c>
      <c r="F37" s="4">
        <v>3457610</v>
      </c>
      <c r="G37" s="9">
        <v>113620</v>
      </c>
      <c r="H37" s="4">
        <v>99140</v>
      </c>
      <c r="I37" s="4">
        <v>14480</v>
      </c>
      <c r="J37" s="4">
        <v>3383970</v>
      </c>
      <c r="K37" s="9">
        <v>88830</v>
      </c>
      <c r="L37" s="4">
        <v>81680</v>
      </c>
      <c r="M37" s="4">
        <v>7130</v>
      </c>
      <c r="N37" s="13">
        <v>3629970</v>
      </c>
      <c r="O37" s="15">
        <v>93040</v>
      </c>
      <c r="P37" s="14">
        <v>84140</v>
      </c>
      <c r="Q37" s="14">
        <v>8900</v>
      </c>
      <c r="R37" s="16">
        <v>4095810</v>
      </c>
      <c r="S37" s="18">
        <v>63890</v>
      </c>
      <c r="T37" s="17">
        <v>53670</v>
      </c>
      <c r="U37" s="17">
        <v>10220</v>
      </c>
      <c r="V37" s="16">
        <v>4283310</v>
      </c>
      <c r="W37" s="18">
        <v>116930</v>
      </c>
      <c r="X37" s="17">
        <v>101430</v>
      </c>
      <c r="Y37" s="17">
        <v>15500</v>
      </c>
      <c r="Z37" s="16">
        <v>4441600</v>
      </c>
      <c r="AA37" s="18">
        <v>187100</v>
      </c>
      <c r="AB37" s="17">
        <v>160440</v>
      </c>
      <c r="AC37" s="17">
        <v>26370</v>
      </c>
    </row>
    <row r="38" spans="1:29">
      <c r="A38" s="5" t="s">
        <v>17</v>
      </c>
      <c r="B38" s="4">
        <v>1952330</v>
      </c>
      <c r="C38" s="9">
        <v>15300</v>
      </c>
      <c r="D38" s="4">
        <v>7790</v>
      </c>
      <c r="E38" s="4">
        <v>7510</v>
      </c>
      <c r="F38" s="4">
        <v>1823220</v>
      </c>
      <c r="G38" s="9">
        <v>14890</v>
      </c>
      <c r="H38" s="4">
        <v>6230</v>
      </c>
      <c r="I38" s="4">
        <v>8660</v>
      </c>
      <c r="J38" s="4">
        <v>2386500</v>
      </c>
      <c r="K38" s="9">
        <v>14020</v>
      </c>
      <c r="L38" s="4">
        <v>8270</v>
      </c>
      <c r="M38" s="4">
        <v>5760</v>
      </c>
      <c r="N38" s="13">
        <v>2235000</v>
      </c>
      <c r="O38" s="15">
        <v>23060</v>
      </c>
      <c r="P38" s="14">
        <v>14230</v>
      </c>
      <c r="Q38" s="14">
        <v>8850</v>
      </c>
      <c r="R38" s="16">
        <v>3303670</v>
      </c>
      <c r="S38" s="18">
        <v>31810</v>
      </c>
      <c r="T38" s="17">
        <v>13270</v>
      </c>
      <c r="U38" s="17">
        <v>18540</v>
      </c>
      <c r="V38" s="16">
        <v>2864320</v>
      </c>
      <c r="W38" s="18">
        <v>39490</v>
      </c>
      <c r="X38" s="17">
        <v>19630</v>
      </c>
      <c r="Y38" s="17">
        <v>19860</v>
      </c>
      <c r="Z38" s="16">
        <v>3540280</v>
      </c>
      <c r="AA38" s="18">
        <v>46850</v>
      </c>
      <c r="AB38" s="17">
        <v>19420</v>
      </c>
      <c r="AC38" s="17">
        <v>27110</v>
      </c>
    </row>
    <row r="39" spans="1:29">
      <c r="A39" s="5" t="s">
        <v>16</v>
      </c>
      <c r="B39" s="4">
        <v>1789930</v>
      </c>
      <c r="C39" s="9">
        <v>11480</v>
      </c>
      <c r="D39" s="4">
        <v>5770</v>
      </c>
      <c r="E39" s="4">
        <v>5700</v>
      </c>
      <c r="F39" s="4">
        <v>2196520</v>
      </c>
      <c r="G39" s="9">
        <v>13090</v>
      </c>
      <c r="H39" s="4">
        <v>5030</v>
      </c>
      <c r="I39" s="4">
        <v>8060</v>
      </c>
      <c r="J39" s="4">
        <v>2202200</v>
      </c>
      <c r="K39" s="9">
        <v>10320</v>
      </c>
      <c r="L39" s="4">
        <v>3430</v>
      </c>
      <c r="M39" s="4">
        <v>6920</v>
      </c>
      <c r="N39" s="13">
        <v>2223610</v>
      </c>
      <c r="O39" s="15">
        <v>11340</v>
      </c>
      <c r="P39" s="14">
        <v>5390</v>
      </c>
      <c r="Q39" s="14">
        <v>5950</v>
      </c>
      <c r="R39" s="16">
        <v>2812210</v>
      </c>
      <c r="S39" s="18">
        <v>15830</v>
      </c>
      <c r="T39" s="17">
        <v>4450</v>
      </c>
      <c r="U39" s="17">
        <v>11380</v>
      </c>
      <c r="V39" s="16">
        <v>2626850</v>
      </c>
      <c r="W39" s="18">
        <v>17920</v>
      </c>
      <c r="X39" s="17">
        <v>6210</v>
      </c>
      <c r="Y39" s="17">
        <v>11720</v>
      </c>
      <c r="Z39" s="16">
        <v>3274100</v>
      </c>
      <c r="AA39" s="18">
        <v>18980</v>
      </c>
      <c r="AB39" s="17">
        <v>6620</v>
      </c>
      <c r="AC39" s="17">
        <v>12360</v>
      </c>
    </row>
    <row r="40" spans="1:29">
      <c r="A40" s="5" t="s">
        <v>15</v>
      </c>
      <c r="B40" s="4">
        <v>3722160</v>
      </c>
      <c r="C40" s="9">
        <v>70510</v>
      </c>
      <c r="D40" s="4">
        <v>20230</v>
      </c>
      <c r="E40" s="4">
        <v>50280</v>
      </c>
      <c r="F40" s="4">
        <v>3766820</v>
      </c>
      <c r="G40" s="9">
        <v>76610</v>
      </c>
      <c r="H40" s="4">
        <v>24410</v>
      </c>
      <c r="I40" s="4">
        <v>52200</v>
      </c>
      <c r="J40" s="4">
        <v>3635970</v>
      </c>
      <c r="K40" s="9">
        <v>51570</v>
      </c>
      <c r="L40" s="4">
        <v>15000</v>
      </c>
      <c r="M40" s="4">
        <v>36540</v>
      </c>
      <c r="N40" s="13">
        <v>3698360</v>
      </c>
      <c r="O40" s="15">
        <v>67110</v>
      </c>
      <c r="P40" s="14">
        <v>13970</v>
      </c>
      <c r="Q40" s="14">
        <v>51690</v>
      </c>
      <c r="R40" s="16">
        <v>4748580</v>
      </c>
      <c r="S40" s="18">
        <v>59030</v>
      </c>
      <c r="T40" s="17">
        <v>19600</v>
      </c>
      <c r="U40" s="17">
        <v>38670</v>
      </c>
      <c r="V40" s="16">
        <v>4667230</v>
      </c>
      <c r="W40" s="18">
        <v>78880</v>
      </c>
      <c r="X40" s="17">
        <v>22020</v>
      </c>
      <c r="Y40" s="17">
        <v>56870</v>
      </c>
      <c r="Z40" s="16">
        <v>5216680</v>
      </c>
      <c r="AA40" s="18">
        <v>85970</v>
      </c>
      <c r="AB40" s="17">
        <v>25610</v>
      </c>
      <c r="AC40" s="17">
        <v>58390</v>
      </c>
    </row>
    <row r="41" spans="1:29">
      <c r="A41" s="5" t="s">
        <v>14</v>
      </c>
      <c r="B41" s="4">
        <v>5339720</v>
      </c>
      <c r="C41" s="9">
        <v>234660</v>
      </c>
      <c r="D41" s="4">
        <v>44110</v>
      </c>
      <c r="E41" s="4">
        <v>190540</v>
      </c>
      <c r="F41" s="4">
        <v>5332540</v>
      </c>
      <c r="G41" s="9">
        <v>243010</v>
      </c>
      <c r="H41" s="4">
        <v>47270</v>
      </c>
      <c r="I41" s="4">
        <v>195750</v>
      </c>
      <c r="J41" s="4">
        <v>4918980</v>
      </c>
      <c r="K41" s="9">
        <v>171880</v>
      </c>
      <c r="L41" s="4">
        <v>37310</v>
      </c>
      <c r="M41" s="4">
        <v>134580</v>
      </c>
      <c r="N41" s="13">
        <v>6913300</v>
      </c>
      <c r="O41" s="15">
        <v>239370</v>
      </c>
      <c r="P41" s="14">
        <v>54110</v>
      </c>
      <c r="Q41" s="14">
        <v>185280</v>
      </c>
      <c r="R41" s="16">
        <v>7885900</v>
      </c>
      <c r="S41" s="18">
        <v>169620</v>
      </c>
      <c r="T41" s="17">
        <v>28770</v>
      </c>
      <c r="U41" s="17">
        <v>140840</v>
      </c>
      <c r="V41" s="16">
        <v>8220210</v>
      </c>
      <c r="W41" s="18">
        <v>401130</v>
      </c>
      <c r="X41" s="17">
        <v>194730</v>
      </c>
      <c r="Y41" s="17">
        <v>206400</v>
      </c>
      <c r="Z41" s="16">
        <v>7942310</v>
      </c>
      <c r="AA41" s="18">
        <v>365800</v>
      </c>
      <c r="AB41" s="17">
        <v>149640</v>
      </c>
      <c r="AC41" s="17">
        <v>216160</v>
      </c>
    </row>
    <row r="42" spans="1:29">
      <c r="A42" s="5" t="s">
        <v>13</v>
      </c>
      <c r="B42" s="4">
        <v>3124310</v>
      </c>
      <c r="C42" s="9">
        <v>33300</v>
      </c>
      <c r="D42" s="4">
        <v>11640</v>
      </c>
      <c r="E42" s="4">
        <v>21660</v>
      </c>
      <c r="F42" s="4">
        <v>3045770</v>
      </c>
      <c r="G42" s="9">
        <v>28580</v>
      </c>
      <c r="H42" s="4">
        <v>12540</v>
      </c>
      <c r="I42" s="4">
        <v>16040</v>
      </c>
      <c r="J42" s="4">
        <v>2814360</v>
      </c>
      <c r="K42" s="9">
        <v>25230</v>
      </c>
      <c r="L42" s="4">
        <v>7470</v>
      </c>
      <c r="M42" s="4">
        <v>17760</v>
      </c>
      <c r="N42" s="13">
        <v>3249200</v>
      </c>
      <c r="O42" s="15">
        <v>37220</v>
      </c>
      <c r="P42" s="14">
        <v>12750</v>
      </c>
      <c r="Q42" s="14">
        <v>24480</v>
      </c>
      <c r="R42" s="16">
        <v>4175000</v>
      </c>
      <c r="S42" s="18">
        <v>37020</v>
      </c>
      <c r="T42" s="17">
        <v>15820</v>
      </c>
      <c r="U42" s="17">
        <v>21200</v>
      </c>
      <c r="V42" s="16">
        <v>4292020</v>
      </c>
      <c r="W42" s="18">
        <v>48170</v>
      </c>
      <c r="X42" s="17">
        <v>20030</v>
      </c>
      <c r="Y42" s="17">
        <v>28150</v>
      </c>
      <c r="Z42" s="16">
        <v>4379090</v>
      </c>
      <c r="AA42" s="18">
        <v>46230</v>
      </c>
      <c r="AB42" s="17">
        <v>23220</v>
      </c>
      <c r="AC42" s="17">
        <v>23010</v>
      </c>
    </row>
    <row r="43" spans="1:29">
      <c r="A43" s="5" t="s">
        <v>12</v>
      </c>
      <c r="B43" s="4">
        <v>1241500</v>
      </c>
      <c r="C43" s="9">
        <v>19750</v>
      </c>
      <c r="D43" s="4">
        <v>2050</v>
      </c>
      <c r="E43" s="4">
        <v>17700</v>
      </c>
      <c r="F43" s="4">
        <v>1232440</v>
      </c>
      <c r="G43" s="9">
        <v>18540</v>
      </c>
      <c r="H43" s="4">
        <v>2550</v>
      </c>
      <c r="I43" s="4">
        <v>15990</v>
      </c>
      <c r="J43" s="4">
        <v>1195270</v>
      </c>
      <c r="K43" s="9">
        <v>12560</v>
      </c>
      <c r="L43" s="4">
        <v>2330</v>
      </c>
      <c r="M43" s="4">
        <v>10200</v>
      </c>
      <c r="N43" s="13">
        <v>1409060</v>
      </c>
      <c r="O43" s="15">
        <v>21560</v>
      </c>
      <c r="P43" s="14">
        <v>3590</v>
      </c>
      <c r="Q43" s="14">
        <v>17960</v>
      </c>
      <c r="R43" s="16">
        <v>1963470</v>
      </c>
      <c r="S43" s="18">
        <v>19310</v>
      </c>
      <c r="T43" s="17">
        <v>3700</v>
      </c>
      <c r="U43" s="17">
        <v>15010</v>
      </c>
      <c r="V43" s="16">
        <v>1820010</v>
      </c>
      <c r="W43" s="18">
        <v>45090</v>
      </c>
      <c r="X43" s="17">
        <v>10080</v>
      </c>
      <c r="Y43" s="17">
        <v>35010</v>
      </c>
      <c r="Z43" s="16">
        <v>2256720</v>
      </c>
      <c r="AA43" s="18">
        <v>32310</v>
      </c>
      <c r="AB43" s="17">
        <v>15440</v>
      </c>
      <c r="AC43" s="17">
        <v>16790</v>
      </c>
    </row>
    <row r="44" spans="1:29">
      <c r="A44" s="5" t="s">
        <v>11</v>
      </c>
      <c r="B44" s="4">
        <v>2136000</v>
      </c>
      <c r="C44" s="9">
        <v>39890</v>
      </c>
      <c r="D44" s="4">
        <v>22400</v>
      </c>
      <c r="E44" s="4">
        <v>17500</v>
      </c>
      <c r="F44" s="4">
        <v>2268440</v>
      </c>
      <c r="G44" s="9">
        <v>39290</v>
      </c>
      <c r="H44" s="4">
        <v>18400</v>
      </c>
      <c r="I44" s="4">
        <v>20890</v>
      </c>
      <c r="J44" s="4">
        <v>2167530</v>
      </c>
      <c r="K44" s="9">
        <v>25510</v>
      </c>
      <c r="L44" s="4">
        <v>11700</v>
      </c>
      <c r="M44" s="4">
        <v>13810</v>
      </c>
      <c r="N44" s="13">
        <v>2521720</v>
      </c>
      <c r="O44" s="15">
        <v>42100</v>
      </c>
      <c r="P44" s="14">
        <v>17130</v>
      </c>
      <c r="Q44" s="14">
        <v>24970</v>
      </c>
      <c r="R44" s="16">
        <v>3265020</v>
      </c>
      <c r="S44" s="18">
        <v>36570</v>
      </c>
      <c r="T44" s="17">
        <v>12450</v>
      </c>
      <c r="U44" s="17">
        <v>24120</v>
      </c>
      <c r="V44" s="16">
        <v>3550090</v>
      </c>
      <c r="W44" s="18">
        <v>43090</v>
      </c>
      <c r="X44" s="17">
        <v>14040</v>
      </c>
      <c r="Y44" s="17">
        <v>29040</v>
      </c>
      <c r="Z44" s="16">
        <v>3585200</v>
      </c>
      <c r="AA44" s="18">
        <v>95830</v>
      </c>
      <c r="AB44" s="17">
        <v>38790</v>
      </c>
      <c r="AC44" s="17">
        <v>53880</v>
      </c>
    </row>
    <row r="45" spans="1:29">
      <c r="A45" s="5" t="s">
        <v>10</v>
      </c>
      <c r="B45" s="4">
        <v>2440320</v>
      </c>
      <c r="C45" s="9">
        <v>54520</v>
      </c>
      <c r="D45" s="4">
        <v>19640</v>
      </c>
      <c r="E45" s="4">
        <v>34880</v>
      </c>
      <c r="F45" s="4">
        <v>2409530</v>
      </c>
      <c r="G45" s="9">
        <v>43380</v>
      </c>
      <c r="H45" s="4">
        <v>15130</v>
      </c>
      <c r="I45" s="4">
        <v>28250</v>
      </c>
      <c r="J45" s="4">
        <v>2391930</v>
      </c>
      <c r="K45" s="9">
        <v>34030</v>
      </c>
      <c r="L45" s="4">
        <v>8270</v>
      </c>
      <c r="M45" s="4">
        <v>25790</v>
      </c>
      <c r="N45" s="13">
        <v>2810020</v>
      </c>
      <c r="O45" s="15">
        <v>45210</v>
      </c>
      <c r="P45" s="14">
        <v>14810</v>
      </c>
      <c r="Q45" s="14">
        <v>30390</v>
      </c>
      <c r="R45" s="16">
        <v>4172340</v>
      </c>
      <c r="S45" s="18">
        <v>38890</v>
      </c>
      <c r="T45" s="17">
        <v>16120</v>
      </c>
      <c r="U45" s="17">
        <v>22770</v>
      </c>
      <c r="V45" s="16">
        <v>3797870</v>
      </c>
      <c r="W45" s="18">
        <v>62660</v>
      </c>
      <c r="X45" s="17">
        <v>12490</v>
      </c>
      <c r="Y45" s="17">
        <v>50170</v>
      </c>
      <c r="Z45" s="16">
        <v>3599020</v>
      </c>
      <c r="AA45" s="18">
        <v>67020</v>
      </c>
      <c r="AB45" s="17">
        <v>16530</v>
      </c>
      <c r="AC45" s="17">
        <v>50460</v>
      </c>
    </row>
    <row r="46" spans="1:29">
      <c r="A46" s="5" t="s">
        <v>9</v>
      </c>
      <c r="B46" s="4">
        <v>1837280</v>
      </c>
      <c r="C46" s="9">
        <v>17190</v>
      </c>
      <c r="D46" s="4">
        <v>10220</v>
      </c>
      <c r="E46" s="4">
        <v>6970</v>
      </c>
      <c r="F46" s="4">
        <v>1920310</v>
      </c>
      <c r="G46" s="9">
        <v>18250</v>
      </c>
      <c r="H46" s="4">
        <v>4670</v>
      </c>
      <c r="I46" s="4">
        <v>13520</v>
      </c>
      <c r="J46" s="4">
        <v>1836770</v>
      </c>
      <c r="K46" s="9">
        <v>16290</v>
      </c>
      <c r="L46" s="4">
        <v>3090</v>
      </c>
      <c r="M46" s="4">
        <v>13180</v>
      </c>
      <c r="N46" s="13">
        <v>2394000</v>
      </c>
      <c r="O46" s="15">
        <v>15970</v>
      </c>
      <c r="P46" s="14">
        <v>8610</v>
      </c>
      <c r="Q46" s="14">
        <v>7370</v>
      </c>
      <c r="R46" s="16">
        <v>2931420</v>
      </c>
      <c r="S46" s="18">
        <v>16480</v>
      </c>
      <c r="T46" s="17">
        <v>9180</v>
      </c>
      <c r="U46" s="17">
        <v>7300</v>
      </c>
      <c r="V46" s="16">
        <v>3088360</v>
      </c>
      <c r="W46" s="18">
        <v>33640</v>
      </c>
      <c r="X46" s="17">
        <v>8650</v>
      </c>
      <c r="Y46" s="17">
        <v>24990</v>
      </c>
      <c r="Z46" s="16">
        <v>2873700</v>
      </c>
      <c r="AA46" s="18">
        <v>24820</v>
      </c>
      <c r="AB46" s="17">
        <v>11580</v>
      </c>
      <c r="AC46" s="17">
        <v>13240</v>
      </c>
    </row>
    <row r="47" spans="1:29">
      <c r="A47" s="5" t="s">
        <v>8</v>
      </c>
      <c r="B47" s="4">
        <v>8481820</v>
      </c>
      <c r="C47" s="9">
        <v>579670</v>
      </c>
      <c r="D47" s="4">
        <v>206190</v>
      </c>
      <c r="E47" s="4">
        <v>373480</v>
      </c>
      <c r="F47" s="4">
        <v>8526070</v>
      </c>
      <c r="G47" s="9">
        <v>527420</v>
      </c>
      <c r="H47" s="4">
        <v>179850</v>
      </c>
      <c r="I47" s="4">
        <v>347570</v>
      </c>
      <c r="J47" s="4">
        <v>8859520</v>
      </c>
      <c r="K47" s="9">
        <v>374830</v>
      </c>
      <c r="L47" s="4">
        <v>106930</v>
      </c>
      <c r="M47" s="4">
        <v>267910</v>
      </c>
      <c r="N47" s="13">
        <v>11727240</v>
      </c>
      <c r="O47" s="15">
        <v>617250</v>
      </c>
      <c r="P47" s="14">
        <v>135460</v>
      </c>
      <c r="Q47" s="14">
        <v>481800</v>
      </c>
      <c r="R47" s="16">
        <v>13240240</v>
      </c>
      <c r="S47" s="18">
        <v>604160</v>
      </c>
      <c r="T47" s="17">
        <v>156230</v>
      </c>
      <c r="U47" s="17">
        <v>447930</v>
      </c>
      <c r="V47" s="16">
        <v>13674120</v>
      </c>
      <c r="W47" s="18">
        <v>758730</v>
      </c>
      <c r="X47" s="17">
        <v>237420</v>
      </c>
      <c r="Y47" s="17">
        <v>521310</v>
      </c>
      <c r="Z47" s="16">
        <v>13986570</v>
      </c>
      <c r="AA47" s="18">
        <v>900040</v>
      </c>
      <c r="AB47" s="17">
        <v>250860</v>
      </c>
      <c r="AC47" s="17">
        <v>649180</v>
      </c>
    </row>
    <row r="48" spans="1:29">
      <c r="A48" s="5" t="s">
        <v>7</v>
      </c>
      <c r="B48" s="4">
        <v>2235810</v>
      </c>
      <c r="C48" s="9">
        <v>48950</v>
      </c>
      <c r="D48" s="4">
        <v>29340</v>
      </c>
      <c r="E48" s="4">
        <v>19610</v>
      </c>
      <c r="F48" s="4">
        <v>2031460</v>
      </c>
      <c r="G48" s="9">
        <v>44550</v>
      </c>
      <c r="H48" s="4">
        <v>20330</v>
      </c>
      <c r="I48" s="4">
        <v>24220</v>
      </c>
      <c r="J48" s="4">
        <v>1938080</v>
      </c>
      <c r="K48" s="9">
        <v>27060</v>
      </c>
      <c r="L48" s="4">
        <v>13720</v>
      </c>
      <c r="M48" s="4">
        <v>13350</v>
      </c>
      <c r="N48" s="13">
        <v>1973230</v>
      </c>
      <c r="O48" s="15">
        <v>38320</v>
      </c>
      <c r="P48" s="14">
        <v>18390</v>
      </c>
      <c r="Q48" s="14">
        <v>19920</v>
      </c>
      <c r="R48" s="16">
        <v>2696600</v>
      </c>
      <c r="S48" s="18">
        <v>36860</v>
      </c>
      <c r="T48" s="17">
        <v>24400</v>
      </c>
      <c r="U48" s="17">
        <v>12460</v>
      </c>
      <c r="V48" s="16">
        <v>2483640</v>
      </c>
      <c r="W48" s="18">
        <v>40960</v>
      </c>
      <c r="X48" s="17">
        <v>23790</v>
      </c>
      <c r="Y48" s="17">
        <v>17160</v>
      </c>
      <c r="Z48" s="16">
        <v>2637180</v>
      </c>
      <c r="AA48" s="18">
        <v>55550</v>
      </c>
      <c r="AB48" s="17">
        <v>28280</v>
      </c>
      <c r="AC48" s="17">
        <v>27270</v>
      </c>
    </row>
    <row r="49" spans="1:29">
      <c r="A49" s="5" t="s">
        <v>6</v>
      </c>
      <c r="B49" s="4">
        <v>4486550</v>
      </c>
      <c r="C49" s="9">
        <v>451070</v>
      </c>
      <c r="D49" s="4">
        <v>396250</v>
      </c>
      <c r="E49" s="4">
        <v>54820</v>
      </c>
      <c r="F49" s="4">
        <v>4380360</v>
      </c>
      <c r="G49" s="9">
        <v>395790</v>
      </c>
      <c r="H49" s="4">
        <v>333160</v>
      </c>
      <c r="I49" s="4">
        <v>62630</v>
      </c>
      <c r="J49" s="4">
        <v>4181570</v>
      </c>
      <c r="K49" s="9">
        <v>216700</v>
      </c>
      <c r="L49" s="4">
        <v>164350</v>
      </c>
      <c r="M49" s="4">
        <v>52390</v>
      </c>
      <c r="N49" s="13">
        <v>5040480</v>
      </c>
      <c r="O49" s="15">
        <v>360990</v>
      </c>
      <c r="P49" s="14">
        <v>298690</v>
      </c>
      <c r="Q49" s="14">
        <v>62310</v>
      </c>
      <c r="R49" s="16">
        <v>6993380</v>
      </c>
      <c r="S49" s="18">
        <v>276810</v>
      </c>
      <c r="T49" s="17">
        <v>183020</v>
      </c>
      <c r="U49" s="17">
        <v>93770</v>
      </c>
      <c r="V49" s="16">
        <v>6628470</v>
      </c>
      <c r="W49" s="18">
        <v>418820</v>
      </c>
      <c r="X49" s="17">
        <v>262800</v>
      </c>
      <c r="Y49" s="17">
        <v>156020</v>
      </c>
      <c r="Z49" s="16">
        <v>7254700</v>
      </c>
      <c r="AA49" s="18">
        <v>424980</v>
      </c>
      <c r="AB49" s="17">
        <v>316370</v>
      </c>
      <c r="AC49" s="17">
        <v>108610</v>
      </c>
    </row>
    <row r="50" spans="1:29">
      <c r="A50" s="5" t="s">
        <v>5</v>
      </c>
      <c r="B50" s="4">
        <v>5347790</v>
      </c>
      <c r="C50" s="9">
        <v>407310</v>
      </c>
      <c r="D50" s="4">
        <v>360770</v>
      </c>
      <c r="E50" s="4">
        <v>46540</v>
      </c>
      <c r="F50" s="4">
        <v>5220000</v>
      </c>
      <c r="G50" s="9">
        <v>369020</v>
      </c>
      <c r="H50" s="4">
        <v>321380</v>
      </c>
      <c r="I50" s="4">
        <v>47650</v>
      </c>
      <c r="J50" s="4">
        <v>4976010</v>
      </c>
      <c r="K50" s="9">
        <v>190810</v>
      </c>
      <c r="L50" s="4">
        <v>152430</v>
      </c>
      <c r="M50" s="4">
        <v>38350</v>
      </c>
      <c r="N50" s="13">
        <v>5225150</v>
      </c>
      <c r="O50" s="15">
        <v>331320</v>
      </c>
      <c r="P50" s="14">
        <v>266190</v>
      </c>
      <c r="Q50" s="14">
        <v>65130</v>
      </c>
      <c r="R50" s="16">
        <v>7231800</v>
      </c>
      <c r="S50" s="18">
        <v>250390</v>
      </c>
      <c r="T50" s="17">
        <v>177430</v>
      </c>
      <c r="U50" s="17">
        <v>72970</v>
      </c>
      <c r="V50" s="16">
        <v>7089180</v>
      </c>
      <c r="W50" s="18">
        <v>325910</v>
      </c>
      <c r="X50" s="17">
        <v>225360</v>
      </c>
      <c r="Y50" s="17">
        <v>100550</v>
      </c>
      <c r="Z50" s="16">
        <v>7057610</v>
      </c>
      <c r="AA50" s="18">
        <v>421320</v>
      </c>
      <c r="AB50" s="17">
        <v>320300</v>
      </c>
      <c r="AC50" s="17">
        <v>101020</v>
      </c>
    </row>
    <row r="51" spans="1:29">
      <c r="A51" s="5" t="s">
        <v>4</v>
      </c>
      <c r="B51" s="4">
        <v>4749470</v>
      </c>
      <c r="C51" s="9">
        <v>326380</v>
      </c>
      <c r="D51" s="4">
        <v>292830</v>
      </c>
      <c r="E51" s="4">
        <v>33560</v>
      </c>
      <c r="F51" s="4">
        <v>4598590</v>
      </c>
      <c r="G51" s="9">
        <v>316440</v>
      </c>
      <c r="H51" s="4">
        <v>279380</v>
      </c>
      <c r="I51" s="4">
        <v>37060</v>
      </c>
      <c r="J51" s="4">
        <v>4115660</v>
      </c>
      <c r="K51" s="9">
        <v>172500</v>
      </c>
      <c r="L51" s="4">
        <v>143920</v>
      </c>
      <c r="M51" s="4">
        <v>28570</v>
      </c>
      <c r="N51" s="13">
        <v>5043750</v>
      </c>
      <c r="O51" s="15">
        <v>363160</v>
      </c>
      <c r="P51" s="14">
        <v>312830</v>
      </c>
      <c r="Q51" s="14">
        <v>50320</v>
      </c>
      <c r="R51" s="16">
        <v>6319580</v>
      </c>
      <c r="S51" s="18">
        <v>358860</v>
      </c>
      <c r="T51" s="17">
        <v>303370</v>
      </c>
      <c r="U51" s="17">
        <v>55480</v>
      </c>
      <c r="V51" s="16">
        <v>6122600</v>
      </c>
      <c r="W51" s="18">
        <v>310320</v>
      </c>
      <c r="X51" s="17">
        <v>271710</v>
      </c>
      <c r="Y51" s="17">
        <v>38620</v>
      </c>
      <c r="Z51" s="16">
        <v>6711060</v>
      </c>
      <c r="AA51" s="18">
        <v>409640</v>
      </c>
      <c r="AB51" s="17">
        <v>354720</v>
      </c>
      <c r="AC51" s="17">
        <v>54910</v>
      </c>
    </row>
    <row r="52" spans="1:29">
      <c r="A52" s="5" t="s">
        <v>3</v>
      </c>
      <c r="B52" s="4">
        <v>2625350</v>
      </c>
      <c r="C52" s="9">
        <v>90110</v>
      </c>
      <c r="D52" s="4">
        <v>74660</v>
      </c>
      <c r="E52" s="4">
        <v>15440</v>
      </c>
      <c r="F52" s="4">
        <v>2668080</v>
      </c>
      <c r="G52" s="9">
        <v>82780</v>
      </c>
      <c r="H52" s="4">
        <v>69360</v>
      </c>
      <c r="I52" s="4">
        <v>13410</v>
      </c>
      <c r="J52" s="4">
        <v>2431280</v>
      </c>
      <c r="K52" s="9">
        <v>42930</v>
      </c>
      <c r="L52" s="4">
        <v>30130</v>
      </c>
      <c r="M52" s="4">
        <v>12840</v>
      </c>
      <c r="N52" s="13">
        <v>2481320</v>
      </c>
      <c r="O52" s="15">
        <v>64040</v>
      </c>
      <c r="P52" s="14">
        <v>55060</v>
      </c>
      <c r="Q52" s="14">
        <v>8910</v>
      </c>
      <c r="R52" s="16">
        <v>3097120</v>
      </c>
      <c r="S52" s="18">
        <v>41980</v>
      </c>
      <c r="T52" s="17">
        <v>21090</v>
      </c>
      <c r="U52" s="17">
        <v>20880</v>
      </c>
      <c r="V52" s="16">
        <v>3627650</v>
      </c>
      <c r="W52" s="18">
        <v>153230</v>
      </c>
      <c r="X52" s="17">
        <v>87200</v>
      </c>
      <c r="Y52" s="17">
        <v>16830</v>
      </c>
      <c r="Z52" s="16">
        <v>3716050</v>
      </c>
      <c r="AA52" s="18">
        <v>136990</v>
      </c>
      <c r="AB52" s="17">
        <v>110540</v>
      </c>
      <c r="AC52" s="17">
        <v>13210</v>
      </c>
    </row>
    <row r="53" spans="1:29">
      <c r="A53" s="5" t="s">
        <v>2</v>
      </c>
      <c r="B53" s="4">
        <v>4799330</v>
      </c>
      <c r="C53" s="9">
        <v>105710</v>
      </c>
      <c r="D53" s="4">
        <v>75920</v>
      </c>
      <c r="E53" s="4">
        <v>29790</v>
      </c>
      <c r="F53" s="4">
        <v>4981010</v>
      </c>
      <c r="G53" s="9">
        <v>117470</v>
      </c>
      <c r="H53" s="4">
        <v>80450</v>
      </c>
      <c r="I53" s="4">
        <v>37000</v>
      </c>
      <c r="J53" s="4">
        <v>4611110</v>
      </c>
      <c r="K53" s="9">
        <v>67540</v>
      </c>
      <c r="L53" s="4">
        <v>48830</v>
      </c>
      <c r="M53" s="4">
        <v>18720</v>
      </c>
      <c r="N53" s="13">
        <v>5036090</v>
      </c>
      <c r="O53" s="15">
        <v>126000</v>
      </c>
      <c r="P53" s="14">
        <v>91680</v>
      </c>
      <c r="Q53" s="14">
        <v>34310</v>
      </c>
      <c r="R53" s="16">
        <v>6795810</v>
      </c>
      <c r="S53" s="18">
        <v>92890</v>
      </c>
      <c r="T53" s="17">
        <v>62230</v>
      </c>
      <c r="U53" s="17">
        <v>30660</v>
      </c>
      <c r="V53" s="16">
        <v>6870930</v>
      </c>
      <c r="W53" s="18">
        <v>170570</v>
      </c>
      <c r="X53" s="17">
        <v>141590</v>
      </c>
      <c r="Y53" s="17">
        <v>28980</v>
      </c>
      <c r="Z53" s="16">
        <v>7322530</v>
      </c>
      <c r="AA53" s="18">
        <v>214810</v>
      </c>
      <c r="AB53" s="17">
        <v>154810</v>
      </c>
      <c r="AC53" s="17">
        <v>59870</v>
      </c>
    </row>
    <row r="54" spans="1:29">
      <c r="A54" s="3" t="s">
        <v>1</v>
      </c>
      <c r="B54" s="2">
        <v>11933650</v>
      </c>
      <c r="C54" s="10">
        <v>234180</v>
      </c>
      <c r="D54" s="2">
        <v>197840</v>
      </c>
      <c r="E54" s="2">
        <v>36340</v>
      </c>
      <c r="F54" s="4">
        <v>12159270</v>
      </c>
      <c r="G54" s="9">
        <v>307300</v>
      </c>
      <c r="H54" s="4">
        <v>272400</v>
      </c>
      <c r="I54" s="4">
        <v>34900</v>
      </c>
      <c r="J54" s="4">
        <v>11505900</v>
      </c>
      <c r="K54" s="9">
        <v>293010</v>
      </c>
      <c r="L54" s="4">
        <v>238010</v>
      </c>
      <c r="M54" s="4">
        <v>55000</v>
      </c>
      <c r="N54" s="13">
        <v>12738840</v>
      </c>
      <c r="O54" s="15">
        <v>442260</v>
      </c>
      <c r="P54" s="14">
        <v>358480</v>
      </c>
      <c r="Q54" s="14">
        <v>83790</v>
      </c>
      <c r="R54" s="16">
        <v>14145070</v>
      </c>
      <c r="S54" s="18">
        <v>560770</v>
      </c>
      <c r="T54" s="17">
        <v>458510</v>
      </c>
      <c r="U54" s="17">
        <v>102140</v>
      </c>
      <c r="V54" s="16">
        <v>15579340</v>
      </c>
      <c r="W54" s="18">
        <v>781210</v>
      </c>
      <c r="X54" s="17">
        <v>616220</v>
      </c>
      <c r="Y54" s="17">
        <v>164990</v>
      </c>
      <c r="Z54" s="16">
        <v>20789590</v>
      </c>
      <c r="AA54" s="18">
        <v>1487750</v>
      </c>
      <c r="AB54" s="17">
        <v>1267070</v>
      </c>
      <c r="AC54" s="17">
        <v>220560</v>
      </c>
    </row>
    <row r="55" spans="1:29" ht="13.5">
      <c r="A55" s="25" t="s">
        <v>0</v>
      </c>
    </row>
    <row r="56" spans="1:29" ht="13.5">
      <c r="A56" s="41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</sheetData>
  <mergeCells count="29">
    <mergeCell ref="Z4:Z6"/>
    <mergeCell ref="AA4:AA6"/>
    <mergeCell ref="AB4:AC5"/>
    <mergeCell ref="Z3:AC3"/>
    <mergeCell ref="T4:U5"/>
    <mergeCell ref="R3:U3"/>
    <mergeCell ref="V4:V6"/>
    <mergeCell ref="W4:W6"/>
    <mergeCell ref="X4:Y5"/>
    <mergeCell ref="V3:Y3"/>
    <mergeCell ref="O4:O6"/>
    <mergeCell ref="P4:Q5"/>
    <mergeCell ref="N3:Q3"/>
    <mergeCell ref="R4:R6"/>
    <mergeCell ref="S4:S6"/>
    <mergeCell ref="J4:J6"/>
    <mergeCell ref="K4:K6"/>
    <mergeCell ref="L4:M5"/>
    <mergeCell ref="J3:M3"/>
    <mergeCell ref="N4:N6"/>
    <mergeCell ref="A4:A6"/>
    <mergeCell ref="B4:B6"/>
    <mergeCell ref="G4:G6"/>
    <mergeCell ref="H4:I5"/>
    <mergeCell ref="B3:E3"/>
    <mergeCell ref="F4:F6"/>
    <mergeCell ref="F3:I3"/>
    <mergeCell ref="C4:C6"/>
    <mergeCell ref="D4:E5"/>
  </mergeCells>
  <phoneticPr fontId="3"/>
  <pageMargins left="0.64" right="0.78700000000000003" top="0.61" bottom="0.34" header="0.39" footer="0.21"/>
  <pageSetup paperSize="8" scale="6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topLeftCell="A25" zoomScaleNormal="100" zoomScaleSheetLayoutView="100" workbookViewId="0">
      <selection activeCell="J12" sqref="J12"/>
    </sheetView>
  </sheetViews>
  <sheetFormatPr defaultRowHeight="12"/>
  <cols>
    <col min="1" max="1" width="12.375" style="1" customWidth="1"/>
    <col min="2" max="4" width="10.625" style="1" customWidth="1"/>
    <col min="5" max="5" width="9.5" style="1" bestFit="1" customWidth="1"/>
    <col min="6" max="6" width="10.75" style="1" customWidth="1"/>
    <col min="7" max="7" width="11.75" style="1" customWidth="1"/>
    <col min="8" max="8" width="11.625" style="1" customWidth="1"/>
    <col min="9" max="16384" width="9" style="1"/>
  </cols>
  <sheetData>
    <row r="1" spans="1:8" ht="21" customHeight="1">
      <c r="A1" s="79" t="s">
        <v>81</v>
      </c>
      <c r="B1" s="79"/>
      <c r="C1" s="79"/>
      <c r="D1" s="79"/>
      <c r="E1" s="79"/>
      <c r="F1" s="79"/>
      <c r="G1" s="79"/>
      <c r="H1" s="79"/>
    </row>
    <row r="4" spans="1:8" ht="20.25" customHeight="1">
      <c r="A4" s="46"/>
      <c r="B4" s="81" t="s">
        <v>51</v>
      </c>
      <c r="C4" s="81" t="s">
        <v>51</v>
      </c>
      <c r="D4" s="86" t="s">
        <v>51</v>
      </c>
      <c r="E4" s="76" t="s">
        <v>57</v>
      </c>
      <c r="F4" s="76" t="s">
        <v>51</v>
      </c>
      <c r="G4" s="76" t="s">
        <v>51</v>
      </c>
      <c r="H4" s="80" t="s">
        <v>51</v>
      </c>
    </row>
    <row r="5" spans="1:8">
      <c r="A5" s="47"/>
      <c r="B5" s="82"/>
      <c r="C5" s="84"/>
      <c r="D5" s="87"/>
      <c r="E5" s="77"/>
      <c r="F5" s="77"/>
      <c r="G5" s="77"/>
      <c r="H5" s="80"/>
    </row>
    <row r="6" spans="1:8">
      <c r="A6" s="48"/>
      <c r="B6" s="83"/>
      <c r="C6" s="85"/>
      <c r="D6" s="88"/>
      <c r="E6" s="78"/>
      <c r="F6" s="78"/>
      <c r="G6" s="78"/>
      <c r="H6" s="80"/>
    </row>
    <row r="7" spans="1:8">
      <c r="B7" s="42" t="s">
        <v>68</v>
      </c>
      <c r="C7" s="42" t="s">
        <v>69</v>
      </c>
      <c r="D7" s="42" t="s">
        <v>70</v>
      </c>
      <c r="E7" s="42" t="s">
        <v>71</v>
      </c>
      <c r="F7" s="42" t="s">
        <v>72</v>
      </c>
      <c r="G7" s="42" t="s">
        <v>73</v>
      </c>
      <c r="H7" s="42" t="s">
        <v>74</v>
      </c>
    </row>
    <row r="8" spans="1:8">
      <c r="A8" s="40" t="s">
        <v>77</v>
      </c>
      <c r="B8" s="43">
        <v>22654340</v>
      </c>
      <c r="C8" s="43">
        <v>22248300</v>
      </c>
      <c r="D8" s="43">
        <v>18297770</v>
      </c>
      <c r="E8" s="44">
        <v>26023000</v>
      </c>
      <c r="F8" s="27">
        <v>18415690</v>
      </c>
      <c r="G8" s="27">
        <v>26314340</v>
      </c>
      <c r="H8" s="27">
        <v>33511380</v>
      </c>
    </row>
    <row r="9" spans="1:8">
      <c r="A9" s="26" t="s">
        <v>35</v>
      </c>
      <c r="B9" s="43">
        <v>7860570</v>
      </c>
      <c r="C9" s="43">
        <v>7349260</v>
      </c>
      <c r="D9" s="43">
        <v>6377700</v>
      </c>
      <c r="E9" s="44">
        <v>8720480</v>
      </c>
      <c r="F9" s="27">
        <v>5651810</v>
      </c>
      <c r="G9" s="27">
        <v>8291740</v>
      </c>
      <c r="H9" s="27">
        <v>9830950</v>
      </c>
    </row>
    <row r="10" spans="1:8">
      <c r="A10" s="26" t="s">
        <v>21</v>
      </c>
      <c r="B10" s="43">
        <v>2504330</v>
      </c>
      <c r="C10" s="43">
        <v>2565490</v>
      </c>
      <c r="D10" s="43">
        <v>1966500</v>
      </c>
      <c r="E10" s="44">
        <v>3092600</v>
      </c>
      <c r="F10" s="27">
        <v>2365390</v>
      </c>
      <c r="G10" s="27">
        <v>3060850</v>
      </c>
      <c r="H10" s="27">
        <v>4314500</v>
      </c>
    </row>
    <row r="11" spans="1:8">
      <c r="A11" s="26" t="s">
        <v>47</v>
      </c>
      <c r="B11" s="43">
        <v>1867580</v>
      </c>
      <c r="C11" s="43">
        <v>2198170</v>
      </c>
      <c r="D11" s="43">
        <v>1806740</v>
      </c>
      <c r="E11" s="44">
        <v>2055360</v>
      </c>
      <c r="F11" s="27">
        <v>1583740</v>
      </c>
      <c r="G11" s="27">
        <v>2012070</v>
      </c>
      <c r="H11" s="27">
        <v>3069750</v>
      </c>
    </row>
    <row r="12" spans="1:8">
      <c r="A12" s="26" t="s">
        <v>22</v>
      </c>
      <c r="B12" s="43">
        <v>965910</v>
      </c>
      <c r="C12" s="43">
        <v>951070</v>
      </c>
      <c r="D12" s="43">
        <v>818000</v>
      </c>
      <c r="E12" s="44">
        <v>1435240</v>
      </c>
      <c r="F12" s="27">
        <v>1052740</v>
      </c>
      <c r="G12" s="27">
        <v>2305170</v>
      </c>
      <c r="H12" s="27">
        <v>2625880</v>
      </c>
    </row>
    <row r="13" spans="1:8">
      <c r="A13" s="26" t="s">
        <v>36</v>
      </c>
      <c r="B13" s="43">
        <v>1663530</v>
      </c>
      <c r="C13" s="43">
        <v>1569810</v>
      </c>
      <c r="D13" s="43">
        <v>1622660</v>
      </c>
      <c r="E13" s="44">
        <v>2253950</v>
      </c>
      <c r="F13" s="27">
        <v>1429740</v>
      </c>
      <c r="G13" s="27">
        <v>1794850</v>
      </c>
      <c r="H13" s="27">
        <v>2049880</v>
      </c>
    </row>
    <row r="14" spans="1:8">
      <c r="A14" s="26" t="s">
        <v>1</v>
      </c>
      <c r="B14" s="43">
        <v>234180</v>
      </c>
      <c r="C14" s="43">
        <v>307300</v>
      </c>
      <c r="D14" s="43">
        <v>293010</v>
      </c>
      <c r="E14" s="44">
        <v>442260</v>
      </c>
      <c r="F14" s="27">
        <v>560770</v>
      </c>
      <c r="G14" s="27">
        <v>781210</v>
      </c>
      <c r="H14" s="27">
        <v>1487750</v>
      </c>
    </row>
    <row r="15" spans="1:8">
      <c r="A15" s="26" t="s">
        <v>25</v>
      </c>
      <c r="B15" s="43">
        <v>1027470</v>
      </c>
      <c r="C15" s="43">
        <v>983370</v>
      </c>
      <c r="D15" s="43">
        <v>704180</v>
      </c>
      <c r="E15" s="44">
        <v>1070180</v>
      </c>
      <c r="F15" s="27">
        <v>712630</v>
      </c>
      <c r="G15" s="27">
        <v>944640</v>
      </c>
      <c r="H15" s="27">
        <v>1147560</v>
      </c>
    </row>
    <row r="16" spans="1:8">
      <c r="A16" s="26" t="s">
        <v>34</v>
      </c>
      <c r="B16" s="43">
        <v>706050</v>
      </c>
      <c r="C16" s="43">
        <v>643040</v>
      </c>
      <c r="D16" s="43">
        <v>609200</v>
      </c>
      <c r="E16" s="44">
        <v>825110</v>
      </c>
      <c r="F16" s="27">
        <v>674600</v>
      </c>
      <c r="G16" s="27">
        <v>924550</v>
      </c>
      <c r="H16" s="27">
        <v>1067440</v>
      </c>
    </row>
    <row r="17" spans="1:8">
      <c r="A17" s="26" t="s">
        <v>8</v>
      </c>
      <c r="B17" s="43">
        <v>579670</v>
      </c>
      <c r="C17" s="43">
        <v>527420</v>
      </c>
      <c r="D17" s="43">
        <v>374830</v>
      </c>
      <c r="E17" s="44">
        <v>617250</v>
      </c>
      <c r="F17" s="27">
        <v>604160</v>
      </c>
      <c r="G17" s="27">
        <v>758730</v>
      </c>
      <c r="H17" s="27">
        <v>900040</v>
      </c>
    </row>
    <row r="18" spans="1:8">
      <c r="A18" s="26" t="s">
        <v>28</v>
      </c>
      <c r="B18" s="43">
        <v>265990</v>
      </c>
      <c r="C18" s="43">
        <v>242970</v>
      </c>
      <c r="D18" s="43">
        <v>186760</v>
      </c>
      <c r="E18" s="44">
        <v>288600</v>
      </c>
      <c r="F18" s="27">
        <v>224140</v>
      </c>
      <c r="G18" s="27">
        <v>288340</v>
      </c>
      <c r="H18" s="27">
        <v>543090</v>
      </c>
    </row>
    <row r="19" spans="1:8">
      <c r="A19" s="26" t="s">
        <v>20</v>
      </c>
      <c r="B19" s="43">
        <v>428160</v>
      </c>
      <c r="C19" s="43">
        <v>456080</v>
      </c>
      <c r="D19" s="43">
        <v>311840</v>
      </c>
      <c r="E19" s="44">
        <v>393900</v>
      </c>
      <c r="F19" s="27">
        <v>309060</v>
      </c>
      <c r="G19" s="27">
        <v>353830</v>
      </c>
      <c r="H19" s="27">
        <v>507030</v>
      </c>
    </row>
    <row r="20" spans="1:8">
      <c r="A20" s="26" t="s">
        <v>29</v>
      </c>
      <c r="B20" s="43">
        <v>367870</v>
      </c>
      <c r="C20" s="43">
        <v>366710</v>
      </c>
      <c r="D20" s="43">
        <v>408800</v>
      </c>
      <c r="E20" s="44">
        <v>597460</v>
      </c>
      <c r="F20" s="27">
        <v>250270</v>
      </c>
      <c r="G20" s="27">
        <v>387360</v>
      </c>
      <c r="H20" s="27">
        <v>492230</v>
      </c>
    </row>
    <row r="21" spans="1:8">
      <c r="A21" s="26" t="s">
        <v>6</v>
      </c>
      <c r="B21" s="43">
        <v>451070</v>
      </c>
      <c r="C21" s="43">
        <v>395790</v>
      </c>
      <c r="D21" s="43">
        <v>216700</v>
      </c>
      <c r="E21" s="44">
        <v>360990</v>
      </c>
      <c r="F21" s="27">
        <v>276810</v>
      </c>
      <c r="G21" s="27">
        <v>418820</v>
      </c>
      <c r="H21" s="27">
        <v>424980</v>
      </c>
    </row>
    <row r="22" spans="1:8">
      <c r="A22" s="26" t="s">
        <v>5</v>
      </c>
      <c r="B22" s="43">
        <v>407310</v>
      </c>
      <c r="C22" s="43">
        <v>369020</v>
      </c>
      <c r="D22" s="43">
        <v>190810</v>
      </c>
      <c r="E22" s="44">
        <v>331320</v>
      </c>
      <c r="F22" s="27">
        <v>250390</v>
      </c>
      <c r="G22" s="27">
        <v>325910</v>
      </c>
      <c r="H22" s="27">
        <v>421320</v>
      </c>
    </row>
    <row r="23" spans="1:8">
      <c r="A23" s="26" t="s">
        <v>27</v>
      </c>
      <c r="B23" s="43">
        <v>167320</v>
      </c>
      <c r="C23" s="43">
        <v>192700</v>
      </c>
      <c r="D23" s="43">
        <v>153330</v>
      </c>
      <c r="E23" s="44">
        <v>223460</v>
      </c>
      <c r="F23" s="27">
        <v>134080</v>
      </c>
      <c r="G23" s="27">
        <v>260090</v>
      </c>
      <c r="H23" s="27">
        <v>416740</v>
      </c>
    </row>
    <row r="24" spans="1:8">
      <c r="A24" s="26" t="s">
        <v>4</v>
      </c>
      <c r="B24" s="43">
        <v>326380</v>
      </c>
      <c r="C24" s="43">
        <v>316440</v>
      </c>
      <c r="D24" s="43">
        <v>172500</v>
      </c>
      <c r="E24" s="44">
        <v>363160</v>
      </c>
      <c r="F24" s="27">
        <v>358860</v>
      </c>
      <c r="G24" s="27">
        <v>310320</v>
      </c>
      <c r="H24" s="27">
        <v>409640</v>
      </c>
    </row>
    <row r="25" spans="1:8">
      <c r="A25" s="26" t="s">
        <v>14</v>
      </c>
      <c r="B25" s="43">
        <v>234660</v>
      </c>
      <c r="C25" s="43">
        <v>243010</v>
      </c>
      <c r="D25" s="43">
        <v>171880</v>
      </c>
      <c r="E25" s="44">
        <v>239370</v>
      </c>
      <c r="F25" s="27">
        <v>169620</v>
      </c>
      <c r="G25" s="27">
        <v>401130</v>
      </c>
      <c r="H25" s="27">
        <v>365800</v>
      </c>
    </row>
    <row r="26" spans="1:8">
      <c r="A26" s="26" t="s">
        <v>31</v>
      </c>
      <c r="B26" s="43">
        <v>158390</v>
      </c>
      <c r="C26" s="43">
        <v>168550</v>
      </c>
      <c r="D26" s="43">
        <v>121980</v>
      </c>
      <c r="E26" s="44">
        <v>188340</v>
      </c>
      <c r="F26" s="27">
        <v>126260</v>
      </c>
      <c r="G26" s="27">
        <v>190380</v>
      </c>
      <c r="H26" s="27">
        <v>340380</v>
      </c>
    </row>
    <row r="27" spans="1:8">
      <c r="A27" s="26" t="s">
        <v>44</v>
      </c>
      <c r="B27" s="43">
        <v>152190</v>
      </c>
      <c r="C27" s="43">
        <v>150920</v>
      </c>
      <c r="D27" s="43">
        <v>115100</v>
      </c>
      <c r="E27" s="44">
        <v>159490</v>
      </c>
      <c r="F27" s="27">
        <v>53520</v>
      </c>
      <c r="G27" s="27">
        <v>90330</v>
      </c>
      <c r="H27" s="27">
        <v>106600</v>
      </c>
    </row>
    <row r="28" spans="1:8">
      <c r="A28" s="26" t="s">
        <v>45</v>
      </c>
      <c r="B28" s="43">
        <v>97400</v>
      </c>
      <c r="C28" s="43">
        <v>88520</v>
      </c>
      <c r="D28" s="43">
        <v>64640</v>
      </c>
      <c r="E28" s="44">
        <v>83440</v>
      </c>
      <c r="F28" s="27">
        <v>33330</v>
      </c>
      <c r="G28" s="27">
        <v>45990</v>
      </c>
      <c r="H28" s="27">
        <v>65320</v>
      </c>
    </row>
    <row r="29" spans="1:8">
      <c r="A29" s="26" t="s">
        <v>46</v>
      </c>
      <c r="B29" s="43">
        <v>58070</v>
      </c>
      <c r="C29" s="43">
        <v>71820</v>
      </c>
      <c r="D29" s="43">
        <v>59170</v>
      </c>
      <c r="E29" s="44">
        <v>59100</v>
      </c>
      <c r="F29" s="27">
        <v>33730</v>
      </c>
      <c r="G29" s="27">
        <v>42430</v>
      </c>
      <c r="H29" s="27">
        <v>62480</v>
      </c>
    </row>
    <row r="30" spans="1:8">
      <c r="A30" s="26" t="s">
        <v>41</v>
      </c>
      <c r="B30" s="43">
        <v>128490</v>
      </c>
      <c r="C30" s="43">
        <v>122620</v>
      </c>
      <c r="D30" s="43">
        <v>56870</v>
      </c>
      <c r="E30" s="44">
        <v>87170</v>
      </c>
      <c r="F30" s="27">
        <v>27540</v>
      </c>
      <c r="G30" s="27">
        <v>37230</v>
      </c>
      <c r="H30" s="27">
        <v>41830</v>
      </c>
    </row>
    <row r="31" spans="1:8">
      <c r="A31" s="26" t="s">
        <v>42</v>
      </c>
      <c r="B31" s="43">
        <v>35030</v>
      </c>
      <c r="C31" s="43">
        <v>41060</v>
      </c>
      <c r="D31" s="43">
        <v>41740</v>
      </c>
      <c r="E31" s="44">
        <v>52630</v>
      </c>
      <c r="F31" s="27">
        <v>34710</v>
      </c>
      <c r="G31" s="27">
        <v>32170</v>
      </c>
      <c r="H31" s="27">
        <v>37410</v>
      </c>
    </row>
    <row r="32" spans="1:8">
      <c r="A32" s="26" t="s">
        <v>43</v>
      </c>
      <c r="B32" s="43">
        <v>41750</v>
      </c>
      <c r="C32" s="43">
        <v>41990</v>
      </c>
      <c r="D32" s="43">
        <v>45060</v>
      </c>
      <c r="E32" s="44">
        <v>63570</v>
      </c>
      <c r="F32" s="27">
        <v>27210</v>
      </c>
      <c r="G32" s="27">
        <v>27580</v>
      </c>
      <c r="H32" s="27">
        <v>36140</v>
      </c>
    </row>
    <row r="33" spans="1:5" ht="13.5" customHeight="1">
      <c r="A33" s="25" t="s">
        <v>0</v>
      </c>
    </row>
    <row r="34" spans="1:5" ht="13.5" customHeight="1">
      <c r="A34" s="41" t="s">
        <v>59</v>
      </c>
      <c r="B34" s="24"/>
      <c r="C34" s="24"/>
      <c r="D34" s="24"/>
      <c r="E34" s="24"/>
    </row>
  </sheetData>
  <sortState ref="A3:AC28">
    <sortCondition descending="1" ref="H3:H28"/>
  </sortState>
  <mergeCells count="9">
    <mergeCell ref="A1:H1"/>
    <mergeCell ref="G4:G6"/>
    <mergeCell ref="H4:H6"/>
    <mergeCell ref="E4:E6"/>
    <mergeCell ref="F4:F6"/>
    <mergeCell ref="A4:A6"/>
    <mergeCell ref="B4:B6"/>
    <mergeCell ref="C4:C6"/>
    <mergeCell ref="D4:D6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Normal="100" zoomScaleSheetLayoutView="100" workbookViewId="0">
      <selection activeCell="P7" sqref="P7"/>
    </sheetView>
  </sheetViews>
  <sheetFormatPr defaultRowHeight="12"/>
  <cols>
    <col min="1" max="1" width="4.125" style="1" customWidth="1"/>
    <col min="2" max="2" width="19.125" style="1" customWidth="1"/>
    <col min="3" max="3" width="11.625" style="1" customWidth="1"/>
    <col min="4" max="4" width="14.625" style="1" customWidth="1"/>
    <col min="5" max="5" width="14" style="1" customWidth="1"/>
    <col min="6" max="16384" width="9" style="1"/>
  </cols>
  <sheetData>
    <row r="1" spans="1:8" ht="16.5" customHeight="1">
      <c r="A1" s="90" t="s">
        <v>86</v>
      </c>
      <c r="B1" s="90"/>
      <c r="C1" s="90"/>
      <c r="D1" s="90"/>
      <c r="E1" s="90"/>
      <c r="F1" s="90"/>
      <c r="G1" s="90"/>
      <c r="H1" s="90"/>
    </row>
    <row r="2" spans="1:8" ht="16.5" customHeight="1">
      <c r="B2" s="8"/>
    </row>
    <row r="3" spans="1:8" ht="20.25" customHeight="1">
      <c r="C3" s="40" t="s">
        <v>74</v>
      </c>
    </row>
    <row r="4" spans="1:8" ht="13.5" customHeight="1">
      <c r="A4" s="26"/>
      <c r="B4" s="92" t="s">
        <v>80</v>
      </c>
      <c r="C4" s="80" t="s">
        <v>51</v>
      </c>
      <c r="D4" s="89" t="s">
        <v>85</v>
      </c>
      <c r="E4" s="89" t="s">
        <v>84</v>
      </c>
    </row>
    <row r="5" spans="1:8" ht="13.5" customHeight="1">
      <c r="A5" s="26"/>
      <c r="B5" s="92"/>
      <c r="C5" s="80"/>
      <c r="D5" s="89"/>
      <c r="E5" s="89"/>
    </row>
    <row r="6" spans="1:8" ht="28.5" customHeight="1">
      <c r="A6" s="26"/>
      <c r="B6" s="92"/>
      <c r="C6" s="80"/>
      <c r="D6" s="89"/>
      <c r="E6" s="89"/>
    </row>
    <row r="7" spans="1:8">
      <c r="A7" s="26"/>
      <c r="B7" s="26" t="s">
        <v>67</v>
      </c>
      <c r="C7" s="27">
        <v>33511380</v>
      </c>
      <c r="D7" s="27">
        <v>33511380</v>
      </c>
      <c r="E7" s="28">
        <f t="shared" ref="E7:E32" si="0">C7/D7</f>
        <v>1</v>
      </c>
    </row>
    <row r="8" spans="1:8">
      <c r="A8" s="26">
        <v>1</v>
      </c>
      <c r="B8" s="26" t="s">
        <v>1</v>
      </c>
      <c r="C8" s="27">
        <v>1487750</v>
      </c>
      <c r="D8" s="27">
        <v>33511380</v>
      </c>
      <c r="E8" s="28">
        <f t="shared" si="0"/>
        <v>4.4395366588902037E-2</v>
      </c>
    </row>
    <row r="9" spans="1:8">
      <c r="A9" s="26">
        <f t="shared" ref="A9:A32" si="1">A8+1</f>
        <v>2</v>
      </c>
      <c r="B9" s="26" t="s">
        <v>4</v>
      </c>
      <c r="C9" s="27">
        <v>409640</v>
      </c>
      <c r="D9" s="27">
        <v>33511380</v>
      </c>
      <c r="E9" s="28">
        <f t="shared" si="0"/>
        <v>1.2223907221964599E-2</v>
      </c>
    </row>
    <row r="10" spans="1:8">
      <c r="A10" s="26">
        <f t="shared" si="1"/>
        <v>3</v>
      </c>
      <c r="B10" s="26" t="s">
        <v>5</v>
      </c>
      <c r="C10" s="27">
        <v>421320</v>
      </c>
      <c r="D10" s="27">
        <v>33511380</v>
      </c>
      <c r="E10" s="28">
        <f t="shared" si="0"/>
        <v>1.2572445539395872E-2</v>
      </c>
    </row>
    <row r="11" spans="1:8">
      <c r="A11" s="26">
        <f t="shared" si="1"/>
        <v>4</v>
      </c>
      <c r="B11" s="26" t="s">
        <v>6</v>
      </c>
      <c r="C11" s="27">
        <v>424980</v>
      </c>
      <c r="D11" s="27">
        <v>33511380</v>
      </c>
      <c r="E11" s="28">
        <f t="shared" si="0"/>
        <v>1.2681662169686836E-2</v>
      </c>
    </row>
    <row r="12" spans="1:8">
      <c r="A12" s="26">
        <f t="shared" si="1"/>
        <v>5</v>
      </c>
      <c r="B12" s="26" t="s">
        <v>8</v>
      </c>
      <c r="C12" s="27">
        <v>900040</v>
      </c>
      <c r="D12" s="27">
        <v>33511380</v>
      </c>
      <c r="E12" s="28">
        <f t="shared" si="0"/>
        <v>2.6857742056578988E-2</v>
      </c>
    </row>
    <row r="13" spans="1:8">
      <c r="A13" s="26">
        <f t="shared" si="1"/>
        <v>6</v>
      </c>
      <c r="B13" s="26" t="s">
        <v>14</v>
      </c>
      <c r="C13" s="27">
        <v>365800</v>
      </c>
      <c r="D13" s="27">
        <v>33511380</v>
      </c>
      <c r="E13" s="28">
        <f t="shared" si="0"/>
        <v>1.0915694907222561E-2</v>
      </c>
    </row>
    <row r="14" spans="1:8">
      <c r="A14" s="26">
        <f t="shared" si="1"/>
        <v>7</v>
      </c>
      <c r="B14" s="26" t="s">
        <v>20</v>
      </c>
      <c r="C14" s="27">
        <v>507030</v>
      </c>
      <c r="D14" s="27">
        <v>33511380</v>
      </c>
      <c r="E14" s="28">
        <f t="shared" si="0"/>
        <v>1.5130084168422786E-2</v>
      </c>
    </row>
    <row r="15" spans="1:8">
      <c r="A15" s="26">
        <f t="shared" si="1"/>
        <v>8</v>
      </c>
      <c r="B15" s="29" t="s">
        <v>21</v>
      </c>
      <c r="C15" s="27">
        <v>4314500</v>
      </c>
      <c r="D15" s="27">
        <v>33511380</v>
      </c>
      <c r="E15" s="28">
        <f t="shared" si="0"/>
        <v>0.12874730912305013</v>
      </c>
    </row>
    <row r="16" spans="1:8">
      <c r="A16" s="26">
        <f t="shared" si="1"/>
        <v>9</v>
      </c>
      <c r="B16" s="29" t="s">
        <v>22</v>
      </c>
      <c r="C16" s="27">
        <v>2625880</v>
      </c>
      <c r="D16" s="27">
        <v>33511380</v>
      </c>
      <c r="E16" s="28">
        <f t="shared" si="0"/>
        <v>7.8357859330173807E-2</v>
      </c>
    </row>
    <row r="17" spans="1:5">
      <c r="A17" s="26">
        <f t="shared" si="1"/>
        <v>10</v>
      </c>
      <c r="B17" s="29" t="s">
        <v>25</v>
      </c>
      <c r="C17" s="27">
        <v>1147560</v>
      </c>
      <c r="D17" s="27">
        <v>33511380</v>
      </c>
      <c r="E17" s="28">
        <f t="shared" si="0"/>
        <v>3.4243889687622535E-2</v>
      </c>
    </row>
    <row r="18" spans="1:5">
      <c r="A18" s="26">
        <f t="shared" si="1"/>
        <v>11</v>
      </c>
      <c r="B18" s="29" t="s">
        <v>26</v>
      </c>
      <c r="C18" s="27">
        <v>559740</v>
      </c>
      <c r="D18" s="27">
        <v>33511380</v>
      </c>
      <c r="E18" s="28">
        <f t="shared" si="0"/>
        <v>1.6702982688268881E-2</v>
      </c>
    </row>
    <row r="19" spans="1:5">
      <c r="A19" s="26">
        <f t="shared" si="1"/>
        <v>12</v>
      </c>
      <c r="B19" s="30" t="s">
        <v>27</v>
      </c>
      <c r="C19" s="27">
        <v>416740</v>
      </c>
      <c r="D19" s="27">
        <v>33511380</v>
      </c>
      <c r="E19" s="28">
        <f t="shared" si="0"/>
        <v>1.2435775548485321E-2</v>
      </c>
    </row>
    <row r="20" spans="1:5">
      <c r="A20" s="26">
        <f t="shared" si="1"/>
        <v>13</v>
      </c>
      <c r="B20" s="30" t="s">
        <v>28</v>
      </c>
      <c r="C20" s="27">
        <v>543090</v>
      </c>
      <c r="D20" s="27">
        <v>33511380</v>
      </c>
      <c r="E20" s="28">
        <f t="shared" si="0"/>
        <v>1.6206136542273101E-2</v>
      </c>
    </row>
    <row r="21" spans="1:5">
      <c r="A21" s="26">
        <f t="shared" si="1"/>
        <v>14</v>
      </c>
      <c r="B21" s="29" t="s">
        <v>29</v>
      </c>
      <c r="C21" s="27">
        <v>492230</v>
      </c>
      <c r="D21" s="27">
        <v>33511380</v>
      </c>
      <c r="E21" s="28">
        <f t="shared" si="0"/>
        <v>1.4688443149759872E-2</v>
      </c>
    </row>
    <row r="22" spans="1:5">
      <c r="A22" s="26">
        <f t="shared" si="1"/>
        <v>15</v>
      </c>
      <c r="B22" s="26" t="s">
        <v>31</v>
      </c>
      <c r="C22" s="27">
        <v>340380</v>
      </c>
      <c r="D22" s="27">
        <v>33511380</v>
      </c>
      <c r="E22" s="28">
        <f t="shared" si="0"/>
        <v>1.0157146617059638E-2</v>
      </c>
    </row>
    <row r="23" spans="1:5">
      <c r="A23" s="26">
        <f t="shared" si="1"/>
        <v>16</v>
      </c>
      <c r="B23" s="29" t="s">
        <v>34</v>
      </c>
      <c r="C23" s="27">
        <v>1067440</v>
      </c>
      <c r="D23" s="27">
        <v>33511380</v>
      </c>
      <c r="E23" s="28">
        <f t="shared" si="0"/>
        <v>3.1853060064968977E-2</v>
      </c>
    </row>
    <row r="24" spans="1:5">
      <c r="A24" s="26">
        <f t="shared" si="1"/>
        <v>17</v>
      </c>
      <c r="B24" s="29" t="s">
        <v>35</v>
      </c>
      <c r="C24" s="27">
        <v>9830950</v>
      </c>
      <c r="D24" s="27">
        <v>33511380</v>
      </c>
      <c r="E24" s="28">
        <f t="shared" si="0"/>
        <v>0.29336153867730902</v>
      </c>
    </row>
    <row r="25" spans="1:5">
      <c r="A25" s="26">
        <f t="shared" si="1"/>
        <v>18</v>
      </c>
      <c r="B25" s="29" t="s">
        <v>36</v>
      </c>
      <c r="C25" s="27">
        <v>2049880</v>
      </c>
      <c r="D25" s="27">
        <v>33511380</v>
      </c>
      <c r="E25" s="28">
        <f t="shared" si="0"/>
        <v>6.1169668333563104E-2</v>
      </c>
    </row>
    <row r="26" spans="1:5">
      <c r="A26" s="26">
        <f t="shared" si="1"/>
        <v>19</v>
      </c>
      <c r="B26" s="26" t="s">
        <v>41</v>
      </c>
      <c r="C26" s="27">
        <v>41830</v>
      </c>
      <c r="D26" s="27">
        <v>33511380</v>
      </c>
      <c r="E26" s="28">
        <f t="shared" si="0"/>
        <v>1.2482326899101142E-3</v>
      </c>
    </row>
    <row r="27" spans="1:5">
      <c r="A27" s="26">
        <f t="shared" si="1"/>
        <v>20</v>
      </c>
      <c r="B27" s="26" t="s">
        <v>42</v>
      </c>
      <c r="C27" s="27">
        <v>37410</v>
      </c>
      <c r="D27" s="27">
        <v>33511380</v>
      </c>
      <c r="E27" s="28">
        <f t="shared" si="0"/>
        <v>1.1163371964986223E-3</v>
      </c>
    </row>
    <row r="28" spans="1:5">
      <c r="A28" s="26">
        <f t="shared" si="1"/>
        <v>21</v>
      </c>
      <c r="B28" s="26" t="s">
        <v>43</v>
      </c>
      <c r="C28" s="27">
        <v>36140</v>
      </c>
      <c r="D28" s="27">
        <v>33511380</v>
      </c>
      <c r="E28" s="28">
        <f t="shared" si="0"/>
        <v>1.0784396225998452E-3</v>
      </c>
    </row>
    <row r="29" spans="1:5">
      <c r="A29" s="26">
        <f t="shared" si="1"/>
        <v>22</v>
      </c>
      <c r="B29" s="26" t="s">
        <v>44</v>
      </c>
      <c r="C29" s="27">
        <v>106600</v>
      </c>
      <c r="D29" s="27">
        <v>33511380</v>
      </c>
      <c r="E29" s="28">
        <f t="shared" si="0"/>
        <v>3.1810089587477447E-3</v>
      </c>
    </row>
    <row r="30" spans="1:5">
      <c r="A30" s="26">
        <f t="shared" si="1"/>
        <v>23</v>
      </c>
      <c r="B30" s="26" t="s">
        <v>45</v>
      </c>
      <c r="C30" s="27">
        <v>65320</v>
      </c>
      <c r="D30" s="27">
        <v>33511380</v>
      </c>
      <c r="E30" s="28">
        <f t="shared" si="0"/>
        <v>1.9491886039906443E-3</v>
      </c>
    </row>
    <row r="31" spans="1:5">
      <c r="A31" s="26">
        <f t="shared" si="1"/>
        <v>24</v>
      </c>
      <c r="B31" s="26" t="s">
        <v>46</v>
      </c>
      <c r="C31" s="27">
        <v>62480</v>
      </c>
      <c r="D31" s="27">
        <v>33511380</v>
      </c>
      <c r="E31" s="28">
        <f t="shared" si="0"/>
        <v>1.8644412733823555E-3</v>
      </c>
    </row>
    <row r="32" spans="1:5">
      <c r="A32" s="26">
        <f t="shared" si="1"/>
        <v>25</v>
      </c>
      <c r="B32" s="26" t="s">
        <v>47</v>
      </c>
      <c r="C32" s="27">
        <v>3069750</v>
      </c>
      <c r="D32" s="27">
        <v>33511380</v>
      </c>
      <c r="E32" s="28">
        <f t="shared" si="0"/>
        <v>9.1603210610843241E-2</v>
      </c>
    </row>
    <row r="33" spans="1:5">
      <c r="A33" s="31" t="s">
        <v>0</v>
      </c>
    </row>
    <row r="34" spans="1:5">
      <c r="A34" s="32" t="s">
        <v>59</v>
      </c>
      <c r="C34" s="89" t="s">
        <v>79</v>
      </c>
      <c r="D34" s="89"/>
      <c r="E34" s="45">
        <f>SUM(E8:E32)-SUM(E26:E31)</f>
        <v>0.9243039230255512</v>
      </c>
    </row>
    <row r="35" spans="1:5">
      <c r="C35" s="91" t="s">
        <v>78</v>
      </c>
      <c r="D35" s="91"/>
      <c r="E35" s="45">
        <f>E15+E16+E17+E18+E21+E23+E24+E25</f>
        <v>0.65912475105471635</v>
      </c>
    </row>
  </sheetData>
  <sortState ref="A26:C31">
    <sortCondition descending="1" ref="A26:A31"/>
  </sortState>
  <mergeCells count="7">
    <mergeCell ref="E4:E6"/>
    <mergeCell ref="A1:H1"/>
    <mergeCell ref="C34:D34"/>
    <mergeCell ref="C35:D35"/>
    <mergeCell ref="C4:C6"/>
    <mergeCell ref="B4:B6"/>
    <mergeCell ref="D4:D6"/>
  </mergeCells>
  <phoneticPr fontId="3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0" zoomScaleSheetLayoutView="100" workbookViewId="0">
      <selection activeCell="A27" sqref="A27"/>
    </sheetView>
  </sheetViews>
  <sheetFormatPr defaultRowHeight="13.5"/>
  <cols>
    <col min="1" max="1" width="14.125" customWidth="1"/>
    <col min="2" max="2" width="7.75" customWidth="1"/>
    <col min="3" max="3" width="7.125" customWidth="1"/>
    <col min="4" max="4" width="7.25" customWidth="1"/>
    <col min="5" max="5" width="6.75" customWidth="1"/>
    <col min="6" max="6" width="6.875" customWidth="1"/>
    <col min="7" max="7" width="7" customWidth="1"/>
    <col min="8" max="8" width="7.25" customWidth="1"/>
    <col min="9" max="9" width="10.125" customWidth="1"/>
  </cols>
  <sheetData>
    <row r="1" spans="1:9" ht="23.25" customHeight="1">
      <c r="A1" s="90" t="s">
        <v>82</v>
      </c>
      <c r="B1" s="90"/>
      <c r="C1" s="90"/>
      <c r="D1" s="90"/>
      <c r="E1" s="90"/>
      <c r="F1" s="90"/>
      <c r="G1" s="90"/>
      <c r="H1" s="90"/>
      <c r="I1" s="90"/>
    </row>
    <row r="3" spans="1:9">
      <c r="A3" s="26"/>
      <c r="B3" s="33" t="s">
        <v>68</v>
      </c>
      <c r="C3" s="33" t="s">
        <v>69</v>
      </c>
      <c r="D3" s="33" t="s">
        <v>70</v>
      </c>
      <c r="E3" s="33" t="s">
        <v>71</v>
      </c>
      <c r="F3" s="33" t="s">
        <v>72</v>
      </c>
      <c r="G3" s="33" t="s">
        <v>73</v>
      </c>
      <c r="H3" s="33" t="s">
        <v>74</v>
      </c>
      <c r="I3" s="33" t="s">
        <v>75</v>
      </c>
    </row>
    <row r="4" spans="1:9">
      <c r="A4" s="26" t="s">
        <v>67</v>
      </c>
      <c r="B4" s="34">
        <f>'2007年～2013年元データ'!C7/'2007年～2013年元データ'!B7</f>
        <v>7.3224544767956271E-2</v>
      </c>
      <c r="C4" s="34">
        <f>'2007年～2013年元データ'!G7/'2007年～2013年元データ'!F7</f>
        <v>7.1838529776246079E-2</v>
      </c>
      <c r="D4" s="34">
        <f>'2007年～2013年元データ'!K7/'2007年～2013年元データ'!J7</f>
        <v>6.0728611779852594E-2</v>
      </c>
      <c r="E4" s="34">
        <f>'2007年～2013年元データ'!O7/'2007年～2013年元データ'!N7</f>
        <v>7.4602239168018905E-2</v>
      </c>
      <c r="F4" s="34">
        <f>'2007年～2013年元データ'!S7/'2007年～2013年元データ'!R7</f>
        <v>4.4137510696923517E-2</v>
      </c>
      <c r="G4" s="34">
        <f>'2007年～2013年元データ'!W7/'2007年～2013年元データ'!V7</f>
        <v>5.9874020899253672E-2</v>
      </c>
      <c r="H4" s="35">
        <f>'2007年～2013年元データ'!AA7/'2007年～2013年元データ'!Z7</f>
        <v>7.1726901405384846E-2</v>
      </c>
      <c r="I4" s="36">
        <f>H4/B4</f>
        <v>0.9795472492547771</v>
      </c>
    </row>
    <row r="5" spans="1:9">
      <c r="A5" s="26" t="s">
        <v>47</v>
      </c>
      <c r="B5" s="34">
        <f>'2007年～2013年元データ'!C8/'2007年～2013年元データ'!B8</f>
        <v>7.4935018974700132E-2</v>
      </c>
      <c r="C5" s="34">
        <f>'2007年～2013年元データ'!G8/'2007年～2013年元データ'!F8</f>
        <v>8.6507931510536776E-2</v>
      </c>
      <c r="D5" s="34">
        <f>'2007年～2013年元データ'!K8/'2007年～2013年元データ'!J8</f>
        <v>7.3550436725309226E-2</v>
      </c>
      <c r="E5" s="34">
        <f>'2007年～2013年元データ'!O8/'2007年～2013年元データ'!N8</f>
        <v>8.8274591978683814E-2</v>
      </c>
      <c r="F5" s="34">
        <f>'2007年～2013年元データ'!S8/'2007年～2013年元データ'!R8</f>
        <v>5.802571723353616E-2</v>
      </c>
      <c r="G5" s="34">
        <f>'2007年～2013年元データ'!W8/'2007年～2013年元データ'!V8</f>
        <v>7.0372102279424184E-2</v>
      </c>
      <c r="H5" s="37">
        <f>'2007年～2013年元データ'!AA8/'2007年～2013年元データ'!Z8</f>
        <v>9.9118612019772387E-2</v>
      </c>
      <c r="I5" s="37">
        <f t="shared" ref="I5:I51" si="0">H5/B5</f>
        <v>1.3227275228052884</v>
      </c>
    </row>
    <row r="6" spans="1:9">
      <c r="A6" s="26" t="s">
        <v>46</v>
      </c>
      <c r="B6" s="34">
        <f>'2007年～2013年元データ'!C9/'2007年～2013年元データ'!B9</f>
        <v>1.841971705893548E-2</v>
      </c>
      <c r="C6" s="34">
        <f>'2007年～2013年元データ'!G9/'2007年～2013年元データ'!F9</f>
        <v>2.365760703074303E-2</v>
      </c>
      <c r="D6" s="34">
        <f>'2007年～2013年元データ'!K9/'2007年～2013年元データ'!J9</f>
        <v>1.7050202573811211E-2</v>
      </c>
      <c r="E6" s="34">
        <f>'2007年～2013年元データ'!O9/'2007年～2013年元データ'!N9</f>
        <v>1.6692887587101003E-2</v>
      </c>
      <c r="F6" s="34">
        <f>'2007年～2013年元データ'!S9/'2007年～2013年元データ'!R9</f>
        <v>7.5257757260822908E-3</v>
      </c>
      <c r="G6" s="34">
        <f>'2007年～2013年元データ'!W9/'2007年～2013年元データ'!V9</f>
        <v>9.3325766973720095E-3</v>
      </c>
      <c r="H6" s="34">
        <f>'2007年～2013年元データ'!AA9/'2007年～2013年元データ'!Z9</f>
        <v>1.3126795007279824E-2</v>
      </c>
      <c r="I6" s="36">
        <f t="shared" si="0"/>
        <v>0.7126491121052243</v>
      </c>
    </row>
    <row r="7" spans="1:9">
      <c r="A7" s="26" t="s">
        <v>45</v>
      </c>
      <c r="B7" s="34">
        <f>'2007年～2013年元データ'!C10/'2007年～2013年元データ'!B10</f>
        <v>2.2780108801915961E-2</v>
      </c>
      <c r="C7" s="34">
        <f>'2007年～2013年元データ'!G10/'2007年～2013年元データ'!F10</f>
        <v>2.3367483507867916E-2</v>
      </c>
      <c r="D7" s="34">
        <f>'2007年～2013年元データ'!K10/'2007年～2013年元データ'!J10</f>
        <v>1.5545599061107383E-2</v>
      </c>
      <c r="E7" s="34">
        <f>'2007年～2013年元データ'!O10/'2007年～2013年元データ'!N10</f>
        <v>1.957656068170727E-2</v>
      </c>
      <c r="F7" s="34">
        <f>'2007年～2013年元データ'!S10/'2007年～2013年元データ'!R10</f>
        <v>5.2853586210177446E-3</v>
      </c>
      <c r="G7" s="34">
        <f>'2007年～2013年元データ'!W10/'2007年～2013年元データ'!V10</f>
        <v>7.0566681601414091E-3</v>
      </c>
      <c r="H7" s="34">
        <f>'2007年～2013年元データ'!AA10/'2007年～2013年元データ'!Z10</f>
        <v>1.1683709881964481E-2</v>
      </c>
      <c r="I7" s="34">
        <f t="shared" si="0"/>
        <v>0.51289087262751798</v>
      </c>
    </row>
    <row r="8" spans="1:9">
      <c r="A8" s="26" t="s">
        <v>44</v>
      </c>
      <c r="B8" s="34">
        <f>'2007年～2013年元データ'!C11/'2007年～2013年元データ'!B11</f>
        <v>2.0778805863776558E-2</v>
      </c>
      <c r="C8" s="34">
        <f>'2007年～2013年元データ'!G11/'2007年～2013年元データ'!F11</f>
        <v>2.2517004874307908E-2</v>
      </c>
      <c r="D8" s="34">
        <f>'2007年～2013年元データ'!K11/'2007年～2013年元データ'!J11</f>
        <v>1.7424846832417178E-2</v>
      </c>
      <c r="E8" s="34">
        <f>'2007年～2013年元データ'!O11/'2007年～2013年元データ'!N11</f>
        <v>2.2030679126176712E-2</v>
      </c>
      <c r="F8" s="34">
        <f>'2007年～2013年元データ'!S11/'2007年～2013年元データ'!R11</f>
        <v>5.4676014984824141E-3</v>
      </c>
      <c r="G8" s="34">
        <f>'2007年～2013年元データ'!W11/'2007年～2013年元データ'!V11</f>
        <v>8.9947184781569642E-3</v>
      </c>
      <c r="H8" s="38">
        <f>'2007年～2013年元データ'!AA11/'2007年～2013年元データ'!Z11</f>
        <v>9.4045076352074417E-3</v>
      </c>
      <c r="I8" s="34">
        <f t="shared" si="0"/>
        <v>0.45260096739255873</v>
      </c>
    </row>
    <row r="9" spans="1:9">
      <c r="A9" s="26" t="s">
        <v>43</v>
      </c>
      <c r="B9" s="34">
        <f>'2007年～2013年元データ'!C12/'2007年～2013年元データ'!B12</f>
        <v>1.3098573432014482E-2</v>
      </c>
      <c r="C9" s="34">
        <f>'2007年～2013年元データ'!G12/'2007年～2013年元データ'!F12</f>
        <v>1.4008714160844994E-2</v>
      </c>
      <c r="D9" s="34">
        <f>'2007年～2013年元データ'!K12/'2007年～2013年元データ'!J12</f>
        <v>1.5556760078577866E-2</v>
      </c>
      <c r="E9" s="34">
        <f>'2007年～2013年元データ'!O12/'2007年～2013年元データ'!N12</f>
        <v>2.0296610845931578E-2</v>
      </c>
      <c r="F9" s="34">
        <f>'2007年～2013年元データ'!S12/'2007年～2013年元データ'!R12</f>
        <v>7.3122949211664196E-3</v>
      </c>
      <c r="G9" s="34">
        <f>'2007年～2013年元データ'!W12/'2007年～2013年元データ'!V12</f>
        <v>7.9698544157848199E-3</v>
      </c>
      <c r="H9" s="34">
        <f>'2007年～2013年元データ'!AA12/'2007年～2013年元データ'!Z12</f>
        <v>1.0346140523147128E-2</v>
      </c>
      <c r="I9" s="36">
        <f t="shared" si="0"/>
        <v>0.78986773459313686</v>
      </c>
    </row>
    <row r="10" spans="1:9">
      <c r="A10" s="26" t="s">
        <v>42</v>
      </c>
      <c r="B10" s="34">
        <f>'2007年～2013年元データ'!C13/'2007年～2013年元データ'!B13</f>
        <v>9.5453492649563328E-3</v>
      </c>
      <c r="C10" s="34">
        <f>'2007年～2013年元データ'!G13/'2007年～2013年元データ'!F13</f>
        <v>1.0846909581789027E-2</v>
      </c>
      <c r="D10" s="34">
        <f>'2007年～2013年元データ'!K13/'2007年～2013年元データ'!J13</f>
        <v>1.0441316996783054E-2</v>
      </c>
      <c r="E10" s="34">
        <f>'2007年～2013年元データ'!O13/'2007年～2013年元データ'!N13</f>
        <v>1.2361453310440883E-2</v>
      </c>
      <c r="F10" s="34">
        <f>'2007年～2013年元データ'!S13/'2007年～2013年元データ'!R13</f>
        <v>6.3918178838313338E-3</v>
      </c>
      <c r="G10" s="34">
        <f>'2007年～2013年元データ'!W13/'2007年～2013年元データ'!V13</f>
        <v>5.7864395499635764E-3</v>
      </c>
      <c r="H10" s="34">
        <f>'2007年～2013年元データ'!AA13/'2007年～2013年元データ'!Z13</f>
        <v>6.8886400966361484E-3</v>
      </c>
      <c r="I10" s="36">
        <f t="shared" si="0"/>
        <v>0.72167501737482642</v>
      </c>
    </row>
    <row r="11" spans="1:9">
      <c r="A11" s="26" t="s">
        <v>41</v>
      </c>
      <c r="B11" s="34">
        <f>'2007年～2013年元データ'!C14/'2007年～2013年元データ'!B14</f>
        <v>1.7094983662043789E-2</v>
      </c>
      <c r="C11" s="34">
        <f>'2007年～2013年元データ'!G14/'2007年～2013年元データ'!F14</f>
        <v>1.5955238931719854E-2</v>
      </c>
      <c r="D11" s="34">
        <f>'2007年～2013年元データ'!K14/'2007年～2013年元データ'!J14</f>
        <v>7.9831885587867014E-3</v>
      </c>
      <c r="E11" s="34">
        <f>'2007年～2013年元データ'!O14/'2007年～2013年元データ'!N14</f>
        <v>1.1145562296622577E-2</v>
      </c>
      <c r="F11" s="34">
        <f>'2007年～2013年元データ'!S14/'2007年～2013年元データ'!R14</f>
        <v>2.5503187898487309E-3</v>
      </c>
      <c r="G11" s="34">
        <f>'2007年～2013年元データ'!W14/'2007年～2013年元データ'!V14</f>
        <v>3.5169323810000635E-3</v>
      </c>
      <c r="H11" s="34">
        <f>'2007年～2013年元データ'!AA14/'2007年～2013年元データ'!Z14</f>
        <v>3.8917637514258017E-3</v>
      </c>
      <c r="I11" s="34">
        <f t="shared" si="0"/>
        <v>0.22765530686447713</v>
      </c>
    </row>
    <row r="12" spans="1:9">
      <c r="A12" s="26" t="s">
        <v>40</v>
      </c>
      <c r="B12" s="34">
        <f>'2007年～2013年元データ'!C15/'2007年～2013年元データ'!B15</f>
        <v>2.4037026925787425E-2</v>
      </c>
      <c r="C12" s="34">
        <f>'2007年～2013年元データ'!G15/'2007年～2013年元データ'!F15</f>
        <v>2.3243005426192377E-2</v>
      </c>
      <c r="D12" s="34">
        <f>'2007年～2013年元データ'!K15/'2007年～2013年元データ'!J15</f>
        <v>1.9738182022487692E-2</v>
      </c>
      <c r="E12" s="34">
        <f>'2007年～2013年元データ'!O15/'2007年～2013年元データ'!N15</f>
        <v>2.5558918122124446E-2</v>
      </c>
      <c r="F12" s="34">
        <f>'2007年～2013年元データ'!S15/'2007年～2013年元データ'!R15</f>
        <v>1.9815949817567447E-2</v>
      </c>
      <c r="G12" s="34">
        <f>'2007年～2013年元データ'!W15/'2007年～2013年元データ'!V15</f>
        <v>1.7464901473000227E-2</v>
      </c>
      <c r="H12" s="34">
        <f>'2007年～2013年元データ'!AA15/'2007年～2013年元データ'!Z15</f>
        <v>1.7168622688037066E-2</v>
      </c>
      <c r="I12" s="34">
        <f t="shared" si="0"/>
        <v>0.71425733061929586</v>
      </c>
    </row>
    <row r="13" spans="1:9">
      <c r="A13" s="26" t="s">
        <v>39</v>
      </c>
      <c r="B13" s="34">
        <f>'2007年～2013年元データ'!C16/'2007年～2013年元データ'!B16</f>
        <v>2.0595619339900926E-2</v>
      </c>
      <c r="C13" s="34">
        <f>'2007年～2013年元データ'!G16/'2007年～2013年元データ'!F16</f>
        <v>1.8225472835677641E-2</v>
      </c>
      <c r="D13" s="34">
        <f>'2007年～2013年元データ'!K16/'2007年～2013年元データ'!J16</f>
        <v>1.3046347220888784E-2</v>
      </c>
      <c r="E13" s="34">
        <f>'2007年～2013年元データ'!O16/'2007年～2013年元データ'!N16</f>
        <v>1.5475326582211006E-2</v>
      </c>
      <c r="F13" s="34">
        <f>'2007年～2013年元データ'!S16/'2007年～2013年元データ'!R16</f>
        <v>8.8892262118326747E-3</v>
      </c>
      <c r="G13" s="34">
        <f>'2007年～2013年元データ'!W16/'2007年～2013年元データ'!V16</f>
        <v>1.0951391229258069E-2</v>
      </c>
      <c r="H13" s="34">
        <f>'2007年～2013年元データ'!AA16/'2007年～2013年元データ'!Z16</f>
        <v>1.8416941610391535E-2</v>
      </c>
      <c r="I13" s="36">
        <f t="shared" si="0"/>
        <v>0.89421644993755889</v>
      </c>
    </row>
    <row r="14" spans="1:9">
      <c r="A14" s="26" t="s">
        <v>38</v>
      </c>
      <c r="B14" s="34">
        <f>'2007年～2013年元データ'!C17/'2007年～2013年元データ'!B17</f>
        <v>9.0330872763725607E-3</v>
      </c>
      <c r="C14" s="34">
        <f>'2007年～2013年元データ'!G17/'2007年～2013年元データ'!F17</f>
        <v>8.8681899618965904E-3</v>
      </c>
      <c r="D14" s="34">
        <f>'2007年～2013年元データ'!K17/'2007年～2013年元データ'!J17</f>
        <v>6.943124422962038E-3</v>
      </c>
      <c r="E14" s="34">
        <f>'2007年～2013年元データ'!O17/'2007年～2013年元データ'!N17</f>
        <v>1.0976496535477552E-2</v>
      </c>
      <c r="F14" s="34">
        <f>'2007年～2013年元データ'!S17/'2007年～2013年元データ'!R17</f>
        <v>5.5734122176145434E-3</v>
      </c>
      <c r="G14" s="34">
        <f>'2007年～2013年元データ'!W17/'2007年～2013年元データ'!V17</f>
        <v>8.2572286527265309E-3</v>
      </c>
      <c r="H14" s="34">
        <f>'2007年～2013年元データ'!AA17/'2007年～2013年元データ'!Z17</f>
        <v>1.1919886283431325E-2</v>
      </c>
      <c r="I14" s="37">
        <f t="shared" si="0"/>
        <v>1.3195805507835217</v>
      </c>
    </row>
    <row r="15" spans="1:9">
      <c r="A15" s="26" t="s">
        <v>37</v>
      </c>
      <c r="B15" s="34">
        <f>'2007年～2013年元データ'!C18/'2007年～2013年元データ'!B18</f>
        <v>2.683671568364315E-2</v>
      </c>
      <c r="C15" s="34">
        <f>'2007年～2013年元データ'!G18/'2007年～2013年元データ'!F18</f>
        <v>2.5551722106200367E-2</v>
      </c>
      <c r="D15" s="34">
        <f>'2007年～2013年元データ'!K18/'2007年～2013年元データ'!J18</f>
        <v>2.3323799108269538E-2</v>
      </c>
      <c r="E15" s="34">
        <f>'2007年～2013年元データ'!O18/'2007年～2013年元データ'!N18</f>
        <v>2.300311116392878E-2</v>
      </c>
      <c r="F15" s="34">
        <f>'2007年～2013年元データ'!S18/'2007年～2013年元データ'!R18</f>
        <v>1.5431423684136731E-2</v>
      </c>
      <c r="G15" s="34">
        <f>'2007年～2013年元データ'!W18/'2007年～2013年元データ'!V18</f>
        <v>2.3610542456427672E-2</v>
      </c>
      <c r="H15" s="34">
        <f>'2007年～2013年元データ'!AA18/'2007年～2013年元データ'!Z18</f>
        <v>2.4550605902008936E-2</v>
      </c>
      <c r="I15" s="36">
        <f t="shared" si="0"/>
        <v>0.91481409988527074</v>
      </c>
    </row>
    <row r="16" spans="1:9">
      <c r="A16" s="26" t="s">
        <v>36</v>
      </c>
      <c r="B16" s="34">
        <f>'2007年～2013年元データ'!C19/'2007年～2013年元データ'!B19</f>
        <v>0.11243410203033334</v>
      </c>
      <c r="C16" s="34">
        <f>'2007年～2013年元データ'!G19/'2007年～2013年元データ'!F19</f>
        <v>0.10567083522374637</v>
      </c>
      <c r="D16" s="34">
        <f>'2007年～2013年元データ'!K19/'2007年～2013年元データ'!J19</f>
        <v>0.1045392961349722</v>
      </c>
      <c r="E16" s="34">
        <f>'2007年～2013年元データ'!O19/'2007年～2013年元データ'!N19</f>
        <v>0.1227744592956054</v>
      </c>
      <c r="F16" s="34">
        <f>'2007年～2013年元データ'!S19/'2007年～2013年元データ'!R19</f>
        <v>8.9584502947427522E-2</v>
      </c>
      <c r="G16" s="34">
        <f>'2007年～2013年元データ'!W19/'2007年～2013年元データ'!V19</f>
        <v>9.2891714919190391E-2</v>
      </c>
      <c r="H16" s="37">
        <f>'2007年～2013年元データ'!AA19/'2007年～2013年元データ'!Z19</f>
        <v>9.9390289727533443E-2</v>
      </c>
      <c r="I16" s="36">
        <f t="shared" si="0"/>
        <v>0.88398704603625655</v>
      </c>
    </row>
    <row r="17" spans="1:9">
      <c r="A17" s="26" t="s">
        <v>35</v>
      </c>
      <c r="B17" s="34">
        <f>'2007年～2013年元データ'!C20/'2007年～2013年元データ'!B20</f>
        <v>0.2114008892178304</v>
      </c>
      <c r="C17" s="34">
        <f>'2007年～2013年元データ'!G20/'2007年～2013年元データ'!F20</f>
        <v>0.2043845597641693</v>
      </c>
      <c r="D17" s="34">
        <f>'2007年～2013年元データ'!K20/'2007年～2013年元データ'!J20</f>
        <v>0.1847152924984628</v>
      </c>
      <c r="E17" s="34">
        <f>'2007年～2013年元データ'!O20/'2007年～2013年元データ'!N20</f>
        <v>0.20806826172114995</v>
      </c>
      <c r="F17" s="34">
        <f>'2007年～2013年元データ'!S20/'2007年～2013年元データ'!R20</f>
        <v>0.13609532001294539</v>
      </c>
      <c r="G17" s="34">
        <f>'2007年～2013年元データ'!W20/'2007年～2013年元データ'!V20</f>
        <v>0.16856600759465312</v>
      </c>
      <c r="H17" s="39">
        <f>'2007年～2013年元データ'!AA20/'2007年～2013年元データ'!Z20</f>
        <v>0.18610742907682598</v>
      </c>
      <c r="I17" s="36">
        <f t="shared" si="0"/>
        <v>0.88035310431006897</v>
      </c>
    </row>
    <row r="18" spans="1:9">
      <c r="A18" s="26" t="s">
        <v>34</v>
      </c>
      <c r="B18" s="34">
        <f>'2007年～2013年元データ'!C21/'2007年～2013年元データ'!B21</f>
        <v>6.6715424061774484E-2</v>
      </c>
      <c r="C18" s="34">
        <f>'2007年～2013年元データ'!G21/'2007年～2013年元データ'!F21</f>
        <v>5.9548404840993427E-2</v>
      </c>
      <c r="D18" s="34">
        <f>'2007年～2013年元データ'!K21/'2007年～2013年元データ'!J21</f>
        <v>5.3528373904302658E-2</v>
      </c>
      <c r="E18" s="34">
        <f>'2007年～2013年元データ'!O21/'2007年～2013年元データ'!N21</f>
        <v>5.9026443898373589E-2</v>
      </c>
      <c r="F18" s="34">
        <f>'2007年～2013年元データ'!S21/'2007年～2013年元データ'!R21</f>
        <v>4.1306854329351439E-2</v>
      </c>
      <c r="G18" s="34">
        <f>'2007年～2013年元データ'!W21/'2007年～2013年元データ'!V21</f>
        <v>5.3643436939733453E-2</v>
      </c>
      <c r="H18" s="35">
        <f>'2007年～2013年元データ'!AA21/'2007年～2013年元データ'!Z21</f>
        <v>6.3384049360987557E-2</v>
      </c>
      <c r="I18" s="36">
        <f t="shared" si="0"/>
        <v>0.95006589933832586</v>
      </c>
    </row>
    <row r="19" spans="1:9">
      <c r="A19" s="26" t="s">
        <v>33</v>
      </c>
      <c r="B19" s="34">
        <f>'2007年～2013年元データ'!C22/'2007年～2013年元データ'!B22</f>
        <v>1.5788062320797561E-2</v>
      </c>
      <c r="C19" s="34">
        <f>'2007年～2013年元データ'!G22/'2007年～2013年元データ'!F22</f>
        <v>1.6325331853976832E-2</v>
      </c>
      <c r="D19" s="34">
        <f>'2007年～2013年元データ'!K22/'2007年～2013年元データ'!J22</f>
        <v>1.2014615973406514E-2</v>
      </c>
      <c r="E19" s="34">
        <f>'2007年～2013年元データ'!O22/'2007年～2013年元データ'!N22</f>
        <v>1.3528145160960821E-2</v>
      </c>
      <c r="F19" s="34">
        <f>'2007年～2013年元データ'!S22/'2007年～2013年元データ'!R22</f>
        <v>8.8035897421054714E-3</v>
      </c>
      <c r="G19" s="34">
        <f>'2007年～2013年元データ'!W22/'2007年～2013年元データ'!V22</f>
        <v>9.4947223771405277E-3</v>
      </c>
      <c r="H19" s="34">
        <f>'2007年～2013年元データ'!AA22/'2007年～2013年元データ'!Z22</f>
        <v>1.1006544403878486E-2</v>
      </c>
      <c r="I19" s="36">
        <f t="shared" si="0"/>
        <v>0.69714346068799105</v>
      </c>
    </row>
    <row r="20" spans="1:9">
      <c r="A20" s="26" t="s">
        <v>32</v>
      </c>
      <c r="B20" s="34">
        <f>'2007年～2013年元データ'!C23/'2007年～2013年元データ'!B23</f>
        <v>3.8784148647281726E-2</v>
      </c>
      <c r="C20" s="34">
        <f>'2007年～2013年元データ'!G23/'2007年～2013年元データ'!F23</f>
        <v>3.5115134858796186E-2</v>
      </c>
      <c r="D20" s="34">
        <f>'2007年～2013年元データ'!K23/'2007年～2013年元データ'!J23</f>
        <v>2.2178012416590547E-2</v>
      </c>
      <c r="E20" s="34">
        <f>'2007年～2013年元データ'!O23/'2007年～2013年元データ'!N23</f>
        <v>3.088965267860078E-2</v>
      </c>
      <c r="F20" s="34">
        <f>'2007年～2013年元データ'!S23/'2007年～2013年元データ'!R23</f>
        <v>1.4807439609611521E-2</v>
      </c>
      <c r="G20" s="34">
        <f>'2007年～2013年元データ'!W23/'2007年～2013年元データ'!V23</f>
        <v>2.5974456608841262E-2</v>
      </c>
      <c r="H20" s="34">
        <f>'2007年～2013年元データ'!AA23/'2007年～2013年元データ'!Z23</f>
        <v>3.5665219541682697E-2</v>
      </c>
      <c r="I20" s="36">
        <f t="shared" si="0"/>
        <v>0.91958237541930354</v>
      </c>
    </row>
    <row r="21" spans="1:9">
      <c r="A21" s="26" t="s">
        <v>31</v>
      </c>
      <c r="B21" s="34">
        <f>'2007年～2013年元データ'!C24/'2007年～2013年元データ'!B24</f>
        <v>3.4242118302746247E-2</v>
      </c>
      <c r="C21" s="34">
        <f>'2007年～2013年元データ'!G24/'2007年～2013年元データ'!F24</f>
        <v>3.0366360090441486E-2</v>
      </c>
      <c r="D21" s="34">
        <f>'2007年～2013年元データ'!K24/'2007年～2013年元データ'!J24</f>
        <v>2.1849172998592108E-2</v>
      </c>
      <c r="E21" s="34">
        <f>'2007年～2013年元データ'!O24/'2007年～2013年元データ'!N24</f>
        <v>3.1681522812412211E-2</v>
      </c>
      <c r="F21" s="34">
        <f>'2007年～2013年元データ'!S24/'2007年～2013年元データ'!R24</f>
        <v>1.8097433163051766E-2</v>
      </c>
      <c r="G21" s="34">
        <f>'2007年～2013年元データ'!W24/'2007年～2013年元データ'!V24</f>
        <v>2.6281930930897767E-2</v>
      </c>
      <c r="H21" s="34">
        <f>'2007年～2013年元データ'!AA24/'2007年～2013年元データ'!Z24</f>
        <v>3.9863817946096364E-2</v>
      </c>
      <c r="I21" s="35">
        <f t="shared" si="0"/>
        <v>1.1641749962326149</v>
      </c>
    </row>
    <row r="22" spans="1:9">
      <c r="A22" s="26" t="s">
        <v>30</v>
      </c>
      <c r="B22" s="34">
        <f>'2007年～2013年元データ'!C25/'2007年～2013年元データ'!B25</f>
        <v>1.3573898078307807E-2</v>
      </c>
      <c r="C22" s="34">
        <f>'2007年～2013年元データ'!G25/'2007年～2013年元データ'!F25</f>
        <v>9.8117353578198938E-3</v>
      </c>
      <c r="D22" s="34">
        <f>'2007年～2013年元データ'!K25/'2007年～2013年元データ'!J25</f>
        <v>7.2540926040878468E-3</v>
      </c>
      <c r="E22" s="34">
        <f>'2007年～2013年元データ'!O25/'2007年～2013年元データ'!N25</f>
        <v>8.9470885402818407E-3</v>
      </c>
      <c r="F22" s="34">
        <f>'2007年～2013年元データ'!S25/'2007年～2013年元データ'!R25</f>
        <v>6.4480461544356316E-3</v>
      </c>
      <c r="G22" s="34">
        <f>'2007年～2013年元データ'!W25/'2007年～2013年元データ'!V25</f>
        <v>7.513694039663934E-3</v>
      </c>
      <c r="H22" s="34">
        <f>'2007年～2013年元データ'!AA25/'2007年～2013年元データ'!Z25</f>
        <v>9.3388086559313428E-3</v>
      </c>
      <c r="I22" s="34">
        <f t="shared" si="0"/>
        <v>0.68799755251260641</v>
      </c>
    </row>
    <row r="23" spans="1:9">
      <c r="A23" s="26" t="s">
        <v>29</v>
      </c>
      <c r="B23" s="34">
        <f>'2007年～2013年元データ'!C26/'2007年～2013年元データ'!B26</f>
        <v>8.9100901254393045E-2</v>
      </c>
      <c r="C23" s="34">
        <f>'2007年～2013年元データ'!G26/'2007年～2013年元データ'!F26</f>
        <v>8.6675459246863512E-2</v>
      </c>
      <c r="D23" s="34">
        <f>'2007年～2013年元データ'!K26/'2007年～2013年元データ'!J26</f>
        <v>0.10180626427292447</v>
      </c>
      <c r="E23" s="34">
        <f>'2007年～2013年元データ'!O26/'2007年～2013年元データ'!N26</f>
        <v>0.11805946643428637</v>
      </c>
      <c r="F23" s="34">
        <f>'2007年～2013年元データ'!S26/'2007年～2013年元データ'!R26</f>
        <v>3.5403325171061137E-2</v>
      </c>
      <c r="G23" s="34">
        <f>'2007年～2013年元データ'!W26/'2007年～2013年元データ'!V26</f>
        <v>5.5175478704538559E-2</v>
      </c>
      <c r="H23" s="35">
        <f>'2007年～2013年元データ'!AA26/'2007年～2013年元データ'!Z26</f>
        <v>7.1041469120781894E-2</v>
      </c>
      <c r="I23" s="34">
        <f t="shared" si="0"/>
        <v>0.79731482084508387</v>
      </c>
    </row>
    <row r="24" spans="1:9">
      <c r="A24" s="26" t="s">
        <v>28</v>
      </c>
      <c r="B24" s="34">
        <f>'2007年～2013年元データ'!C27/'2007年～2013年元データ'!B27</f>
        <v>2.5164783494308854E-2</v>
      </c>
      <c r="C24" s="34">
        <f>'2007年～2013年元データ'!G27/'2007年～2013年元データ'!F27</f>
        <v>2.3424010550782873E-2</v>
      </c>
      <c r="D24" s="34">
        <f>'2007年～2013年元データ'!K27/'2007年～2013年元データ'!J27</f>
        <v>1.8944923184605476E-2</v>
      </c>
      <c r="E24" s="34">
        <f>'2007年～2013年元データ'!O27/'2007年～2013年元データ'!N27</f>
        <v>2.4201501398756212E-2</v>
      </c>
      <c r="F24" s="34">
        <f>'2007年～2013年元データ'!S27/'2007年～2013年元データ'!R27</f>
        <v>1.1568331035735686E-2</v>
      </c>
      <c r="G24" s="34">
        <f>'2007年～2013年元データ'!W27/'2007年～2013年元データ'!V27</f>
        <v>1.5763787026502777E-2</v>
      </c>
      <c r="H24" s="34">
        <f>'2007年～2013年元データ'!AA27/'2007年～2013年元データ'!Z27</f>
        <v>2.896393494380968E-2</v>
      </c>
      <c r="I24" s="35">
        <f t="shared" si="0"/>
        <v>1.1509709571059901</v>
      </c>
    </row>
    <row r="25" spans="1:9">
      <c r="A25" s="26" t="s">
        <v>27</v>
      </c>
      <c r="B25" s="34">
        <f>'2007年～2013年元データ'!C28/'2007年～2013年元データ'!B28</f>
        <v>4.6805677552185031E-2</v>
      </c>
      <c r="C25" s="34">
        <f>'2007年～2013年元データ'!G28/'2007年～2013年元データ'!F28</f>
        <v>5.4614918063451937E-2</v>
      </c>
      <c r="D25" s="34">
        <f>'2007年～2013年元データ'!K28/'2007年～2013年元データ'!J28</f>
        <v>4.2588235947659772E-2</v>
      </c>
      <c r="E25" s="34">
        <f>'2007年～2013年元データ'!O28/'2007年～2013年元データ'!N28</f>
        <v>5.1170374034229603E-2</v>
      </c>
      <c r="F25" s="34">
        <f>'2007年～2013年元データ'!S28/'2007年～2013年元データ'!R28</f>
        <v>2.4047463609558725E-2</v>
      </c>
      <c r="G25" s="34">
        <f>'2007年～2013年元データ'!W28/'2007年～2013年元データ'!V28</f>
        <v>4.4609824829812378E-2</v>
      </c>
      <c r="H25" s="35">
        <f>'2007年～2013年元データ'!AA28/'2007年～2013年元データ'!Z28</f>
        <v>6.8968370602798854E-2</v>
      </c>
      <c r="I25" s="37">
        <f t="shared" si="0"/>
        <v>1.4735043740346239</v>
      </c>
    </row>
    <row r="26" spans="1:9">
      <c r="A26" s="26" t="s">
        <v>26</v>
      </c>
      <c r="B26" s="34">
        <f>'2007年～2013年元データ'!C29/'2007年～2013年元データ'!B29</f>
        <v>3.345691399932809E-2</v>
      </c>
      <c r="C26" s="34">
        <f>'2007年～2013年元データ'!G29/'2007年～2013年元データ'!F29</f>
        <v>3.3299648610468087E-2</v>
      </c>
      <c r="D26" s="34">
        <f>'2007年～2013年元データ'!K29/'2007年～2013年元データ'!J29</f>
        <v>2.7791341328112985E-2</v>
      </c>
      <c r="E26" s="34">
        <f>'2007年～2013年元データ'!O29/'2007年～2013年元データ'!N29</f>
        <v>3.8452606318219243E-2</v>
      </c>
      <c r="F26" s="34">
        <f>'2007年～2013年元データ'!S29/'2007年～2013年元データ'!R29</f>
        <v>1.7182406732025337E-2</v>
      </c>
      <c r="G26" s="34">
        <f>'2007年～2013年元データ'!W29/'2007年～2013年元データ'!V29</f>
        <v>2.4362002138366826E-2</v>
      </c>
      <c r="H26" s="34">
        <f>'2007年～2013年元データ'!AA29/'2007年～2013年元データ'!Z29</f>
        <v>2.6751955831122484E-2</v>
      </c>
      <c r="I26" s="36">
        <f t="shared" si="0"/>
        <v>0.79959424326044359</v>
      </c>
    </row>
    <row r="27" spans="1:9">
      <c r="A27" s="26" t="s">
        <v>25</v>
      </c>
      <c r="B27" s="34">
        <f>'2007年～2013年元データ'!C30/'2007年～2013年元データ'!B30</f>
        <v>9.7906129340870021E-2</v>
      </c>
      <c r="C27" s="34">
        <f>'2007年～2013年元データ'!G30/'2007年～2013年元データ'!F30</f>
        <v>9.3870724785433846E-2</v>
      </c>
      <c r="D27" s="34">
        <f>'2007年～2013年元データ'!K30/'2007年～2013年元データ'!J30</f>
        <v>7.4939712364658781E-2</v>
      </c>
      <c r="E27" s="34">
        <f>'2007年～2013年元データ'!O30/'2007年～2013年元データ'!N30</f>
        <v>9.3518427896311623E-2</v>
      </c>
      <c r="F27" s="34">
        <f>'2007年～2013年元データ'!S30/'2007年～2013年元データ'!R30</f>
        <v>5.7438014530577244E-2</v>
      </c>
      <c r="G27" s="34">
        <f>'2007年～2013年元データ'!W30/'2007年～2013年元データ'!V30</f>
        <v>7.0357799620593423E-2</v>
      </c>
      <c r="H27" s="35">
        <f>'2007年～2013年元データ'!AA30/'2007年～2013年元データ'!Z30</f>
        <v>7.8314474010167043E-2</v>
      </c>
      <c r="I27" s="36">
        <f t="shared" si="0"/>
        <v>0.79989347487640261</v>
      </c>
    </row>
    <row r="28" spans="1:9">
      <c r="A28" s="26" t="s">
        <v>24</v>
      </c>
      <c r="B28" s="34">
        <f>'2007年～2013年元データ'!C31/'2007年～2013年元データ'!B31</f>
        <v>1.6412090288301841E-2</v>
      </c>
      <c r="C28" s="34">
        <f>'2007年～2013年元データ'!G31/'2007年～2013年元データ'!F31</f>
        <v>1.4608041654613827E-2</v>
      </c>
      <c r="D28" s="34">
        <f>'2007年～2013年元データ'!K31/'2007年～2013年元データ'!J31</f>
        <v>1.6339351107285509E-2</v>
      </c>
      <c r="E28" s="34">
        <f>'2007年～2013年元データ'!O31/'2007年～2013年元データ'!N31</f>
        <v>1.698261472666221E-2</v>
      </c>
      <c r="F28" s="34">
        <f>'2007年～2013年元データ'!S31/'2007年～2013年元データ'!R31</f>
        <v>1.2021927234243269E-2</v>
      </c>
      <c r="G28" s="34">
        <f>'2007年～2013年元データ'!W31/'2007年～2013年元データ'!V31</f>
        <v>1.1357351023253415E-2</v>
      </c>
      <c r="H28" s="34">
        <f>'2007年～2013年元データ'!AA31/'2007年～2013年元データ'!Z31</f>
        <v>1.3512704357844574E-2</v>
      </c>
      <c r="I28" s="36">
        <f t="shared" si="0"/>
        <v>0.82333841213852677</v>
      </c>
    </row>
    <row r="29" spans="1:9">
      <c r="A29" s="26" t="s">
        <v>23</v>
      </c>
      <c r="B29" s="34">
        <f>'2007年～2013年元データ'!C32/'2007年～2013年元データ'!B32</f>
        <v>4.8490332909872438E-2</v>
      </c>
      <c r="C29" s="34">
        <f>'2007年～2013年元データ'!G32/'2007年～2013年元データ'!F32</f>
        <v>4.5091269966954887E-2</v>
      </c>
      <c r="D29" s="34">
        <f>'2007年～2013年元データ'!K32/'2007年～2013年元データ'!J32</f>
        <v>3.5312744894205703E-2</v>
      </c>
      <c r="E29" s="34">
        <f>'2007年～2013年元データ'!O32/'2007年～2013年元データ'!N32</f>
        <v>3.7448141589580194E-2</v>
      </c>
      <c r="F29" s="34">
        <f>'2007年～2013年元データ'!S32/'2007年～2013年元データ'!R32</f>
        <v>1.9884188694478083E-2</v>
      </c>
      <c r="G29" s="34">
        <f>'2007年～2013年元データ'!W32/'2007年～2013年元データ'!V32</f>
        <v>2.703170534492693E-2</v>
      </c>
      <c r="H29" s="34">
        <f>'2007年～2013年元データ'!AA32/'2007年～2013年元データ'!Z32</f>
        <v>3.2366446685433384E-2</v>
      </c>
      <c r="I29" s="34">
        <f t="shared" si="0"/>
        <v>0.66748245976351517</v>
      </c>
    </row>
    <row r="30" spans="1:9">
      <c r="A30" s="26" t="s">
        <v>22</v>
      </c>
      <c r="B30" s="34">
        <f>'2007年～2013年元データ'!C33/'2007年～2013年元データ'!B33</f>
        <v>0.10046168839205759</v>
      </c>
      <c r="C30" s="34">
        <f>'2007年～2013年元データ'!G33/'2007年～2013年元データ'!F33</f>
        <v>0.10439869242303496</v>
      </c>
      <c r="D30" s="34">
        <f>'2007年～2013年元データ'!K33/'2007年～2013年元データ'!J33</f>
        <v>9.5819886726368625E-2</v>
      </c>
      <c r="E30" s="34">
        <f>'2007年～2013年元データ'!O33/'2007年～2013年元データ'!N33</f>
        <v>0.11974103552418615</v>
      </c>
      <c r="F30" s="34">
        <f>'2007年～2013年元データ'!S33/'2007年～2013年元データ'!R33</f>
        <v>7.3081010835738147E-2</v>
      </c>
      <c r="G30" s="34">
        <f>'2007年～2013年元データ'!W33/'2007年～2013年元データ'!V33</f>
        <v>0.14193741052599171</v>
      </c>
      <c r="H30" s="37">
        <f>'2007年～2013年元データ'!AA33/'2007年～2013年元データ'!Z33</f>
        <v>0.13072202577621617</v>
      </c>
      <c r="I30" s="37">
        <f t="shared" si="0"/>
        <v>1.3012127097253816</v>
      </c>
    </row>
    <row r="31" spans="1:9">
      <c r="A31" s="26" t="s">
        <v>21</v>
      </c>
      <c r="B31" s="34">
        <f>'2007年～2013年元データ'!C34/'2007年～2013年元データ'!B34</f>
        <v>0.15649235856773369</v>
      </c>
      <c r="C31" s="34">
        <f>'2007年～2013年元データ'!G34/'2007年～2013年元データ'!F34</f>
        <v>0.15840944075784902</v>
      </c>
      <c r="D31" s="34">
        <f>'2007年～2013年元データ'!K34/'2007年～2013年元データ'!J34</f>
        <v>0.12519871675294439</v>
      </c>
      <c r="E31" s="34">
        <f>'2007年～2013年元データ'!O34/'2007年～2013年元データ'!N34</f>
        <v>0.1576268810764663</v>
      </c>
      <c r="F31" s="34">
        <f>'2007年～2013年元データ'!S34/'2007年～2013年元データ'!R34</f>
        <v>0.10868045999403619</v>
      </c>
      <c r="G31" s="34">
        <f>'2007年～2013年元データ'!W34/'2007年～2013年元データ'!V34</f>
        <v>0.13112147987330158</v>
      </c>
      <c r="H31" s="39">
        <f>'2007年～2013年元データ'!AA34/'2007年～2013年元データ'!Z34</f>
        <v>0.18066338573527632</v>
      </c>
      <c r="I31" s="35">
        <f t="shared" si="0"/>
        <v>1.1544549995205089</v>
      </c>
    </row>
    <row r="32" spans="1:9">
      <c r="A32" s="26" t="s">
        <v>20</v>
      </c>
      <c r="B32" s="34">
        <f>'2007年～2013年元データ'!C35/'2007年～2013年元データ'!B35</f>
        <v>4.8696213919410584E-2</v>
      </c>
      <c r="C32" s="34">
        <f>'2007年～2013年元データ'!G35/'2007年～2013年元データ'!F35</f>
        <v>5.2304251842082629E-2</v>
      </c>
      <c r="D32" s="34">
        <f>'2007年～2013年元データ'!K35/'2007年～2013年元データ'!J35</f>
        <v>3.7646149853020179E-2</v>
      </c>
      <c r="E32" s="34">
        <f>'2007年～2013年元データ'!O35/'2007年～2013年元データ'!N35</f>
        <v>4.0076592177179439E-2</v>
      </c>
      <c r="F32" s="34">
        <f>'2007年～2013年元データ'!S35/'2007年～2013年元データ'!R35</f>
        <v>2.5987632624712216E-2</v>
      </c>
      <c r="G32" s="34">
        <f>'2007年～2013年元データ'!W35/'2007年～2013年元データ'!V35</f>
        <v>2.8642966311344827E-2</v>
      </c>
      <c r="H32" s="34">
        <f>'2007年～2013年元データ'!AA35/'2007年～2013年元データ'!Z35</f>
        <v>3.8335621741286914E-2</v>
      </c>
      <c r="I32" s="36">
        <f t="shared" si="0"/>
        <v>0.78724029356225</v>
      </c>
    </row>
    <row r="33" spans="1:10">
      <c r="A33" s="26" t="s">
        <v>19</v>
      </c>
      <c r="B33" s="34">
        <f>'2007年～2013年元データ'!C36/'2007年～2013年元データ'!B36</f>
        <v>4.4350150118880272E-2</v>
      </c>
      <c r="C33" s="34">
        <f>'2007年～2013年元データ'!G36/'2007年～2013年元データ'!F36</f>
        <v>4.4452237580402357E-2</v>
      </c>
      <c r="D33" s="34">
        <f>'2007年～2013年元データ'!K36/'2007年～2013年元データ'!J36</f>
        <v>3.1295349864344756E-2</v>
      </c>
      <c r="E33" s="34">
        <f>'2007年～2013年元データ'!O36/'2007年～2013年元データ'!N36</f>
        <v>2.3530315051314206E-2</v>
      </c>
      <c r="F33" s="34">
        <f>'2007年～2013年元データ'!S36/'2007年～2013年元データ'!R36</f>
        <v>1.7042260466492432E-2</v>
      </c>
      <c r="G33" s="34">
        <f>'2007年～2013年元データ'!W36/'2007年～2013年元データ'!V36</f>
        <v>4.6759558137866725E-2</v>
      </c>
      <c r="H33" s="35">
        <f>'2007年～2013年元データ'!AA36/'2007年～2013年元データ'!Z36</f>
        <v>6.6352984815863103E-2</v>
      </c>
      <c r="I33" s="37">
        <f t="shared" si="0"/>
        <v>1.496116352210858</v>
      </c>
    </row>
    <row r="34" spans="1:10">
      <c r="A34" s="26" t="s">
        <v>18</v>
      </c>
      <c r="B34" s="34">
        <f>'2007年～2013年元データ'!C37/'2007年～2013年元データ'!B37</f>
        <v>3.065544891264731E-2</v>
      </c>
      <c r="C34" s="34">
        <f>'2007年～2013年元データ'!G37/'2007年～2013年元データ'!F37</f>
        <v>3.2860848967928714E-2</v>
      </c>
      <c r="D34" s="34">
        <f>'2007年～2013年元データ'!K37/'2007年～2013年元データ'!J37</f>
        <v>2.6250232714829031E-2</v>
      </c>
      <c r="E34" s="34">
        <f>'2007年～2013年元データ'!O37/'2007年～2013年元データ'!N37</f>
        <v>2.5631065821480618E-2</v>
      </c>
      <c r="F34" s="34">
        <f>'2007年～2013年元データ'!S37/'2007年～2013年元データ'!R37</f>
        <v>1.5598868111557909E-2</v>
      </c>
      <c r="G34" s="34">
        <f>'2007年～2013年元データ'!W37/'2007年～2013年元データ'!V37</f>
        <v>2.7298981395229391E-2</v>
      </c>
      <c r="H34" s="34">
        <f>'2007年～2013年元データ'!AA37/'2007年～2013年元データ'!Z37</f>
        <v>4.2124459654178673E-2</v>
      </c>
      <c r="I34" s="37">
        <f t="shared" si="0"/>
        <v>1.3741263347410864</v>
      </c>
    </row>
    <row r="35" spans="1:10">
      <c r="A35" s="26" t="s">
        <v>17</v>
      </c>
      <c r="B35" s="34">
        <f>'2007年～2013年元データ'!C38/'2007年～2013年元データ'!B38</f>
        <v>7.8367898869555856E-3</v>
      </c>
      <c r="C35" s="34">
        <f>'2007年～2013年元データ'!G38/'2007年～2013年元データ'!F38</f>
        <v>8.166869604326412E-3</v>
      </c>
      <c r="D35" s="34">
        <f>'2007年～2013年元データ'!K38/'2007年～2013年元データ'!J38</f>
        <v>5.8747119212235492E-3</v>
      </c>
      <c r="E35" s="34">
        <f>'2007年～2013年元データ'!O38/'2007年～2013年元データ'!N38</f>
        <v>1.0317673378076063E-2</v>
      </c>
      <c r="F35" s="34">
        <f>'2007年～2013年元データ'!S38/'2007年～2013年元データ'!R38</f>
        <v>9.6286856738112461E-3</v>
      </c>
      <c r="G35" s="34">
        <f>'2007年～2013年元データ'!W38/'2007年～2013年元データ'!V38</f>
        <v>1.3786867389118534E-2</v>
      </c>
      <c r="H35" s="34">
        <f>'2007年～2013年元データ'!AA38/'2007年～2013年元データ'!Z38</f>
        <v>1.3233416565921339E-2</v>
      </c>
      <c r="I35" s="37">
        <f t="shared" si="0"/>
        <v>1.6886272002709288</v>
      </c>
    </row>
    <row r="36" spans="1:10">
      <c r="A36" s="26" t="s">
        <v>16</v>
      </c>
      <c r="B36" s="34">
        <f>'2007年～2013年元データ'!C39/'2007年～2013年元データ'!B39</f>
        <v>6.4136586346952114E-3</v>
      </c>
      <c r="C36" s="34">
        <f>'2007年～2013年元データ'!G39/'2007年～2013年元データ'!F39</f>
        <v>5.9594267295540217E-3</v>
      </c>
      <c r="D36" s="34">
        <f>'2007年～2013年元データ'!K39/'2007年～2013年元データ'!J39</f>
        <v>4.6862228680410499E-3</v>
      </c>
      <c r="E36" s="34">
        <f>'2007年～2013年元データ'!O39/'2007年～2013年元データ'!N39</f>
        <v>5.0998151654291892E-3</v>
      </c>
      <c r="F36" s="34">
        <f>'2007年～2013年元データ'!S39/'2007年～2013年元データ'!R39</f>
        <v>5.6290248594521742E-3</v>
      </c>
      <c r="G36" s="34">
        <f>'2007年～2013年元データ'!W39/'2007年～2013年元データ'!V39</f>
        <v>6.8218588804080937E-3</v>
      </c>
      <c r="H36" s="34">
        <f>'2007年～2013年元データ'!AA39/'2007年～2013年元データ'!Z39</f>
        <v>5.7970129195809537E-3</v>
      </c>
      <c r="I36" s="36">
        <f t="shared" si="0"/>
        <v>0.903854297486545</v>
      </c>
    </row>
    <row r="37" spans="1:10">
      <c r="A37" s="26" t="s">
        <v>15</v>
      </c>
      <c r="B37" s="34">
        <f>'2007年～2013年元データ'!C40/'2007年～2013年元データ'!B40</f>
        <v>1.8943301738775335E-2</v>
      </c>
      <c r="C37" s="34">
        <f>'2007年～2013年元データ'!G40/'2007年～2013年元データ'!F40</f>
        <v>2.0338110130030104E-2</v>
      </c>
      <c r="D37" s="34">
        <f>'2007年～2013年元データ'!K40/'2007年～2013年元データ'!J40</f>
        <v>1.4183285340638124E-2</v>
      </c>
      <c r="E37" s="34">
        <f>'2007年～2013年元データ'!O40/'2007年～2013年元データ'!N40</f>
        <v>1.8145880876929234E-2</v>
      </c>
      <c r="F37" s="34">
        <f>'2007年～2013年元データ'!S40/'2007年～2013年元データ'!R40</f>
        <v>1.2431084661098686E-2</v>
      </c>
      <c r="G37" s="34">
        <f>'2007年～2013年元データ'!W40/'2007年～2013年元データ'!V40</f>
        <v>1.6900816972808281E-2</v>
      </c>
      <c r="H37" s="34">
        <f>'2007年～2013年元データ'!AA40/'2007年～2013年元データ'!Z40</f>
        <v>1.6479830083501384E-2</v>
      </c>
      <c r="I37" s="36">
        <f t="shared" si="0"/>
        <v>0.86995552891228911</v>
      </c>
    </row>
    <row r="38" spans="1:10">
      <c r="A38" s="26" t="s">
        <v>14</v>
      </c>
      <c r="B38" s="34">
        <f>'2007年～2013年元データ'!C41/'2007年～2013年元データ'!B41</f>
        <v>4.3946124515892221E-2</v>
      </c>
      <c r="C38" s="34">
        <f>'2007年～2013年元データ'!G41/'2007年～2013年元データ'!F41</f>
        <v>4.5571153709114229E-2</v>
      </c>
      <c r="D38" s="34">
        <f>'2007年～2013年元データ'!K41/'2007年～2013年元データ'!J41</f>
        <v>3.4942203464945983E-2</v>
      </c>
      <c r="E38" s="34">
        <f>'2007年～2013年元データ'!O41/'2007年～2013年元データ'!N41</f>
        <v>3.4624564245729246E-2</v>
      </c>
      <c r="F38" s="34">
        <f>'2007年～2013年元データ'!S41/'2007年～2013年元データ'!R41</f>
        <v>2.1509276049658251E-2</v>
      </c>
      <c r="G38" s="34">
        <f>'2007年～2013年元データ'!W41/'2007年～2013年元データ'!V41</f>
        <v>4.8798023408161105E-2</v>
      </c>
      <c r="H38" s="34">
        <f>'2007年～2013年元データ'!AA41/'2007年～2013年元データ'!Z41</f>
        <v>4.6057129474926059E-2</v>
      </c>
      <c r="I38" s="35">
        <f t="shared" si="0"/>
        <v>1.0480362030165011</v>
      </c>
    </row>
    <row r="39" spans="1:10">
      <c r="A39" s="26" t="s">
        <v>13</v>
      </c>
      <c r="B39" s="34">
        <f>'2007年～2013年元データ'!C42/'2007年～2013年元データ'!B42</f>
        <v>1.0658353364422864E-2</v>
      </c>
      <c r="C39" s="34">
        <f>'2007年～2013年元データ'!G42/'2007年～2013年元データ'!F42</f>
        <v>9.3835056488178695E-3</v>
      </c>
      <c r="D39" s="34">
        <f>'2007年～2013年元データ'!K42/'2007年～2013年元データ'!J42</f>
        <v>8.9647379866115203E-3</v>
      </c>
      <c r="E39" s="34">
        <f>'2007年～2013年元データ'!O42/'2007年～2013年元データ'!N42</f>
        <v>1.1455127415979318E-2</v>
      </c>
      <c r="F39" s="34">
        <f>'2007年～2013年元データ'!S42/'2007年～2013年元データ'!R42</f>
        <v>8.8670658682634736E-3</v>
      </c>
      <c r="G39" s="34">
        <f>'2007年～2013年元データ'!W42/'2007年～2013年元データ'!V42</f>
        <v>1.1223153666571917E-2</v>
      </c>
      <c r="H39" s="34">
        <f>'2007年～2013年元データ'!AA42/'2007年～2013年元データ'!Z42</f>
        <v>1.0556987867342302E-2</v>
      </c>
      <c r="I39" s="36">
        <f t="shared" si="0"/>
        <v>0.99048957248697389</v>
      </c>
      <c r="J39" s="23"/>
    </row>
    <row r="40" spans="1:10">
      <c r="A40" s="26" t="s">
        <v>12</v>
      </c>
      <c r="B40" s="34">
        <f>'2007年～2013年元データ'!C43/'2007年～2013年元データ'!B43</f>
        <v>1.5908175594039467E-2</v>
      </c>
      <c r="C40" s="34">
        <f>'2007年～2013年元データ'!G43/'2007年～2013年元データ'!F43</f>
        <v>1.5043328681315115E-2</v>
      </c>
      <c r="D40" s="34">
        <f>'2007年～2013年元データ'!K43/'2007年～2013年元データ'!J43</f>
        <v>1.0508086039137601E-2</v>
      </c>
      <c r="E40" s="34">
        <f>'2007年～2013年元データ'!O43/'2007年～2013年元データ'!N43</f>
        <v>1.5300980795707776E-2</v>
      </c>
      <c r="F40" s="34">
        <f>'2007年～2013年元データ'!S43/'2007年～2013年元データ'!R43</f>
        <v>9.8346295079629435E-3</v>
      </c>
      <c r="G40" s="34">
        <f>'2007年～2013年元データ'!W43/'2007年～2013年元データ'!V43</f>
        <v>2.4774589150609063E-2</v>
      </c>
      <c r="H40" s="34">
        <f>'2007年～2013年元データ'!AA43/'2007年～2013年元データ'!Z43</f>
        <v>1.431723917898543E-2</v>
      </c>
      <c r="I40" s="36">
        <f t="shared" si="0"/>
        <v>0.89999252864356516</v>
      </c>
    </row>
    <row r="41" spans="1:10">
      <c r="A41" s="26" t="s">
        <v>11</v>
      </c>
      <c r="B41" s="34">
        <f>'2007年～2013年元データ'!C44/'2007年～2013年元データ'!B44</f>
        <v>1.86750936329588E-2</v>
      </c>
      <c r="C41" s="34">
        <f>'2007年～2013年元データ'!G44/'2007年～2013年元データ'!F44</f>
        <v>1.7320272962917247E-2</v>
      </c>
      <c r="D41" s="34">
        <f>'2007年～2013年元データ'!K44/'2007年～2013年元データ'!J44</f>
        <v>1.1769156597601879E-2</v>
      </c>
      <c r="E41" s="34">
        <f>'2007年～2013年元データ'!O44/'2007年～2013年元データ'!N44</f>
        <v>1.6694954237583871E-2</v>
      </c>
      <c r="F41" s="34">
        <f>'2007年～2013年元データ'!S44/'2007年～2013年元データ'!R44</f>
        <v>1.1200543947663413E-2</v>
      </c>
      <c r="G41" s="34">
        <f>'2007年～2013年元データ'!W44/'2007年～2013年元データ'!V44</f>
        <v>1.213772045215755E-2</v>
      </c>
      <c r="H41" s="34">
        <f>'2007年～2013年元データ'!AA44/'2007年～2013年元データ'!Z44</f>
        <v>2.6729331696976458E-2</v>
      </c>
      <c r="I41" s="37">
        <f t="shared" si="0"/>
        <v>1.4312823390509331</v>
      </c>
    </row>
    <row r="42" spans="1:10">
      <c r="A42" s="26" t="s">
        <v>10</v>
      </c>
      <c r="B42" s="34">
        <f>'2007年～2013年元データ'!C45/'2007年～2013年元データ'!B45</f>
        <v>2.2341332284290586E-2</v>
      </c>
      <c r="C42" s="34">
        <f>'2007年～2013年元データ'!G45/'2007年～2013年元データ'!F45</f>
        <v>1.8003511058173171E-2</v>
      </c>
      <c r="D42" s="34">
        <f>'2007年～2013年元データ'!K45/'2007年～2013年元データ'!J45</f>
        <v>1.4227004970881255E-2</v>
      </c>
      <c r="E42" s="34">
        <f>'2007年～2013年元データ'!O45/'2007年～2013年元データ'!N45</f>
        <v>1.6088853460117722E-2</v>
      </c>
      <c r="F42" s="34">
        <f>'2007年～2013年元データ'!S45/'2007年～2013年元データ'!R45</f>
        <v>9.3209086507810967E-3</v>
      </c>
      <c r="G42" s="34">
        <f>'2007年～2013年元データ'!W45/'2007年～2013年元データ'!V45</f>
        <v>1.6498721651873285E-2</v>
      </c>
      <c r="H42" s="34">
        <f>'2007年～2013年元データ'!AA45/'2007年～2013年元データ'!Z45</f>
        <v>1.8621735916999629E-2</v>
      </c>
      <c r="I42" s="36">
        <f t="shared" si="0"/>
        <v>0.83351053912275375</v>
      </c>
    </row>
    <row r="43" spans="1:10">
      <c r="A43" s="26" t="s">
        <v>9</v>
      </c>
      <c r="B43" s="34">
        <f>'2007年～2013年元データ'!C46/'2007年～2013年元データ'!B46</f>
        <v>9.3562222415745008E-3</v>
      </c>
      <c r="C43" s="34">
        <f>'2007年～2013年元データ'!G46/'2007年～2013年元データ'!F46</f>
        <v>9.5036738859871576E-3</v>
      </c>
      <c r="D43" s="34">
        <f>'2007年～2013年元データ'!K46/'2007年～2013年元データ'!J46</f>
        <v>8.8688295213880889E-3</v>
      </c>
      <c r="E43" s="34">
        <f>'2007年～2013年元データ'!O46/'2007年～2013年元データ'!N46</f>
        <v>6.670843776106934E-3</v>
      </c>
      <c r="F43" s="34">
        <f>'2007年～2013年元データ'!S46/'2007年～2013年元データ'!R46</f>
        <v>5.6218487968288404E-3</v>
      </c>
      <c r="G43" s="34">
        <f>'2007年～2013年元データ'!W46/'2007年～2013年元データ'!V46</f>
        <v>1.0892512530922561E-2</v>
      </c>
      <c r="H43" s="34">
        <f>'2007年～2013年元データ'!AA46/'2007年～2013年元データ'!Z46</f>
        <v>8.6369488812332532E-3</v>
      </c>
      <c r="I43" s="36">
        <f t="shared" si="0"/>
        <v>0.92312352766214267</v>
      </c>
    </row>
    <row r="44" spans="1:10">
      <c r="A44" s="26" t="s">
        <v>8</v>
      </c>
      <c r="B44" s="34">
        <f>'2007年～2013年元データ'!C47/'2007年～2013年元データ'!B47</f>
        <v>6.8342643442091441E-2</v>
      </c>
      <c r="C44" s="34">
        <f>'2007年～2013年元データ'!G47/'2007年～2013年元データ'!F47</f>
        <v>6.1859684473620322E-2</v>
      </c>
      <c r="D44" s="34">
        <f>'2007年～2013年元データ'!K47/'2007年～2013年元データ'!J47</f>
        <v>4.2308161164487469E-2</v>
      </c>
      <c r="E44" s="34">
        <f>'2007年～2013年元データ'!O47/'2007年～2013年元データ'!N47</f>
        <v>5.2633867815445066E-2</v>
      </c>
      <c r="F44" s="34">
        <f>'2007年～2013年元データ'!S47/'2007年～2013年元データ'!R47</f>
        <v>4.5630592798922072E-2</v>
      </c>
      <c r="G44" s="34">
        <f>'2007年～2013年元データ'!W47/'2007年～2013年元データ'!V47</f>
        <v>5.5486568788338846E-2</v>
      </c>
      <c r="H44" s="35">
        <f>'2007年～2013年元データ'!AA47/'2007年～2013年元データ'!Z47</f>
        <v>6.435030175375378E-2</v>
      </c>
      <c r="I44" s="36">
        <f t="shared" si="0"/>
        <v>0.94158344647993486</v>
      </c>
    </row>
    <row r="45" spans="1:10">
      <c r="A45" s="26" t="s">
        <v>7</v>
      </c>
      <c r="B45" s="34">
        <f>'2007年～2013年元データ'!C48/'2007年～2013年元データ'!B48</f>
        <v>2.1893631390860584E-2</v>
      </c>
      <c r="C45" s="34">
        <f>'2007年～2013年元データ'!G48/'2007年～2013年元データ'!F48</f>
        <v>2.1930040463509003E-2</v>
      </c>
      <c r="D45" s="34">
        <f>'2007年～2013年元データ'!K48/'2007年～2013年元データ'!J48</f>
        <v>1.3962271939238834E-2</v>
      </c>
      <c r="E45" s="34">
        <f>'2007年～2013年元データ'!O48/'2007年～2013年元データ'!N48</f>
        <v>1.9419935841234928E-2</v>
      </c>
      <c r="F45" s="34">
        <f>'2007年～2013年元データ'!S48/'2007年～2013年元データ'!R48</f>
        <v>1.3669064748201438E-2</v>
      </c>
      <c r="G45" s="34">
        <f>'2007年～2013年元データ'!W48/'2007年～2013年元データ'!V48</f>
        <v>1.6491923145061281E-2</v>
      </c>
      <c r="H45" s="34">
        <f>'2007年～2013年元データ'!AA48/'2007年～2013年元データ'!Z48</f>
        <v>2.1064167026899946E-2</v>
      </c>
      <c r="I45" s="36">
        <f t="shared" si="0"/>
        <v>0.96211389745481446</v>
      </c>
    </row>
    <row r="46" spans="1:10">
      <c r="A46" s="26" t="s">
        <v>6</v>
      </c>
      <c r="B46" s="34">
        <f>'2007年～2013年元データ'!C49/'2007年～2013年元データ'!B49</f>
        <v>0.10053827551236473</v>
      </c>
      <c r="C46" s="34">
        <f>'2007年～2013年元データ'!G49/'2007年～2013年元データ'!F49</f>
        <v>9.0355587212009966E-2</v>
      </c>
      <c r="D46" s="34">
        <f>'2007年～2013年元データ'!K49/'2007年～2013年元データ'!J49</f>
        <v>5.1822640778463588E-2</v>
      </c>
      <c r="E46" s="34">
        <f>'2007年～2013年元データ'!O49/'2007年～2013年元データ'!N49</f>
        <v>7.1618179221026562E-2</v>
      </c>
      <c r="F46" s="34">
        <f>'2007年～2013年元データ'!S49/'2007年～2013年元データ'!R49</f>
        <v>3.9581718711123946E-2</v>
      </c>
      <c r="G46" s="34">
        <f>'2007年～2013年元データ'!W49/'2007年～2013年元データ'!V49</f>
        <v>6.3185018563861647E-2</v>
      </c>
      <c r="H46" s="35">
        <f>'2007年～2013年元データ'!AA49/'2007年～2013年元データ'!Z49</f>
        <v>5.857995506361393E-2</v>
      </c>
      <c r="I46" s="34">
        <f t="shared" si="0"/>
        <v>0.58266321721829673</v>
      </c>
    </row>
    <row r="47" spans="1:10">
      <c r="A47" s="26" t="s">
        <v>5</v>
      </c>
      <c r="B47" s="34">
        <f>'2007年～2013年元データ'!C50/'2007年～2013年元データ'!B50</f>
        <v>7.6164172489944448E-2</v>
      </c>
      <c r="C47" s="34">
        <f>'2007年～2013年元データ'!G50/'2007年～2013年元データ'!F50</f>
        <v>7.069348659003831E-2</v>
      </c>
      <c r="D47" s="34">
        <f>'2007年～2013年元データ'!K50/'2007年～2013年元データ'!J50</f>
        <v>3.8345984031382577E-2</v>
      </c>
      <c r="E47" s="34">
        <f>'2007年～2013年元データ'!O50/'2007年～2013年元データ'!N50</f>
        <v>6.3408705970163542E-2</v>
      </c>
      <c r="F47" s="34">
        <f>'2007年～2013年元データ'!S50/'2007年～2013年元データ'!R50</f>
        <v>3.4623468569374156E-2</v>
      </c>
      <c r="G47" s="34">
        <f>'2007年～2013年元データ'!W50/'2007年～2013年元データ'!V50</f>
        <v>4.5972876975898483E-2</v>
      </c>
      <c r="H47" s="35">
        <f>'2007年～2013年元データ'!AA50/'2007年～2013年元データ'!Z50</f>
        <v>5.9697262954456251E-2</v>
      </c>
      <c r="I47" s="34">
        <f t="shared" si="0"/>
        <v>0.78379717133193783</v>
      </c>
    </row>
    <row r="48" spans="1:10">
      <c r="A48" s="26" t="s">
        <v>4</v>
      </c>
      <c r="B48" s="34">
        <f>'2007年～2013年元データ'!C51/'2007年～2013年元データ'!B51</f>
        <v>6.8719246568564499E-2</v>
      </c>
      <c r="C48" s="34">
        <f>'2007年～2013年元データ'!G51/'2007年～2013年元データ'!F51</f>
        <v>6.8812396843380252E-2</v>
      </c>
      <c r="D48" s="34">
        <f>'2007年～2013年元データ'!K51/'2007年～2013年元データ'!J51</f>
        <v>4.1913083199292461E-2</v>
      </c>
      <c r="E48" s="34">
        <f>'2007年～2013年元データ'!O51/'2007年～2013年元データ'!N51</f>
        <v>7.2001982651796775E-2</v>
      </c>
      <c r="F48" s="34">
        <f>'2007年～2013年元データ'!S51/'2007年～2013年元データ'!R51</f>
        <v>5.6785419284192937E-2</v>
      </c>
      <c r="G48" s="34">
        <f>'2007年～2013年元データ'!W51/'2007年～2013年元データ'!V51</f>
        <v>5.0684349786038613E-2</v>
      </c>
      <c r="H48" s="35">
        <f>'2007年～2013年元データ'!AA51/'2007年～2013年元データ'!Z51</f>
        <v>6.103953771833362E-2</v>
      </c>
      <c r="I48" s="34">
        <f t="shared" si="0"/>
        <v>0.88824515352378808</v>
      </c>
    </row>
    <row r="49" spans="1:9">
      <c r="A49" s="26" t="s">
        <v>3</v>
      </c>
      <c r="B49" s="34">
        <f>'2007年～2013年元データ'!C52/'2007年～2013年元データ'!B52</f>
        <v>3.4323042641933456E-2</v>
      </c>
      <c r="C49" s="34">
        <f>'2007年～2013年元データ'!G52/'2007年～2013年元データ'!F52</f>
        <v>3.1026056190219184E-2</v>
      </c>
      <c r="D49" s="34">
        <f>'2007年～2013年元データ'!K52/'2007年～2013年元データ'!J52</f>
        <v>1.7657365667467343E-2</v>
      </c>
      <c r="E49" s="34">
        <f>'2007年～2013年元データ'!O52/'2007年～2013年元データ'!N52</f>
        <v>2.5808843679976788E-2</v>
      </c>
      <c r="F49" s="34">
        <f>'2007年～2013年元データ'!S52/'2007年～2013年元データ'!R52</f>
        <v>1.355452807769799E-2</v>
      </c>
      <c r="G49" s="34">
        <f>'2007年～2013年元データ'!W52/'2007年～2013年元データ'!V52</f>
        <v>4.2239466321172106E-2</v>
      </c>
      <c r="H49" s="34">
        <f>'2007年～2013年元データ'!AA52/'2007年～2013年元データ'!Z52</f>
        <v>3.6864412480994604E-2</v>
      </c>
      <c r="I49" s="35">
        <f t="shared" si="0"/>
        <v>1.0740426734766306</v>
      </c>
    </row>
    <row r="50" spans="1:9">
      <c r="A50" s="26" t="s">
        <v>2</v>
      </c>
      <c r="B50" s="34">
        <f>'2007年～2013年元データ'!C53/'2007年～2013年元データ'!B53</f>
        <v>2.2025991127928274E-2</v>
      </c>
      <c r="C50" s="34">
        <f>'2007年～2013年元データ'!G53/'2007年～2013年元データ'!F53</f>
        <v>2.3583570400380647E-2</v>
      </c>
      <c r="D50" s="34">
        <f>'2007年～2013年元データ'!K53/'2007年～2013年元データ'!J53</f>
        <v>1.4647232445116252E-2</v>
      </c>
      <c r="E50" s="34">
        <f>'2007年～2013年元データ'!O53/'2007年～2013年元データ'!N53</f>
        <v>2.5019409899346517E-2</v>
      </c>
      <c r="F50" s="34">
        <f>'2007年～2013年元データ'!S53/'2007年～2013年元データ'!R53</f>
        <v>1.3668716459112306E-2</v>
      </c>
      <c r="G50" s="34">
        <f>'2007年～2013年元データ'!W53/'2007年～2013年元データ'!V53</f>
        <v>2.4824878146044276E-2</v>
      </c>
      <c r="H50" s="34">
        <f>'2007年～2013年元データ'!AA53/'2007年～2013年元データ'!Z53</f>
        <v>2.9335489236643621E-2</v>
      </c>
      <c r="I50" s="37">
        <f t="shared" si="0"/>
        <v>1.331857852219287</v>
      </c>
    </row>
    <row r="51" spans="1:9">
      <c r="A51" s="26" t="s">
        <v>1</v>
      </c>
      <c r="B51" s="34">
        <f>'2007年～2013年元データ'!C54/'2007年～2013年元データ'!B54</f>
        <v>1.962350161099077E-2</v>
      </c>
      <c r="C51" s="34">
        <f>'2007年～2013年元データ'!G54/'2007年～2013年元データ'!F54</f>
        <v>2.5272898784219778E-2</v>
      </c>
      <c r="D51" s="34">
        <f>'2007年～2013年元データ'!K54/'2007年～2013年元データ'!J54</f>
        <v>2.5466065236096264E-2</v>
      </c>
      <c r="E51" s="34">
        <f>'2007年～2013年元データ'!O54/'2007年～2013年元データ'!N54</f>
        <v>3.4717446800493608E-2</v>
      </c>
      <c r="F51" s="34">
        <f>'2007年～2013年元データ'!S54/'2007年～2013年元データ'!R54</f>
        <v>3.964420112449072E-2</v>
      </c>
      <c r="G51" s="34">
        <f>'2007年～2013年元データ'!W54/'2007年～2013年元データ'!V54</f>
        <v>5.0143972722849622E-2</v>
      </c>
      <c r="H51" s="35">
        <f>'2007年～2013年元データ'!AA54/'2007年～2013年元データ'!Z54</f>
        <v>7.1562257841544741E-2</v>
      </c>
      <c r="I51" s="39">
        <f t="shared" si="0"/>
        <v>3.646762910115084</v>
      </c>
    </row>
  </sheetData>
  <mergeCells count="1">
    <mergeCell ref="A1:I1"/>
  </mergeCells>
  <phoneticPr fontId="3"/>
  <pageMargins left="0.7" right="0.7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Normal="100" zoomScaleSheetLayoutView="100" workbookViewId="0">
      <selection activeCell="C18" sqref="C18"/>
    </sheetView>
  </sheetViews>
  <sheetFormatPr defaultRowHeight="13.5"/>
  <cols>
    <col min="1" max="1" width="14.5" customWidth="1"/>
    <col min="8" max="8" width="10.25" customWidth="1"/>
  </cols>
  <sheetData>
    <row r="1" spans="1:8">
      <c r="A1" s="90" t="s">
        <v>83</v>
      </c>
      <c r="B1" s="90"/>
      <c r="C1" s="90"/>
      <c r="D1" s="90"/>
      <c r="E1" s="90"/>
      <c r="F1" s="90"/>
      <c r="G1" s="90"/>
      <c r="H1" s="90"/>
    </row>
    <row r="3" spans="1:8">
      <c r="A3" s="33"/>
      <c r="B3" s="33" t="s">
        <v>68</v>
      </c>
      <c r="C3" s="33" t="s">
        <v>69</v>
      </c>
      <c r="D3" s="33" t="s">
        <v>70</v>
      </c>
      <c r="E3" s="33" t="s">
        <v>71</v>
      </c>
      <c r="F3" s="33" t="s">
        <v>72</v>
      </c>
      <c r="G3" s="33" t="s">
        <v>73</v>
      </c>
      <c r="H3" s="33" t="s">
        <v>74</v>
      </c>
    </row>
    <row r="4" spans="1:8">
      <c r="A4" s="26" t="s">
        <v>35</v>
      </c>
      <c r="B4" s="34">
        <f>'2007年～2013年元データ'!C20/'2007年～2013年元データ'!B20</f>
        <v>0.2114008892178304</v>
      </c>
      <c r="C4" s="34">
        <f>'2007年～2013年元データ'!G20/'2007年～2013年元データ'!F20</f>
        <v>0.2043845597641693</v>
      </c>
      <c r="D4" s="34">
        <f>'2007年～2013年元データ'!K20/'2007年～2013年元データ'!J20</f>
        <v>0.1847152924984628</v>
      </c>
      <c r="E4" s="34">
        <f>'2007年～2013年元データ'!O20/'2007年～2013年元データ'!N20</f>
        <v>0.20806826172114995</v>
      </c>
      <c r="F4" s="34">
        <f>'2007年～2013年元データ'!S20/'2007年～2013年元データ'!R20</f>
        <v>0.13609532001294539</v>
      </c>
      <c r="G4" s="34">
        <f>'2007年～2013年元データ'!W20/'2007年～2013年元データ'!V20</f>
        <v>0.16856600759465312</v>
      </c>
      <c r="H4" s="39">
        <f>'2007年～2013年元データ'!AA20/'2007年～2013年元データ'!Z20</f>
        <v>0.18610742907682598</v>
      </c>
    </row>
    <row r="5" spans="1:8">
      <c r="A5" s="26" t="s">
        <v>21</v>
      </c>
      <c r="B5" s="34">
        <f>'2007年～2013年元データ'!C34/'2007年～2013年元データ'!B34</f>
        <v>0.15649235856773369</v>
      </c>
      <c r="C5" s="34">
        <f>'2007年～2013年元データ'!G34/'2007年～2013年元データ'!F34</f>
        <v>0.15840944075784902</v>
      </c>
      <c r="D5" s="34">
        <f>'2007年～2013年元データ'!K34/'2007年～2013年元データ'!J34</f>
        <v>0.12519871675294439</v>
      </c>
      <c r="E5" s="34">
        <f>'2007年～2013年元データ'!O34/'2007年～2013年元データ'!N34</f>
        <v>0.1576268810764663</v>
      </c>
      <c r="F5" s="34">
        <f>'2007年～2013年元データ'!S34/'2007年～2013年元データ'!R34</f>
        <v>0.10868045999403619</v>
      </c>
      <c r="G5" s="34">
        <f>'2007年～2013年元データ'!W34/'2007年～2013年元データ'!V34</f>
        <v>0.13112147987330158</v>
      </c>
      <c r="H5" s="39">
        <f>'2007年～2013年元データ'!AA34/'2007年～2013年元データ'!Z34</f>
        <v>0.18066338573527632</v>
      </c>
    </row>
    <row r="6" spans="1:8">
      <c r="A6" s="26" t="s">
        <v>22</v>
      </c>
      <c r="B6" s="34">
        <f>'2007年～2013年元データ'!C33/'2007年～2013年元データ'!B33</f>
        <v>0.10046168839205759</v>
      </c>
      <c r="C6" s="34">
        <f>'2007年～2013年元データ'!G33/'2007年～2013年元データ'!F33</f>
        <v>0.10439869242303496</v>
      </c>
      <c r="D6" s="34">
        <f>'2007年～2013年元データ'!K33/'2007年～2013年元データ'!J33</f>
        <v>9.5819886726368625E-2</v>
      </c>
      <c r="E6" s="34">
        <f>'2007年～2013年元データ'!O33/'2007年～2013年元データ'!N33</f>
        <v>0.11974103552418615</v>
      </c>
      <c r="F6" s="34">
        <f>'2007年～2013年元データ'!S33/'2007年～2013年元データ'!R33</f>
        <v>7.3081010835738147E-2</v>
      </c>
      <c r="G6" s="34">
        <f>'2007年～2013年元データ'!W33/'2007年～2013年元データ'!V33</f>
        <v>0.14193741052599171</v>
      </c>
      <c r="H6" s="37">
        <f>'2007年～2013年元データ'!AA33/'2007年～2013年元データ'!Z33</f>
        <v>0.13072202577621617</v>
      </c>
    </row>
    <row r="7" spans="1:8">
      <c r="A7" s="26" t="s">
        <v>36</v>
      </c>
      <c r="B7" s="34">
        <f>'2007年～2013年元データ'!C19/'2007年～2013年元データ'!B19</f>
        <v>0.11243410203033334</v>
      </c>
      <c r="C7" s="34">
        <f>'2007年～2013年元データ'!G19/'2007年～2013年元データ'!F19</f>
        <v>0.10567083522374637</v>
      </c>
      <c r="D7" s="34">
        <f>'2007年～2013年元データ'!K19/'2007年～2013年元データ'!J19</f>
        <v>0.1045392961349722</v>
      </c>
      <c r="E7" s="34">
        <f>'2007年～2013年元データ'!O19/'2007年～2013年元データ'!N19</f>
        <v>0.1227744592956054</v>
      </c>
      <c r="F7" s="34">
        <f>'2007年～2013年元データ'!S19/'2007年～2013年元データ'!R19</f>
        <v>8.9584502947427522E-2</v>
      </c>
      <c r="G7" s="34">
        <f>'2007年～2013年元データ'!W19/'2007年～2013年元データ'!V19</f>
        <v>9.2891714919190391E-2</v>
      </c>
      <c r="H7" s="37">
        <f>'2007年～2013年元データ'!AA19/'2007年～2013年元データ'!Z19</f>
        <v>9.9390289727533443E-2</v>
      </c>
    </row>
    <row r="8" spans="1:8">
      <c r="A8" s="26" t="s">
        <v>47</v>
      </c>
      <c r="B8" s="34">
        <f>'2007年～2013年元データ'!C8/'2007年～2013年元データ'!B8</f>
        <v>7.4935018974700132E-2</v>
      </c>
      <c r="C8" s="34">
        <f>'2007年～2013年元データ'!G8/'2007年～2013年元データ'!F8</f>
        <v>8.6507931510536776E-2</v>
      </c>
      <c r="D8" s="34">
        <f>'2007年～2013年元データ'!K8/'2007年～2013年元データ'!J8</f>
        <v>7.3550436725309226E-2</v>
      </c>
      <c r="E8" s="34">
        <f>'2007年～2013年元データ'!O8/'2007年～2013年元データ'!N8</f>
        <v>8.8274591978683814E-2</v>
      </c>
      <c r="F8" s="34">
        <f>'2007年～2013年元データ'!S8/'2007年～2013年元データ'!R8</f>
        <v>5.802571723353616E-2</v>
      </c>
      <c r="G8" s="34">
        <f>'2007年～2013年元データ'!W8/'2007年～2013年元データ'!V8</f>
        <v>7.0372102279424184E-2</v>
      </c>
      <c r="H8" s="37">
        <f>'2007年～2013年元データ'!AA8/'2007年～2013年元データ'!Z8</f>
        <v>9.9118612019772387E-2</v>
      </c>
    </row>
    <row r="9" spans="1:8">
      <c r="A9" s="26" t="s">
        <v>25</v>
      </c>
      <c r="B9" s="34">
        <f>'2007年～2013年元データ'!C30/'2007年～2013年元データ'!B30</f>
        <v>9.7906129340870021E-2</v>
      </c>
      <c r="C9" s="34">
        <f>'2007年～2013年元データ'!G30/'2007年～2013年元データ'!F30</f>
        <v>9.3870724785433846E-2</v>
      </c>
      <c r="D9" s="34">
        <f>'2007年～2013年元データ'!K30/'2007年～2013年元データ'!J30</f>
        <v>7.4939712364658781E-2</v>
      </c>
      <c r="E9" s="34">
        <f>'2007年～2013年元データ'!O30/'2007年～2013年元データ'!N30</f>
        <v>9.3518427896311623E-2</v>
      </c>
      <c r="F9" s="34">
        <f>'2007年～2013年元データ'!S30/'2007年～2013年元データ'!R30</f>
        <v>5.7438014530577244E-2</v>
      </c>
      <c r="G9" s="34">
        <f>'2007年～2013年元データ'!W30/'2007年～2013年元データ'!V30</f>
        <v>7.0357799620593423E-2</v>
      </c>
      <c r="H9" s="35">
        <f>'2007年～2013年元データ'!AA30/'2007年～2013年元データ'!Z30</f>
        <v>7.8314474010167043E-2</v>
      </c>
    </row>
    <row r="10" spans="1:8">
      <c r="A10" s="40" t="s">
        <v>76</v>
      </c>
      <c r="B10" s="34">
        <f>'2007年～2013年元データ'!C7/'2007年～2013年元データ'!B7</f>
        <v>7.3224544767956271E-2</v>
      </c>
      <c r="C10" s="34">
        <f>'2007年～2013年元データ'!G7/'2007年～2013年元データ'!F7</f>
        <v>7.1838529776246079E-2</v>
      </c>
      <c r="D10" s="34">
        <f>'2007年～2013年元データ'!K7/'2007年～2013年元データ'!J7</f>
        <v>6.0728611779852594E-2</v>
      </c>
      <c r="E10" s="34">
        <f>'2007年～2013年元データ'!O7/'2007年～2013年元データ'!N7</f>
        <v>7.4602239168018905E-2</v>
      </c>
      <c r="F10" s="34">
        <f>'2007年～2013年元データ'!S7/'2007年～2013年元データ'!R7</f>
        <v>4.4137510696923517E-2</v>
      </c>
      <c r="G10" s="34">
        <f>'2007年～2013年元データ'!W7/'2007年～2013年元データ'!V7</f>
        <v>5.9874020899253672E-2</v>
      </c>
      <c r="H10" s="35">
        <f>'2007年～2013年元データ'!AA7/'2007年～2013年元データ'!Z7</f>
        <v>7.1726901405384846E-2</v>
      </c>
    </row>
    <row r="11" spans="1:8">
      <c r="A11" s="26" t="s">
        <v>1</v>
      </c>
      <c r="B11" s="34">
        <f>'2007年～2013年元データ'!C54/'2007年～2013年元データ'!B54</f>
        <v>1.962350161099077E-2</v>
      </c>
      <c r="C11" s="34">
        <f>'2007年～2013年元データ'!G54/'2007年～2013年元データ'!F54</f>
        <v>2.5272898784219778E-2</v>
      </c>
      <c r="D11" s="34">
        <f>'2007年～2013年元データ'!K54/'2007年～2013年元データ'!J54</f>
        <v>2.5466065236096264E-2</v>
      </c>
      <c r="E11" s="34">
        <f>'2007年～2013年元データ'!O54/'2007年～2013年元データ'!N54</f>
        <v>3.4717446800493608E-2</v>
      </c>
      <c r="F11" s="34">
        <f>'2007年～2013年元データ'!S54/'2007年～2013年元データ'!R54</f>
        <v>3.964420112449072E-2</v>
      </c>
      <c r="G11" s="34">
        <f>'2007年～2013年元データ'!W54/'2007年～2013年元データ'!V54</f>
        <v>5.0143972722849622E-2</v>
      </c>
      <c r="H11" s="35">
        <f>'2007年～2013年元データ'!AA54/'2007年～2013年元データ'!Z54</f>
        <v>7.1562257841544741E-2</v>
      </c>
    </row>
    <row r="12" spans="1:8">
      <c r="A12" s="26" t="s">
        <v>29</v>
      </c>
      <c r="B12" s="34">
        <f>'2007年～2013年元データ'!C26/'2007年～2013年元データ'!B26</f>
        <v>8.9100901254393045E-2</v>
      </c>
      <c r="C12" s="34">
        <f>'2007年～2013年元データ'!G26/'2007年～2013年元データ'!F26</f>
        <v>8.6675459246863512E-2</v>
      </c>
      <c r="D12" s="34">
        <f>'2007年～2013年元データ'!K26/'2007年～2013年元データ'!J26</f>
        <v>0.10180626427292447</v>
      </c>
      <c r="E12" s="34">
        <f>'2007年～2013年元データ'!O26/'2007年～2013年元データ'!N26</f>
        <v>0.11805946643428637</v>
      </c>
      <c r="F12" s="34">
        <f>'2007年～2013年元データ'!S26/'2007年～2013年元データ'!R26</f>
        <v>3.5403325171061137E-2</v>
      </c>
      <c r="G12" s="34">
        <f>'2007年～2013年元データ'!W26/'2007年～2013年元データ'!V26</f>
        <v>5.5175478704538559E-2</v>
      </c>
      <c r="H12" s="35">
        <f>'2007年～2013年元データ'!AA26/'2007年～2013年元データ'!Z26</f>
        <v>7.1041469120781894E-2</v>
      </c>
    </row>
    <row r="13" spans="1:8">
      <c r="A13" s="26" t="s">
        <v>27</v>
      </c>
      <c r="B13" s="34">
        <f>'2007年～2013年元データ'!C28/'2007年～2013年元データ'!B28</f>
        <v>4.6805677552185031E-2</v>
      </c>
      <c r="C13" s="34">
        <f>'2007年～2013年元データ'!G28/'2007年～2013年元データ'!F28</f>
        <v>5.4614918063451937E-2</v>
      </c>
      <c r="D13" s="34">
        <f>'2007年～2013年元データ'!K28/'2007年～2013年元データ'!J28</f>
        <v>4.2588235947659772E-2</v>
      </c>
      <c r="E13" s="34">
        <f>'2007年～2013年元データ'!O28/'2007年～2013年元データ'!N28</f>
        <v>5.1170374034229603E-2</v>
      </c>
      <c r="F13" s="34">
        <f>'2007年～2013年元データ'!S28/'2007年～2013年元データ'!R28</f>
        <v>2.4047463609558725E-2</v>
      </c>
      <c r="G13" s="34">
        <f>'2007年～2013年元データ'!W28/'2007年～2013年元データ'!V28</f>
        <v>4.4609824829812378E-2</v>
      </c>
      <c r="H13" s="35">
        <f>'2007年～2013年元データ'!AA28/'2007年～2013年元データ'!Z28</f>
        <v>6.8968370602798854E-2</v>
      </c>
    </row>
    <row r="14" spans="1:8">
      <c r="A14" s="26" t="s">
        <v>8</v>
      </c>
      <c r="B14" s="34">
        <f>'2007年～2013年元データ'!C47/'2007年～2013年元データ'!B47</f>
        <v>6.8342643442091441E-2</v>
      </c>
      <c r="C14" s="34">
        <f>'2007年～2013年元データ'!G47/'2007年～2013年元データ'!F47</f>
        <v>6.1859684473620322E-2</v>
      </c>
      <c r="D14" s="34">
        <f>'2007年～2013年元データ'!K47/'2007年～2013年元データ'!J47</f>
        <v>4.2308161164487469E-2</v>
      </c>
      <c r="E14" s="34">
        <f>'2007年～2013年元データ'!O47/'2007年～2013年元データ'!N47</f>
        <v>5.2633867815445066E-2</v>
      </c>
      <c r="F14" s="34">
        <f>'2007年～2013年元データ'!S47/'2007年～2013年元データ'!R47</f>
        <v>4.5630592798922072E-2</v>
      </c>
      <c r="G14" s="34">
        <f>'2007年～2013年元データ'!W47/'2007年～2013年元データ'!V47</f>
        <v>5.5486568788338846E-2</v>
      </c>
      <c r="H14" s="35">
        <f>'2007年～2013年元データ'!AA47/'2007年～2013年元データ'!Z47</f>
        <v>6.435030175375378E-2</v>
      </c>
    </row>
    <row r="15" spans="1:8">
      <c r="A15" s="26" t="s">
        <v>34</v>
      </c>
      <c r="B15" s="34">
        <f>'2007年～2013年元データ'!C21/'2007年～2013年元データ'!B21</f>
        <v>6.6715424061774484E-2</v>
      </c>
      <c r="C15" s="34">
        <f>'2007年～2013年元データ'!G21/'2007年～2013年元データ'!F21</f>
        <v>5.9548404840993427E-2</v>
      </c>
      <c r="D15" s="34">
        <f>'2007年～2013年元データ'!K21/'2007年～2013年元データ'!J21</f>
        <v>5.3528373904302658E-2</v>
      </c>
      <c r="E15" s="34">
        <f>'2007年～2013年元データ'!O21/'2007年～2013年元データ'!N21</f>
        <v>5.9026443898373589E-2</v>
      </c>
      <c r="F15" s="34">
        <f>'2007年～2013年元データ'!S21/'2007年～2013年元データ'!R21</f>
        <v>4.1306854329351439E-2</v>
      </c>
      <c r="G15" s="34">
        <f>'2007年～2013年元データ'!W21/'2007年～2013年元データ'!V21</f>
        <v>5.3643436939733453E-2</v>
      </c>
      <c r="H15" s="35">
        <f>'2007年～2013年元データ'!AA21/'2007年～2013年元データ'!Z21</f>
        <v>6.3384049360987557E-2</v>
      </c>
    </row>
    <row r="16" spans="1:8">
      <c r="A16" s="26" t="s">
        <v>4</v>
      </c>
      <c r="B16" s="34">
        <f>'2007年～2013年元データ'!C51/'2007年～2013年元データ'!B51</f>
        <v>6.8719246568564499E-2</v>
      </c>
      <c r="C16" s="34">
        <f>'2007年～2013年元データ'!G51/'2007年～2013年元データ'!F51</f>
        <v>6.8812396843380252E-2</v>
      </c>
      <c r="D16" s="34">
        <f>'2007年～2013年元データ'!K51/'2007年～2013年元データ'!J51</f>
        <v>4.1913083199292461E-2</v>
      </c>
      <c r="E16" s="34">
        <f>'2007年～2013年元データ'!O51/'2007年～2013年元データ'!N51</f>
        <v>7.2001982651796775E-2</v>
      </c>
      <c r="F16" s="34">
        <f>'2007年～2013年元データ'!S51/'2007年～2013年元データ'!R51</f>
        <v>5.6785419284192937E-2</v>
      </c>
      <c r="G16" s="34">
        <f>'2007年～2013年元データ'!W51/'2007年～2013年元データ'!V51</f>
        <v>5.0684349786038613E-2</v>
      </c>
      <c r="H16" s="35">
        <f>'2007年～2013年元データ'!AA51/'2007年～2013年元データ'!Z51</f>
        <v>6.103953771833362E-2</v>
      </c>
    </row>
    <row r="17" spans="1:8">
      <c r="A17" s="26" t="s">
        <v>5</v>
      </c>
      <c r="B17" s="34">
        <f>'2007年～2013年元データ'!C50/'2007年～2013年元データ'!B50</f>
        <v>7.6164172489944448E-2</v>
      </c>
      <c r="C17" s="34">
        <f>'2007年～2013年元データ'!G50/'2007年～2013年元データ'!F50</f>
        <v>7.069348659003831E-2</v>
      </c>
      <c r="D17" s="34">
        <f>'2007年～2013年元データ'!K50/'2007年～2013年元データ'!J50</f>
        <v>3.8345984031382577E-2</v>
      </c>
      <c r="E17" s="34">
        <f>'2007年～2013年元データ'!O50/'2007年～2013年元データ'!N50</f>
        <v>6.3408705970163542E-2</v>
      </c>
      <c r="F17" s="34">
        <f>'2007年～2013年元データ'!S50/'2007年～2013年元データ'!R50</f>
        <v>3.4623468569374156E-2</v>
      </c>
      <c r="G17" s="34">
        <f>'2007年～2013年元データ'!W50/'2007年～2013年元データ'!V50</f>
        <v>4.5972876975898483E-2</v>
      </c>
      <c r="H17" s="35">
        <f>'2007年～2013年元データ'!AA50/'2007年～2013年元データ'!Z50</f>
        <v>5.9697262954456251E-2</v>
      </c>
    </row>
    <row r="18" spans="1:8">
      <c r="A18" s="26" t="s">
        <v>6</v>
      </c>
      <c r="B18" s="34">
        <f>'2007年～2013年元データ'!C49/'2007年～2013年元データ'!B49</f>
        <v>0.10053827551236473</v>
      </c>
      <c r="C18" s="34">
        <f>'2007年～2013年元データ'!G49/'2007年～2013年元データ'!F49</f>
        <v>9.0355587212009966E-2</v>
      </c>
      <c r="D18" s="34">
        <f>'2007年～2013年元データ'!K49/'2007年～2013年元データ'!J49</f>
        <v>5.1822640778463588E-2</v>
      </c>
      <c r="E18" s="34">
        <f>'2007年～2013年元データ'!O49/'2007年～2013年元データ'!N49</f>
        <v>7.1618179221026562E-2</v>
      </c>
      <c r="F18" s="34">
        <f>'2007年～2013年元データ'!S49/'2007年～2013年元データ'!R49</f>
        <v>3.9581718711123946E-2</v>
      </c>
      <c r="G18" s="34">
        <f>'2007年～2013年元データ'!W49/'2007年～2013年元データ'!V49</f>
        <v>6.3185018563861647E-2</v>
      </c>
      <c r="H18" s="35">
        <f>'2007年～2013年元データ'!AA49/'2007年～2013年元データ'!Z49</f>
        <v>5.857995506361393E-2</v>
      </c>
    </row>
    <row r="19" spans="1:8">
      <c r="A19" s="26" t="s">
        <v>14</v>
      </c>
      <c r="B19" s="34">
        <f>'2007年～2013年元データ'!C41/'2007年～2013年元データ'!B41</f>
        <v>4.3946124515892221E-2</v>
      </c>
      <c r="C19" s="34">
        <f>'2007年～2013年元データ'!G41/'2007年～2013年元データ'!F41</f>
        <v>4.5571153709114229E-2</v>
      </c>
      <c r="D19" s="34">
        <f>'2007年～2013年元データ'!K41/'2007年～2013年元データ'!J41</f>
        <v>3.4942203464945983E-2</v>
      </c>
      <c r="E19" s="34">
        <f>'2007年～2013年元データ'!O41/'2007年～2013年元データ'!N41</f>
        <v>3.4624564245729246E-2</v>
      </c>
      <c r="F19" s="34">
        <f>'2007年～2013年元データ'!S41/'2007年～2013年元データ'!R41</f>
        <v>2.1509276049658251E-2</v>
      </c>
      <c r="G19" s="34">
        <f>'2007年～2013年元データ'!W41/'2007年～2013年元データ'!V41</f>
        <v>4.8798023408161105E-2</v>
      </c>
      <c r="H19" s="34">
        <f>'2007年～2013年元データ'!AA41/'2007年～2013年元データ'!Z41</f>
        <v>4.6057129474926059E-2</v>
      </c>
    </row>
    <row r="20" spans="1:8">
      <c r="A20" s="26" t="s">
        <v>31</v>
      </c>
      <c r="B20" s="34">
        <f>'2007年～2013年元データ'!C24/'2007年～2013年元データ'!B24</f>
        <v>3.4242118302746247E-2</v>
      </c>
      <c r="C20" s="34">
        <f>'2007年～2013年元データ'!G24/'2007年～2013年元データ'!F24</f>
        <v>3.0366360090441486E-2</v>
      </c>
      <c r="D20" s="34">
        <f>'2007年～2013年元データ'!K24/'2007年～2013年元データ'!J24</f>
        <v>2.1849172998592108E-2</v>
      </c>
      <c r="E20" s="34">
        <f>'2007年～2013年元データ'!O24/'2007年～2013年元データ'!N24</f>
        <v>3.1681522812412211E-2</v>
      </c>
      <c r="F20" s="34">
        <f>'2007年～2013年元データ'!S24/'2007年～2013年元データ'!R24</f>
        <v>1.8097433163051766E-2</v>
      </c>
      <c r="G20" s="34">
        <f>'2007年～2013年元データ'!W24/'2007年～2013年元データ'!V24</f>
        <v>2.6281930930897767E-2</v>
      </c>
      <c r="H20" s="34">
        <f>'2007年～2013年元データ'!AA24/'2007年～2013年元データ'!Z24</f>
        <v>3.9863817946096364E-2</v>
      </c>
    </row>
    <row r="21" spans="1:8">
      <c r="A21" s="26" t="s">
        <v>20</v>
      </c>
      <c r="B21" s="34">
        <f>'2007年～2013年元データ'!C35/'2007年～2013年元データ'!B35</f>
        <v>4.8696213919410584E-2</v>
      </c>
      <c r="C21" s="34">
        <f>'2007年～2013年元データ'!G35/'2007年～2013年元データ'!F35</f>
        <v>5.2304251842082629E-2</v>
      </c>
      <c r="D21" s="34">
        <f>'2007年～2013年元データ'!K35/'2007年～2013年元データ'!J35</f>
        <v>3.7646149853020179E-2</v>
      </c>
      <c r="E21" s="34">
        <f>'2007年～2013年元データ'!O35/'2007年～2013年元データ'!N35</f>
        <v>4.0076592177179439E-2</v>
      </c>
      <c r="F21" s="34">
        <f>'2007年～2013年元データ'!S35/'2007年～2013年元データ'!R35</f>
        <v>2.5987632624712216E-2</v>
      </c>
      <c r="G21" s="34">
        <f>'2007年～2013年元データ'!W35/'2007年～2013年元データ'!V35</f>
        <v>2.8642966311344827E-2</v>
      </c>
      <c r="H21" s="34">
        <f>'2007年～2013年元データ'!AA35/'2007年～2013年元データ'!Z35</f>
        <v>3.8335621741286914E-2</v>
      </c>
    </row>
    <row r="22" spans="1:8">
      <c r="A22" s="26" t="s">
        <v>28</v>
      </c>
      <c r="B22" s="34">
        <f>'2007年～2013年元データ'!C27/'2007年～2013年元データ'!B27</f>
        <v>2.5164783494308854E-2</v>
      </c>
      <c r="C22" s="34">
        <f>'2007年～2013年元データ'!G27/'2007年～2013年元データ'!F27</f>
        <v>2.3424010550782873E-2</v>
      </c>
      <c r="D22" s="34">
        <f>'2007年～2013年元データ'!K27/'2007年～2013年元データ'!J27</f>
        <v>1.8944923184605476E-2</v>
      </c>
      <c r="E22" s="34">
        <f>'2007年～2013年元データ'!O27/'2007年～2013年元データ'!N27</f>
        <v>2.4201501398756212E-2</v>
      </c>
      <c r="F22" s="34">
        <f>'2007年～2013年元データ'!S27/'2007年～2013年元データ'!R27</f>
        <v>1.1568331035735686E-2</v>
      </c>
      <c r="G22" s="34">
        <f>'2007年～2013年元データ'!W27/'2007年～2013年元データ'!V27</f>
        <v>1.5763787026502777E-2</v>
      </c>
      <c r="H22" s="34">
        <f>'2007年～2013年元データ'!AA27/'2007年～2013年元データ'!Z27</f>
        <v>2.896393494380968E-2</v>
      </c>
    </row>
    <row r="23" spans="1:8">
      <c r="A23" s="26" t="s">
        <v>46</v>
      </c>
      <c r="B23" s="34">
        <f>'2007年～2013年元データ'!C9/'2007年～2013年元データ'!B9</f>
        <v>1.841971705893548E-2</v>
      </c>
      <c r="C23" s="34">
        <f>'2007年～2013年元データ'!G9/'2007年～2013年元データ'!F9</f>
        <v>2.365760703074303E-2</v>
      </c>
      <c r="D23" s="34">
        <f>'2007年～2013年元データ'!K9/'2007年～2013年元データ'!J9</f>
        <v>1.7050202573811211E-2</v>
      </c>
      <c r="E23" s="34">
        <f>'2007年～2013年元データ'!O9/'2007年～2013年元データ'!N9</f>
        <v>1.6692887587101003E-2</v>
      </c>
      <c r="F23" s="34">
        <f>'2007年～2013年元データ'!S9/'2007年～2013年元データ'!R9</f>
        <v>7.5257757260822908E-3</v>
      </c>
      <c r="G23" s="34">
        <f>'2007年～2013年元データ'!W9/'2007年～2013年元データ'!V9</f>
        <v>9.3325766973720095E-3</v>
      </c>
      <c r="H23" s="34">
        <f>'2007年～2013年元データ'!AA9/'2007年～2013年元データ'!Z9</f>
        <v>1.3126795007279824E-2</v>
      </c>
    </row>
    <row r="24" spans="1:8">
      <c r="A24" s="26" t="s">
        <v>45</v>
      </c>
      <c r="B24" s="34">
        <f>'2007年～2013年元データ'!C10/'2007年～2013年元データ'!B10</f>
        <v>2.2780108801915961E-2</v>
      </c>
      <c r="C24" s="34">
        <f>'2007年～2013年元データ'!G10/'2007年～2013年元データ'!F10</f>
        <v>2.3367483507867916E-2</v>
      </c>
      <c r="D24" s="34">
        <f>'2007年～2013年元データ'!K10/'2007年～2013年元データ'!J10</f>
        <v>1.5545599061107383E-2</v>
      </c>
      <c r="E24" s="34">
        <f>'2007年～2013年元データ'!O10/'2007年～2013年元データ'!N10</f>
        <v>1.957656068170727E-2</v>
      </c>
      <c r="F24" s="34">
        <f>'2007年～2013年元データ'!S10/'2007年～2013年元データ'!R10</f>
        <v>5.2853586210177446E-3</v>
      </c>
      <c r="G24" s="34">
        <f>'2007年～2013年元データ'!W10/'2007年～2013年元データ'!V10</f>
        <v>7.0566681601414091E-3</v>
      </c>
      <c r="H24" s="34">
        <f>'2007年～2013年元データ'!AA10/'2007年～2013年元データ'!Z10</f>
        <v>1.1683709881964481E-2</v>
      </c>
    </row>
    <row r="25" spans="1:8">
      <c r="A25" s="26" t="s">
        <v>43</v>
      </c>
      <c r="B25" s="34">
        <f>'2007年～2013年元データ'!C12/'2007年～2013年元データ'!B12</f>
        <v>1.3098573432014482E-2</v>
      </c>
      <c r="C25" s="34">
        <f>'2007年～2013年元データ'!G12/'2007年～2013年元データ'!F12</f>
        <v>1.4008714160844994E-2</v>
      </c>
      <c r="D25" s="34">
        <f>'2007年～2013年元データ'!K12/'2007年～2013年元データ'!J12</f>
        <v>1.5556760078577866E-2</v>
      </c>
      <c r="E25" s="34">
        <f>'2007年～2013年元データ'!O12/'2007年～2013年元データ'!N12</f>
        <v>2.0296610845931578E-2</v>
      </c>
      <c r="F25" s="34">
        <f>'2007年～2013年元データ'!S12/'2007年～2013年元データ'!R12</f>
        <v>7.3122949211664196E-3</v>
      </c>
      <c r="G25" s="34">
        <f>'2007年～2013年元データ'!W12/'2007年～2013年元データ'!V12</f>
        <v>7.9698544157848199E-3</v>
      </c>
      <c r="H25" s="34">
        <f>'2007年～2013年元データ'!AA12/'2007年～2013年元データ'!Z12</f>
        <v>1.0346140523147128E-2</v>
      </c>
    </row>
    <row r="26" spans="1:8">
      <c r="A26" s="26" t="s">
        <v>44</v>
      </c>
      <c r="B26" s="34">
        <f>'2007年～2013年元データ'!C11/'2007年～2013年元データ'!B11</f>
        <v>2.0778805863776558E-2</v>
      </c>
      <c r="C26" s="34">
        <f>'2007年～2013年元データ'!G11/'2007年～2013年元データ'!F11</f>
        <v>2.2517004874307908E-2</v>
      </c>
      <c r="D26" s="34">
        <f>'2007年～2013年元データ'!K11/'2007年～2013年元データ'!J11</f>
        <v>1.7424846832417178E-2</v>
      </c>
      <c r="E26" s="34">
        <f>'2007年～2013年元データ'!O11/'2007年～2013年元データ'!N11</f>
        <v>2.2030679126176712E-2</v>
      </c>
      <c r="F26" s="34">
        <f>'2007年～2013年元データ'!S11/'2007年～2013年元データ'!R11</f>
        <v>5.4676014984824141E-3</v>
      </c>
      <c r="G26" s="34">
        <f>'2007年～2013年元データ'!W11/'2007年～2013年元データ'!V11</f>
        <v>8.9947184781569642E-3</v>
      </c>
      <c r="H26" s="38">
        <f>'2007年～2013年元データ'!AA11/'2007年～2013年元データ'!Z11</f>
        <v>9.4045076352074417E-3</v>
      </c>
    </row>
    <row r="27" spans="1:8">
      <c r="A27" s="26" t="s">
        <v>42</v>
      </c>
      <c r="B27" s="34">
        <f>'2007年～2013年元データ'!C13/'2007年～2013年元データ'!B13</f>
        <v>9.5453492649563328E-3</v>
      </c>
      <c r="C27" s="34">
        <f>'2007年～2013年元データ'!G13/'2007年～2013年元データ'!F13</f>
        <v>1.0846909581789027E-2</v>
      </c>
      <c r="D27" s="34">
        <f>'2007年～2013年元データ'!K13/'2007年～2013年元データ'!J13</f>
        <v>1.0441316996783054E-2</v>
      </c>
      <c r="E27" s="34">
        <f>'2007年～2013年元データ'!O13/'2007年～2013年元データ'!N13</f>
        <v>1.2361453310440883E-2</v>
      </c>
      <c r="F27" s="34">
        <f>'2007年～2013年元データ'!S13/'2007年～2013年元データ'!R13</f>
        <v>6.3918178838313338E-3</v>
      </c>
      <c r="G27" s="34">
        <f>'2007年～2013年元データ'!W13/'2007年～2013年元データ'!V13</f>
        <v>5.7864395499635764E-3</v>
      </c>
      <c r="H27" s="34">
        <f>'2007年～2013年元データ'!AA13/'2007年～2013年元データ'!Z13</f>
        <v>6.8886400966361484E-3</v>
      </c>
    </row>
    <row r="28" spans="1:8">
      <c r="A28" s="26" t="s">
        <v>41</v>
      </c>
      <c r="B28" s="34">
        <f>'2007年～2013年元データ'!C14/'2007年～2013年元データ'!B14</f>
        <v>1.7094983662043789E-2</v>
      </c>
      <c r="C28" s="34">
        <f>'2007年～2013年元データ'!G14/'2007年～2013年元データ'!F14</f>
        <v>1.5955238931719854E-2</v>
      </c>
      <c r="D28" s="34">
        <f>'2007年～2013年元データ'!K14/'2007年～2013年元データ'!J14</f>
        <v>7.9831885587867014E-3</v>
      </c>
      <c r="E28" s="34">
        <f>'2007年～2013年元データ'!O14/'2007年～2013年元データ'!N14</f>
        <v>1.1145562296622577E-2</v>
      </c>
      <c r="F28" s="34">
        <f>'2007年～2013年元データ'!S14/'2007年～2013年元データ'!R14</f>
        <v>2.5503187898487309E-3</v>
      </c>
      <c r="G28" s="34">
        <f>'2007年～2013年元データ'!W14/'2007年～2013年元データ'!V14</f>
        <v>3.5169323810000635E-3</v>
      </c>
      <c r="H28" s="34">
        <f>'2007年～2013年元データ'!AA14/'2007年～2013年元データ'!Z14</f>
        <v>3.8917637514258017E-3</v>
      </c>
    </row>
  </sheetData>
  <sortState ref="A2:H26">
    <sortCondition descending="1" ref="H2:H26"/>
  </sortState>
  <mergeCells count="1">
    <mergeCell ref="A1:H1"/>
  </mergeCells>
  <phoneticPr fontId="3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2007年～2013年元データ</vt:lpstr>
      <vt:lpstr>25県外国人宿泊数推移</vt:lpstr>
      <vt:lpstr>25県2013年宿泊数グラフ</vt:lpstr>
      <vt:lpstr>各都道府県外国人宿泊比率推移</vt:lpstr>
      <vt:lpstr>25県外国人宿泊比率推移</vt:lpstr>
    </vt:vector>
  </TitlesOfParts>
  <Company>行政情報化推進課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国土交通省</cp:lastModifiedBy>
  <dcterms:created xsi:type="dcterms:W3CDTF">2014-10-17T07:43:00Z</dcterms:created>
  <dcterms:modified xsi:type="dcterms:W3CDTF">2014-12-24T08:03:25Z</dcterms:modified>
</cp:coreProperties>
</file>