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491" windowWidth="9570" windowHeight="7635" activeTab="0"/>
  </bookViews>
  <sheets>
    <sheet name="観光入り込み・ホテル・旅館の現況" sheetId="1" r:id="rId1"/>
  </sheets>
  <definedNames>
    <definedName name="_xlnm.Print_Area" localSheetId="0">'観光入り込み・ホテル・旅館の現況'!$A$1:$AY$51</definedName>
  </definedNames>
  <calcPr fullCalcOnLoad="1"/>
</workbook>
</file>

<file path=xl/sharedStrings.xml><?xml version="1.0" encoding="utf-8"?>
<sst xmlns="http://schemas.openxmlformats.org/spreadsheetml/2006/main" count="54" uniqueCount="30">
  <si>
    <t>計</t>
  </si>
  <si>
    <t>種別</t>
  </si>
  <si>
    <t>県別</t>
  </si>
  <si>
    <t>登録数</t>
  </si>
  <si>
    <t>客室</t>
  </si>
  <si>
    <t>基準客室</t>
  </si>
  <si>
    <t>（注）登録ホテルとは、国際観光ホテル整備法により登録を受け、外客（外国人）の宿泊に適するよう
　　　に造られた施設であって、洋式の構造及び設備を主とするもの。登録旅館とは登録ホテル以外の
　　　もの。</t>
  </si>
  <si>
    <t>県　　別</t>
  </si>
  <si>
    <t>青　　森</t>
  </si>
  <si>
    <t>岩　　手</t>
  </si>
  <si>
    <t>宮　　城</t>
  </si>
  <si>
    <t>秋　　田</t>
  </si>
  <si>
    <t>山　　形</t>
  </si>
  <si>
    <t>福　　島</t>
  </si>
  <si>
    <t>収容人数</t>
  </si>
  <si>
    <t>旅　　　館</t>
  </si>
  <si>
    <t>合　　計</t>
  </si>
  <si>
    <t>(２)　各県観光地入込客数の推移</t>
  </si>
  <si>
    <t>年別</t>
  </si>
  <si>
    <t>１．各県「観光統計」による。</t>
  </si>
  <si>
    <t>ホ　テ　ル</t>
  </si>
  <si>
    <t>単位：千人</t>
  </si>
  <si>
    <t>(３)　各県外国人旅行者数の推移</t>
  </si>
  <si>
    <t>単位：人泊</t>
  </si>
  <si>
    <t>１．観光庁「宿泊旅行統計調査」による。</t>
  </si>
  <si>
    <t>２．従業員数10人以上の施設における延べ宿泊者数。</t>
  </si>
  <si>
    <t>(４)　登録ホテル・旅館の現況</t>
  </si>
  <si>
    <t>基準外客室</t>
  </si>
  <si>
    <t>令和元年年１０月１日現在</t>
  </si>
  <si>
    <t>２．平成30年の宮城県は速報値。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</si>
</sst>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¥&quot;#,##0.0;&quot;¥&quot;\-#,##0.0"/>
    <numFmt numFmtId="178" formatCode="#,##0.0_ "/>
    <numFmt numFmtId="179" formatCode="0.0%"/>
    <numFmt numFmtId="180" formatCode="0.000%"/>
    <numFmt numFmtId="181" formatCode="0.00_ "/>
    <numFmt numFmtId="182" formatCode="0.0"/>
    <numFmt numFmtId="183" formatCode="#,##0.00_ ;[Red]\-#,##0.00\ "/>
    <numFmt numFmtId="184" formatCode="#,##0_ "/>
    <numFmt numFmtId="185" formatCode="#,##0_);[Red]\(#,##0\)"/>
    <numFmt numFmtId="186" formatCode="0.00_);[Red]\(0.00\)"/>
    <numFmt numFmtId="187" formatCode="General&quot;位&quot;"/>
    <numFmt numFmtId="188" formatCode="0.000_);[Red]\(0.000\)"/>
    <numFmt numFmtId="189" formatCode="0.000_ "/>
    <numFmt numFmtId="190" formatCode="0_);[Red]\(0\)"/>
    <numFmt numFmtId="191" formatCode="#,##0.0;[Red]\-#,##0.0"/>
    <numFmt numFmtId="192" formatCode="#,##0.000;[Red]\-#,##0.000"/>
    <numFmt numFmtId="193" formatCode="#,##0;[Red]#,##0"/>
    <numFmt numFmtId="194" formatCode="#,##0;&quot;△ &quot;#,##0"/>
    <numFmt numFmtId="195" formatCode="0_ "/>
    <numFmt numFmtId="196" formatCode="#,##0&quot;　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top"/>
    </xf>
    <xf numFmtId="0" fontId="43" fillId="0" borderId="12" xfId="0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38" fontId="46" fillId="0" borderId="13" xfId="51" applyFont="1" applyFill="1" applyBorder="1" applyAlignment="1">
      <alignment horizontal="right" vertical="center"/>
    </xf>
    <xf numFmtId="38" fontId="46" fillId="0" borderId="14" xfId="51" applyFont="1" applyFill="1" applyBorder="1" applyAlignment="1">
      <alignment horizontal="right" vertical="center"/>
    </xf>
    <xf numFmtId="38" fontId="46" fillId="0" borderId="15" xfId="51" applyFont="1" applyFill="1" applyBorder="1" applyAlignment="1">
      <alignment horizontal="right" vertical="center"/>
    </xf>
    <xf numFmtId="38" fontId="46" fillId="0" borderId="13" xfId="51" applyFont="1" applyFill="1" applyBorder="1" applyAlignment="1">
      <alignment vertical="center"/>
    </xf>
    <xf numFmtId="38" fontId="46" fillId="0" borderId="14" xfId="51" applyFont="1" applyFill="1" applyBorder="1" applyAlignment="1">
      <alignment vertical="center"/>
    </xf>
    <xf numFmtId="38" fontId="46" fillId="0" borderId="15" xfId="51" applyFont="1" applyFill="1" applyBorder="1" applyAlignment="1">
      <alignment vertical="center"/>
    </xf>
    <xf numFmtId="38" fontId="46" fillId="33" borderId="10" xfId="0" applyNumberFormat="1" applyFont="1" applyFill="1" applyBorder="1" applyAlignment="1">
      <alignment horizontal="right" vertical="center"/>
    </xf>
    <xf numFmtId="38" fontId="46" fillId="33" borderId="11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/>
    </xf>
    <xf numFmtId="0" fontId="44" fillId="33" borderId="12" xfId="0" applyFont="1" applyFill="1" applyBorder="1" applyAlignment="1">
      <alignment horizontal="right" vertical="center"/>
    </xf>
    <xf numFmtId="196" fontId="46" fillId="33" borderId="12" xfId="51" applyNumberFormat="1" applyFont="1" applyFill="1" applyBorder="1" applyAlignment="1">
      <alignment vertical="center"/>
    </xf>
    <xf numFmtId="196" fontId="46" fillId="33" borderId="16" xfId="51" applyNumberFormat="1" applyFont="1" applyFill="1" applyBorder="1" applyAlignment="1">
      <alignment vertical="center"/>
    </xf>
    <xf numFmtId="196" fontId="46" fillId="33" borderId="17" xfId="51" applyNumberFormat="1" applyFont="1" applyFill="1" applyBorder="1" applyAlignment="1">
      <alignment vertical="center"/>
    </xf>
    <xf numFmtId="196" fontId="46" fillId="33" borderId="18" xfId="51" applyNumberFormat="1" applyFont="1" applyFill="1" applyBorder="1" applyAlignment="1">
      <alignment vertical="center"/>
    </xf>
    <xf numFmtId="196" fontId="46" fillId="33" borderId="19" xfId="51" applyNumberFormat="1" applyFont="1" applyFill="1" applyBorder="1" applyAlignment="1">
      <alignment vertical="center"/>
    </xf>
    <xf numFmtId="196" fontId="46" fillId="33" borderId="20" xfId="51" applyNumberFormat="1" applyFont="1" applyFill="1" applyBorder="1" applyAlignment="1">
      <alignment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top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196" fontId="46" fillId="33" borderId="22" xfId="51" applyNumberFormat="1" applyFont="1" applyFill="1" applyBorder="1" applyAlignment="1">
      <alignment vertical="center"/>
    </xf>
    <xf numFmtId="196" fontId="46" fillId="33" borderId="23" xfId="51" applyNumberFormat="1" applyFont="1" applyFill="1" applyBorder="1" applyAlignment="1">
      <alignment vertical="center"/>
    </xf>
    <xf numFmtId="196" fontId="46" fillId="33" borderId="24" xfId="51" applyNumberFormat="1" applyFont="1" applyFill="1" applyBorder="1" applyAlignment="1">
      <alignment vertical="center"/>
    </xf>
    <xf numFmtId="196" fontId="46" fillId="33" borderId="10" xfId="51" applyNumberFormat="1" applyFont="1" applyFill="1" applyBorder="1" applyAlignment="1">
      <alignment vertical="center"/>
    </xf>
    <xf numFmtId="0" fontId="43" fillId="0" borderId="25" xfId="0" applyFont="1" applyFill="1" applyBorder="1" applyAlignment="1">
      <alignment horizontal="center" vertical="center" textRotation="255"/>
    </xf>
    <xf numFmtId="0" fontId="43" fillId="0" borderId="26" xfId="0" applyFont="1" applyFill="1" applyBorder="1" applyAlignment="1">
      <alignment horizontal="center" vertical="center" textRotation="255"/>
    </xf>
    <xf numFmtId="0" fontId="43" fillId="0" borderId="27" xfId="0" applyFont="1" applyFill="1" applyBorder="1" applyAlignment="1">
      <alignment horizontal="center" vertical="center" textRotation="255"/>
    </xf>
    <xf numFmtId="0" fontId="43" fillId="0" borderId="28" xfId="0" applyFont="1" applyFill="1" applyBorder="1" applyAlignment="1">
      <alignment horizontal="center" vertical="center" textRotation="255"/>
    </xf>
    <xf numFmtId="0" fontId="43" fillId="0" borderId="0" xfId="0" applyFont="1" applyFill="1" applyBorder="1" applyAlignment="1">
      <alignment horizontal="center" vertical="center" textRotation="255"/>
    </xf>
    <xf numFmtId="0" fontId="43" fillId="0" borderId="29" xfId="0" applyFont="1" applyFill="1" applyBorder="1" applyAlignment="1">
      <alignment horizontal="center" vertical="center" textRotation="255"/>
    </xf>
    <xf numFmtId="0" fontId="43" fillId="0" borderId="30" xfId="0" applyFont="1" applyFill="1" applyBorder="1" applyAlignment="1">
      <alignment horizontal="center" vertical="center" textRotation="255"/>
    </xf>
    <xf numFmtId="0" fontId="43" fillId="0" borderId="31" xfId="0" applyFont="1" applyFill="1" applyBorder="1" applyAlignment="1">
      <alignment horizontal="center" vertical="center" textRotation="255"/>
    </xf>
    <xf numFmtId="0" fontId="43" fillId="0" borderId="32" xfId="0" applyFont="1" applyFill="1" applyBorder="1" applyAlignment="1">
      <alignment horizontal="center" vertical="center" textRotation="255"/>
    </xf>
    <xf numFmtId="196" fontId="46" fillId="33" borderId="33" xfId="51" applyNumberFormat="1" applyFont="1" applyFill="1" applyBorder="1" applyAlignment="1">
      <alignment vertical="center"/>
    </xf>
    <xf numFmtId="196" fontId="46" fillId="33" borderId="34" xfId="51" applyNumberFormat="1" applyFont="1" applyFill="1" applyBorder="1" applyAlignment="1">
      <alignment vertical="center"/>
    </xf>
    <xf numFmtId="196" fontId="46" fillId="33" borderId="35" xfId="51" applyNumberFormat="1" applyFont="1" applyFill="1" applyBorder="1" applyAlignment="1">
      <alignment vertical="center"/>
    </xf>
    <xf numFmtId="196" fontId="46" fillId="33" borderId="36" xfId="51" applyNumberFormat="1" applyFont="1" applyFill="1" applyBorder="1" applyAlignment="1">
      <alignment vertical="center"/>
    </xf>
    <xf numFmtId="196" fontId="46" fillId="33" borderId="37" xfId="51" applyNumberFormat="1" applyFont="1" applyFill="1" applyBorder="1" applyAlignment="1">
      <alignment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196" fontId="46" fillId="33" borderId="40" xfId="51" applyNumberFormat="1" applyFont="1" applyFill="1" applyBorder="1" applyAlignment="1">
      <alignment vertical="center"/>
    </xf>
    <xf numFmtId="196" fontId="46" fillId="33" borderId="41" xfId="51" applyNumberFormat="1" applyFont="1" applyFill="1" applyBorder="1" applyAlignment="1">
      <alignment vertical="center"/>
    </xf>
    <xf numFmtId="196" fontId="46" fillId="33" borderId="42" xfId="51" applyNumberFormat="1" applyFont="1" applyFill="1" applyBorder="1" applyAlignment="1">
      <alignment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196" fontId="46" fillId="33" borderId="44" xfId="51" applyNumberFormat="1" applyFont="1" applyFill="1" applyBorder="1" applyAlignment="1">
      <alignment vertical="center"/>
    </xf>
    <xf numFmtId="196" fontId="46" fillId="33" borderId="39" xfId="51" applyNumberFormat="1" applyFont="1" applyFill="1" applyBorder="1" applyAlignment="1">
      <alignment vertical="center"/>
    </xf>
    <xf numFmtId="196" fontId="46" fillId="33" borderId="45" xfId="51" applyNumberFormat="1" applyFont="1" applyFill="1" applyBorder="1" applyAlignment="1">
      <alignment vertical="center"/>
    </xf>
    <xf numFmtId="196" fontId="46" fillId="33" borderId="46" xfId="51" applyNumberFormat="1" applyFont="1" applyFill="1" applyBorder="1" applyAlignment="1">
      <alignment vertical="center"/>
    </xf>
    <xf numFmtId="196" fontId="46" fillId="33" borderId="38" xfId="51" applyNumberFormat="1" applyFont="1" applyFill="1" applyBorder="1" applyAlignment="1">
      <alignment vertical="center"/>
    </xf>
    <xf numFmtId="196" fontId="46" fillId="33" borderId="43" xfId="51" applyNumberFormat="1" applyFont="1" applyFill="1" applyBorder="1" applyAlignment="1">
      <alignment vertical="center"/>
    </xf>
    <xf numFmtId="196" fontId="46" fillId="33" borderId="21" xfId="51" applyNumberFormat="1" applyFont="1" applyFill="1" applyBorder="1" applyAlignment="1">
      <alignment vertical="center"/>
    </xf>
    <xf numFmtId="0" fontId="43" fillId="33" borderId="39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38" fontId="46" fillId="33" borderId="30" xfId="51" applyFont="1" applyFill="1" applyBorder="1" applyAlignment="1">
      <alignment vertical="center"/>
    </xf>
    <xf numFmtId="38" fontId="46" fillId="33" borderId="31" xfId="51" applyFont="1" applyFill="1" applyBorder="1" applyAlignment="1">
      <alignment vertical="center"/>
    </xf>
    <xf numFmtId="0" fontId="44" fillId="33" borderId="31" xfId="0" applyFont="1" applyFill="1" applyBorder="1" applyAlignment="1">
      <alignment vertical="center"/>
    </xf>
    <xf numFmtId="0" fontId="44" fillId="33" borderId="50" xfId="0" applyFont="1" applyFill="1" applyBorder="1" applyAlignment="1">
      <alignment vertical="center"/>
    </xf>
    <xf numFmtId="38" fontId="46" fillId="33" borderId="51" xfId="51" applyFont="1" applyFill="1" applyBorder="1" applyAlignment="1">
      <alignment horizontal="right" vertical="center"/>
    </xf>
    <xf numFmtId="38" fontId="46" fillId="33" borderId="52" xfId="51" applyFont="1" applyFill="1" applyBorder="1" applyAlignment="1">
      <alignment horizontal="right" vertical="center"/>
    </xf>
    <xf numFmtId="38" fontId="46" fillId="33" borderId="53" xfId="5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right" vertical="center"/>
    </xf>
    <xf numFmtId="38" fontId="46" fillId="0" borderId="57" xfId="51" applyFont="1" applyFill="1" applyBorder="1" applyAlignment="1">
      <alignment vertical="center"/>
    </xf>
    <xf numFmtId="38" fontId="46" fillId="0" borderId="58" xfId="51" applyFont="1" applyFill="1" applyBorder="1" applyAlignment="1">
      <alignment vertical="center"/>
    </xf>
    <xf numFmtId="38" fontId="46" fillId="0" borderId="59" xfId="51" applyFont="1" applyFill="1" applyBorder="1" applyAlignment="1">
      <alignment vertical="center"/>
    </xf>
    <xf numFmtId="38" fontId="46" fillId="33" borderId="12" xfId="0" applyNumberFormat="1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33" borderId="52" xfId="0" applyFont="1" applyFill="1" applyBorder="1" applyAlignment="1">
      <alignment horizontal="right" vertical="center"/>
    </xf>
    <xf numFmtId="0" fontId="44" fillId="33" borderId="53" xfId="0" applyFont="1" applyFill="1" applyBorder="1" applyAlignment="1">
      <alignment horizontal="right" vertical="center"/>
    </xf>
    <xf numFmtId="38" fontId="46" fillId="33" borderId="13" xfId="51" applyFont="1" applyFill="1" applyBorder="1" applyAlignment="1">
      <alignment horizontal="right" vertical="center"/>
    </xf>
    <xf numFmtId="38" fontId="46" fillId="33" borderId="14" xfId="51" applyFont="1" applyFill="1" applyBorder="1" applyAlignment="1">
      <alignment horizontal="right" vertical="center"/>
    </xf>
    <xf numFmtId="0" fontId="44" fillId="33" borderId="14" xfId="0" applyFont="1" applyFill="1" applyBorder="1" applyAlignment="1">
      <alignment horizontal="right" vertical="center"/>
    </xf>
    <xf numFmtId="0" fontId="44" fillId="33" borderId="15" xfId="0" applyFont="1" applyFill="1" applyBorder="1" applyAlignment="1">
      <alignment horizontal="right" vertical="center"/>
    </xf>
    <xf numFmtId="38" fontId="46" fillId="33" borderId="15" xfId="51" applyFont="1" applyFill="1" applyBorder="1" applyAlignment="1">
      <alignment horizontal="right" vertical="center"/>
    </xf>
    <xf numFmtId="38" fontId="46" fillId="33" borderId="13" xfId="51" applyFont="1" applyFill="1" applyBorder="1" applyAlignment="1">
      <alignment vertical="center"/>
    </xf>
    <xf numFmtId="38" fontId="46" fillId="33" borderId="14" xfId="51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15" xfId="0" applyFont="1" applyFill="1" applyBorder="1" applyAlignment="1">
      <alignment vertical="center"/>
    </xf>
    <xf numFmtId="38" fontId="46" fillId="0" borderId="51" xfId="51" applyFont="1" applyFill="1" applyBorder="1" applyAlignment="1">
      <alignment horizontal="right" vertical="center"/>
    </xf>
    <xf numFmtId="38" fontId="46" fillId="0" borderId="52" xfId="51" applyFont="1" applyFill="1" applyBorder="1" applyAlignment="1">
      <alignment horizontal="right" vertical="center"/>
    </xf>
    <xf numFmtId="38" fontId="46" fillId="0" borderId="53" xfId="51" applyFont="1" applyFill="1" applyBorder="1" applyAlignment="1">
      <alignment horizontal="right" vertical="center"/>
    </xf>
    <xf numFmtId="38" fontId="46" fillId="0" borderId="10" xfId="0" applyNumberFormat="1" applyFont="1" applyFill="1" applyBorder="1" applyAlignment="1">
      <alignment horizontal="right" vertical="center"/>
    </xf>
    <xf numFmtId="38" fontId="46" fillId="0" borderId="11" xfId="0" applyNumberFormat="1" applyFont="1" applyFill="1" applyBorder="1" applyAlignment="1">
      <alignment horizontal="right" vertical="center"/>
    </xf>
    <xf numFmtId="38" fontId="46" fillId="0" borderId="12" xfId="0" applyNumberFormat="1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center" vertical="center"/>
    </xf>
    <xf numFmtId="38" fontId="46" fillId="0" borderId="42" xfId="51" applyFont="1" applyFill="1" applyBorder="1" applyAlignment="1">
      <alignment vertical="center"/>
    </xf>
    <xf numFmtId="38" fontId="46" fillId="0" borderId="52" xfId="51" applyFont="1" applyFill="1" applyBorder="1" applyAlignment="1">
      <alignment vertical="center"/>
    </xf>
    <xf numFmtId="38" fontId="46" fillId="0" borderId="53" xfId="51" applyFont="1" applyFill="1" applyBorder="1" applyAlignment="1">
      <alignment vertical="center"/>
    </xf>
    <xf numFmtId="38" fontId="46" fillId="0" borderId="40" xfId="51" applyFont="1" applyFill="1" applyBorder="1" applyAlignment="1">
      <alignment vertical="center"/>
    </xf>
    <xf numFmtId="38" fontId="46" fillId="0" borderId="45" xfId="51" applyFont="1" applyFill="1" applyBorder="1" applyAlignment="1">
      <alignment vertical="center"/>
    </xf>
    <xf numFmtId="38" fontId="46" fillId="0" borderId="24" xfId="0" applyNumberFormat="1" applyFont="1" applyFill="1" applyBorder="1" applyAlignment="1">
      <alignment vertical="center"/>
    </xf>
    <xf numFmtId="38" fontId="46" fillId="0" borderId="11" xfId="0" applyNumberFormat="1" applyFont="1" applyFill="1" applyBorder="1" applyAlignment="1">
      <alignment vertical="center"/>
    </xf>
    <xf numFmtId="38" fontId="46" fillId="0" borderId="12" xfId="0" applyNumberFormat="1" applyFont="1" applyFill="1" applyBorder="1" applyAlignment="1">
      <alignment vertical="center"/>
    </xf>
    <xf numFmtId="38" fontId="46" fillId="0" borderId="51" xfId="51" applyFont="1" applyFill="1" applyBorder="1" applyAlignment="1">
      <alignment vertical="center"/>
    </xf>
    <xf numFmtId="38" fontId="46" fillId="33" borderId="24" xfId="0" applyNumberFormat="1" applyFont="1" applyFill="1" applyBorder="1" applyAlignment="1">
      <alignment vertical="center"/>
    </xf>
    <xf numFmtId="38" fontId="46" fillId="33" borderId="11" xfId="0" applyNumberFormat="1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38" fontId="46" fillId="0" borderId="1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1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61950"/>
          <a:ext cx="8572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6</xdr:col>
      <xdr:colOff>0</xdr:colOff>
      <xdr:row>17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3209925"/>
          <a:ext cx="8572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1"/>
  <sheetViews>
    <sheetView tabSelected="1" view="pageBreakPreview" zoomScaleSheetLayoutView="100" zoomScalePageLayoutView="0" workbookViewId="0" topLeftCell="A1">
      <selection activeCell="BG17" sqref="BG17"/>
    </sheetView>
  </sheetViews>
  <sheetFormatPr defaultColWidth="9.00390625" defaultRowHeight="13.5"/>
  <cols>
    <col min="1" max="44" width="1.875" style="4" customWidth="1"/>
    <col min="45" max="46" width="1.75390625" style="4" customWidth="1"/>
    <col min="47" max="48" width="1.875" style="4" customWidth="1"/>
    <col min="49" max="58" width="1.75390625" style="4" customWidth="1"/>
    <col min="59" max="16384" width="9.00390625" style="4" customWidth="1"/>
  </cols>
  <sheetData>
    <row r="1" ht="14.25">
      <c r="A1" s="1" t="s">
        <v>17</v>
      </c>
    </row>
    <row r="2" spans="46:47" ht="13.5">
      <c r="AT2" s="4" t="s">
        <v>21</v>
      </c>
      <c r="AU2" s="5"/>
    </row>
    <row r="3" spans="1:51" s="5" customFormat="1" ht="18" customHeight="1">
      <c r="A3" s="6" t="s">
        <v>2</v>
      </c>
      <c r="B3" s="7"/>
      <c r="C3" s="8"/>
      <c r="D3" s="9" t="s">
        <v>18</v>
      </c>
      <c r="E3" s="8"/>
      <c r="F3" s="10"/>
      <c r="G3" s="118">
        <v>26</v>
      </c>
      <c r="H3" s="15"/>
      <c r="I3" s="15"/>
      <c r="J3" s="15"/>
      <c r="K3" s="15"/>
      <c r="L3" s="15"/>
      <c r="M3" s="15"/>
      <c r="N3" s="15"/>
      <c r="O3" s="16"/>
      <c r="P3" s="14">
        <v>27</v>
      </c>
      <c r="Q3" s="15"/>
      <c r="R3" s="15"/>
      <c r="S3" s="15"/>
      <c r="T3" s="15"/>
      <c r="U3" s="15"/>
      <c r="V3" s="15"/>
      <c r="W3" s="15"/>
      <c r="X3" s="16"/>
      <c r="Y3" s="14">
        <v>28</v>
      </c>
      <c r="Z3" s="15"/>
      <c r="AA3" s="15"/>
      <c r="AB3" s="15"/>
      <c r="AC3" s="15"/>
      <c r="AD3" s="15"/>
      <c r="AE3" s="15"/>
      <c r="AF3" s="15"/>
      <c r="AG3" s="16"/>
      <c r="AH3" s="14">
        <v>29</v>
      </c>
      <c r="AI3" s="15"/>
      <c r="AJ3" s="15"/>
      <c r="AK3" s="15"/>
      <c r="AL3" s="99"/>
      <c r="AM3" s="99"/>
      <c r="AN3" s="99"/>
      <c r="AO3" s="99"/>
      <c r="AP3" s="100"/>
      <c r="AQ3" s="14">
        <v>30</v>
      </c>
      <c r="AR3" s="15"/>
      <c r="AS3" s="15"/>
      <c r="AT3" s="15"/>
      <c r="AU3" s="99"/>
      <c r="AV3" s="99"/>
      <c r="AW3" s="99"/>
      <c r="AX3" s="99"/>
      <c r="AY3" s="100"/>
    </row>
    <row r="4" spans="1:79" s="5" customFormat="1" ht="18" customHeight="1">
      <c r="A4" s="91" t="s">
        <v>8</v>
      </c>
      <c r="B4" s="92"/>
      <c r="C4" s="92"/>
      <c r="D4" s="92"/>
      <c r="E4" s="92"/>
      <c r="F4" s="93"/>
      <c r="G4" s="119">
        <v>33961</v>
      </c>
      <c r="H4" s="120"/>
      <c r="I4" s="120"/>
      <c r="J4" s="120"/>
      <c r="K4" s="120"/>
      <c r="L4" s="120"/>
      <c r="M4" s="120"/>
      <c r="N4" s="120"/>
      <c r="O4" s="121"/>
      <c r="P4" s="112">
        <v>35219</v>
      </c>
      <c r="Q4" s="113"/>
      <c r="R4" s="113"/>
      <c r="S4" s="113"/>
      <c r="T4" s="113"/>
      <c r="U4" s="113"/>
      <c r="V4" s="113"/>
      <c r="W4" s="113"/>
      <c r="X4" s="114"/>
      <c r="Y4" s="85">
        <v>35157</v>
      </c>
      <c r="Z4" s="86"/>
      <c r="AA4" s="86"/>
      <c r="AB4" s="86"/>
      <c r="AC4" s="86"/>
      <c r="AD4" s="86"/>
      <c r="AE4" s="86"/>
      <c r="AF4" s="86"/>
      <c r="AG4" s="87"/>
      <c r="AH4" s="85">
        <v>35003</v>
      </c>
      <c r="AI4" s="86"/>
      <c r="AJ4" s="86"/>
      <c r="AK4" s="86"/>
      <c r="AL4" s="101"/>
      <c r="AM4" s="101"/>
      <c r="AN4" s="101"/>
      <c r="AO4" s="101"/>
      <c r="AP4" s="102"/>
      <c r="AQ4" s="85">
        <v>35016</v>
      </c>
      <c r="AR4" s="86"/>
      <c r="AS4" s="86"/>
      <c r="AT4" s="86"/>
      <c r="AU4" s="101"/>
      <c r="AV4" s="101"/>
      <c r="AW4" s="101"/>
      <c r="AX4" s="101"/>
      <c r="AY4" s="102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s="5" customFormat="1" ht="18" customHeight="1">
      <c r="A5" s="88" t="s">
        <v>9</v>
      </c>
      <c r="B5" s="89"/>
      <c r="C5" s="89"/>
      <c r="D5" s="89"/>
      <c r="E5" s="89"/>
      <c r="F5" s="90"/>
      <c r="G5" s="122">
        <v>28861</v>
      </c>
      <c r="H5" s="21"/>
      <c r="I5" s="21"/>
      <c r="J5" s="21"/>
      <c r="K5" s="21"/>
      <c r="L5" s="21"/>
      <c r="M5" s="21"/>
      <c r="N5" s="21"/>
      <c r="O5" s="22"/>
      <c r="P5" s="17">
        <v>28994</v>
      </c>
      <c r="Q5" s="18"/>
      <c r="R5" s="18"/>
      <c r="S5" s="18"/>
      <c r="T5" s="18"/>
      <c r="U5" s="18"/>
      <c r="V5" s="18"/>
      <c r="W5" s="18"/>
      <c r="X5" s="19"/>
      <c r="Y5" s="17">
        <v>27455</v>
      </c>
      <c r="Z5" s="18"/>
      <c r="AA5" s="18"/>
      <c r="AB5" s="18"/>
      <c r="AC5" s="18"/>
      <c r="AD5" s="18"/>
      <c r="AE5" s="18"/>
      <c r="AF5" s="18"/>
      <c r="AG5" s="19"/>
      <c r="AH5" s="103">
        <v>27594</v>
      </c>
      <c r="AI5" s="104"/>
      <c r="AJ5" s="104"/>
      <c r="AK5" s="104"/>
      <c r="AL5" s="105"/>
      <c r="AM5" s="105"/>
      <c r="AN5" s="105"/>
      <c r="AO5" s="105"/>
      <c r="AP5" s="106"/>
      <c r="AQ5" s="103">
        <v>28403</v>
      </c>
      <c r="AR5" s="104"/>
      <c r="AS5" s="104"/>
      <c r="AT5" s="104"/>
      <c r="AU5" s="105"/>
      <c r="AV5" s="105"/>
      <c r="AW5" s="105"/>
      <c r="AX5" s="105"/>
      <c r="AY5" s="106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s="5" customFormat="1" ht="18" customHeight="1">
      <c r="A6" s="88" t="s">
        <v>10</v>
      </c>
      <c r="B6" s="89"/>
      <c r="C6" s="89"/>
      <c r="D6" s="89"/>
      <c r="E6" s="89"/>
      <c r="F6" s="90"/>
      <c r="G6" s="122">
        <v>57424.462</v>
      </c>
      <c r="H6" s="21"/>
      <c r="I6" s="21"/>
      <c r="J6" s="21"/>
      <c r="K6" s="21"/>
      <c r="L6" s="21"/>
      <c r="M6" s="21"/>
      <c r="N6" s="21"/>
      <c r="O6" s="22"/>
      <c r="P6" s="20">
        <v>60655.584</v>
      </c>
      <c r="Q6" s="21"/>
      <c r="R6" s="21"/>
      <c r="S6" s="21"/>
      <c r="T6" s="21"/>
      <c r="U6" s="21"/>
      <c r="V6" s="21"/>
      <c r="W6" s="21"/>
      <c r="X6" s="22"/>
      <c r="Y6" s="17">
        <v>60838</v>
      </c>
      <c r="Z6" s="18"/>
      <c r="AA6" s="18"/>
      <c r="AB6" s="18"/>
      <c r="AC6" s="18"/>
      <c r="AD6" s="18"/>
      <c r="AE6" s="18"/>
      <c r="AF6" s="18"/>
      <c r="AG6" s="19"/>
      <c r="AH6" s="103">
        <v>62296</v>
      </c>
      <c r="AI6" s="104"/>
      <c r="AJ6" s="104"/>
      <c r="AK6" s="104"/>
      <c r="AL6" s="104"/>
      <c r="AM6" s="104"/>
      <c r="AN6" s="104"/>
      <c r="AO6" s="104"/>
      <c r="AP6" s="107"/>
      <c r="AQ6" s="103">
        <v>64140</v>
      </c>
      <c r="AR6" s="104"/>
      <c r="AS6" s="104"/>
      <c r="AT6" s="104"/>
      <c r="AU6" s="104"/>
      <c r="AV6" s="104"/>
      <c r="AW6" s="104"/>
      <c r="AX6" s="104"/>
      <c r="AY6" s="107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</row>
    <row r="7" spans="1:79" s="5" customFormat="1" ht="18" customHeight="1">
      <c r="A7" s="88" t="s">
        <v>11</v>
      </c>
      <c r="B7" s="89"/>
      <c r="C7" s="89"/>
      <c r="D7" s="89"/>
      <c r="E7" s="89"/>
      <c r="F7" s="90"/>
      <c r="G7" s="122">
        <v>32054</v>
      </c>
      <c r="H7" s="21"/>
      <c r="I7" s="21"/>
      <c r="J7" s="21"/>
      <c r="K7" s="21"/>
      <c r="L7" s="21"/>
      <c r="M7" s="21"/>
      <c r="N7" s="21"/>
      <c r="O7" s="22"/>
      <c r="P7" s="20">
        <v>31937</v>
      </c>
      <c r="Q7" s="21"/>
      <c r="R7" s="21"/>
      <c r="S7" s="21"/>
      <c r="T7" s="21"/>
      <c r="U7" s="21"/>
      <c r="V7" s="21"/>
      <c r="W7" s="21"/>
      <c r="X7" s="22"/>
      <c r="Y7" s="20">
        <v>31596</v>
      </c>
      <c r="Z7" s="21"/>
      <c r="AA7" s="21"/>
      <c r="AB7" s="21"/>
      <c r="AC7" s="21"/>
      <c r="AD7" s="21"/>
      <c r="AE7" s="21"/>
      <c r="AF7" s="21"/>
      <c r="AG7" s="22"/>
      <c r="AH7" s="108">
        <v>33282</v>
      </c>
      <c r="AI7" s="109"/>
      <c r="AJ7" s="109"/>
      <c r="AK7" s="109"/>
      <c r="AL7" s="110"/>
      <c r="AM7" s="110"/>
      <c r="AN7" s="110"/>
      <c r="AO7" s="110"/>
      <c r="AP7" s="111"/>
      <c r="AQ7" s="108">
        <v>34484</v>
      </c>
      <c r="AR7" s="109"/>
      <c r="AS7" s="109"/>
      <c r="AT7" s="109"/>
      <c r="AU7" s="110"/>
      <c r="AV7" s="110"/>
      <c r="AW7" s="110"/>
      <c r="AX7" s="110"/>
      <c r="AY7" s="1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</row>
    <row r="8" spans="1:79" s="5" customFormat="1" ht="18" customHeight="1">
      <c r="A8" s="88" t="s">
        <v>12</v>
      </c>
      <c r="B8" s="89"/>
      <c r="C8" s="89"/>
      <c r="D8" s="89"/>
      <c r="E8" s="89"/>
      <c r="F8" s="90"/>
      <c r="G8" s="122">
        <v>44625</v>
      </c>
      <c r="H8" s="21"/>
      <c r="I8" s="21"/>
      <c r="J8" s="21"/>
      <c r="K8" s="21"/>
      <c r="L8" s="21"/>
      <c r="M8" s="21"/>
      <c r="N8" s="21"/>
      <c r="O8" s="22"/>
      <c r="P8" s="20">
        <v>44463</v>
      </c>
      <c r="Q8" s="21"/>
      <c r="R8" s="21"/>
      <c r="S8" s="21"/>
      <c r="T8" s="21"/>
      <c r="U8" s="21"/>
      <c r="V8" s="21"/>
      <c r="W8" s="21"/>
      <c r="X8" s="22"/>
      <c r="Y8" s="17">
        <v>45828</v>
      </c>
      <c r="Z8" s="18"/>
      <c r="AA8" s="18"/>
      <c r="AB8" s="18"/>
      <c r="AC8" s="18"/>
      <c r="AD8" s="18"/>
      <c r="AE8" s="18"/>
      <c r="AF8" s="18"/>
      <c r="AG8" s="19"/>
      <c r="AH8" s="103">
        <v>44852</v>
      </c>
      <c r="AI8" s="104"/>
      <c r="AJ8" s="104"/>
      <c r="AK8" s="104"/>
      <c r="AL8" s="104"/>
      <c r="AM8" s="104"/>
      <c r="AN8" s="104"/>
      <c r="AO8" s="104"/>
      <c r="AP8" s="107"/>
      <c r="AQ8" s="103">
        <v>46097</v>
      </c>
      <c r="AR8" s="104"/>
      <c r="AS8" s="104"/>
      <c r="AT8" s="104"/>
      <c r="AU8" s="104"/>
      <c r="AV8" s="104"/>
      <c r="AW8" s="104"/>
      <c r="AX8" s="104"/>
      <c r="AY8" s="107"/>
      <c r="AZ8" s="12"/>
      <c r="BA8" s="11"/>
      <c r="BB8" s="11"/>
      <c r="BC8" s="11"/>
      <c r="BD8" s="11"/>
      <c r="BE8" s="11"/>
      <c r="BF8" s="11"/>
      <c r="BG8" s="12"/>
      <c r="BH8" s="11"/>
      <c r="BI8" s="11"/>
      <c r="BJ8" s="11"/>
      <c r="BK8" s="11"/>
      <c r="BL8" s="12"/>
      <c r="BM8" s="11"/>
      <c r="BN8" s="11"/>
      <c r="BO8" s="11"/>
      <c r="BP8" s="11"/>
      <c r="BQ8" s="11"/>
      <c r="BR8" s="11"/>
      <c r="BS8" s="12"/>
      <c r="BT8" s="11"/>
      <c r="BU8" s="11"/>
      <c r="BV8" s="11"/>
      <c r="BW8" s="11"/>
      <c r="BX8" s="11"/>
      <c r="BY8" s="11"/>
      <c r="BZ8" s="11"/>
      <c r="CA8" s="11"/>
    </row>
    <row r="9" spans="1:79" s="5" customFormat="1" ht="18" customHeight="1">
      <c r="A9" s="78" t="s">
        <v>13</v>
      </c>
      <c r="B9" s="79"/>
      <c r="C9" s="79"/>
      <c r="D9" s="79"/>
      <c r="E9" s="79"/>
      <c r="F9" s="80"/>
      <c r="G9" s="123">
        <v>46893</v>
      </c>
      <c r="H9" s="96"/>
      <c r="I9" s="96"/>
      <c r="J9" s="96"/>
      <c r="K9" s="96"/>
      <c r="L9" s="96"/>
      <c r="M9" s="96"/>
      <c r="N9" s="96"/>
      <c r="O9" s="97"/>
      <c r="P9" s="95">
        <v>50313</v>
      </c>
      <c r="Q9" s="96"/>
      <c r="R9" s="96"/>
      <c r="S9" s="96"/>
      <c r="T9" s="96"/>
      <c r="U9" s="96"/>
      <c r="V9" s="96"/>
      <c r="W9" s="96"/>
      <c r="X9" s="97"/>
      <c r="Y9" s="95">
        <v>52764</v>
      </c>
      <c r="Z9" s="96"/>
      <c r="AA9" s="96"/>
      <c r="AB9" s="96"/>
      <c r="AC9" s="96"/>
      <c r="AD9" s="96"/>
      <c r="AE9" s="96"/>
      <c r="AF9" s="96"/>
      <c r="AG9" s="97"/>
      <c r="AH9" s="81">
        <v>54494</v>
      </c>
      <c r="AI9" s="82"/>
      <c r="AJ9" s="82"/>
      <c r="AK9" s="82"/>
      <c r="AL9" s="83"/>
      <c r="AM9" s="83"/>
      <c r="AN9" s="83"/>
      <c r="AO9" s="83"/>
      <c r="AP9" s="84"/>
      <c r="AQ9" s="81">
        <v>56336</v>
      </c>
      <c r="AR9" s="82"/>
      <c r="AS9" s="82"/>
      <c r="AT9" s="82"/>
      <c r="AU9" s="83"/>
      <c r="AV9" s="83"/>
      <c r="AW9" s="83"/>
      <c r="AX9" s="83"/>
      <c r="AY9" s="84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</row>
    <row r="10" spans="1:51" s="5" customFormat="1" ht="18" customHeight="1">
      <c r="A10" s="37" t="s">
        <v>0</v>
      </c>
      <c r="B10" s="38"/>
      <c r="C10" s="38"/>
      <c r="D10" s="38"/>
      <c r="E10" s="38"/>
      <c r="F10" s="39"/>
      <c r="G10" s="124">
        <f>SUM(G4:J9)</f>
        <v>243818.462</v>
      </c>
      <c r="H10" s="125"/>
      <c r="I10" s="125"/>
      <c r="J10" s="125"/>
      <c r="K10" s="125"/>
      <c r="L10" s="125"/>
      <c r="M10" s="125"/>
      <c r="N10" s="125"/>
      <c r="O10" s="126"/>
      <c r="P10" s="115">
        <f>SUM(P4:S9)</f>
        <v>251581.584</v>
      </c>
      <c r="Q10" s="116"/>
      <c r="R10" s="116"/>
      <c r="S10" s="116"/>
      <c r="T10" s="116"/>
      <c r="U10" s="116"/>
      <c r="V10" s="116"/>
      <c r="W10" s="116"/>
      <c r="X10" s="117"/>
      <c r="Y10" s="23">
        <f>SUM(Y4:AB9)</f>
        <v>253638</v>
      </c>
      <c r="Z10" s="24"/>
      <c r="AA10" s="24"/>
      <c r="AB10" s="24"/>
      <c r="AC10" s="24"/>
      <c r="AD10" s="24"/>
      <c r="AE10" s="24"/>
      <c r="AF10" s="24"/>
      <c r="AG10" s="98"/>
      <c r="AH10" s="23">
        <f>SUM(AH4,AH5,AH6,AH7,AH8,AH9)</f>
        <v>257521</v>
      </c>
      <c r="AI10" s="24"/>
      <c r="AJ10" s="24"/>
      <c r="AK10" s="24"/>
      <c r="AL10" s="25"/>
      <c r="AM10" s="25"/>
      <c r="AN10" s="25"/>
      <c r="AO10" s="25"/>
      <c r="AP10" s="26"/>
      <c r="AQ10" s="23">
        <f>SUM(AQ4,AQ5,AQ6,AQ7,AQ8,AQ9)</f>
        <v>264476</v>
      </c>
      <c r="AR10" s="24"/>
      <c r="AS10" s="24"/>
      <c r="AT10" s="24"/>
      <c r="AU10" s="25"/>
      <c r="AV10" s="25"/>
      <c r="AW10" s="25"/>
      <c r="AX10" s="25"/>
      <c r="AY10" s="26"/>
    </row>
    <row r="11" spans="1:50" s="5" customFormat="1" ht="14.25" customHeight="1">
      <c r="A11" s="2" t="s">
        <v>19</v>
      </c>
      <c r="B11" s="3"/>
      <c r="C11" s="3"/>
      <c r="D11" s="3"/>
      <c r="E11" s="3"/>
      <c r="F11" s="3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6" s="5" customFormat="1" ht="14.25" customHeight="1">
      <c r="A12" s="5" t="s">
        <v>29</v>
      </c>
      <c r="B12" s="3"/>
      <c r="C12" s="3"/>
      <c r="D12" s="3"/>
      <c r="E12" s="3"/>
      <c r="F12" s="3"/>
    </row>
    <row r="13" s="5" customFormat="1" ht="12"/>
    <row r="14" s="5" customFormat="1" ht="12"/>
    <row r="15" ht="14.25">
      <c r="A15" s="1" t="s">
        <v>22</v>
      </c>
    </row>
    <row r="16" spans="46:47" ht="13.5">
      <c r="AT16" s="4" t="s">
        <v>23</v>
      </c>
      <c r="AU16" s="5"/>
    </row>
    <row r="17" spans="1:51" s="5" customFormat="1" ht="18" customHeight="1">
      <c r="A17" s="6" t="s">
        <v>2</v>
      </c>
      <c r="B17" s="7"/>
      <c r="C17" s="8"/>
      <c r="D17" s="9" t="s">
        <v>18</v>
      </c>
      <c r="E17" s="8"/>
      <c r="F17" s="10"/>
      <c r="G17" s="118">
        <v>26</v>
      </c>
      <c r="H17" s="15"/>
      <c r="I17" s="15"/>
      <c r="J17" s="15"/>
      <c r="K17" s="15"/>
      <c r="L17" s="15"/>
      <c r="M17" s="15"/>
      <c r="N17" s="15"/>
      <c r="O17" s="16"/>
      <c r="P17" s="14">
        <v>27</v>
      </c>
      <c r="Q17" s="15"/>
      <c r="R17" s="15"/>
      <c r="S17" s="15"/>
      <c r="T17" s="15"/>
      <c r="U17" s="15"/>
      <c r="V17" s="15"/>
      <c r="W17" s="15"/>
      <c r="X17" s="16"/>
      <c r="Y17" s="14">
        <v>28</v>
      </c>
      <c r="Z17" s="15"/>
      <c r="AA17" s="15"/>
      <c r="AB17" s="15"/>
      <c r="AC17" s="15"/>
      <c r="AD17" s="15"/>
      <c r="AE17" s="15"/>
      <c r="AF17" s="15"/>
      <c r="AG17" s="16"/>
      <c r="AH17" s="14">
        <v>29</v>
      </c>
      <c r="AI17" s="15"/>
      <c r="AJ17" s="15"/>
      <c r="AK17" s="15"/>
      <c r="AL17" s="99"/>
      <c r="AM17" s="99"/>
      <c r="AN17" s="99"/>
      <c r="AO17" s="99"/>
      <c r="AP17" s="100"/>
      <c r="AQ17" s="14">
        <v>30</v>
      </c>
      <c r="AR17" s="15"/>
      <c r="AS17" s="15"/>
      <c r="AT17" s="15"/>
      <c r="AU17" s="99"/>
      <c r="AV17" s="99"/>
      <c r="AW17" s="99"/>
      <c r="AX17" s="99"/>
      <c r="AY17" s="100"/>
    </row>
    <row r="18" spans="1:79" s="5" customFormat="1" ht="18" customHeight="1">
      <c r="A18" s="91" t="s">
        <v>8</v>
      </c>
      <c r="B18" s="92"/>
      <c r="C18" s="92"/>
      <c r="D18" s="92"/>
      <c r="E18" s="92"/>
      <c r="F18" s="93"/>
      <c r="G18" s="119">
        <v>69670</v>
      </c>
      <c r="H18" s="120"/>
      <c r="I18" s="120"/>
      <c r="J18" s="120"/>
      <c r="K18" s="120"/>
      <c r="L18" s="120"/>
      <c r="M18" s="120"/>
      <c r="N18" s="120"/>
      <c r="O18" s="121"/>
      <c r="P18" s="127">
        <v>109900</v>
      </c>
      <c r="Q18" s="120"/>
      <c r="R18" s="120"/>
      <c r="S18" s="120"/>
      <c r="T18" s="120"/>
      <c r="U18" s="120"/>
      <c r="V18" s="120"/>
      <c r="W18" s="120"/>
      <c r="X18" s="121"/>
      <c r="Y18" s="112">
        <v>143590</v>
      </c>
      <c r="Z18" s="113"/>
      <c r="AA18" s="113"/>
      <c r="AB18" s="113"/>
      <c r="AC18" s="113"/>
      <c r="AD18" s="113"/>
      <c r="AE18" s="113"/>
      <c r="AF18" s="113"/>
      <c r="AG18" s="114"/>
      <c r="AH18" s="85">
        <v>242980</v>
      </c>
      <c r="AI18" s="86"/>
      <c r="AJ18" s="86"/>
      <c r="AK18" s="86"/>
      <c r="AL18" s="101"/>
      <c r="AM18" s="101"/>
      <c r="AN18" s="101"/>
      <c r="AO18" s="101"/>
      <c r="AP18" s="102"/>
      <c r="AQ18" s="85">
        <v>296230</v>
      </c>
      <c r="AR18" s="86"/>
      <c r="AS18" s="86"/>
      <c r="AT18" s="86"/>
      <c r="AU18" s="101"/>
      <c r="AV18" s="101"/>
      <c r="AW18" s="101"/>
      <c r="AX18" s="101"/>
      <c r="AY18" s="102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</row>
    <row r="19" spans="1:79" s="5" customFormat="1" ht="18" customHeight="1">
      <c r="A19" s="88" t="s">
        <v>9</v>
      </c>
      <c r="B19" s="89"/>
      <c r="C19" s="89"/>
      <c r="D19" s="89"/>
      <c r="E19" s="89"/>
      <c r="F19" s="90"/>
      <c r="G19" s="122">
        <v>73220</v>
      </c>
      <c r="H19" s="21"/>
      <c r="I19" s="21"/>
      <c r="J19" s="21"/>
      <c r="K19" s="21"/>
      <c r="L19" s="21"/>
      <c r="M19" s="21"/>
      <c r="N19" s="21"/>
      <c r="O19" s="22"/>
      <c r="P19" s="20">
        <v>99360</v>
      </c>
      <c r="Q19" s="21"/>
      <c r="R19" s="21"/>
      <c r="S19" s="21"/>
      <c r="T19" s="21"/>
      <c r="U19" s="21"/>
      <c r="V19" s="21"/>
      <c r="W19" s="21"/>
      <c r="X19" s="22"/>
      <c r="Y19" s="17">
        <v>125330</v>
      </c>
      <c r="Z19" s="18"/>
      <c r="AA19" s="18"/>
      <c r="AB19" s="18"/>
      <c r="AC19" s="18"/>
      <c r="AD19" s="18"/>
      <c r="AE19" s="18"/>
      <c r="AF19" s="18"/>
      <c r="AG19" s="19"/>
      <c r="AH19" s="103">
        <v>182810</v>
      </c>
      <c r="AI19" s="104"/>
      <c r="AJ19" s="104"/>
      <c r="AK19" s="104"/>
      <c r="AL19" s="105"/>
      <c r="AM19" s="105"/>
      <c r="AN19" s="105"/>
      <c r="AO19" s="105"/>
      <c r="AP19" s="106"/>
      <c r="AQ19" s="103">
        <v>245590</v>
      </c>
      <c r="AR19" s="104"/>
      <c r="AS19" s="104"/>
      <c r="AT19" s="104"/>
      <c r="AU19" s="105"/>
      <c r="AV19" s="105"/>
      <c r="AW19" s="105"/>
      <c r="AX19" s="105"/>
      <c r="AY19" s="106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s="5" customFormat="1" ht="18" customHeight="1">
      <c r="A20" s="88" t="s">
        <v>10</v>
      </c>
      <c r="B20" s="89"/>
      <c r="C20" s="89"/>
      <c r="D20" s="89"/>
      <c r="E20" s="89"/>
      <c r="F20" s="90"/>
      <c r="G20" s="122">
        <v>102550</v>
      </c>
      <c r="H20" s="21"/>
      <c r="I20" s="21"/>
      <c r="J20" s="21"/>
      <c r="K20" s="21"/>
      <c r="L20" s="21"/>
      <c r="M20" s="21"/>
      <c r="N20" s="21"/>
      <c r="O20" s="22"/>
      <c r="P20" s="20">
        <v>161250</v>
      </c>
      <c r="Q20" s="21"/>
      <c r="R20" s="21"/>
      <c r="S20" s="21"/>
      <c r="T20" s="21"/>
      <c r="U20" s="21"/>
      <c r="V20" s="21"/>
      <c r="W20" s="21"/>
      <c r="X20" s="22"/>
      <c r="Y20" s="20">
        <v>175480</v>
      </c>
      <c r="Z20" s="21"/>
      <c r="AA20" s="21"/>
      <c r="AB20" s="21"/>
      <c r="AC20" s="21"/>
      <c r="AD20" s="21"/>
      <c r="AE20" s="21"/>
      <c r="AF20" s="21"/>
      <c r="AG20" s="22"/>
      <c r="AH20" s="108">
        <v>251610</v>
      </c>
      <c r="AI20" s="109"/>
      <c r="AJ20" s="109"/>
      <c r="AK20" s="109"/>
      <c r="AL20" s="110"/>
      <c r="AM20" s="110"/>
      <c r="AN20" s="110"/>
      <c r="AO20" s="110"/>
      <c r="AP20" s="111"/>
      <c r="AQ20" s="108">
        <v>364130</v>
      </c>
      <c r="AR20" s="109"/>
      <c r="AS20" s="109"/>
      <c r="AT20" s="109"/>
      <c r="AU20" s="110"/>
      <c r="AV20" s="110"/>
      <c r="AW20" s="110"/>
      <c r="AX20" s="110"/>
      <c r="AY20" s="1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</row>
    <row r="21" spans="1:79" s="5" customFormat="1" ht="18" customHeight="1">
      <c r="A21" s="88" t="s">
        <v>11</v>
      </c>
      <c r="B21" s="89"/>
      <c r="C21" s="89"/>
      <c r="D21" s="89"/>
      <c r="E21" s="89"/>
      <c r="F21" s="90"/>
      <c r="G21" s="122">
        <v>33810</v>
      </c>
      <c r="H21" s="21"/>
      <c r="I21" s="21"/>
      <c r="J21" s="21"/>
      <c r="K21" s="21"/>
      <c r="L21" s="21"/>
      <c r="M21" s="21"/>
      <c r="N21" s="21"/>
      <c r="O21" s="22"/>
      <c r="P21" s="20">
        <v>49810</v>
      </c>
      <c r="Q21" s="21"/>
      <c r="R21" s="21"/>
      <c r="S21" s="21"/>
      <c r="T21" s="21"/>
      <c r="U21" s="21"/>
      <c r="V21" s="21"/>
      <c r="W21" s="21"/>
      <c r="X21" s="22"/>
      <c r="Y21" s="20">
        <v>62360</v>
      </c>
      <c r="Z21" s="21"/>
      <c r="AA21" s="21"/>
      <c r="AB21" s="21"/>
      <c r="AC21" s="21"/>
      <c r="AD21" s="21"/>
      <c r="AE21" s="21"/>
      <c r="AF21" s="21"/>
      <c r="AG21" s="22"/>
      <c r="AH21" s="108">
        <v>95130</v>
      </c>
      <c r="AI21" s="109"/>
      <c r="AJ21" s="109"/>
      <c r="AK21" s="109"/>
      <c r="AL21" s="110"/>
      <c r="AM21" s="110"/>
      <c r="AN21" s="110"/>
      <c r="AO21" s="110"/>
      <c r="AP21" s="111"/>
      <c r="AQ21" s="108">
        <v>112160</v>
      </c>
      <c r="AR21" s="109"/>
      <c r="AS21" s="109"/>
      <c r="AT21" s="109"/>
      <c r="AU21" s="110"/>
      <c r="AV21" s="110"/>
      <c r="AW21" s="110"/>
      <c r="AX21" s="110"/>
      <c r="AY21" s="1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</row>
    <row r="22" spans="1:79" s="5" customFormat="1" ht="18" customHeight="1">
      <c r="A22" s="88" t="s">
        <v>12</v>
      </c>
      <c r="B22" s="89"/>
      <c r="C22" s="89"/>
      <c r="D22" s="89"/>
      <c r="E22" s="89"/>
      <c r="F22" s="90"/>
      <c r="G22" s="122">
        <v>37840</v>
      </c>
      <c r="H22" s="21"/>
      <c r="I22" s="21"/>
      <c r="J22" s="21"/>
      <c r="K22" s="21"/>
      <c r="L22" s="21"/>
      <c r="M22" s="21"/>
      <c r="N22" s="21"/>
      <c r="O22" s="22"/>
      <c r="P22" s="20">
        <v>57240</v>
      </c>
      <c r="Q22" s="21"/>
      <c r="R22" s="21"/>
      <c r="S22" s="21"/>
      <c r="T22" s="21"/>
      <c r="U22" s="21"/>
      <c r="V22" s="21"/>
      <c r="W22" s="21"/>
      <c r="X22" s="22"/>
      <c r="Y22" s="20">
        <v>70400</v>
      </c>
      <c r="Z22" s="21"/>
      <c r="AA22" s="21"/>
      <c r="AB22" s="21"/>
      <c r="AC22" s="21"/>
      <c r="AD22" s="21"/>
      <c r="AE22" s="21"/>
      <c r="AF22" s="21"/>
      <c r="AG22" s="22"/>
      <c r="AH22" s="108">
        <v>98040</v>
      </c>
      <c r="AI22" s="109"/>
      <c r="AJ22" s="109"/>
      <c r="AK22" s="109"/>
      <c r="AL22" s="110"/>
      <c r="AM22" s="110"/>
      <c r="AN22" s="110"/>
      <c r="AO22" s="110"/>
      <c r="AP22" s="111"/>
      <c r="AQ22" s="108">
        <v>128030</v>
      </c>
      <c r="AR22" s="109"/>
      <c r="AS22" s="109"/>
      <c r="AT22" s="109"/>
      <c r="AU22" s="110"/>
      <c r="AV22" s="110"/>
      <c r="AW22" s="110"/>
      <c r="AX22" s="110"/>
      <c r="AY22" s="111"/>
      <c r="AZ22" s="12"/>
      <c r="BA22" s="11"/>
      <c r="BB22" s="11"/>
      <c r="BC22" s="12"/>
      <c r="BD22" s="11"/>
      <c r="BE22" s="11"/>
      <c r="BF22" s="11"/>
      <c r="BG22" s="12"/>
      <c r="BH22" s="11"/>
      <c r="BI22" s="11"/>
      <c r="BJ22" s="11"/>
      <c r="BK22" s="11"/>
      <c r="BL22" s="12"/>
      <c r="BM22" s="11"/>
      <c r="BN22" s="11"/>
      <c r="BO22" s="11"/>
      <c r="BP22" s="11"/>
      <c r="BQ22" s="11"/>
      <c r="BR22" s="11"/>
      <c r="BS22" s="12"/>
      <c r="BT22" s="11"/>
      <c r="BU22" s="11"/>
      <c r="BV22" s="11"/>
      <c r="BW22" s="11"/>
      <c r="BX22" s="11"/>
      <c r="BY22" s="11"/>
      <c r="BZ22" s="11"/>
      <c r="CA22" s="11"/>
    </row>
    <row r="23" spans="1:79" s="5" customFormat="1" ht="18" customHeight="1">
      <c r="A23" s="78" t="s">
        <v>13</v>
      </c>
      <c r="B23" s="79"/>
      <c r="C23" s="79"/>
      <c r="D23" s="79"/>
      <c r="E23" s="79"/>
      <c r="F23" s="80"/>
      <c r="G23" s="123">
        <v>37150</v>
      </c>
      <c r="H23" s="96"/>
      <c r="I23" s="96"/>
      <c r="J23" s="96"/>
      <c r="K23" s="96"/>
      <c r="L23" s="96"/>
      <c r="M23" s="96"/>
      <c r="N23" s="96"/>
      <c r="O23" s="97"/>
      <c r="P23" s="95">
        <v>48090</v>
      </c>
      <c r="Q23" s="96"/>
      <c r="R23" s="96"/>
      <c r="S23" s="96"/>
      <c r="T23" s="96"/>
      <c r="U23" s="96"/>
      <c r="V23" s="96"/>
      <c r="W23" s="96"/>
      <c r="X23" s="97"/>
      <c r="Y23" s="95">
        <v>71270</v>
      </c>
      <c r="Z23" s="96"/>
      <c r="AA23" s="96"/>
      <c r="AB23" s="96"/>
      <c r="AC23" s="96"/>
      <c r="AD23" s="96"/>
      <c r="AE23" s="96"/>
      <c r="AF23" s="96"/>
      <c r="AG23" s="97"/>
      <c r="AH23" s="81">
        <v>96290</v>
      </c>
      <c r="AI23" s="82"/>
      <c r="AJ23" s="82"/>
      <c r="AK23" s="82"/>
      <c r="AL23" s="83"/>
      <c r="AM23" s="83"/>
      <c r="AN23" s="83"/>
      <c r="AO23" s="83"/>
      <c r="AP23" s="84"/>
      <c r="AQ23" s="81">
        <v>141350</v>
      </c>
      <c r="AR23" s="82"/>
      <c r="AS23" s="82"/>
      <c r="AT23" s="82"/>
      <c r="AU23" s="83"/>
      <c r="AV23" s="83"/>
      <c r="AW23" s="83"/>
      <c r="AX23" s="83"/>
      <c r="AY23" s="84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</row>
    <row r="24" spans="1:51" s="5" customFormat="1" ht="18" customHeight="1">
      <c r="A24" s="37" t="s">
        <v>0</v>
      </c>
      <c r="B24" s="38"/>
      <c r="C24" s="38"/>
      <c r="D24" s="38"/>
      <c r="E24" s="38"/>
      <c r="F24" s="39"/>
      <c r="G24" s="124">
        <v>354250</v>
      </c>
      <c r="H24" s="125"/>
      <c r="I24" s="125"/>
      <c r="J24" s="125"/>
      <c r="K24" s="125"/>
      <c r="L24" s="125"/>
      <c r="M24" s="125"/>
      <c r="N24" s="125"/>
      <c r="O24" s="126"/>
      <c r="P24" s="132">
        <v>525650</v>
      </c>
      <c r="Q24" s="125"/>
      <c r="R24" s="125"/>
      <c r="S24" s="125"/>
      <c r="T24" s="125"/>
      <c r="U24" s="125"/>
      <c r="V24" s="125"/>
      <c r="W24" s="125"/>
      <c r="X24" s="126"/>
      <c r="Y24" s="132">
        <v>648430</v>
      </c>
      <c r="Z24" s="125"/>
      <c r="AA24" s="125"/>
      <c r="AB24" s="125"/>
      <c r="AC24" s="125"/>
      <c r="AD24" s="125"/>
      <c r="AE24" s="125"/>
      <c r="AF24" s="125"/>
      <c r="AG24" s="126"/>
      <c r="AH24" s="128">
        <v>966860</v>
      </c>
      <c r="AI24" s="129"/>
      <c r="AJ24" s="129"/>
      <c r="AK24" s="129"/>
      <c r="AL24" s="130"/>
      <c r="AM24" s="130"/>
      <c r="AN24" s="130"/>
      <c r="AO24" s="130"/>
      <c r="AP24" s="131"/>
      <c r="AQ24" s="128">
        <f>SUM(AQ18,AQ19,AQ20,AQ21,AQ22,AQ23)</f>
        <v>1287490</v>
      </c>
      <c r="AR24" s="129"/>
      <c r="AS24" s="129"/>
      <c r="AT24" s="129"/>
      <c r="AU24" s="130"/>
      <c r="AV24" s="130"/>
      <c r="AW24" s="130"/>
      <c r="AX24" s="130"/>
      <c r="AY24" s="131"/>
    </row>
    <row r="25" spans="1:50" s="5" customFormat="1" ht="14.25" customHeight="1">
      <c r="A25" s="2" t="s">
        <v>24</v>
      </c>
      <c r="B25" s="3"/>
      <c r="C25" s="3"/>
      <c r="D25" s="3"/>
      <c r="E25" s="3"/>
      <c r="F25" s="3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6" s="5" customFormat="1" ht="14.25" customHeight="1">
      <c r="A26" s="3" t="s">
        <v>25</v>
      </c>
      <c r="B26" s="3"/>
      <c r="C26" s="3"/>
      <c r="D26" s="3"/>
      <c r="E26" s="3"/>
      <c r="F26" s="3"/>
    </row>
    <row r="27" s="5" customFormat="1" ht="12"/>
    <row r="28" s="5" customFormat="1" ht="12"/>
    <row r="29" s="5" customFormat="1" ht="14.25">
      <c r="A29" s="1" t="s">
        <v>26</v>
      </c>
    </row>
    <row r="30" spans="34:50" s="5" customFormat="1" ht="12">
      <c r="AH30" s="94" t="s">
        <v>28</v>
      </c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</row>
    <row r="31" spans="1:50" s="5" customFormat="1" ht="18" customHeight="1">
      <c r="A31" s="33" t="s">
        <v>1</v>
      </c>
      <c r="B31" s="34"/>
      <c r="C31" s="34"/>
      <c r="D31" s="34"/>
      <c r="E31" s="34" t="s">
        <v>7</v>
      </c>
      <c r="F31" s="34"/>
      <c r="G31" s="34"/>
      <c r="H31" s="34"/>
      <c r="I31" s="34"/>
      <c r="J31" s="34"/>
      <c r="K31" s="35"/>
      <c r="L31" s="66" t="s">
        <v>3</v>
      </c>
      <c r="M31" s="34"/>
      <c r="N31" s="34"/>
      <c r="O31" s="34"/>
      <c r="P31" s="34"/>
      <c r="Q31" s="34"/>
      <c r="R31" s="67"/>
      <c r="S31" s="33" t="s">
        <v>4</v>
      </c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5"/>
      <c r="AN31" s="66" t="s">
        <v>14</v>
      </c>
      <c r="AO31" s="34"/>
      <c r="AP31" s="34"/>
      <c r="AQ31" s="34"/>
      <c r="AR31" s="34"/>
      <c r="AS31" s="34"/>
      <c r="AT31" s="34"/>
      <c r="AU31" s="34"/>
      <c r="AV31" s="34"/>
      <c r="AW31" s="34"/>
      <c r="AX31" s="35"/>
    </row>
    <row r="32" spans="1:50" s="5" customFormat="1" ht="18" customHeight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5"/>
      <c r="L32" s="68"/>
      <c r="M32" s="59"/>
      <c r="N32" s="59"/>
      <c r="O32" s="59"/>
      <c r="P32" s="59"/>
      <c r="Q32" s="59"/>
      <c r="R32" s="69"/>
      <c r="S32" s="58" t="s">
        <v>5</v>
      </c>
      <c r="T32" s="59"/>
      <c r="U32" s="59"/>
      <c r="V32" s="59"/>
      <c r="W32" s="59"/>
      <c r="X32" s="59"/>
      <c r="Y32" s="59"/>
      <c r="Z32" s="77" t="s">
        <v>27</v>
      </c>
      <c r="AA32" s="77"/>
      <c r="AB32" s="77"/>
      <c r="AC32" s="77"/>
      <c r="AD32" s="77"/>
      <c r="AE32" s="77"/>
      <c r="AF32" s="77"/>
      <c r="AG32" s="59" t="s">
        <v>0</v>
      </c>
      <c r="AH32" s="59"/>
      <c r="AI32" s="59"/>
      <c r="AJ32" s="59"/>
      <c r="AK32" s="59"/>
      <c r="AL32" s="59"/>
      <c r="AM32" s="65"/>
      <c r="AN32" s="68"/>
      <c r="AO32" s="59"/>
      <c r="AP32" s="59"/>
      <c r="AQ32" s="59"/>
      <c r="AR32" s="59"/>
      <c r="AS32" s="59"/>
      <c r="AT32" s="59"/>
      <c r="AU32" s="59"/>
      <c r="AV32" s="59"/>
      <c r="AW32" s="59"/>
      <c r="AX32" s="65"/>
    </row>
    <row r="33" spans="1:50" s="5" customFormat="1" ht="18" customHeight="1">
      <c r="A33" s="44" t="s">
        <v>20</v>
      </c>
      <c r="B33" s="45"/>
      <c r="C33" s="45"/>
      <c r="D33" s="46"/>
      <c r="E33" s="34" t="s">
        <v>8</v>
      </c>
      <c r="F33" s="34"/>
      <c r="G33" s="34"/>
      <c r="H33" s="34"/>
      <c r="I33" s="34"/>
      <c r="J33" s="34"/>
      <c r="K33" s="35"/>
      <c r="L33" s="61">
        <v>18</v>
      </c>
      <c r="M33" s="31"/>
      <c r="N33" s="31"/>
      <c r="O33" s="31"/>
      <c r="P33" s="31"/>
      <c r="Q33" s="31"/>
      <c r="R33" s="62"/>
      <c r="S33" s="76">
        <v>1552</v>
      </c>
      <c r="T33" s="31"/>
      <c r="U33" s="31"/>
      <c r="V33" s="31"/>
      <c r="W33" s="31"/>
      <c r="X33" s="31"/>
      <c r="Y33" s="31"/>
      <c r="Z33" s="31">
        <v>245</v>
      </c>
      <c r="AA33" s="31"/>
      <c r="AB33" s="31"/>
      <c r="AC33" s="31"/>
      <c r="AD33" s="31"/>
      <c r="AE33" s="31"/>
      <c r="AF33" s="31"/>
      <c r="AG33" s="31">
        <f aca="true" t="shared" si="0" ref="AG33:AG38">SUM(S33,Z33)</f>
        <v>1797</v>
      </c>
      <c r="AH33" s="31"/>
      <c r="AI33" s="31"/>
      <c r="AJ33" s="31"/>
      <c r="AK33" s="31"/>
      <c r="AL33" s="31"/>
      <c r="AM33" s="32"/>
      <c r="AN33" s="61">
        <v>2858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2"/>
    </row>
    <row r="34" spans="1:50" s="5" customFormat="1" ht="18" customHeight="1">
      <c r="A34" s="47"/>
      <c r="B34" s="48"/>
      <c r="C34" s="48"/>
      <c r="D34" s="49"/>
      <c r="E34" s="63" t="s">
        <v>9</v>
      </c>
      <c r="F34" s="63"/>
      <c r="G34" s="63"/>
      <c r="H34" s="63"/>
      <c r="I34" s="63"/>
      <c r="J34" s="63"/>
      <c r="K34" s="64"/>
      <c r="L34" s="53">
        <v>13</v>
      </c>
      <c r="M34" s="54"/>
      <c r="N34" s="54"/>
      <c r="O34" s="54"/>
      <c r="P34" s="54"/>
      <c r="Q34" s="54"/>
      <c r="R34" s="60"/>
      <c r="S34" s="73">
        <v>1409</v>
      </c>
      <c r="T34" s="54"/>
      <c r="U34" s="54"/>
      <c r="V34" s="54"/>
      <c r="W34" s="54"/>
      <c r="X34" s="54"/>
      <c r="Y34" s="54"/>
      <c r="Z34" s="54">
        <v>146</v>
      </c>
      <c r="AA34" s="54"/>
      <c r="AB34" s="54"/>
      <c r="AC34" s="54"/>
      <c r="AD34" s="54"/>
      <c r="AE34" s="54"/>
      <c r="AF34" s="54"/>
      <c r="AG34" s="54">
        <f t="shared" si="0"/>
        <v>1555</v>
      </c>
      <c r="AH34" s="54"/>
      <c r="AI34" s="54"/>
      <c r="AJ34" s="54"/>
      <c r="AK34" s="54"/>
      <c r="AL34" s="54"/>
      <c r="AM34" s="55"/>
      <c r="AN34" s="53">
        <v>2390</v>
      </c>
      <c r="AO34" s="54"/>
      <c r="AP34" s="54"/>
      <c r="AQ34" s="54"/>
      <c r="AR34" s="54"/>
      <c r="AS34" s="54"/>
      <c r="AT34" s="54"/>
      <c r="AU34" s="54"/>
      <c r="AV34" s="54"/>
      <c r="AW34" s="54"/>
      <c r="AX34" s="55"/>
    </row>
    <row r="35" spans="1:50" s="5" customFormat="1" ht="18" customHeight="1">
      <c r="A35" s="47"/>
      <c r="B35" s="48"/>
      <c r="C35" s="48"/>
      <c r="D35" s="49"/>
      <c r="E35" s="63" t="s">
        <v>10</v>
      </c>
      <c r="F35" s="63"/>
      <c r="G35" s="63"/>
      <c r="H35" s="63"/>
      <c r="I35" s="63"/>
      <c r="J35" s="63"/>
      <c r="K35" s="64"/>
      <c r="L35" s="53">
        <v>14</v>
      </c>
      <c r="M35" s="54"/>
      <c r="N35" s="54"/>
      <c r="O35" s="54"/>
      <c r="P35" s="54"/>
      <c r="Q35" s="54"/>
      <c r="R35" s="60"/>
      <c r="S35" s="73">
        <v>1522</v>
      </c>
      <c r="T35" s="54"/>
      <c r="U35" s="54"/>
      <c r="V35" s="54"/>
      <c r="W35" s="54"/>
      <c r="X35" s="54"/>
      <c r="Y35" s="54"/>
      <c r="Z35" s="54">
        <v>431</v>
      </c>
      <c r="AA35" s="54"/>
      <c r="AB35" s="54"/>
      <c r="AC35" s="54"/>
      <c r="AD35" s="54"/>
      <c r="AE35" s="54"/>
      <c r="AF35" s="54"/>
      <c r="AG35" s="29">
        <f t="shared" si="0"/>
        <v>1953</v>
      </c>
      <c r="AH35" s="29"/>
      <c r="AI35" s="29"/>
      <c r="AJ35" s="29"/>
      <c r="AK35" s="29"/>
      <c r="AL35" s="29"/>
      <c r="AM35" s="30"/>
      <c r="AN35" s="53">
        <v>3349</v>
      </c>
      <c r="AO35" s="54"/>
      <c r="AP35" s="54"/>
      <c r="AQ35" s="54"/>
      <c r="AR35" s="54"/>
      <c r="AS35" s="54"/>
      <c r="AT35" s="54"/>
      <c r="AU35" s="54"/>
      <c r="AV35" s="54"/>
      <c r="AW35" s="54"/>
      <c r="AX35" s="55"/>
    </row>
    <row r="36" spans="1:50" s="5" customFormat="1" ht="18" customHeight="1">
      <c r="A36" s="47"/>
      <c r="B36" s="48"/>
      <c r="C36" s="48"/>
      <c r="D36" s="49"/>
      <c r="E36" s="63" t="s">
        <v>11</v>
      </c>
      <c r="F36" s="63"/>
      <c r="G36" s="63"/>
      <c r="H36" s="63"/>
      <c r="I36" s="63"/>
      <c r="J36" s="63"/>
      <c r="K36" s="64"/>
      <c r="L36" s="53">
        <v>13</v>
      </c>
      <c r="M36" s="54"/>
      <c r="N36" s="54"/>
      <c r="O36" s="54"/>
      <c r="P36" s="54"/>
      <c r="Q36" s="54"/>
      <c r="R36" s="60"/>
      <c r="S36" s="73">
        <v>1418</v>
      </c>
      <c r="T36" s="54"/>
      <c r="U36" s="54"/>
      <c r="V36" s="54"/>
      <c r="W36" s="54"/>
      <c r="X36" s="54"/>
      <c r="Y36" s="54"/>
      <c r="Z36" s="54">
        <v>174</v>
      </c>
      <c r="AA36" s="54"/>
      <c r="AB36" s="54"/>
      <c r="AC36" s="54"/>
      <c r="AD36" s="54"/>
      <c r="AE36" s="54"/>
      <c r="AF36" s="54"/>
      <c r="AG36" s="54">
        <f t="shared" si="0"/>
        <v>1592</v>
      </c>
      <c r="AH36" s="54"/>
      <c r="AI36" s="54"/>
      <c r="AJ36" s="54"/>
      <c r="AK36" s="54"/>
      <c r="AL36" s="54"/>
      <c r="AM36" s="55"/>
      <c r="AN36" s="53">
        <v>2289</v>
      </c>
      <c r="AO36" s="54"/>
      <c r="AP36" s="54"/>
      <c r="AQ36" s="54"/>
      <c r="AR36" s="54"/>
      <c r="AS36" s="54"/>
      <c r="AT36" s="54"/>
      <c r="AU36" s="54"/>
      <c r="AV36" s="54"/>
      <c r="AW36" s="54"/>
      <c r="AX36" s="55"/>
    </row>
    <row r="37" spans="1:50" s="5" customFormat="1" ht="18" customHeight="1">
      <c r="A37" s="47"/>
      <c r="B37" s="48"/>
      <c r="C37" s="48"/>
      <c r="D37" s="49"/>
      <c r="E37" s="63" t="s">
        <v>12</v>
      </c>
      <c r="F37" s="63"/>
      <c r="G37" s="63"/>
      <c r="H37" s="63"/>
      <c r="I37" s="63"/>
      <c r="J37" s="63"/>
      <c r="K37" s="64"/>
      <c r="L37" s="53">
        <v>13</v>
      </c>
      <c r="M37" s="54"/>
      <c r="N37" s="54"/>
      <c r="O37" s="54"/>
      <c r="P37" s="54"/>
      <c r="Q37" s="54"/>
      <c r="R37" s="60"/>
      <c r="S37" s="73">
        <v>1224</v>
      </c>
      <c r="T37" s="54"/>
      <c r="U37" s="54"/>
      <c r="V37" s="54"/>
      <c r="W37" s="54"/>
      <c r="X37" s="54"/>
      <c r="Y37" s="54"/>
      <c r="Z37" s="54">
        <v>177</v>
      </c>
      <c r="AA37" s="54"/>
      <c r="AB37" s="54"/>
      <c r="AC37" s="54"/>
      <c r="AD37" s="54"/>
      <c r="AE37" s="54"/>
      <c r="AF37" s="54"/>
      <c r="AG37" s="54">
        <f t="shared" si="0"/>
        <v>1401</v>
      </c>
      <c r="AH37" s="54"/>
      <c r="AI37" s="54"/>
      <c r="AJ37" s="54"/>
      <c r="AK37" s="54"/>
      <c r="AL37" s="54"/>
      <c r="AM37" s="55"/>
      <c r="AN37" s="53">
        <v>1900</v>
      </c>
      <c r="AO37" s="54"/>
      <c r="AP37" s="54"/>
      <c r="AQ37" s="54"/>
      <c r="AR37" s="54"/>
      <c r="AS37" s="54"/>
      <c r="AT37" s="54"/>
      <c r="AU37" s="54"/>
      <c r="AV37" s="54"/>
      <c r="AW37" s="54"/>
      <c r="AX37" s="55"/>
    </row>
    <row r="38" spans="1:50" s="5" customFormat="1" ht="18" customHeight="1">
      <c r="A38" s="47"/>
      <c r="B38" s="48"/>
      <c r="C38" s="48"/>
      <c r="D38" s="49"/>
      <c r="E38" s="63" t="s">
        <v>13</v>
      </c>
      <c r="F38" s="63"/>
      <c r="G38" s="63"/>
      <c r="H38" s="63"/>
      <c r="I38" s="63"/>
      <c r="J38" s="63"/>
      <c r="K38" s="64"/>
      <c r="L38" s="53">
        <v>13</v>
      </c>
      <c r="M38" s="54"/>
      <c r="N38" s="54"/>
      <c r="O38" s="54"/>
      <c r="P38" s="54"/>
      <c r="Q38" s="54"/>
      <c r="R38" s="60"/>
      <c r="S38" s="73">
        <v>1272</v>
      </c>
      <c r="T38" s="54"/>
      <c r="U38" s="54"/>
      <c r="V38" s="54"/>
      <c r="W38" s="54"/>
      <c r="X38" s="54"/>
      <c r="Y38" s="54"/>
      <c r="Z38" s="54">
        <v>306</v>
      </c>
      <c r="AA38" s="54"/>
      <c r="AB38" s="54"/>
      <c r="AC38" s="54"/>
      <c r="AD38" s="54"/>
      <c r="AE38" s="54"/>
      <c r="AF38" s="54"/>
      <c r="AG38" s="56">
        <f t="shared" si="0"/>
        <v>1578</v>
      </c>
      <c r="AH38" s="56"/>
      <c r="AI38" s="56"/>
      <c r="AJ38" s="56"/>
      <c r="AK38" s="56"/>
      <c r="AL38" s="56"/>
      <c r="AM38" s="57"/>
      <c r="AN38" s="53">
        <v>2375</v>
      </c>
      <c r="AO38" s="54"/>
      <c r="AP38" s="54"/>
      <c r="AQ38" s="54"/>
      <c r="AR38" s="54"/>
      <c r="AS38" s="54"/>
      <c r="AT38" s="54"/>
      <c r="AU38" s="54"/>
      <c r="AV38" s="54"/>
      <c r="AW38" s="54"/>
      <c r="AX38" s="55"/>
    </row>
    <row r="39" spans="1:50" s="5" customFormat="1" ht="18" customHeight="1">
      <c r="A39" s="50"/>
      <c r="B39" s="51"/>
      <c r="C39" s="51"/>
      <c r="D39" s="52"/>
      <c r="E39" s="59" t="s">
        <v>0</v>
      </c>
      <c r="F39" s="59"/>
      <c r="G39" s="59"/>
      <c r="H39" s="59"/>
      <c r="I39" s="59"/>
      <c r="J39" s="59"/>
      <c r="K39" s="65"/>
      <c r="L39" s="70">
        <f>SUM(L33:R38)</f>
        <v>84</v>
      </c>
      <c r="M39" s="71"/>
      <c r="N39" s="71"/>
      <c r="O39" s="71"/>
      <c r="P39" s="71"/>
      <c r="Q39" s="71"/>
      <c r="R39" s="72"/>
      <c r="S39" s="74">
        <f>SUM(S33:Y38)</f>
        <v>8397</v>
      </c>
      <c r="T39" s="71"/>
      <c r="U39" s="71"/>
      <c r="V39" s="71"/>
      <c r="W39" s="71"/>
      <c r="X39" s="71"/>
      <c r="Y39" s="72"/>
      <c r="Z39" s="71">
        <f>SUM(Z33:AF38)</f>
        <v>1479</v>
      </c>
      <c r="AA39" s="71"/>
      <c r="AB39" s="71"/>
      <c r="AC39" s="71"/>
      <c r="AD39" s="71"/>
      <c r="AE39" s="71"/>
      <c r="AF39" s="71"/>
      <c r="AG39" s="70">
        <f>SUM(AG33:AM38)</f>
        <v>9876</v>
      </c>
      <c r="AH39" s="71"/>
      <c r="AI39" s="71"/>
      <c r="AJ39" s="71"/>
      <c r="AK39" s="71"/>
      <c r="AL39" s="71"/>
      <c r="AM39" s="75"/>
      <c r="AN39" s="74">
        <f>SUM(AN33:AX38)</f>
        <v>15161</v>
      </c>
      <c r="AO39" s="71"/>
      <c r="AP39" s="71"/>
      <c r="AQ39" s="71"/>
      <c r="AR39" s="71"/>
      <c r="AS39" s="71"/>
      <c r="AT39" s="71"/>
      <c r="AU39" s="71"/>
      <c r="AV39" s="71"/>
      <c r="AW39" s="71"/>
      <c r="AX39" s="75"/>
    </row>
    <row r="40" spans="1:74" s="5" customFormat="1" ht="18" customHeight="1">
      <c r="A40" s="44" t="s">
        <v>15</v>
      </c>
      <c r="B40" s="45"/>
      <c r="C40" s="45"/>
      <c r="D40" s="46"/>
      <c r="E40" s="34" t="s">
        <v>8</v>
      </c>
      <c r="F40" s="34"/>
      <c r="G40" s="34"/>
      <c r="H40" s="34"/>
      <c r="I40" s="34"/>
      <c r="J40" s="34"/>
      <c r="K40" s="35"/>
      <c r="L40" s="61">
        <v>5</v>
      </c>
      <c r="M40" s="31"/>
      <c r="N40" s="31"/>
      <c r="O40" s="31"/>
      <c r="P40" s="31"/>
      <c r="Q40" s="31"/>
      <c r="R40" s="62"/>
      <c r="S40" s="76">
        <v>297</v>
      </c>
      <c r="T40" s="31"/>
      <c r="U40" s="31"/>
      <c r="V40" s="31"/>
      <c r="W40" s="31"/>
      <c r="X40" s="31"/>
      <c r="Y40" s="31"/>
      <c r="Z40" s="31">
        <v>147</v>
      </c>
      <c r="AA40" s="31"/>
      <c r="AB40" s="31"/>
      <c r="AC40" s="31"/>
      <c r="AD40" s="31"/>
      <c r="AE40" s="31"/>
      <c r="AF40" s="31"/>
      <c r="AG40" s="31">
        <f aca="true" t="shared" si="1" ref="AG40:AG45">SUM(S40,Z40)</f>
        <v>444</v>
      </c>
      <c r="AH40" s="31"/>
      <c r="AI40" s="31"/>
      <c r="AJ40" s="31"/>
      <c r="AK40" s="31"/>
      <c r="AL40" s="31"/>
      <c r="AM40" s="32"/>
      <c r="AN40" s="61">
        <v>2152</v>
      </c>
      <c r="AO40" s="31"/>
      <c r="AP40" s="31"/>
      <c r="AQ40" s="31"/>
      <c r="AR40" s="31"/>
      <c r="AS40" s="31"/>
      <c r="AT40" s="31"/>
      <c r="AU40" s="31"/>
      <c r="AV40" s="31"/>
      <c r="AW40" s="31"/>
      <c r="AX40" s="32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</row>
    <row r="41" spans="1:74" s="5" customFormat="1" ht="18" customHeight="1">
      <c r="A41" s="47"/>
      <c r="B41" s="48"/>
      <c r="C41" s="48"/>
      <c r="D41" s="49"/>
      <c r="E41" s="63" t="s">
        <v>9</v>
      </c>
      <c r="F41" s="63"/>
      <c r="G41" s="63"/>
      <c r="H41" s="63"/>
      <c r="I41" s="63"/>
      <c r="J41" s="63"/>
      <c r="K41" s="64"/>
      <c r="L41" s="53">
        <v>20</v>
      </c>
      <c r="M41" s="54"/>
      <c r="N41" s="54"/>
      <c r="O41" s="54"/>
      <c r="P41" s="54"/>
      <c r="Q41" s="54"/>
      <c r="R41" s="60"/>
      <c r="S41" s="73">
        <v>1182</v>
      </c>
      <c r="T41" s="54"/>
      <c r="U41" s="54"/>
      <c r="V41" s="54"/>
      <c r="W41" s="54"/>
      <c r="X41" s="54"/>
      <c r="Y41" s="54"/>
      <c r="Z41" s="54">
        <v>356</v>
      </c>
      <c r="AA41" s="54"/>
      <c r="AB41" s="54"/>
      <c r="AC41" s="54"/>
      <c r="AD41" s="54"/>
      <c r="AE41" s="54"/>
      <c r="AF41" s="54"/>
      <c r="AG41" s="54">
        <f t="shared" si="1"/>
        <v>1538</v>
      </c>
      <c r="AH41" s="54"/>
      <c r="AI41" s="54"/>
      <c r="AJ41" s="54"/>
      <c r="AK41" s="54"/>
      <c r="AL41" s="54"/>
      <c r="AM41" s="55"/>
      <c r="AN41" s="53">
        <v>7119</v>
      </c>
      <c r="AO41" s="54"/>
      <c r="AP41" s="54"/>
      <c r="AQ41" s="54"/>
      <c r="AR41" s="54"/>
      <c r="AS41" s="54"/>
      <c r="AT41" s="54"/>
      <c r="AU41" s="54"/>
      <c r="AV41" s="54"/>
      <c r="AW41" s="54"/>
      <c r="AX41" s="55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</row>
    <row r="42" spans="1:74" s="5" customFormat="1" ht="18" customHeight="1">
      <c r="A42" s="47"/>
      <c r="B42" s="48"/>
      <c r="C42" s="48"/>
      <c r="D42" s="49"/>
      <c r="E42" s="63" t="s">
        <v>10</v>
      </c>
      <c r="F42" s="63"/>
      <c r="G42" s="63"/>
      <c r="H42" s="63"/>
      <c r="I42" s="63"/>
      <c r="J42" s="63"/>
      <c r="K42" s="64"/>
      <c r="L42" s="53">
        <v>26</v>
      </c>
      <c r="M42" s="54"/>
      <c r="N42" s="54"/>
      <c r="O42" s="54"/>
      <c r="P42" s="54"/>
      <c r="Q42" s="54"/>
      <c r="R42" s="60"/>
      <c r="S42" s="73">
        <v>1845</v>
      </c>
      <c r="T42" s="54"/>
      <c r="U42" s="54"/>
      <c r="V42" s="54"/>
      <c r="W42" s="54"/>
      <c r="X42" s="54"/>
      <c r="Y42" s="54"/>
      <c r="Z42" s="54">
        <v>754</v>
      </c>
      <c r="AA42" s="54"/>
      <c r="AB42" s="54"/>
      <c r="AC42" s="54"/>
      <c r="AD42" s="54"/>
      <c r="AE42" s="54"/>
      <c r="AF42" s="54"/>
      <c r="AG42" s="54">
        <f t="shared" si="1"/>
        <v>2599</v>
      </c>
      <c r="AH42" s="54"/>
      <c r="AI42" s="54"/>
      <c r="AJ42" s="54"/>
      <c r="AK42" s="54"/>
      <c r="AL42" s="54"/>
      <c r="AM42" s="55"/>
      <c r="AN42" s="53">
        <v>11921</v>
      </c>
      <c r="AO42" s="54"/>
      <c r="AP42" s="54"/>
      <c r="AQ42" s="54"/>
      <c r="AR42" s="54"/>
      <c r="AS42" s="54"/>
      <c r="AT42" s="54"/>
      <c r="AU42" s="54"/>
      <c r="AV42" s="54"/>
      <c r="AW42" s="54"/>
      <c r="AX42" s="55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</row>
    <row r="43" spans="1:74" s="5" customFormat="1" ht="18" customHeight="1">
      <c r="A43" s="47"/>
      <c r="B43" s="48"/>
      <c r="C43" s="48"/>
      <c r="D43" s="49"/>
      <c r="E43" s="63" t="s">
        <v>11</v>
      </c>
      <c r="F43" s="63"/>
      <c r="G43" s="63"/>
      <c r="H43" s="63"/>
      <c r="I43" s="63"/>
      <c r="J43" s="63"/>
      <c r="K43" s="64"/>
      <c r="L43" s="53">
        <v>13</v>
      </c>
      <c r="M43" s="54"/>
      <c r="N43" s="54"/>
      <c r="O43" s="54"/>
      <c r="P43" s="54"/>
      <c r="Q43" s="54"/>
      <c r="R43" s="60"/>
      <c r="S43" s="73">
        <v>510</v>
      </c>
      <c r="T43" s="54"/>
      <c r="U43" s="54"/>
      <c r="V43" s="54"/>
      <c r="W43" s="54"/>
      <c r="X43" s="54"/>
      <c r="Y43" s="54"/>
      <c r="Z43" s="54">
        <v>310</v>
      </c>
      <c r="AA43" s="54"/>
      <c r="AB43" s="54"/>
      <c r="AC43" s="54"/>
      <c r="AD43" s="54"/>
      <c r="AE43" s="54"/>
      <c r="AF43" s="54"/>
      <c r="AG43" s="29">
        <f t="shared" si="1"/>
        <v>820</v>
      </c>
      <c r="AH43" s="29"/>
      <c r="AI43" s="29"/>
      <c r="AJ43" s="29"/>
      <c r="AK43" s="29"/>
      <c r="AL43" s="29"/>
      <c r="AM43" s="30"/>
      <c r="AN43" s="53">
        <v>2589</v>
      </c>
      <c r="AO43" s="54"/>
      <c r="AP43" s="54"/>
      <c r="AQ43" s="54"/>
      <c r="AR43" s="54"/>
      <c r="AS43" s="54"/>
      <c r="AT43" s="54"/>
      <c r="AU43" s="54"/>
      <c r="AV43" s="54"/>
      <c r="AW43" s="54"/>
      <c r="AX43" s="55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1:74" s="5" customFormat="1" ht="18" customHeight="1">
      <c r="A44" s="47"/>
      <c r="B44" s="48"/>
      <c r="C44" s="48"/>
      <c r="D44" s="49"/>
      <c r="E44" s="63" t="s">
        <v>12</v>
      </c>
      <c r="F44" s="63"/>
      <c r="G44" s="63"/>
      <c r="H44" s="63"/>
      <c r="I44" s="63"/>
      <c r="J44" s="63"/>
      <c r="K44" s="64"/>
      <c r="L44" s="53">
        <v>48</v>
      </c>
      <c r="M44" s="54"/>
      <c r="N44" s="54"/>
      <c r="O44" s="54"/>
      <c r="P44" s="54"/>
      <c r="Q44" s="54"/>
      <c r="R44" s="60"/>
      <c r="S44" s="73">
        <v>1803</v>
      </c>
      <c r="T44" s="54"/>
      <c r="U44" s="54"/>
      <c r="V44" s="54"/>
      <c r="W44" s="54"/>
      <c r="X44" s="54"/>
      <c r="Y44" s="54"/>
      <c r="Z44" s="54">
        <v>555</v>
      </c>
      <c r="AA44" s="54"/>
      <c r="AB44" s="54"/>
      <c r="AC44" s="54"/>
      <c r="AD44" s="54"/>
      <c r="AE44" s="54"/>
      <c r="AF44" s="54"/>
      <c r="AG44" s="54">
        <f t="shared" si="1"/>
        <v>2358</v>
      </c>
      <c r="AH44" s="54"/>
      <c r="AI44" s="54"/>
      <c r="AJ44" s="54"/>
      <c r="AK44" s="54"/>
      <c r="AL44" s="54"/>
      <c r="AM44" s="55"/>
      <c r="AN44" s="53">
        <v>8453</v>
      </c>
      <c r="AO44" s="54"/>
      <c r="AP44" s="54"/>
      <c r="AQ44" s="54"/>
      <c r="AR44" s="54"/>
      <c r="AS44" s="54"/>
      <c r="AT44" s="54"/>
      <c r="AU44" s="54"/>
      <c r="AV44" s="54"/>
      <c r="AW44" s="54"/>
      <c r="AX44" s="55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74" s="5" customFormat="1" ht="18" customHeight="1">
      <c r="A45" s="47"/>
      <c r="B45" s="48"/>
      <c r="C45" s="48"/>
      <c r="D45" s="49"/>
      <c r="E45" s="63" t="s">
        <v>13</v>
      </c>
      <c r="F45" s="63"/>
      <c r="G45" s="63"/>
      <c r="H45" s="63"/>
      <c r="I45" s="63"/>
      <c r="J45" s="63"/>
      <c r="K45" s="64"/>
      <c r="L45" s="53">
        <v>47</v>
      </c>
      <c r="M45" s="54"/>
      <c r="N45" s="54"/>
      <c r="O45" s="54"/>
      <c r="P45" s="54"/>
      <c r="Q45" s="54"/>
      <c r="R45" s="60"/>
      <c r="S45" s="73">
        <v>2066</v>
      </c>
      <c r="T45" s="54"/>
      <c r="U45" s="54"/>
      <c r="V45" s="54"/>
      <c r="W45" s="54"/>
      <c r="X45" s="54"/>
      <c r="Y45" s="54"/>
      <c r="Z45" s="54">
        <v>755</v>
      </c>
      <c r="AA45" s="54"/>
      <c r="AB45" s="54"/>
      <c r="AC45" s="54"/>
      <c r="AD45" s="54"/>
      <c r="AE45" s="54"/>
      <c r="AF45" s="54"/>
      <c r="AG45" s="56">
        <f t="shared" si="1"/>
        <v>2821</v>
      </c>
      <c r="AH45" s="56"/>
      <c r="AI45" s="56"/>
      <c r="AJ45" s="56"/>
      <c r="AK45" s="56"/>
      <c r="AL45" s="56"/>
      <c r="AM45" s="57"/>
      <c r="AN45" s="53">
        <v>11117</v>
      </c>
      <c r="AO45" s="54"/>
      <c r="AP45" s="54"/>
      <c r="AQ45" s="54"/>
      <c r="AR45" s="54"/>
      <c r="AS45" s="54"/>
      <c r="AT45" s="54"/>
      <c r="AU45" s="54"/>
      <c r="AV45" s="54"/>
      <c r="AW45" s="54"/>
      <c r="AX45" s="55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50" s="5" customFormat="1" ht="18" customHeight="1">
      <c r="A46" s="50"/>
      <c r="B46" s="51"/>
      <c r="C46" s="51"/>
      <c r="D46" s="52"/>
      <c r="E46" s="59" t="s">
        <v>0</v>
      </c>
      <c r="F46" s="59"/>
      <c r="G46" s="59"/>
      <c r="H46" s="59"/>
      <c r="I46" s="59"/>
      <c r="J46" s="59"/>
      <c r="K46" s="65"/>
      <c r="L46" s="70">
        <f>SUM(L40:R45)</f>
        <v>159</v>
      </c>
      <c r="M46" s="71"/>
      <c r="N46" s="71"/>
      <c r="O46" s="71"/>
      <c r="P46" s="71"/>
      <c r="Q46" s="71"/>
      <c r="R46" s="72"/>
      <c r="S46" s="74">
        <f>SUM(S40,S41,S42,S43,S44,S45)</f>
        <v>7703</v>
      </c>
      <c r="T46" s="71"/>
      <c r="U46" s="71"/>
      <c r="V46" s="71"/>
      <c r="W46" s="71"/>
      <c r="X46" s="71"/>
      <c r="Y46" s="71"/>
      <c r="Z46" s="70">
        <f>SUM(Z40,Z41,Z42,Z43,Z44,Z45)</f>
        <v>2877</v>
      </c>
      <c r="AA46" s="71"/>
      <c r="AB46" s="71"/>
      <c r="AC46" s="71"/>
      <c r="AD46" s="71"/>
      <c r="AE46" s="71"/>
      <c r="AF46" s="71"/>
      <c r="AG46" s="70">
        <f>S46+Z46</f>
        <v>10580</v>
      </c>
      <c r="AH46" s="71"/>
      <c r="AI46" s="71"/>
      <c r="AJ46" s="71"/>
      <c r="AK46" s="71"/>
      <c r="AL46" s="71"/>
      <c r="AM46" s="75"/>
      <c r="AN46" s="74">
        <f>SUM(AN40:AX45)</f>
        <v>43351</v>
      </c>
      <c r="AO46" s="71"/>
      <c r="AP46" s="71"/>
      <c r="AQ46" s="71"/>
      <c r="AR46" s="71"/>
      <c r="AS46" s="71"/>
      <c r="AT46" s="71"/>
      <c r="AU46" s="71"/>
      <c r="AV46" s="71"/>
      <c r="AW46" s="71"/>
      <c r="AX46" s="75"/>
    </row>
    <row r="47" spans="1:50" s="5" customFormat="1" ht="18" customHeight="1">
      <c r="A47" s="37" t="s">
        <v>16</v>
      </c>
      <c r="B47" s="38"/>
      <c r="C47" s="38"/>
      <c r="D47" s="38"/>
      <c r="E47" s="38"/>
      <c r="F47" s="38"/>
      <c r="G47" s="38"/>
      <c r="H47" s="38"/>
      <c r="I47" s="38"/>
      <c r="J47" s="38"/>
      <c r="K47" s="39"/>
      <c r="L47" s="40">
        <f>L39+L46</f>
        <v>243</v>
      </c>
      <c r="M47" s="41"/>
      <c r="N47" s="41"/>
      <c r="O47" s="41"/>
      <c r="P47" s="41"/>
      <c r="Q47" s="41"/>
      <c r="R47" s="42"/>
      <c r="S47" s="28">
        <f>S39+S46</f>
        <v>16100</v>
      </c>
      <c r="T47" s="28"/>
      <c r="U47" s="28"/>
      <c r="V47" s="28"/>
      <c r="W47" s="28"/>
      <c r="X47" s="28"/>
      <c r="Y47" s="43"/>
      <c r="Z47" s="28">
        <f>Z39+Z46</f>
        <v>4356</v>
      </c>
      <c r="AA47" s="28"/>
      <c r="AB47" s="28"/>
      <c r="AC47" s="28"/>
      <c r="AD47" s="28"/>
      <c r="AE47" s="28"/>
      <c r="AF47" s="28"/>
      <c r="AG47" s="27">
        <f>AG39+AG46</f>
        <v>20456</v>
      </c>
      <c r="AH47" s="28"/>
      <c r="AI47" s="28"/>
      <c r="AJ47" s="28"/>
      <c r="AK47" s="28"/>
      <c r="AL47" s="28"/>
      <c r="AM47" s="28"/>
      <c r="AN47" s="28">
        <f>AN39+AN46</f>
        <v>58512</v>
      </c>
      <c r="AO47" s="28"/>
      <c r="AP47" s="28"/>
      <c r="AQ47" s="28"/>
      <c r="AR47" s="28"/>
      <c r="AS47" s="28"/>
      <c r="AT47" s="28"/>
      <c r="AU47" s="28"/>
      <c r="AV47" s="28"/>
      <c r="AW47" s="28"/>
      <c r="AX47" s="28"/>
    </row>
    <row r="48" s="5" customFormat="1" ht="8.25" customHeight="1"/>
    <row r="49" spans="1:50" s="13" customFormat="1" ht="12" customHeight="1">
      <c r="A49" s="36" t="s">
        <v>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</row>
    <row r="50" spans="1:50" ht="13.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</row>
    <row r="51" spans="1:50" ht="13.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</row>
  </sheetData>
  <sheetProtection/>
  <mergeCells count="196">
    <mergeCell ref="Y22:AG22"/>
    <mergeCell ref="AH22:AP22"/>
    <mergeCell ref="AQ9:AY9"/>
    <mergeCell ref="AQ10:AY10"/>
    <mergeCell ref="AQ3:AY3"/>
    <mergeCell ref="AQ4:AY4"/>
    <mergeCell ref="AQ5:AY5"/>
    <mergeCell ref="AQ6:AY6"/>
    <mergeCell ref="AQ7:AY7"/>
    <mergeCell ref="AQ8:AY8"/>
    <mergeCell ref="AQ17:AY17"/>
    <mergeCell ref="AQ18:AY18"/>
    <mergeCell ref="AQ19:AY19"/>
    <mergeCell ref="AQ20:AY20"/>
    <mergeCell ref="AQ21:AY21"/>
    <mergeCell ref="AQ22:AY22"/>
    <mergeCell ref="AQ23:AY23"/>
    <mergeCell ref="AQ24:AY24"/>
    <mergeCell ref="A24:F24"/>
    <mergeCell ref="G24:O24"/>
    <mergeCell ref="P24:X24"/>
    <mergeCell ref="Y24:AG24"/>
    <mergeCell ref="AH24:AP24"/>
    <mergeCell ref="A23:F23"/>
    <mergeCell ref="G23:O23"/>
    <mergeCell ref="P23:X23"/>
    <mergeCell ref="A20:F20"/>
    <mergeCell ref="G20:O20"/>
    <mergeCell ref="P20:X20"/>
    <mergeCell ref="Y20:AG20"/>
    <mergeCell ref="AH20:AP20"/>
    <mergeCell ref="Y23:AG23"/>
    <mergeCell ref="AH23:AP23"/>
    <mergeCell ref="A22:F22"/>
    <mergeCell ref="G22:O22"/>
    <mergeCell ref="P22:X22"/>
    <mergeCell ref="A19:F19"/>
    <mergeCell ref="G19:O19"/>
    <mergeCell ref="P19:X19"/>
    <mergeCell ref="Y19:AG19"/>
    <mergeCell ref="AH19:AP19"/>
    <mergeCell ref="A21:F21"/>
    <mergeCell ref="G21:O21"/>
    <mergeCell ref="P21:X21"/>
    <mergeCell ref="Y21:AG21"/>
    <mergeCell ref="AH21:AP21"/>
    <mergeCell ref="G17:O17"/>
    <mergeCell ref="P17:X17"/>
    <mergeCell ref="Y17:AG17"/>
    <mergeCell ref="AH17:AP17"/>
    <mergeCell ref="A18:F18"/>
    <mergeCell ref="G18:O18"/>
    <mergeCell ref="P18:X18"/>
    <mergeCell ref="Y18:AG18"/>
    <mergeCell ref="AH18:AP18"/>
    <mergeCell ref="P9:X9"/>
    <mergeCell ref="P10:X10"/>
    <mergeCell ref="G3:O3"/>
    <mergeCell ref="G4:O4"/>
    <mergeCell ref="G5:O5"/>
    <mergeCell ref="G6:O6"/>
    <mergeCell ref="G7:O7"/>
    <mergeCell ref="G8:O8"/>
    <mergeCell ref="G9:O9"/>
    <mergeCell ref="G10:O10"/>
    <mergeCell ref="P3:X3"/>
    <mergeCell ref="P4:X4"/>
    <mergeCell ref="P5:X5"/>
    <mergeCell ref="P6:X6"/>
    <mergeCell ref="P7:X7"/>
    <mergeCell ref="P8:X8"/>
    <mergeCell ref="AH3:AP3"/>
    <mergeCell ref="AH4:AP4"/>
    <mergeCell ref="AH5:AP5"/>
    <mergeCell ref="AH6:AP6"/>
    <mergeCell ref="AH7:AP7"/>
    <mergeCell ref="AH8:AP8"/>
    <mergeCell ref="Y4:AG4"/>
    <mergeCell ref="A6:F6"/>
    <mergeCell ref="A5:F5"/>
    <mergeCell ref="A7:F7"/>
    <mergeCell ref="A4:F4"/>
    <mergeCell ref="AH30:AX30"/>
    <mergeCell ref="A8:F8"/>
    <mergeCell ref="Y8:AG8"/>
    <mergeCell ref="Y9:AG9"/>
    <mergeCell ref="Y10:AG10"/>
    <mergeCell ref="AN34:AX34"/>
    <mergeCell ref="Z32:AF32"/>
    <mergeCell ref="A9:F9"/>
    <mergeCell ref="AH9:AP9"/>
    <mergeCell ref="AG34:AM34"/>
    <mergeCell ref="AG32:AM32"/>
    <mergeCell ref="AN31:AX32"/>
    <mergeCell ref="S33:Y33"/>
    <mergeCell ref="Z33:AF33"/>
    <mergeCell ref="AN33:AX33"/>
    <mergeCell ref="L36:R36"/>
    <mergeCell ref="S36:Y36"/>
    <mergeCell ref="Z36:AF36"/>
    <mergeCell ref="E34:K34"/>
    <mergeCell ref="L34:R34"/>
    <mergeCell ref="S34:Y34"/>
    <mergeCell ref="Z34:AF34"/>
    <mergeCell ref="E41:K41"/>
    <mergeCell ref="Z39:AF39"/>
    <mergeCell ref="AG39:AM39"/>
    <mergeCell ref="AN39:AX39"/>
    <mergeCell ref="E40:K40"/>
    <mergeCell ref="L40:R40"/>
    <mergeCell ref="S40:Y40"/>
    <mergeCell ref="Z40:AF40"/>
    <mergeCell ref="AG40:AM40"/>
    <mergeCell ref="AN40:AX40"/>
    <mergeCell ref="E43:K43"/>
    <mergeCell ref="Z41:AF41"/>
    <mergeCell ref="AG41:AM41"/>
    <mergeCell ref="AN41:AX41"/>
    <mergeCell ref="E42:K42"/>
    <mergeCell ref="L42:R42"/>
    <mergeCell ref="S42:Y42"/>
    <mergeCell ref="Z42:AF42"/>
    <mergeCell ref="AG42:AM42"/>
    <mergeCell ref="AN42:AX42"/>
    <mergeCell ref="E45:K45"/>
    <mergeCell ref="Z45:AF45"/>
    <mergeCell ref="AG45:AM45"/>
    <mergeCell ref="A40:D46"/>
    <mergeCell ref="Z43:AF43"/>
    <mergeCell ref="AG43:AM43"/>
    <mergeCell ref="E44:K44"/>
    <mergeCell ref="L44:R44"/>
    <mergeCell ref="S44:Y44"/>
    <mergeCell ref="Z44:AF44"/>
    <mergeCell ref="E46:K46"/>
    <mergeCell ref="L46:R46"/>
    <mergeCell ref="S46:Y46"/>
    <mergeCell ref="Z46:AF46"/>
    <mergeCell ref="AG46:AM46"/>
    <mergeCell ref="AN46:AX46"/>
    <mergeCell ref="L43:R43"/>
    <mergeCell ref="S43:Y43"/>
    <mergeCell ref="L45:R45"/>
    <mergeCell ref="S45:Y45"/>
    <mergeCell ref="L41:R41"/>
    <mergeCell ref="AN45:AX45"/>
    <mergeCell ref="AN43:AX43"/>
    <mergeCell ref="AG44:AM44"/>
    <mergeCell ref="AN44:AX44"/>
    <mergeCell ref="Z37:AF37"/>
    <mergeCell ref="AG37:AM37"/>
    <mergeCell ref="AN35:AX35"/>
    <mergeCell ref="AN36:AX36"/>
    <mergeCell ref="AN37:AX37"/>
    <mergeCell ref="S41:Y41"/>
    <mergeCell ref="AG36:AM36"/>
    <mergeCell ref="L31:R32"/>
    <mergeCell ref="S32:Y32"/>
    <mergeCell ref="E39:K39"/>
    <mergeCell ref="L39:R39"/>
    <mergeCell ref="S38:Y38"/>
    <mergeCell ref="S37:Y37"/>
    <mergeCell ref="S35:Y35"/>
    <mergeCell ref="E36:K36"/>
    <mergeCell ref="S39:Y39"/>
    <mergeCell ref="L37:R37"/>
    <mergeCell ref="A31:D32"/>
    <mergeCell ref="A10:F10"/>
    <mergeCell ref="L38:R38"/>
    <mergeCell ref="E33:K33"/>
    <mergeCell ref="L33:R33"/>
    <mergeCell ref="E35:K35"/>
    <mergeCell ref="L35:R35"/>
    <mergeCell ref="E37:K37"/>
    <mergeCell ref="E38:K38"/>
    <mergeCell ref="E31:K32"/>
    <mergeCell ref="A49:AX51"/>
    <mergeCell ref="A47:K47"/>
    <mergeCell ref="L47:R47"/>
    <mergeCell ref="S47:Y47"/>
    <mergeCell ref="Z47:AF47"/>
    <mergeCell ref="A33:D39"/>
    <mergeCell ref="AN38:AX38"/>
    <mergeCell ref="Z38:AF38"/>
    <mergeCell ref="AG38:AM38"/>
    <mergeCell ref="Z35:AF35"/>
    <mergeCell ref="Y3:AG3"/>
    <mergeCell ref="Y5:AG5"/>
    <mergeCell ref="Y6:AG6"/>
    <mergeCell ref="Y7:AG7"/>
    <mergeCell ref="AH10:AP10"/>
    <mergeCell ref="AG47:AM47"/>
    <mergeCell ref="AN47:AX47"/>
    <mergeCell ref="AG35:AM35"/>
    <mergeCell ref="AG33:AM33"/>
    <mergeCell ref="S31:AM3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運輸省本省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運輸省</dc:creator>
  <cp:keywords/>
  <dc:description/>
  <cp:lastModifiedBy>なし</cp:lastModifiedBy>
  <cp:lastPrinted>2018-12-13T05:13:07Z</cp:lastPrinted>
  <dcterms:created xsi:type="dcterms:W3CDTF">2000-05-16T06:18:50Z</dcterms:created>
  <dcterms:modified xsi:type="dcterms:W3CDTF">2019-12-10T02:30:56Z</dcterms:modified>
  <cp:category/>
  <cp:version/>
  <cp:contentType/>
  <cp:contentStatus/>
</cp:coreProperties>
</file>