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-15" yWindow="4260" windowWidth="15330" windowHeight="4305"/>
  </bookViews>
  <sheets>
    <sheet name="5-6.踏切道の現況" sheetId="8" r:id="rId1"/>
  </sheets>
  <calcPr calcId="152511"/>
</workbook>
</file>

<file path=xl/calcChain.xml><?xml version="1.0" encoding="utf-8"?>
<calcChain xmlns="http://schemas.openxmlformats.org/spreadsheetml/2006/main">
  <c r="C22" i="8" l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3" i="8"/>
  <c r="H24" i="8"/>
  <c r="G22" i="8"/>
  <c r="G25" i="8"/>
  <c r="F22" i="8"/>
  <c r="F25" i="8"/>
  <c r="C25" i="8"/>
  <c r="E25" i="8"/>
  <c r="E27" i="8" s="1"/>
  <c r="D25" i="8"/>
  <c r="D22" i="8"/>
  <c r="D27" i="8"/>
  <c r="F27" i="8" l="1"/>
  <c r="C27" i="8"/>
  <c r="H22" i="8"/>
  <c r="H25" i="8"/>
  <c r="G27" i="8"/>
  <c r="H27" i="8" l="1"/>
</calcChain>
</file>

<file path=xl/sharedStrings.xml><?xml version="1.0" encoding="utf-8"?>
<sst xmlns="http://schemas.openxmlformats.org/spreadsheetml/2006/main" count="40" uniqueCount="40">
  <si>
    <t>津軽鉄道</t>
    <rPh sb="0" eb="2">
      <t>ツガル</t>
    </rPh>
    <rPh sb="2" eb="4">
      <t>テツドウ</t>
    </rPh>
    <phoneticPr fontId="1"/>
  </si>
  <si>
    <t>弘南鉄道</t>
    <rPh sb="0" eb="2">
      <t>コウナン</t>
    </rPh>
    <rPh sb="2" eb="4">
      <t>テツドウ</t>
    </rPh>
    <phoneticPr fontId="1"/>
  </si>
  <si>
    <t>八戸臨海鉄道</t>
    <rPh sb="0" eb="2">
      <t>ハチノヘ</t>
    </rPh>
    <rPh sb="2" eb="4">
      <t>リンカイ</t>
    </rPh>
    <rPh sb="4" eb="6">
      <t>テツドウ</t>
    </rPh>
    <phoneticPr fontId="1"/>
  </si>
  <si>
    <t>岩手開発鉄道</t>
    <rPh sb="0" eb="2">
      <t>イワテ</t>
    </rPh>
    <rPh sb="2" eb="4">
      <t>カイハツ</t>
    </rPh>
    <rPh sb="4" eb="6">
      <t>テツドウ</t>
    </rPh>
    <phoneticPr fontId="1"/>
  </si>
  <si>
    <t>三陸鉄道</t>
    <rPh sb="0" eb="2">
      <t>サンリク</t>
    </rPh>
    <rPh sb="2" eb="4">
      <t>テツドウ</t>
    </rPh>
    <phoneticPr fontId="1"/>
  </si>
  <si>
    <t>青森県</t>
    <rPh sb="0" eb="3">
      <t>アオモリケン</t>
    </rPh>
    <phoneticPr fontId="1"/>
  </si>
  <si>
    <t>アイジーアールいわて銀河鉄道</t>
    <rPh sb="10" eb="12">
      <t>ギンガ</t>
    </rPh>
    <rPh sb="12" eb="14">
      <t>テツドウ</t>
    </rPh>
    <phoneticPr fontId="1"/>
  </si>
  <si>
    <t>仙台臨海鉄道</t>
    <rPh sb="0" eb="2">
      <t>センダイ</t>
    </rPh>
    <rPh sb="2" eb="4">
      <t>リンカイ</t>
    </rPh>
    <rPh sb="4" eb="6">
      <t>テツドウ</t>
    </rPh>
    <phoneticPr fontId="1"/>
  </si>
  <si>
    <t>秋田内陸縦貫鉄道</t>
    <rPh sb="0" eb="2">
      <t>アキタ</t>
    </rPh>
    <rPh sb="2" eb="4">
      <t>ナイリク</t>
    </rPh>
    <rPh sb="4" eb="6">
      <t>ジュウカン</t>
    </rPh>
    <rPh sb="6" eb="8">
      <t>テツドウ</t>
    </rPh>
    <phoneticPr fontId="1"/>
  </si>
  <si>
    <t>由利高原鉄道</t>
    <rPh sb="0" eb="2">
      <t>ユリ</t>
    </rPh>
    <rPh sb="2" eb="4">
      <t>コウゲン</t>
    </rPh>
    <rPh sb="4" eb="6">
      <t>テツドウ</t>
    </rPh>
    <phoneticPr fontId="1"/>
  </si>
  <si>
    <t>秋田臨海鉄道</t>
    <rPh sb="0" eb="2">
      <t>アキタ</t>
    </rPh>
    <rPh sb="2" eb="4">
      <t>リンカイ</t>
    </rPh>
    <rPh sb="4" eb="6">
      <t>テツドウ</t>
    </rPh>
    <phoneticPr fontId="1"/>
  </si>
  <si>
    <t>山形鉄道</t>
    <rPh sb="0" eb="2">
      <t>ヤマガタ</t>
    </rPh>
    <rPh sb="2" eb="4">
      <t>テツドウ</t>
    </rPh>
    <phoneticPr fontId="1"/>
  </si>
  <si>
    <t>阿武隈急行</t>
    <rPh sb="0" eb="3">
      <t>アブクマ</t>
    </rPh>
    <rPh sb="3" eb="5">
      <t>キュウコウ</t>
    </rPh>
    <phoneticPr fontId="1"/>
  </si>
  <si>
    <t>福島交通</t>
    <rPh sb="0" eb="2">
      <t>フクシマ</t>
    </rPh>
    <rPh sb="2" eb="4">
      <t>コウツウ</t>
    </rPh>
    <phoneticPr fontId="1"/>
  </si>
  <si>
    <t>福島臨海鉄道</t>
    <rPh sb="0" eb="2">
      <t>フクシマ</t>
    </rPh>
    <rPh sb="2" eb="4">
      <t>リンカイ</t>
    </rPh>
    <rPh sb="4" eb="6">
      <t>テツドウ</t>
    </rPh>
    <phoneticPr fontId="1"/>
  </si>
  <si>
    <t>会津鉄道</t>
    <rPh sb="0" eb="2">
      <t>アイヅ</t>
    </rPh>
    <rPh sb="2" eb="4">
      <t>テツドウ</t>
    </rPh>
    <phoneticPr fontId="1"/>
  </si>
  <si>
    <t>（JR以外小計）</t>
    <rPh sb="3" eb="5">
      <t>イガイ</t>
    </rPh>
    <rPh sb="5" eb="7">
      <t>ショウケイ</t>
    </rPh>
    <phoneticPr fontId="1"/>
  </si>
  <si>
    <t>（JR小計）</t>
    <rPh sb="3" eb="5">
      <t>ショウケイ</t>
    </rPh>
    <phoneticPr fontId="1"/>
  </si>
  <si>
    <t>事業者名</t>
    <rPh sb="0" eb="4">
      <t>ジギョウシャメイ</t>
    </rPh>
    <phoneticPr fontId="1"/>
  </si>
  <si>
    <t>第　　　　二　　　　種　　　　(B)</t>
    <rPh sb="0" eb="1">
      <t>ダイ</t>
    </rPh>
    <rPh sb="5" eb="6">
      <t>2</t>
    </rPh>
    <rPh sb="10" eb="11">
      <t>シュ</t>
    </rPh>
    <phoneticPr fontId="1"/>
  </si>
  <si>
    <t>東日本旅客鉄道（当局管内分）</t>
    <rPh sb="0" eb="3">
      <t>ヒガシニホン</t>
    </rPh>
    <rPh sb="3" eb="5">
      <t>リョキャク</t>
    </rPh>
    <rPh sb="5" eb="7">
      <t>テツドウ</t>
    </rPh>
    <rPh sb="8" eb="10">
      <t>トウキョク</t>
    </rPh>
    <rPh sb="10" eb="13">
      <t>カンナイブン</t>
    </rPh>
    <phoneticPr fontId="1"/>
  </si>
  <si>
    <t>日本貨物鉄道（当局管内分）</t>
    <rPh sb="0" eb="2">
      <t>ニホン</t>
    </rPh>
    <rPh sb="2" eb="4">
      <t>カモツ</t>
    </rPh>
    <rPh sb="4" eb="6">
      <t>テツドウ</t>
    </rPh>
    <rPh sb="7" eb="9">
      <t>トウキョク</t>
    </rPh>
    <rPh sb="9" eb="12">
      <t>カンナイブン</t>
    </rPh>
    <phoneticPr fontId="1"/>
  </si>
  <si>
    <t>（注）</t>
    <rPh sb="1" eb="2">
      <t>チュウ</t>
    </rPh>
    <phoneticPr fontId="1"/>
  </si>
  <si>
    <t>普　　　通　　　鉄　　　道</t>
    <rPh sb="0" eb="1">
      <t>アマネ</t>
    </rPh>
    <rPh sb="4" eb="5">
      <t>ツウ</t>
    </rPh>
    <rPh sb="8" eb="9">
      <t>テツ</t>
    </rPh>
    <rPh sb="12" eb="13">
      <t>ミチ</t>
    </rPh>
    <phoneticPr fontId="1"/>
  </si>
  <si>
    <t xml:space="preserve">                        踏 切 道</t>
    <rPh sb="24" eb="25">
      <t>トウ</t>
    </rPh>
    <rPh sb="26" eb="27">
      <t>キリ</t>
    </rPh>
    <rPh sb="28" eb="29">
      <t>ドウ</t>
    </rPh>
    <phoneticPr fontId="1"/>
  </si>
  <si>
    <t xml:space="preserve"> </t>
    <phoneticPr fontId="1"/>
  </si>
  <si>
    <t>仙台空港鉄道</t>
    <rPh sb="0" eb="2">
      <t>センダイ</t>
    </rPh>
    <rPh sb="2" eb="4">
      <t>クウコウ</t>
    </rPh>
    <rPh sb="4" eb="6">
      <t>テツドウ</t>
    </rPh>
    <phoneticPr fontId="1"/>
  </si>
  <si>
    <t>（６）踏切道の現況</t>
    <rPh sb="3" eb="5">
      <t>フミキリ</t>
    </rPh>
    <rPh sb="5" eb="6">
      <t>ドウ</t>
    </rPh>
    <rPh sb="7" eb="9">
      <t>ゲンキョウ</t>
    </rPh>
    <phoneticPr fontId="1"/>
  </si>
  <si>
    <t xml:space="preserve">第
二
種
</t>
    <rPh sb="0" eb="1">
      <t>ダイ</t>
    </rPh>
    <rPh sb="2" eb="3">
      <t>ニ</t>
    </rPh>
    <rPh sb="4" eb="5">
      <t>シュ</t>
    </rPh>
    <phoneticPr fontId="1"/>
  </si>
  <si>
    <t>２．第２種踏切　１日のうち一定時間だけ踏切警手が遮断機を操作している踏切道。</t>
    <rPh sb="2" eb="3">
      <t>ダイ</t>
    </rPh>
    <rPh sb="4" eb="5">
      <t>シュ</t>
    </rPh>
    <rPh sb="5" eb="7">
      <t>フミキリ</t>
    </rPh>
    <rPh sb="9" eb="10">
      <t>ニチ</t>
    </rPh>
    <rPh sb="13" eb="15">
      <t>イッテイ</t>
    </rPh>
    <rPh sb="15" eb="17">
      <t>ジカン</t>
    </rPh>
    <rPh sb="19" eb="21">
      <t>フミキリ</t>
    </rPh>
    <rPh sb="21" eb="22">
      <t>ケイ</t>
    </rPh>
    <rPh sb="22" eb="23">
      <t>テ</t>
    </rPh>
    <rPh sb="24" eb="27">
      <t>シャダンキ</t>
    </rPh>
    <rPh sb="28" eb="30">
      <t>ソウサ</t>
    </rPh>
    <rPh sb="34" eb="36">
      <t>フミキリ</t>
    </rPh>
    <rPh sb="36" eb="37">
      <t>ドウ</t>
    </rPh>
    <phoneticPr fontId="1"/>
  </si>
  <si>
    <t>３．第３種踏切　警報機が設置されている踏切道。</t>
    <rPh sb="2" eb="3">
      <t>ダイ</t>
    </rPh>
    <rPh sb="4" eb="5">
      <t>シュ</t>
    </rPh>
    <rPh sb="5" eb="7">
      <t>フミキリ</t>
    </rPh>
    <rPh sb="8" eb="11">
      <t>ケイホウキ</t>
    </rPh>
    <rPh sb="12" eb="14">
      <t>セッチ</t>
    </rPh>
    <rPh sb="19" eb="21">
      <t>フミキリ</t>
    </rPh>
    <rPh sb="21" eb="22">
      <t>ドウ</t>
    </rPh>
    <phoneticPr fontId="1"/>
  </si>
  <si>
    <t>４．第４種踏切　踏切警手もおらず、遮断機も警報機も設置されていない踏切道。</t>
    <rPh sb="2" eb="3">
      <t>ダイ</t>
    </rPh>
    <rPh sb="4" eb="5">
      <t>シュ</t>
    </rPh>
    <rPh sb="5" eb="7">
      <t>フミキリ</t>
    </rPh>
    <rPh sb="8" eb="10">
      <t>フミキリ</t>
    </rPh>
    <rPh sb="10" eb="11">
      <t>ケイ</t>
    </rPh>
    <rPh sb="11" eb="12">
      <t>テ</t>
    </rPh>
    <rPh sb="17" eb="20">
      <t>シャダンキ</t>
    </rPh>
    <rPh sb="21" eb="24">
      <t>ケイホウキ</t>
    </rPh>
    <rPh sb="25" eb="27">
      <t>セッチ</t>
    </rPh>
    <rPh sb="33" eb="35">
      <t>フミキリ</t>
    </rPh>
    <rPh sb="35" eb="36">
      <t>ドウ</t>
    </rPh>
    <phoneticPr fontId="1"/>
  </si>
  <si>
    <t xml:space="preserve">第
一
種
</t>
    <rPh sb="0" eb="1">
      <t>ダイ</t>
    </rPh>
    <rPh sb="2" eb="3">
      <t>1</t>
    </rPh>
    <rPh sb="4" eb="5">
      <t>シュ</t>
    </rPh>
    <phoneticPr fontId="1"/>
  </si>
  <si>
    <t xml:space="preserve">第
三
種
</t>
    <rPh sb="0" eb="1">
      <t>ダイ</t>
    </rPh>
    <rPh sb="2" eb="3">
      <t>3</t>
    </rPh>
    <rPh sb="4" eb="5">
      <t>シュ</t>
    </rPh>
    <phoneticPr fontId="1"/>
  </si>
  <si>
    <t xml:space="preserve">第
四
種
</t>
    <rPh sb="0" eb="1">
      <t>ダイ</t>
    </rPh>
    <rPh sb="2" eb="3">
      <t>4</t>
    </rPh>
    <rPh sb="4" eb="5">
      <t>シュ</t>
    </rPh>
    <phoneticPr fontId="1"/>
  </si>
  <si>
    <t xml:space="preserve">合
計
</t>
    <rPh sb="0" eb="1">
      <t>ゴウ</t>
    </rPh>
    <rPh sb="3" eb="4">
      <t>ケイ</t>
    </rPh>
    <phoneticPr fontId="1"/>
  </si>
  <si>
    <t xml:space="preserve">  　　　　　　　設置されている踏切道。</t>
    <rPh sb="9" eb="11">
      <t>セッチ</t>
    </rPh>
    <rPh sb="16" eb="18">
      <t>フミキリ</t>
    </rPh>
    <rPh sb="18" eb="19">
      <t>ドウ</t>
    </rPh>
    <phoneticPr fontId="1"/>
  </si>
  <si>
    <t>１．第１種踏切　昼夜を通じて踏切警手が遮断機を操作している踏切道、又は自動遮断機が</t>
    <rPh sb="2" eb="3">
      <t>ダイ</t>
    </rPh>
    <rPh sb="4" eb="5">
      <t>シュ</t>
    </rPh>
    <rPh sb="5" eb="7">
      <t>フミキリ</t>
    </rPh>
    <rPh sb="8" eb="9">
      <t>ヒル</t>
    </rPh>
    <rPh sb="9" eb="10">
      <t>ヨル</t>
    </rPh>
    <rPh sb="11" eb="12">
      <t>ツウ</t>
    </rPh>
    <rPh sb="14" eb="16">
      <t>フミキリ</t>
    </rPh>
    <rPh sb="16" eb="17">
      <t>ケイ</t>
    </rPh>
    <rPh sb="17" eb="18">
      <t>テ</t>
    </rPh>
    <rPh sb="19" eb="21">
      <t>シャダン</t>
    </rPh>
    <rPh sb="21" eb="22">
      <t>キ</t>
    </rPh>
    <rPh sb="23" eb="25">
      <t>ソウサ</t>
    </rPh>
    <rPh sb="29" eb="31">
      <t>フミキリ</t>
    </rPh>
    <rPh sb="31" eb="32">
      <t>ドウ</t>
    </rPh>
    <rPh sb="33" eb="34">
      <t>マタ</t>
    </rPh>
    <rPh sb="35" eb="37">
      <t>ジドウ</t>
    </rPh>
    <rPh sb="37" eb="40">
      <t>シャダンキ</t>
    </rPh>
    <phoneticPr fontId="1"/>
  </si>
  <si>
    <t>合計</t>
    <rPh sb="0" eb="2">
      <t>ゴウケイ</t>
    </rPh>
    <phoneticPr fontId="1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</si>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</sst>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trike/>
      <sz val="10"/>
      <color indexed="10"/>
      <name val="ＭＳ 明朝"/>
      <family val="1"/>
      <charset val="128"/>
    </font>
    <font>
      <strike/>
      <sz val="11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58" fontId="2" fillId="0" borderId="0" xfId="0" applyNumberFormat="1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vertical="top" wrapText="1" shrinkToFit="1"/>
    </xf>
    <xf numFmtId="0" fontId="3" fillId="0" borderId="8" xfId="0" applyFont="1" applyFill="1" applyBorder="1" applyAlignment="1">
      <alignment shrinkToFit="1"/>
    </xf>
    <xf numFmtId="176" fontId="3" fillId="0" borderId="3" xfId="0" applyNumberFormat="1" applyFont="1" applyFill="1" applyBorder="1"/>
    <xf numFmtId="0" fontId="3" fillId="2" borderId="0" xfId="0" applyFont="1" applyFill="1" applyAlignment="1"/>
    <xf numFmtId="0" fontId="4" fillId="2" borderId="0" xfId="0" applyFont="1" applyFill="1"/>
    <xf numFmtId="0" fontId="3" fillId="0" borderId="9" xfId="0" applyFont="1" applyBorder="1" applyAlignment="1">
      <alignment shrinkToFit="1"/>
    </xf>
    <xf numFmtId="177" fontId="3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12" xfId="0" applyFont="1" applyFill="1" applyBorder="1"/>
    <xf numFmtId="176" fontId="3" fillId="0" borderId="13" xfId="0" applyNumberFormat="1" applyFont="1" applyFill="1" applyBorder="1"/>
    <xf numFmtId="0" fontId="0" fillId="0" borderId="14" xfId="0" applyBorder="1"/>
    <xf numFmtId="0" fontId="5" fillId="2" borderId="0" xfId="0" applyFont="1" applyFill="1" applyBorder="1" applyAlignment="1"/>
    <xf numFmtId="0" fontId="6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/>
    <xf numFmtId="0" fontId="4" fillId="0" borderId="15" xfId="0" applyFont="1" applyBorder="1"/>
    <xf numFmtId="0" fontId="7" fillId="0" borderId="8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0" fontId="3" fillId="0" borderId="0" xfId="0" applyFont="1" applyBorder="1" applyAlignment="1">
      <alignment shrinkToFi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38" fontId="3" fillId="0" borderId="3" xfId="1" applyFont="1" applyFill="1" applyBorder="1" applyAlignment="1"/>
    <xf numFmtId="38" fontId="3" fillId="0" borderId="12" xfId="1" applyFont="1" applyFill="1" applyBorder="1" applyAlignment="1"/>
    <xf numFmtId="176" fontId="3" fillId="0" borderId="21" xfId="0" applyNumberFormat="1" applyFont="1" applyFill="1" applyBorder="1"/>
    <xf numFmtId="0" fontId="7" fillId="0" borderId="21" xfId="0" applyFont="1" applyFill="1" applyBorder="1"/>
    <xf numFmtId="176" fontId="7" fillId="0" borderId="21" xfId="0" applyNumberFormat="1" applyFont="1" applyFill="1" applyBorder="1"/>
    <xf numFmtId="38" fontId="3" fillId="0" borderId="7" xfId="1" applyFont="1" applyFill="1" applyBorder="1" applyAlignment="1"/>
    <xf numFmtId="0" fontId="2" fillId="0" borderId="0" xfId="0" applyFont="1" applyAlignment="1"/>
    <xf numFmtId="0" fontId="0" fillId="0" borderId="0" xfId="0" applyFont="1" applyAlignment="1"/>
    <xf numFmtId="58" fontId="9" fillId="0" borderId="16" xfId="0" quotePrefix="1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2</xdr:col>
      <xdr:colOff>0</xdr:colOff>
      <xdr:row>4</xdr:row>
      <xdr:rowOff>9525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 flipH="1" flipV="1">
          <a:off x="0" y="561975"/>
          <a:ext cx="3190875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K20" sqref="K20"/>
    </sheetView>
  </sheetViews>
  <sheetFormatPr defaultRowHeight="13.5"/>
  <cols>
    <col min="1" max="1" width="10.5" customWidth="1"/>
    <col min="2" max="2" width="31.375" customWidth="1"/>
    <col min="3" max="3" width="7.5" customWidth="1"/>
    <col min="4" max="4" width="5.5" hidden="1" customWidth="1"/>
    <col min="5" max="8" width="7.5" customWidth="1"/>
    <col min="9" max="9" width="8.75" bestFit="1" customWidth="1"/>
    <col min="10" max="10" width="7.75" customWidth="1"/>
    <col min="11" max="11" width="9.375" customWidth="1"/>
    <col min="12" max="12" width="9" hidden="1" customWidth="1"/>
  </cols>
  <sheetData>
    <row r="1" spans="1:11">
      <c r="A1" s="51" t="s">
        <v>27</v>
      </c>
      <c r="B1" s="52"/>
      <c r="C1" s="2"/>
      <c r="D1" s="2"/>
      <c r="E1" s="2"/>
      <c r="F1" s="2"/>
      <c r="G1" s="2"/>
      <c r="H1" s="2"/>
      <c r="I1" s="3"/>
      <c r="K1" s="3"/>
    </row>
    <row r="2" spans="1:11">
      <c r="A2" s="5"/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</row>
    <row r="3" spans="1:11" ht="14.25" thickBot="1">
      <c r="A3" s="5"/>
      <c r="B3" s="6"/>
      <c r="C3" s="5"/>
      <c r="D3" s="5"/>
      <c r="E3" s="53" t="s">
        <v>39</v>
      </c>
      <c r="F3" s="53"/>
      <c r="G3" s="53"/>
      <c r="H3" s="54"/>
    </row>
    <row r="4" spans="1:11" ht="58.5" customHeight="1">
      <c r="A4" s="14" t="s">
        <v>18</v>
      </c>
      <c r="B4" s="13" t="s">
        <v>24</v>
      </c>
      <c r="C4" s="10" t="s">
        <v>32</v>
      </c>
      <c r="D4" s="9" t="s">
        <v>19</v>
      </c>
      <c r="E4" s="10" t="s">
        <v>28</v>
      </c>
      <c r="F4" s="10" t="s">
        <v>33</v>
      </c>
      <c r="G4" s="10" t="s">
        <v>34</v>
      </c>
      <c r="H4" s="27" t="s">
        <v>35</v>
      </c>
      <c r="I4" s="31"/>
      <c r="J4" s="1"/>
      <c r="K4" s="1"/>
    </row>
    <row r="5" spans="1:11" ht="13.5" customHeight="1">
      <c r="A5" s="55" t="s">
        <v>23</v>
      </c>
      <c r="B5" s="20" t="s">
        <v>0</v>
      </c>
      <c r="C5" s="15">
        <v>25</v>
      </c>
      <c r="D5" s="15"/>
      <c r="E5" s="38">
        <v>0</v>
      </c>
      <c r="F5" s="39">
        <v>0</v>
      </c>
      <c r="G5" s="38">
        <v>16</v>
      </c>
      <c r="H5" s="28">
        <f t="shared" ref="H5:H21" si="0">C5+D5+F5+G5</f>
        <v>41</v>
      </c>
      <c r="I5" s="31"/>
    </row>
    <row r="6" spans="1:11" ht="13.5" customHeight="1">
      <c r="A6" s="56"/>
      <c r="B6" s="17" t="s">
        <v>1</v>
      </c>
      <c r="C6" s="16">
        <v>68</v>
      </c>
      <c r="D6" s="16"/>
      <c r="E6" s="39">
        <v>0</v>
      </c>
      <c r="F6" s="39">
        <v>0</v>
      </c>
      <c r="G6" s="39">
        <v>14</v>
      </c>
      <c r="H6" s="29">
        <f t="shared" si="0"/>
        <v>82</v>
      </c>
      <c r="I6" s="31"/>
    </row>
    <row r="7" spans="1:11">
      <c r="A7" s="56"/>
      <c r="B7" s="17" t="s">
        <v>2</v>
      </c>
      <c r="C7" s="16">
        <v>9</v>
      </c>
      <c r="D7" s="16"/>
      <c r="E7" s="39">
        <v>0</v>
      </c>
      <c r="F7" s="39">
        <v>2</v>
      </c>
      <c r="G7" s="39">
        <v>2</v>
      </c>
      <c r="H7" s="29">
        <f t="shared" si="0"/>
        <v>13</v>
      </c>
      <c r="I7" s="31"/>
    </row>
    <row r="8" spans="1:11">
      <c r="A8" s="56"/>
      <c r="B8" s="17" t="s">
        <v>5</v>
      </c>
      <c r="C8" s="16">
        <v>68</v>
      </c>
      <c r="D8" s="16"/>
      <c r="E8" s="39">
        <v>0</v>
      </c>
      <c r="F8" s="39">
        <v>2</v>
      </c>
      <c r="G8" s="39">
        <v>1</v>
      </c>
      <c r="H8" s="29">
        <f t="shared" si="0"/>
        <v>71</v>
      </c>
      <c r="I8" s="31"/>
    </row>
    <row r="9" spans="1:11">
      <c r="A9" s="56"/>
      <c r="B9" s="17" t="s">
        <v>6</v>
      </c>
      <c r="C9" s="16">
        <v>54</v>
      </c>
      <c r="D9" s="16"/>
      <c r="E9" s="39">
        <v>0</v>
      </c>
      <c r="F9" s="39">
        <v>0</v>
      </c>
      <c r="G9" s="39">
        <v>0</v>
      </c>
      <c r="H9" s="29">
        <f t="shared" si="0"/>
        <v>54</v>
      </c>
      <c r="I9" s="31"/>
    </row>
    <row r="10" spans="1:11">
      <c r="A10" s="56"/>
      <c r="B10" s="17" t="s">
        <v>3</v>
      </c>
      <c r="C10" s="16">
        <v>8</v>
      </c>
      <c r="D10" s="16"/>
      <c r="E10" s="39">
        <v>0</v>
      </c>
      <c r="F10" s="39">
        <v>1</v>
      </c>
      <c r="G10" s="39">
        <v>9</v>
      </c>
      <c r="H10" s="29">
        <f t="shared" si="0"/>
        <v>18</v>
      </c>
      <c r="I10" s="31"/>
    </row>
    <row r="11" spans="1:11">
      <c r="A11" s="56"/>
      <c r="B11" s="17" t="s">
        <v>4</v>
      </c>
      <c r="C11" s="16">
        <v>40</v>
      </c>
      <c r="D11" s="16"/>
      <c r="E11" s="39">
        <v>0</v>
      </c>
      <c r="F11" s="39">
        <v>2</v>
      </c>
      <c r="G11" s="39">
        <v>10</v>
      </c>
      <c r="H11" s="29">
        <f t="shared" si="0"/>
        <v>52</v>
      </c>
      <c r="I11" s="31"/>
    </row>
    <row r="12" spans="1:11">
      <c r="A12" s="56"/>
      <c r="B12" s="17" t="s">
        <v>26</v>
      </c>
      <c r="C12" s="16">
        <v>1</v>
      </c>
      <c r="D12" s="16"/>
      <c r="E12" s="39">
        <v>0</v>
      </c>
      <c r="F12" s="39">
        <v>0</v>
      </c>
      <c r="G12" s="39">
        <v>0</v>
      </c>
      <c r="H12" s="29">
        <f t="shared" si="0"/>
        <v>1</v>
      </c>
      <c r="I12" s="31"/>
    </row>
    <row r="13" spans="1:11">
      <c r="A13" s="56"/>
      <c r="B13" s="17" t="s">
        <v>7</v>
      </c>
      <c r="C13" s="16">
        <v>16</v>
      </c>
      <c r="D13" s="16"/>
      <c r="E13" s="39">
        <v>0</v>
      </c>
      <c r="F13" s="39">
        <v>8</v>
      </c>
      <c r="G13" s="39">
        <v>2</v>
      </c>
      <c r="H13" s="29">
        <f t="shared" si="0"/>
        <v>26</v>
      </c>
      <c r="I13" s="31"/>
    </row>
    <row r="14" spans="1:11">
      <c r="A14" s="56"/>
      <c r="B14" s="17" t="s">
        <v>8</v>
      </c>
      <c r="C14" s="16">
        <v>35</v>
      </c>
      <c r="D14" s="16"/>
      <c r="E14" s="39">
        <v>0</v>
      </c>
      <c r="F14" s="39">
        <v>3</v>
      </c>
      <c r="G14" s="39">
        <v>29</v>
      </c>
      <c r="H14" s="29">
        <f t="shared" si="0"/>
        <v>67</v>
      </c>
      <c r="I14" s="31"/>
    </row>
    <row r="15" spans="1:11">
      <c r="A15" s="56"/>
      <c r="B15" s="17" t="s">
        <v>9</v>
      </c>
      <c r="C15" s="16">
        <v>25</v>
      </c>
      <c r="D15" s="16"/>
      <c r="E15" s="39">
        <v>0</v>
      </c>
      <c r="F15" s="39">
        <v>2</v>
      </c>
      <c r="G15" s="39">
        <v>4</v>
      </c>
      <c r="H15" s="29">
        <f t="shared" si="0"/>
        <v>31</v>
      </c>
      <c r="I15" s="31"/>
    </row>
    <row r="16" spans="1:11">
      <c r="A16" s="56"/>
      <c r="B16" s="17" t="s">
        <v>10</v>
      </c>
      <c r="C16" s="16">
        <v>13</v>
      </c>
      <c r="D16" s="16"/>
      <c r="E16" s="39">
        <v>0</v>
      </c>
      <c r="F16" s="39">
        <v>2</v>
      </c>
      <c r="G16" s="39">
        <v>12</v>
      </c>
      <c r="H16" s="29">
        <f t="shared" si="0"/>
        <v>27</v>
      </c>
      <c r="I16" s="31"/>
    </row>
    <row r="17" spans="1:9">
      <c r="A17" s="56"/>
      <c r="B17" s="17" t="s">
        <v>11</v>
      </c>
      <c r="C17" s="16">
        <v>48</v>
      </c>
      <c r="D17" s="16"/>
      <c r="E17" s="39">
        <v>0</v>
      </c>
      <c r="F17" s="39">
        <v>5</v>
      </c>
      <c r="G17" s="39">
        <v>3</v>
      </c>
      <c r="H17" s="29">
        <f t="shared" si="0"/>
        <v>56</v>
      </c>
      <c r="I17" s="31"/>
    </row>
    <row r="18" spans="1:9">
      <c r="A18" s="56"/>
      <c r="B18" s="17" t="s">
        <v>12</v>
      </c>
      <c r="C18" s="16">
        <v>7</v>
      </c>
      <c r="D18" s="16"/>
      <c r="E18" s="39">
        <v>0</v>
      </c>
      <c r="F18" s="39">
        <v>0</v>
      </c>
      <c r="G18" s="39">
        <v>2</v>
      </c>
      <c r="H18" s="29">
        <f t="shared" si="0"/>
        <v>9</v>
      </c>
      <c r="I18" s="31"/>
    </row>
    <row r="19" spans="1:9">
      <c r="A19" s="56"/>
      <c r="B19" s="17" t="s">
        <v>13</v>
      </c>
      <c r="C19" s="16">
        <v>44</v>
      </c>
      <c r="D19" s="16"/>
      <c r="E19" s="39">
        <v>0</v>
      </c>
      <c r="F19" s="39">
        <v>0</v>
      </c>
      <c r="G19" s="39">
        <v>26</v>
      </c>
      <c r="H19" s="29">
        <f t="shared" si="0"/>
        <v>70</v>
      </c>
      <c r="I19" s="31"/>
    </row>
    <row r="20" spans="1:9">
      <c r="A20" s="56"/>
      <c r="B20" s="17" t="s">
        <v>14</v>
      </c>
      <c r="C20" s="16">
        <v>6</v>
      </c>
      <c r="D20" s="16"/>
      <c r="E20" s="39">
        <v>0</v>
      </c>
      <c r="F20" s="39">
        <v>2</v>
      </c>
      <c r="G20" s="39">
        <v>7</v>
      </c>
      <c r="H20" s="29">
        <f t="shared" si="0"/>
        <v>15</v>
      </c>
      <c r="I20" s="31"/>
    </row>
    <row r="21" spans="1:9">
      <c r="A21" s="56"/>
      <c r="B21" s="17" t="s">
        <v>15</v>
      </c>
      <c r="C21" s="45">
        <v>45</v>
      </c>
      <c r="D21" s="16"/>
      <c r="E21" s="39">
        <v>0</v>
      </c>
      <c r="F21" s="39">
        <v>5</v>
      </c>
      <c r="G21" s="39">
        <v>9</v>
      </c>
      <c r="H21" s="46">
        <f t="shared" si="0"/>
        <v>59</v>
      </c>
      <c r="I21" s="31"/>
    </row>
    <row r="22" spans="1:9">
      <c r="A22" s="56"/>
      <c r="B22" s="17" t="s">
        <v>16</v>
      </c>
      <c r="C22" s="45">
        <f>SUM(C5:C21)</f>
        <v>512</v>
      </c>
      <c r="D22" s="18" t="e">
        <f>D5+D6+#REF!+D7+D8+D9+D10+D11+#REF!+D13+D14+D15+D16+#REF!+D17+D18+D19+D20+D21+#REF!</f>
        <v>#REF!</v>
      </c>
      <c r="E22" s="39">
        <v>0</v>
      </c>
      <c r="F22" s="39">
        <f>SUM(F5:F21)</f>
        <v>34</v>
      </c>
      <c r="G22" s="39">
        <f>SUM(G5:G21)</f>
        <v>146</v>
      </c>
      <c r="H22" s="46">
        <f>SUM(H5:H21)</f>
        <v>692</v>
      </c>
      <c r="I22" s="31"/>
    </row>
    <row r="23" spans="1:9">
      <c r="A23" s="56"/>
      <c r="B23" s="19" t="s">
        <v>20</v>
      </c>
      <c r="C23" s="45">
        <v>2444</v>
      </c>
      <c r="D23" s="25"/>
      <c r="E23" s="40">
        <v>0</v>
      </c>
      <c r="F23" s="39">
        <v>110</v>
      </c>
      <c r="G23" s="39">
        <v>176</v>
      </c>
      <c r="H23" s="46">
        <f>C23+D23+F23+G23</f>
        <v>2730</v>
      </c>
      <c r="I23" s="31"/>
    </row>
    <row r="24" spans="1:9">
      <c r="A24" s="56"/>
      <c r="B24" s="19" t="s">
        <v>21</v>
      </c>
      <c r="C24" s="45">
        <v>29</v>
      </c>
      <c r="D24" s="16"/>
      <c r="E24" s="39">
        <v>0</v>
      </c>
      <c r="F24" s="39">
        <v>2</v>
      </c>
      <c r="G24" s="39">
        <v>13</v>
      </c>
      <c r="H24" s="46">
        <f>C24+D24+F24+G24</f>
        <v>44</v>
      </c>
      <c r="I24" s="31"/>
    </row>
    <row r="25" spans="1:9">
      <c r="A25" s="56"/>
      <c r="B25" s="11" t="s">
        <v>17</v>
      </c>
      <c r="C25" s="45">
        <f>C23+C24</f>
        <v>2473</v>
      </c>
      <c r="D25" s="21" t="e">
        <f>D23+D24+#REF!</f>
        <v>#REF!</v>
      </c>
      <c r="E25" s="41">
        <f>E23+E24</f>
        <v>0</v>
      </c>
      <c r="F25" s="39">
        <f>F23+F24</f>
        <v>112</v>
      </c>
      <c r="G25" s="39">
        <f>G23+G24</f>
        <v>189</v>
      </c>
      <c r="H25" s="46">
        <f>H23+H24</f>
        <v>2774</v>
      </c>
      <c r="I25" s="31"/>
    </row>
    <row r="26" spans="1:9" ht="21" customHeight="1">
      <c r="A26" s="57"/>
      <c r="B26" s="12"/>
      <c r="C26" s="47"/>
      <c r="D26" s="47"/>
      <c r="E26" s="48"/>
      <c r="F26" s="49"/>
      <c r="G26" s="49"/>
      <c r="H26" s="30"/>
      <c r="I26" s="31"/>
    </row>
    <row r="27" spans="1:9" ht="21" customHeight="1" thickBot="1">
      <c r="A27" s="43" t="s">
        <v>38</v>
      </c>
      <c r="B27" s="24"/>
      <c r="C27" s="50">
        <f>+C22+C25</f>
        <v>2985</v>
      </c>
      <c r="D27" s="50" t="e">
        <f>D26+#REF!+#REF!</f>
        <v>#REF!</v>
      </c>
      <c r="E27" s="50">
        <f>+E22+E25</f>
        <v>0</v>
      </c>
      <c r="F27" s="50">
        <f>+F22+F25</f>
        <v>146</v>
      </c>
      <c r="G27" s="50">
        <f>+G22+G25</f>
        <v>335</v>
      </c>
      <c r="H27" s="45">
        <f>+H22+H25</f>
        <v>3466</v>
      </c>
      <c r="I27" s="31"/>
    </row>
    <row r="28" spans="1:9">
      <c r="A28" s="44"/>
      <c r="B28" s="37"/>
      <c r="C28" s="5"/>
      <c r="D28" s="5"/>
      <c r="E28" s="5"/>
      <c r="F28" s="5"/>
      <c r="G28" s="5"/>
      <c r="H28" s="37"/>
      <c r="I28" s="1"/>
    </row>
    <row r="29" spans="1:9" ht="13.5" customHeight="1">
      <c r="A29" s="42"/>
      <c r="B29" s="4" t="s">
        <v>37</v>
      </c>
      <c r="C29" s="5"/>
      <c r="D29" s="5"/>
      <c r="E29" s="5"/>
      <c r="F29" s="5"/>
      <c r="G29" s="5"/>
      <c r="H29" s="6"/>
      <c r="I29" s="1"/>
    </row>
    <row r="30" spans="1:9">
      <c r="A30" s="5"/>
      <c r="B30" s="26" t="s">
        <v>36</v>
      </c>
      <c r="C30" s="5"/>
      <c r="D30" s="5"/>
      <c r="E30" s="5"/>
      <c r="F30" s="5"/>
      <c r="G30" s="5"/>
      <c r="H30" s="6"/>
      <c r="I30" s="1"/>
    </row>
    <row r="31" spans="1:9">
      <c r="A31" s="7" t="s">
        <v>22</v>
      </c>
      <c r="B31" s="4" t="s">
        <v>29</v>
      </c>
      <c r="C31" s="5"/>
      <c r="D31" s="5"/>
      <c r="E31" s="5"/>
      <c r="F31" s="5"/>
      <c r="G31" s="5"/>
      <c r="H31" s="6"/>
      <c r="I31" s="1"/>
    </row>
    <row r="32" spans="1:9" ht="13.5" customHeight="1">
      <c r="A32" s="7"/>
      <c r="B32" s="4" t="s">
        <v>30</v>
      </c>
      <c r="C32" s="5"/>
      <c r="D32" s="5"/>
      <c r="E32" s="5"/>
      <c r="F32" s="5"/>
      <c r="G32" s="5"/>
      <c r="H32" s="5"/>
      <c r="I32" s="1"/>
    </row>
    <row r="33" spans="1:12">
      <c r="A33" s="7"/>
      <c r="B33" s="22" t="s">
        <v>31</v>
      </c>
      <c r="C33" s="23"/>
      <c r="D33" s="23"/>
      <c r="E33" s="23"/>
      <c r="F33" s="23"/>
      <c r="G33" s="23"/>
      <c r="H33" s="23"/>
      <c r="I33" s="1"/>
    </row>
    <row r="34" spans="1:12">
      <c r="A34" s="5"/>
      <c r="B34" s="32"/>
      <c r="C34" s="33"/>
      <c r="D34" s="33"/>
      <c r="E34" s="33"/>
      <c r="F34" s="33"/>
      <c r="G34" s="33"/>
      <c r="H34" s="33"/>
      <c r="I34" s="1"/>
    </row>
    <row r="35" spans="1:12">
      <c r="A35" s="5"/>
      <c r="B35" s="34"/>
      <c r="C35" s="33"/>
      <c r="D35" s="33"/>
      <c r="E35" s="33"/>
      <c r="F35" s="33"/>
      <c r="G35" s="33"/>
      <c r="H35" s="33"/>
      <c r="I35" s="5"/>
      <c r="J35" s="5"/>
      <c r="K35" s="5"/>
      <c r="L35" s="8"/>
    </row>
    <row r="36" spans="1:12">
      <c r="A36" s="5"/>
      <c r="B36" s="34"/>
      <c r="C36" s="33"/>
      <c r="D36" s="33"/>
      <c r="E36" s="33"/>
      <c r="F36" s="33"/>
      <c r="G36" s="33"/>
      <c r="H36" s="33"/>
      <c r="I36" s="5"/>
      <c r="J36" s="5"/>
      <c r="K36" s="5"/>
    </row>
    <row r="37" spans="1:12">
      <c r="A37" s="5"/>
      <c r="B37" s="34"/>
      <c r="C37" s="33"/>
      <c r="D37" s="33"/>
      <c r="E37" s="33"/>
      <c r="F37" s="33"/>
      <c r="G37" s="35"/>
      <c r="H37" s="33"/>
      <c r="I37" s="5"/>
      <c r="J37" s="5"/>
      <c r="K37" s="5"/>
    </row>
    <row r="38" spans="1:12">
      <c r="A38" s="5"/>
      <c r="B38" s="34"/>
      <c r="C38" s="33"/>
      <c r="D38" s="33"/>
      <c r="E38" s="33"/>
      <c r="F38" s="33"/>
      <c r="G38" s="33"/>
      <c r="H38" s="33"/>
      <c r="I38" s="23"/>
      <c r="J38" s="23"/>
      <c r="K38" s="5"/>
    </row>
    <row r="39" spans="1:12">
      <c r="A39" s="5"/>
      <c r="B39" s="36"/>
      <c r="C39" s="23"/>
      <c r="D39" s="23"/>
      <c r="E39" s="23"/>
      <c r="F39" s="23"/>
      <c r="G39" s="23"/>
      <c r="H39" s="23"/>
      <c r="I39" s="23"/>
      <c r="J39" s="23"/>
      <c r="K39" s="5"/>
    </row>
    <row r="40" spans="1:12">
      <c r="A40" s="5"/>
      <c r="B40" s="23"/>
      <c r="C40" s="23"/>
      <c r="D40" s="23"/>
      <c r="E40" s="23"/>
      <c r="F40" s="23"/>
      <c r="G40" s="23"/>
      <c r="H40" s="23"/>
      <c r="I40" s="23"/>
      <c r="J40" s="23"/>
      <c r="K40" s="5"/>
    </row>
    <row r="41" spans="1:12">
      <c r="A41" s="5"/>
      <c r="B41" s="23"/>
      <c r="C41" s="23"/>
      <c r="D41" s="23"/>
      <c r="E41" s="23"/>
      <c r="F41" s="23"/>
      <c r="G41" s="23"/>
      <c r="H41" s="23"/>
      <c r="I41" s="33"/>
      <c r="J41" s="33"/>
      <c r="K41" s="5"/>
    </row>
    <row r="42" spans="1:12">
      <c r="A42" s="5"/>
      <c r="B42" s="5"/>
      <c r="C42" s="5"/>
      <c r="D42" s="5"/>
      <c r="E42" s="5"/>
      <c r="F42" s="5"/>
      <c r="G42" s="5"/>
      <c r="H42" s="5"/>
      <c r="I42" s="33"/>
      <c r="J42" s="33"/>
      <c r="K42" s="5"/>
    </row>
    <row r="43" spans="1:12">
      <c r="A43" s="5"/>
      <c r="B43" s="5"/>
      <c r="C43" s="5"/>
      <c r="D43" s="5"/>
      <c r="E43" s="5"/>
      <c r="F43" s="5"/>
      <c r="G43" s="5"/>
      <c r="H43" s="5"/>
      <c r="I43" s="33"/>
      <c r="J43" s="33"/>
      <c r="K43" s="5"/>
    </row>
    <row r="44" spans="1:12">
      <c r="A44" s="5"/>
      <c r="B44" s="5"/>
      <c r="C44" s="5"/>
      <c r="D44" s="5"/>
      <c r="E44" s="5"/>
      <c r="F44" s="5"/>
      <c r="G44" s="5"/>
      <c r="H44" s="5"/>
      <c r="I44" s="33"/>
      <c r="J44" s="33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33"/>
      <c r="J45" s="33"/>
      <c r="K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>
      <c r="A48" s="5"/>
      <c r="I48" s="5"/>
      <c r="J48" s="5"/>
      <c r="K48" s="5"/>
    </row>
    <row r="49" spans="1:11">
      <c r="A49" s="5"/>
      <c r="I49" s="5"/>
      <c r="J49" s="5"/>
      <c r="K49" s="5"/>
    </row>
    <row r="50" spans="1:11">
      <c r="I50" s="5"/>
      <c r="J50" s="5"/>
      <c r="K50" s="5"/>
    </row>
    <row r="51" spans="1:11">
      <c r="I51" s="5"/>
      <c r="J51" s="5"/>
      <c r="K51" s="5"/>
    </row>
    <row r="52" spans="1:11">
      <c r="I52" s="5"/>
      <c r="J52" s="5"/>
      <c r="K52" s="5"/>
    </row>
    <row r="53" spans="1:11">
      <c r="I53" s="5"/>
      <c r="J53" s="5"/>
      <c r="K53" s="5"/>
    </row>
    <row r="54" spans="1:11">
      <c r="I54" s="5"/>
      <c r="J54" s="5"/>
      <c r="K54" s="5"/>
    </row>
  </sheetData>
  <mergeCells count="3">
    <mergeCell ref="A1:B1"/>
    <mergeCell ref="E3:H3"/>
    <mergeCell ref="A5:A26"/>
  </mergeCells>
  <phoneticPr fontId="1"/>
  <pageMargins left="0.97" right="0.19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5-6.踏切道の現況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　聡</dc:creator>
  <cp:lastModifiedBy>なし</cp:lastModifiedBy>
  <cp:lastPrinted>2018-12-13T06:02:09Z</cp:lastPrinted>
  <dcterms:created xsi:type="dcterms:W3CDTF">1997-01-08T22:48:59Z</dcterms:created>
  <dcterms:modified xsi:type="dcterms:W3CDTF">2019-12-02T06:22:02Z</dcterms:modified>
</cp:coreProperties>
</file>