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要覧（R1年度）\HPアップ用\Ⅲ\EXCEL\"/>
    </mc:Choice>
  </mc:AlternateContent>
  <bookViews>
    <workbookView xWindow="0" yWindow="0" windowWidth="20490" windowHeight="7230"/>
  </bookViews>
  <sheets>
    <sheet name="(5)輸送トンキロ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J15" i="1"/>
  <c r="L15" i="1"/>
  <c r="N15" i="1"/>
  <c r="H18" i="1"/>
  <c r="J18" i="1"/>
  <c r="L18" i="1"/>
  <c r="N18" i="1"/>
  <c r="E21" i="1"/>
  <c r="G21" i="1"/>
  <c r="H21" i="1" s="1"/>
  <c r="I21" i="1"/>
  <c r="J21" i="1" s="1"/>
  <c r="K21" i="1"/>
  <c r="L21" i="1" s="1"/>
  <c r="M21" i="1"/>
  <c r="N21" i="1" s="1"/>
  <c r="H24" i="1"/>
  <c r="J24" i="1"/>
  <c r="L24" i="1"/>
  <c r="N24" i="1"/>
  <c r="H27" i="1"/>
  <c r="J27" i="1"/>
  <c r="L27" i="1"/>
  <c r="N27" i="1"/>
  <c r="E30" i="1"/>
  <c r="G30" i="1"/>
  <c r="H30" i="1"/>
  <c r="I30" i="1"/>
  <c r="J30" i="1"/>
  <c r="K30" i="1"/>
  <c r="L30" i="1"/>
  <c r="M30" i="1"/>
  <c r="N30" i="1"/>
</calcChain>
</file>

<file path=xl/sharedStrings.xml><?xml version="1.0" encoding="utf-8"?>
<sst xmlns="http://schemas.openxmlformats.org/spreadsheetml/2006/main" count="40" uniqueCount="25">
  <si>
    <t>３．指数は平成２５年度＝１００</t>
    <rPh sb="2" eb="4">
      <t>シスウ</t>
    </rPh>
    <rPh sb="5" eb="7">
      <t>ヘイセイ</t>
    </rPh>
    <rPh sb="9" eb="11">
      <t>ネンド</t>
    </rPh>
    <phoneticPr fontId="3"/>
  </si>
  <si>
    <t>２．軽自動車を含む</t>
    <rPh sb="2" eb="6">
      <t>ケイジドウシャ</t>
    </rPh>
    <rPh sb="7" eb="8">
      <t>フク</t>
    </rPh>
    <phoneticPr fontId="3"/>
  </si>
  <si>
    <t>　　</t>
    <phoneticPr fontId="3"/>
  </si>
  <si>
    <t>　　　                資料：「自動車輸送統計年報」</t>
    <rPh sb="19" eb="21">
      <t>シリョウ</t>
    </rPh>
    <rPh sb="23" eb="26">
      <t>ジドウシャ</t>
    </rPh>
    <rPh sb="26" eb="28">
      <t>ユソウ</t>
    </rPh>
    <rPh sb="28" eb="30">
      <t>トウケイ</t>
    </rPh>
    <rPh sb="30" eb="32">
      <t>ネンポウ</t>
    </rPh>
    <phoneticPr fontId="3"/>
  </si>
  <si>
    <t>１．特種（殊）用途車を除く</t>
    <rPh sb="2" eb="4">
      <t>トクシュ</t>
    </rPh>
    <rPh sb="5" eb="6">
      <t>シュ</t>
    </rPh>
    <rPh sb="7" eb="9">
      <t>ヨウト</t>
    </rPh>
    <rPh sb="9" eb="10">
      <t>シャ</t>
    </rPh>
    <rPh sb="11" eb="12">
      <t>ノゾ</t>
    </rPh>
    <phoneticPr fontId="3"/>
  </si>
  <si>
    <t>（注）</t>
    <rPh sb="1" eb="2">
      <t>チュウ</t>
    </rPh>
    <phoneticPr fontId="3"/>
  </si>
  <si>
    <t>計</t>
    <rPh sb="0" eb="1">
      <t>ケイ</t>
    </rPh>
    <phoneticPr fontId="3"/>
  </si>
  <si>
    <t>用</t>
    <rPh sb="0" eb="1">
      <t>ヨウ</t>
    </rPh>
    <phoneticPr fontId="3"/>
  </si>
  <si>
    <t>家</t>
    <rPh sb="0" eb="1">
      <t>イエ</t>
    </rPh>
    <phoneticPr fontId="3"/>
  </si>
  <si>
    <t>全国</t>
    <rPh sb="0" eb="2">
      <t>ゼンコク</t>
    </rPh>
    <phoneticPr fontId="3"/>
  </si>
  <si>
    <t>自</t>
    <rPh sb="0" eb="1">
      <t>ジ</t>
    </rPh>
    <phoneticPr fontId="3"/>
  </si>
  <si>
    <t>業</t>
    <rPh sb="0" eb="1">
      <t>ギョウ</t>
    </rPh>
    <phoneticPr fontId="3"/>
  </si>
  <si>
    <t>営</t>
    <rPh sb="0" eb="1">
      <t>エイ</t>
    </rPh>
    <phoneticPr fontId="3"/>
  </si>
  <si>
    <t>東北</t>
    <rPh sb="0" eb="2">
      <t>トウホク</t>
    </rPh>
    <phoneticPr fontId="3"/>
  </si>
  <si>
    <t>営</t>
    <rPh sb="0" eb="1">
      <t>イトナ</t>
    </rPh>
    <phoneticPr fontId="3"/>
  </si>
  <si>
    <t>分</t>
    <rPh sb="0" eb="1">
      <t>ブン</t>
    </rPh>
    <phoneticPr fontId="3"/>
  </si>
  <si>
    <t>域</t>
    <rPh sb="0" eb="1">
      <t>イキ</t>
    </rPh>
    <phoneticPr fontId="3"/>
  </si>
  <si>
    <t>数</t>
    <rPh sb="0" eb="1">
      <t>スウ</t>
    </rPh>
    <phoneticPr fontId="3"/>
  </si>
  <si>
    <t>区</t>
    <rPh sb="0" eb="1">
      <t>ク</t>
    </rPh>
    <phoneticPr fontId="3"/>
  </si>
  <si>
    <t>地</t>
    <rPh sb="0" eb="1">
      <t>チ</t>
    </rPh>
    <phoneticPr fontId="3"/>
  </si>
  <si>
    <t>指</t>
    <rPh sb="0" eb="1">
      <t>ユビ</t>
    </rPh>
    <phoneticPr fontId="3"/>
  </si>
  <si>
    <t>度</t>
    <rPh sb="0" eb="1">
      <t>ド</t>
    </rPh>
    <phoneticPr fontId="3"/>
  </si>
  <si>
    <t>年</t>
    <rPh sb="0" eb="1">
      <t>ネン</t>
    </rPh>
    <phoneticPr fontId="3"/>
  </si>
  <si>
    <t>単位：千トンキロ</t>
    <rPh sb="0" eb="2">
      <t>タンイ</t>
    </rPh>
    <rPh sb="3" eb="4">
      <t>セン</t>
    </rPh>
    <phoneticPr fontId="3"/>
  </si>
  <si>
    <t xml:space="preserve"> (5) トラック輸送トンキロの推移</t>
    <rPh sb="9" eb="11">
      <t>ユソウ</t>
    </rPh>
    <rPh sb="16" eb="18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</si>
</sst>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Fill="1"/>
    <xf numFmtId="0" fontId="2" fillId="0" borderId="5" xfId="0" applyFont="1" applyBorder="1"/>
    <xf numFmtId="0" fontId="2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0" xfId="0" applyFont="1" applyFill="1" applyBorder="1"/>
    <xf numFmtId="0" fontId="2" fillId="0" borderId="20" xfId="0" applyFont="1" applyFill="1" applyBorder="1" applyAlignment="1">
      <alignment vertical="top"/>
    </xf>
    <xf numFmtId="0" fontId="2" fillId="0" borderId="20" xfId="0" applyFont="1" applyBorder="1"/>
    <xf numFmtId="0" fontId="2" fillId="0" borderId="36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2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/>
    <xf numFmtId="0" fontId="2" fillId="0" borderId="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37" xfId="0" applyFont="1" applyBorder="1" applyAlignment="1">
      <alignment horizontal="center"/>
    </xf>
    <xf numFmtId="0" fontId="2" fillId="0" borderId="8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8" xfId="0" applyFont="1" applyBorder="1"/>
    <xf numFmtId="0" fontId="2" fillId="0" borderId="39" xfId="0" applyFont="1" applyBorder="1"/>
    <xf numFmtId="0" fontId="2" fillId="0" borderId="30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5" fillId="0" borderId="0" xfId="0" applyFont="1"/>
    <xf numFmtId="0" fontId="5" fillId="0" borderId="0" xfId="0" applyFont="1" applyFill="1"/>
    <xf numFmtId="0" fontId="6" fillId="0" borderId="0" xfId="0" applyFont="1"/>
    <xf numFmtId="176" fontId="2" fillId="0" borderId="1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22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17" xfId="1" applyNumberFormat="1" applyFont="1" applyFill="1" applyBorder="1" applyAlignment="1">
      <alignment horizontal="center" vertical="center"/>
    </xf>
    <xf numFmtId="177" fontId="2" fillId="0" borderId="30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177" fontId="2" fillId="0" borderId="29" xfId="1" applyNumberFormat="1" applyFont="1" applyFill="1" applyBorder="1" applyAlignment="1">
      <alignment horizontal="center" vertical="center"/>
    </xf>
    <xf numFmtId="177" fontId="2" fillId="0" borderId="26" xfId="1" applyNumberFormat="1" applyFont="1" applyFill="1" applyBorder="1" applyAlignment="1">
      <alignment horizontal="center"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13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23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18" xfId="1" applyNumberFormat="1" applyFont="1" applyFill="1" applyBorder="1" applyAlignment="1">
      <alignment horizontal="center" vertical="center"/>
    </xf>
    <xf numFmtId="177" fontId="2" fillId="0" borderId="30" xfId="1" applyNumberFormat="1" applyFont="1" applyFill="1" applyBorder="1" applyAlignment="1">
      <alignment horizontal="center" vertical="center"/>
    </xf>
    <xf numFmtId="177" fontId="2" fillId="0" borderId="27" xfId="1" applyNumberFormat="1" applyFont="1" applyFill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6" fontId="2" fillId="0" borderId="14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24" xfId="1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/>
    </xf>
    <xf numFmtId="177" fontId="2" fillId="0" borderId="19" xfId="1" applyNumberFormat="1" applyFont="1" applyFill="1" applyBorder="1" applyAlignment="1">
      <alignment horizontal="center" vertical="center"/>
    </xf>
    <xf numFmtId="177" fontId="2" fillId="0" borderId="31" xfId="1" applyNumberFormat="1" applyFont="1" applyFill="1" applyBorder="1" applyAlignment="1">
      <alignment horizontal="center" vertical="center"/>
    </xf>
    <xf numFmtId="177" fontId="2" fillId="0" borderId="25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vertical="center"/>
    </xf>
    <xf numFmtId="177" fontId="2" fillId="0" borderId="14" xfId="1" applyNumberFormat="1" applyFont="1" applyFill="1" applyBorder="1" applyAlignment="1">
      <alignment horizontal="center" vertical="center"/>
    </xf>
    <xf numFmtId="177" fontId="2" fillId="0" borderId="35" xfId="1" applyNumberFormat="1" applyFont="1" applyFill="1" applyBorder="1" applyAlignment="1">
      <alignment horizontal="center" vertical="center"/>
    </xf>
    <xf numFmtId="177" fontId="2" fillId="0" borderId="32" xfId="1" applyNumberFormat="1" applyFont="1" applyFill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180"/>
    </xf>
    <xf numFmtId="0" fontId="2" fillId="0" borderId="10" xfId="0" applyFont="1" applyBorder="1" applyAlignment="1">
      <alignment horizontal="center" vertical="center" textRotation="180"/>
    </xf>
    <xf numFmtId="0" fontId="2" fillId="0" borderId="18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top"/>
    </xf>
    <xf numFmtId="0" fontId="2" fillId="0" borderId="27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textRotation="180"/>
    </xf>
    <xf numFmtId="0" fontId="2" fillId="0" borderId="10" xfId="0" applyFont="1" applyBorder="1" applyAlignment="1">
      <alignment horizontal="center" textRotation="180"/>
    </xf>
    <xf numFmtId="0" fontId="2" fillId="0" borderId="13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77" fontId="2" fillId="0" borderId="9" xfId="1" applyNumberFormat="1" applyFont="1" applyBorder="1" applyAlignment="1">
      <alignment horizontal="center" vertical="center"/>
    </xf>
    <xf numFmtId="177" fontId="2" fillId="0" borderId="0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0</xdr:colOff>
      <xdr:row>13</xdr:row>
      <xdr:rowOff>228600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0" y="857250"/>
          <a:ext cx="2743200" cy="1543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2</xdr:col>
      <xdr:colOff>9525</xdr:colOff>
      <xdr:row>14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0" y="866775"/>
          <a:ext cx="1381125" cy="1533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13</xdr:row>
      <xdr:rowOff>228600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0" y="857250"/>
          <a:ext cx="2743200" cy="1543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2</xdr:col>
      <xdr:colOff>9525</xdr:colOff>
      <xdr:row>14</xdr:row>
      <xdr:rowOff>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0" y="866775"/>
          <a:ext cx="1381125" cy="1533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13</xdr:row>
      <xdr:rowOff>228600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0" y="857250"/>
          <a:ext cx="2743200" cy="1543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9525</xdr:rowOff>
    </xdr:from>
    <xdr:to>
      <xdr:col>2</xdr:col>
      <xdr:colOff>9525</xdr:colOff>
      <xdr:row>14</xdr:row>
      <xdr:rowOff>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0" y="866775"/>
          <a:ext cx="1381125" cy="1533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7" zoomScaleNormal="100" workbookViewId="0">
      <selection activeCell="I18" sqref="I18:I20"/>
    </sheetView>
  </sheetViews>
  <sheetFormatPr defaultRowHeight="12"/>
  <cols>
    <col min="1" max="2" width="4" style="1" customWidth="1"/>
    <col min="3" max="3" width="2.375" style="1" customWidth="1"/>
    <col min="4" max="4" width="2.875" style="1" customWidth="1"/>
    <col min="5" max="5" width="11.875" style="1" customWidth="1"/>
    <col min="6" max="6" width="4.625" style="1" customWidth="1"/>
    <col min="7" max="7" width="12" style="1" customWidth="1"/>
    <col min="8" max="8" width="4.625" style="1" customWidth="1"/>
    <col min="9" max="9" width="12.625" style="1" customWidth="1"/>
    <col min="10" max="10" width="4.625" style="1" customWidth="1"/>
    <col min="11" max="11" width="12.625" style="1" customWidth="1"/>
    <col min="12" max="12" width="4.625" style="1" customWidth="1"/>
    <col min="13" max="13" width="12.625" style="1" customWidth="1"/>
    <col min="14" max="14" width="4.625" style="1" customWidth="1"/>
    <col min="15" max="16384" width="9" style="1"/>
  </cols>
  <sheetData>
    <row r="1" spans="1:19">
      <c r="M1" s="5"/>
    </row>
    <row r="2" spans="1:19" ht="11.25" customHeight="1"/>
    <row r="3" spans="1:19" s="45" customFormat="1" ht="15">
      <c r="A3" s="47" t="s">
        <v>24</v>
      </c>
      <c r="I3" s="46"/>
    </row>
    <row r="4" spans="1:19" s="45" customFormat="1" ht="13.5">
      <c r="K4" s="1"/>
      <c r="M4" s="1" t="s">
        <v>23</v>
      </c>
      <c r="S4" s="1"/>
    </row>
    <row r="5" spans="1:19" s="45" customFormat="1" ht="3.75" customHeight="1" thickBot="1"/>
    <row r="6" spans="1:19" ht="18.75" customHeight="1">
      <c r="A6" s="44"/>
      <c r="B6" s="42"/>
      <c r="C6" s="42"/>
      <c r="D6" s="42"/>
      <c r="E6" s="41"/>
      <c r="F6" s="43"/>
      <c r="G6" s="41"/>
      <c r="H6" s="43"/>
      <c r="I6" s="41"/>
      <c r="J6" s="43"/>
      <c r="K6" s="42"/>
      <c r="L6" s="42"/>
      <c r="M6" s="41"/>
      <c r="N6" s="40"/>
    </row>
    <row r="7" spans="1:19" ht="18.75" customHeight="1">
      <c r="A7" s="9"/>
      <c r="B7" s="23"/>
      <c r="C7" s="23"/>
      <c r="D7" s="23" t="s">
        <v>22</v>
      </c>
      <c r="E7" s="36"/>
      <c r="F7" s="8"/>
      <c r="G7" s="36"/>
      <c r="H7" s="8"/>
      <c r="I7" s="36"/>
      <c r="J7" s="8"/>
      <c r="K7" s="23"/>
      <c r="L7" s="23"/>
      <c r="M7" s="36"/>
      <c r="N7" s="39"/>
    </row>
    <row r="8" spans="1:19" ht="18.75" customHeight="1">
      <c r="A8" s="9"/>
      <c r="B8" s="23"/>
      <c r="C8" s="23"/>
      <c r="D8" s="23" t="s">
        <v>21</v>
      </c>
      <c r="E8" s="36"/>
      <c r="F8" s="8"/>
      <c r="G8" s="36"/>
      <c r="H8" s="8"/>
      <c r="I8" s="36"/>
      <c r="J8" s="8"/>
      <c r="K8" s="23"/>
      <c r="L8" s="23"/>
      <c r="M8" s="36"/>
      <c r="N8" s="39"/>
    </row>
    <row r="9" spans="1:19" ht="18.75" customHeight="1">
      <c r="A9" s="9"/>
      <c r="B9" s="23"/>
      <c r="C9" s="34"/>
      <c r="D9" s="23"/>
      <c r="E9" s="36"/>
      <c r="F9" s="38"/>
      <c r="G9" s="36"/>
      <c r="H9" s="38"/>
      <c r="I9" s="36"/>
      <c r="J9" s="38"/>
      <c r="K9" s="23"/>
      <c r="L9" s="37"/>
      <c r="M9" s="36"/>
      <c r="N9" s="35"/>
    </row>
    <row r="10" spans="1:19" ht="18.75" customHeight="1">
      <c r="A10" s="9"/>
      <c r="B10" s="23"/>
      <c r="C10" s="34"/>
      <c r="D10" s="23"/>
      <c r="E10" s="30">
        <v>25</v>
      </c>
      <c r="F10" s="32"/>
      <c r="G10" s="33">
        <v>26</v>
      </c>
      <c r="H10" s="32"/>
      <c r="I10" s="30">
        <v>27</v>
      </c>
      <c r="J10" s="31"/>
      <c r="K10" s="30">
        <v>28</v>
      </c>
      <c r="L10" s="31"/>
      <c r="M10" s="30">
        <v>29</v>
      </c>
      <c r="N10" s="29"/>
    </row>
    <row r="11" spans="1:19" ht="18.75" customHeight="1">
      <c r="A11" s="9"/>
      <c r="B11" s="23"/>
      <c r="C11" s="28"/>
      <c r="D11" s="27"/>
      <c r="E11" s="66"/>
      <c r="F11" s="130" t="s">
        <v>20</v>
      </c>
      <c r="G11" s="66"/>
      <c r="H11" s="130" t="s">
        <v>20</v>
      </c>
      <c r="I11" s="131"/>
      <c r="J11" s="130" t="s">
        <v>20</v>
      </c>
      <c r="K11" s="66"/>
      <c r="L11" s="75" t="s">
        <v>20</v>
      </c>
      <c r="M11" s="66"/>
      <c r="N11" s="67" t="s">
        <v>20</v>
      </c>
    </row>
    <row r="12" spans="1:19" ht="18.75" customHeight="1">
      <c r="A12" s="9"/>
      <c r="B12" s="23"/>
      <c r="C12" s="26"/>
      <c r="D12" s="25"/>
      <c r="E12" s="66"/>
      <c r="F12" s="130"/>
      <c r="G12" s="66"/>
      <c r="H12" s="130"/>
      <c r="I12" s="131"/>
      <c r="J12" s="130"/>
      <c r="K12" s="66"/>
      <c r="L12" s="75"/>
      <c r="M12" s="66"/>
      <c r="N12" s="67"/>
    </row>
    <row r="13" spans="1:19" ht="18.75" customHeight="1">
      <c r="A13" s="24" t="s">
        <v>19</v>
      </c>
      <c r="B13" s="23"/>
      <c r="C13" s="22" t="s">
        <v>18</v>
      </c>
      <c r="D13" s="14"/>
      <c r="E13" s="11"/>
      <c r="F13" s="21" t="s">
        <v>17</v>
      </c>
      <c r="G13" s="11"/>
      <c r="H13" s="21" t="s">
        <v>17</v>
      </c>
      <c r="I13" s="14"/>
      <c r="J13" s="21" t="s">
        <v>17</v>
      </c>
      <c r="K13" s="11"/>
      <c r="L13" s="20" t="s">
        <v>17</v>
      </c>
      <c r="M13" s="11"/>
      <c r="N13" s="19" t="s">
        <v>17</v>
      </c>
      <c r="O13" s="5"/>
      <c r="P13" s="5"/>
    </row>
    <row r="14" spans="1:19" ht="18.75" customHeight="1">
      <c r="A14" s="18" t="s">
        <v>16</v>
      </c>
      <c r="B14" s="17"/>
      <c r="C14" s="16" t="s">
        <v>15</v>
      </c>
      <c r="D14" s="15"/>
      <c r="E14" s="11"/>
      <c r="F14" s="13"/>
      <c r="G14" s="11"/>
      <c r="H14" s="13"/>
      <c r="I14" s="14"/>
      <c r="J14" s="13"/>
      <c r="K14" s="11"/>
      <c r="L14" s="12"/>
      <c r="M14" s="11"/>
      <c r="N14" s="10"/>
      <c r="O14" s="5"/>
      <c r="P14" s="5"/>
    </row>
    <row r="15" spans="1:19" ht="33" customHeight="1">
      <c r="A15" s="9"/>
      <c r="B15" s="8"/>
      <c r="C15" s="128" t="s">
        <v>14</v>
      </c>
      <c r="D15" s="129"/>
      <c r="E15" s="68">
        <v>13989051</v>
      </c>
      <c r="F15" s="88">
        <v>100</v>
      </c>
      <c r="G15" s="87">
        <v>15483061</v>
      </c>
      <c r="H15" s="88">
        <f>ROUND(G15/E15*100,0)</f>
        <v>111</v>
      </c>
      <c r="I15" s="68">
        <v>15508493</v>
      </c>
      <c r="J15" s="88">
        <f>ROUND(I15/E15*100,0)</f>
        <v>111</v>
      </c>
      <c r="K15" s="68">
        <v>15905962</v>
      </c>
      <c r="L15" s="76">
        <f>ROUND(K15/E15*100,0)</f>
        <v>114</v>
      </c>
      <c r="M15" s="68">
        <v>15958959</v>
      </c>
      <c r="N15" s="69">
        <f>ROUND(M15/E15*100,0)</f>
        <v>114</v>
      </c>
      <c r="O15" s="5"/>
      <c r="P15" s="5"/>
    </row>
    <row r="16" spans="1:19" ht="33" customHeight="1">
      <c r="A16" s="100"/>
      <c r="B16" s="101"/>
      <c r="C16" s="104" t="s">
        <v>11</v>
      </c>
      <c r="D16" s="105"/>
      <c r="E16" s="61"/>
      <c r="F16" s="81"/>
      <c r="G16" s="85"/>
      <c r="H16" s="81"/>
      <c r="I16" s="61"/>
      <c r="J16" s="81"/>
      <c r="K16" s="61"/>
      <c r="L16" s="71"/>
      <c r="M16" s="61"/>
      <c r="N16" s="58"/>
      <c r="O16" s="5"/>
      <c r="P16" s="5"/>
    </row>
    <row r="17" spans="1:16" ht="33" customHeight="1">
      <c r="A17" s="126"/>
      <c r="B17" s="127"/>
      <c r="C17" s="110" t="s">
        <v>7</v>
      </c>
      <c r="D17" s="111"/>
      <c r="E17" s="61"/>
      <c r="F17" s="89"/>
      <c r="G17" s="85"/>
      <c r="H17" s="89"/>
      <c r="I17" s="61"/>
      <c r="J17" s="89"/>
      <c r="K17" s="61"/>
      <c r="L17" s="74"/>
      <c r="M17" s="61"/>
      <c r="N17" s="63"/>
      <c r="O17" s="5"/>
      <c r="P17" s="5"/>
    </row>
    <row r="18" spans="1:16" ht="33" customHeight="1">
      <c r="A18" s="100"/>
      <c r="B18" s="101"/>
      <c r="C18" s="102" t="s">
        <v>10</v>
      </c>
      <c r="D18" s="103"/>
      <c r="E18" s="64">
        <v>3255112</v>
      </c>
      <c r="F18" s="81">
        <v>100</v>
      </c>
      <c r="G18" s="84">
        <v>2728260</v>
      </c>
      <c r="H18" s="81">
        <f>ROUND(G18/E18*100,0)</f>
        <v>84</v>
      </c>
      <c r="I18" s="64">
        <v>2815808</v>
      </c>
      <c r="J18" s="81">
        <f>ROUND(I18/E18*100,0)</f>
        <v>87</v>
      </c>
      <c r="K18" s="64">
        <v>3199452</v>
      </c>
      <c r="L18" s="71">
        <f>ROUND(K18/E18*100,0)</f>
        <v>98</v>
      </c>
      <c r="M18" s="64">
        <v>2984812</v>
      </c>
      <c r="N18" s="58">
        <f>ROUND(M18/E18*100,0)</f>
        <v>92</v>
      </c>
      <c r="O18" s="5"/>
      <c r="P18" s="5"/>
    </row>
    <row r="19" spans="1:16" ht="33" customHeight="1">
      <c r="A19" s="100" t="s">
        <v>13</v>
      </c>
      <c r="B19" s="101"/>
      <c r="C19" s="104" t="s">
        <v>8</v>
      </c>
      <c r="D19" s="105"/>
      <c r="E19" s="61"/>
      <c r="F19" s="81"/>
      <c r="G19" s="85"/>
      <c r="H19" s="81"/>
      <c r="I19" s="61"/>
      <c r="J19" s="81"/>
      <c r="K19" s="61"/>
      <c r="L19" s="71"/>
      <c r="M19" s="61"/>
      <c r="N19" s="58"/>
      <c r="O19" s="5"/>
      <c r="P19" s="5"/>
    </row>
    <row r="20" spans="1:16" ht="33" customHeight="1">
      <c r="A20" s="100"/>
      <c r="B20" s="101"/>
      <c r="C20" s="108" t="s">
        <v>7</v>
      </c>
      <c r="D20" s="109"/>
      <c r="E20" s="65"/>
      <c r="F20" s="82"/>
      <c r="G20" s="86"/>
      <c r="H20" s="82"/>
      <c r="I20" s="65"/>
      <c r="J20" s="82"/>
      <c r="K20" s="65"/>
      <c r="L20" s="72"/>
      <c r="M20" s="65"/>
      <c r="N20" s="59"/>
      <c r="O20" s="5"/>
      <c r="P20" s="5"/>
    </row>
    <row r="21" spans="1:16" ht="33" customHeight="1">
      <c r="A21" s="100"/>
      <c r="B21" s="101"/>
      <c r="C21" s="124"/>
      <c r="D21" s="125"/>
      <c r="E21" s="94">
        <f>SUM(E15:E20)</f>
        <v>17244163</v>
      </c>
      <c r="F21" s="97">
        <v>100</v>
      </c>
      <c r="G21" s="54">
        <f>SUM(G15:G20)</f>
        <v>18211321</v>
      </c>
      <c r="H21" s="80">
        <f>ROUND(G21/E21*100,0)</f>
        <v>106</v>
      </c>
      <c r="I21" s="54">
        <f>SUM(I15:I20)</f>
        <v>18324301</v>
      </c>
      <c r="J21" s="80">
        <f>ROUND(I21/E21*100,0)</f>
        <v>106</v>
      </c>
      <c r="K21" s="54">
        <f>SUM(K15:K20)</f>
        <v>19105414</v>
      </c>
      <c r="L21" s="70">
        <f>ROUND(K21/E21*100,0)</f>
        <v>111</v>
      </c>
      <c r="M21" s="54">
        <f>SUM(M15:M20)</f>
        <v>18943771</v>
      </c>
      <c r="N21" s="57">
        <f>ROUND(M21/E21*100,0)</f>
        <v>110</v>
      </c>
      <c r="O21" s="5"/>
      <c r="P21" s="5"/>
    </row>
    <row r="22" spans="1:16" ht="33" customHeight="1">
      <c r="A22" s="106"/>
      <c r="B22" s="107"/>
      <c r="C22" s="104" t="s">
        <v>6</v>
      </c>
      <c r="D22" s="105"/>
      <c r="E22" s="95"/>
      <c r="F22" s="98"/>
      <c r="G22" s="55"/>
      <c r="H22" s="81"/>
      <c r="I22" s="55"/>
      <c r="J22" s="81"/>
      <c r="K22" s="55"/>
      <c r="L22" s="71"/>
      <c r="M22" s="55"/>
      <c r="N22" s="58"/>
      <c r="O22" s="5"/>
      <c r="P22" s="5"/>
    </row>
    <row r="23" spans="1:16" ht="33" customHeight="1" thickBot="1">
      <c r="A23" s="7"/>
      <c r="B23" s="6"/>
      <c r="C23" s="118"/>
      <c r="D23" s="119"/>
      <c r="E23" s="96"/>
      <c r="F23" s="99"/>
      <c r="G23" s="56"/>
      <c r="H23" s="82"/>
      <c r="I23" s="56"/>
      <c r="J23" s="82"/>
      <c r="K23" s="56"/>
      <c r="L23" s="72"/>
      <c r="M23" s="56"/>
      <c r="N23" s="59"/>
      <c r="O23" s="5"/>
      <c r="P23" s="5"/>
    </row>
    <row r="24" spans="1:16" ht="33" customHeight="1">
      <c r="A24" s="122"/>
      <c r="B24" s="123"/>
      <c r="C24" s="120" t="s">
        <v>12</v>
      </c>
      <c r="D24" s="121"/>
      <c r="E24" s="60">
        <v>147427847</v>
      </c>
      <c r="F24" s="83">
        <v>100</v>
      </c>
      <c r="G24" s="90">
        <v>144657996</v>
      </c>
      <c r="H24" s="83">
        <f>ROUND(G24/E24*100,0)</f>
        <v>98</v>
      </c>
      <c r="I24" s="60">
        <v>141126355</v>
      </c>
      <c r="J24" s="83">
        <f>ROUND(I24/E24*100,0)</f>
        <v>96</v>
      </c>
      <c r="K24" s="60">
        <v>147503153</v>
      </c>
      <c r="L24" s="73">
        <f>ROUND(K24/E24*100,0)</f>
        <v>100</v>
      </c>
      <c r="M24" s="60">
        <v>149813737</v>
      </c>
      <c r="N24" s="62">
        <f>ROUND(M24/E24*100,0)</f>
        <v>102</v>
      </c>
      <c r="O24" s="5"/>
      <c r="P24" s="5"/>
    </row>
    <row r="25" spans="1:16" ht="33" customHeight="1">
      <c r="A25" s="100"/>
      <c r="B25" s="101"/>
      <c r="C25" s="104" t="s">
        <v>11</v>
      </c>
      <c r="D25" s="105"/>
      <c r="E25" s="61"/>
      <c r="F25" s="81"/>
      <c r="G25" s="85"/>
      <c r="H25" s="81"/>
      <c r="I25" s="61"/>
      <c r="J25" s="81"/>
      <c r="K25" s="61"/>
      <c r="L25" s="71"/>
      <c r="M25" s="61"/>
      <c r="N25" s="58"/>
      <c r="O25" s="5"/>
      <c r="P25" s="5"/>
    </row>
    <row r="26" spans="1:16" ht="33" customHeight="1">
      <c r="A26" s="100"/>
      <c r="B26" s="101"/>
      <c r="C26" s="110" t="s">
        <v>7</v>
      </c>
      <c r="D26" s="111"/>
      <c r="E26" s="61"/>
      <c r="F26" s="81"/>
      <c r="G26" s="85"/>
      <c r="H26" s="81"/>
      <c r="I26" s="61"/>
      <c r="J26" s="81"/>
      <c r="K26" s="61"/>
      <c r="L26" s="74"/>
      <c r="M26" s="61"/>
      <c r="N26" s="63"/>
      <c r="O26" s="5"/>
      <c r="P26" s="5"/>
    </row>
    <row r="27" spans="1:16" ht="33" customHeight="1">
      <c r="A27" s="100"/>
      <c r="B27" s="101"/>
      <c r="C27" s="102" t="s">
        <v>10</v>
      </c>
      <c r="D27" s="103"/>
      <c r="E27" s="64">
        <v>24362528</v>
      </c>
      <c r="F27" s="80">
        <v>100</v>
      </c>
      <c r="G27" s="84">
        <v>23827909</v>
      </c>
      <c r="H27" s="80">
        <f>ROUND(G27/E27*100,0)</f>
        <v>98</v>
      </c>
      <c r="I27" s="64">
        <v>23449105</v>
      </c>
      <c r="J27" s="80">
        <f>ROUND(I27/E27*100,0)</f>
        <v>96</v>
      </c>
      <c r="K27" s="64">
        <v>24806547</v>
      </c>
      <c r="L27" s="70">
        <f>ROUND(K27/E27*100,0)</f>
        <v>102</v>
      </c>
      <c r="M27" s="64">
        <v>23637314</v>
      </c>
      <c r="N27" s="57">
        <f>ROUND(M27/E27*100,0)</f>
        <v>97</v>
      </c>
      <c r="O27" s="5"/>
      <c r="P27" s="5"/>
    </row>
    <row r="28" spans="1:16" ht="33" customHeight="1">
      <c r="A28" s="100" t="s">
        <v>9</v>
      </c>
      <c r="B28" s="101"/>
      <c r="C28" s="104" t="s">
        <v>8</v>
      </c>
      <c r="D28" s="105"/>
      <c r="E28" s="61"/>
      <c r="F28" s="81"/>
      <c r="G28" s="85"/>
      <c r="H28" s="81"/>
      <c r="I28" s="61"/>
      <c r="J28" s="81"/>
      <c r="K28" s="61"/>
      <c r="L28" s="71"/>
      <c r="M28" s="61"/>
      <c r="N28" s="58"/>
      <c r="O28" s="5"/>
      <c r="P28" s="5"/>
    </row>
    <row r="29" spans="1:16" ht="33" customHeight="1">
      <c r="A29" s="100"/>
      <c r="B29" s="101"/>
      <c r="C29" s="108" t="s">
        <v>7</v>
      </c>
      <c r="D29" s="109"/>
      <c r="E29" s="65"/>
      <c r="F29" s="82"/>
      <c r="G29" s="86"/>
      <c r="H29" s="82"/>
      <c r="I29" s="65"/>
      <c r="J29" s="82"/>
      <c r="K29" s="65"/>
      <c r="L29" s="72"/>
      <c r="M29" s="65"/>
      <c r="N29" s="59"/>
      <c r="O29" s="5"/>
      <c r="P29" s="5"/>
    </row>
    <row r="30" spans="1:16" ht="33" customHeight="1">
      <c r="A30" s="100"/>
      <c r="B30" s="101"/>
      <c r="C30" s="114"/>
      <c r="D30" s="115"/>
      <c r="E30" s="91">
        <f>SUM(E24:E29)</f>
        <v>171790375</v>
      </c>
      <c r="F30" s="77">
        <v>100</v>
      </c>
      <c r="G30" s="48">
        <f>SUM(G24:G29)</f>
        <v>168485905</v>
      </c>
      <c r="H30" s="77">
        <f>ROUND(G30/E30*100,0)</f>
        <v>98</v>
      </c>
      <c r="I30" s="48">
        <f>SUM(I24:I29)</f>
        <v>164575460</v>
      </c>
      <c r="J30" s="77">
        <f>ROUND(I30/E30*100,0)</f>
        <v>96</v>
      </c>
      <c r="K30" s="48">
        <f>SUM(K24:K29)</f>
        <v>172309700</v>
      </c>
      <c r="L30" s="48">
        <f>ROUND(K30/E30*100,0)</f>
        <v>100</v>
      </c>
      <c r="M30" s="48">
        <f>SUM(M24:M29)</f>
        <v>173451051</v>
      </c>
      <c r="N30" s="51">
        <f>ROUND(M30/E30*100,0)</f>
        <v>101</v>
      </c>
    </row>
    <row r="31" spans="1:16" ht="33" customHeight="1">
      <c r="A31" s="100"/>
      <c r="B31" s="101"/>
      <c r="C31" s="116" t="s">
        <v>6</v>
      </c>
      <c r="D31" s="101"/>
      <c r="E31" s="92"/>
      <c r="F31" s="78"/>
      <c r="G31" s="49"/>
      <c r="H31" s="78"/>
      <c r="I31" s="49"/>
      <c r="J31" s="78"/>
      <c r="K31" s="49"/>
      <c r="L31" s="49"/>
      <c r="M31" s="49"/>
      <c r="N31" s="52"/>
    </row>
    <row r="32" spans="1:16" ht="33" customHeight="1" thickBot="1">
      <c r="A32" s="112"/>
      <c r="B32" s="113"/>
      <c r="C32" s="117"/>
      <c r="D32" s="113"/>
      <c r="E32" s="93"/>
      <c r="F32" s="79"/>
      <c r="G32" s="50"/>
      <c r="H32" s="79"/>
      <c r="I32" s="50"/>
      <c r="J32" s="79"/>
      <c r="K32" s="50"/>
      <c r="L32" s="50"/>
      <c r="M32" s="50"/>
      <c r="N32" s="53"/>
    </row>
    <row r="33" spans="2:13" ht="18.75" customHeight="1">
      <c r="B33" s="1" t="s">
        <v>5</v>
      </c>
      <c r="D33" s="1" t="s">
        <v>4</v>
      </c>
      <c r="I33" s="3" t="s">
        <v>3</v>
      </c>
      <c r="J33" s="4"/>
      <c r="K33" s="3"/>
      <c r="L33" s="3"/>
      <c r="M33" s="3"/>
    </row>
    <row r="34" spans="2:13" ht="12" customHeight="1">
      <c r="B34" s="1" t="s">
        <v>2</v>
      </c>
      <c r="D34" s="1" t="s">
        <v>1</v>
      </c>
    </row>
    <row r="35" spans="2:13" ht="12" customHeight="1">
      <c r="D35" s="1" t="s">
        <v>0</v>
      </c>
    </row>
    <row r="36" spans="2:13" ht="12" customHeight="1">
      <c r="B36" s="3"/>
      <c r="C36" s="3"/>
      <c r="D36" s="2"/>
      <c r="E36" s="2"/>
      <c r="F36" s="2"/>
      <c r="G36" s="2"/>
      <c r="H36" s="2"/>
      <c r="I36" s="2"/>
      <c r="J36" s="2"/>
    </row>
    <row r="37" spans="2:13" ht="12" customHeight="1"/>
  </sheetData>
  <mergeCells count="104">
    <mergeCell ref="E11:E12"/>
    <mergeCell ref="I15:I17"/>
    <mergeCell ref="J15:J17"/>
    <mergeCell ref="F11:F12"/>
    <mergeCell ref="C17:D17"/>
    <mergeCell ref="G11:G12"/>
    <mergeCell ref="H11:H12"/>
    <mergeCell ref="I11:I12"/>
    <mergeCell ref="J11:J12"/>
    <mergeCell ref="A16:B16"/>
    <mergeCell ref="A18:B18"/>
    <mergeCell ref="A17:B17"/>
    <mergeCell ref="E18:E20"/>
    <mergeCell ref="A19:B19"/>
    <mergeCell ref="C19:D19"/>
    <mergeCell ref="C16:D16"/>
    <mergeCell ref="A20:B20"/>
    <mergeCell ref="C15:D15"/>
    <mergeCell ref="A30:B30"/>
    <mergeCell ref="C26:D26"/>
    <mergeCell ref="C27:D27"/>
    <mergeCell ref="A31:B31"/>
    <mergeCell ref="A32:B32"/>
    <mergeCell ref="C28:D28"/>
    <mergeCell ref="C29:D29"/>
    <mergeCell ref="C30:D30"/>
    <mergeCell ref="C31:D31"/>
    <mergeCell ref="C32:D32"/>
    <mergeCell ref="A26:B26"/>
    <mergeCell ref="A27:B27"/>
    <mergeCell ref="A28:B28"/>
    <mergeCell ref="A29:B29"/>
    <mergeCell ref="C18:D18"/>
    <mergeCell ref="F27:F29"/>
    <mergeCell ref="C25:D25"/>
    <mergeCell ref="A21:B21"/>
    <mergeCell ref="A22:B22"/>
    <mergeCell ref="C20:D20"/>
    <mergeCell ref="C23:D23"/>
    <mergeCell ref="C24:D24"/>
    <mergeCell ref="A24:B24"/>
    <mergeCell ref="C22:D22"/>
    <mergeCell ref="A25:B25"/>
    <mergeCell ref="C21:D21"/>
    <mergeCell ref="F15:F17"/>
    <mergeCell ref="E30:E32"/>
    <mergeCell ref="F30:F32"/>
    <mergeCell ref="E21:E23"/>
    <mergeCell ref="F21:F23"/>
    <mergeCell ref="E24:E26"/>
    <mergeCell ref="F24:F26"/>
    <mergeCell ref="E15:E17"/>
    <mergeCell ref="F18:F20"/>
    <mergeCell ref="E27:E29"/>
    <mergeCell ref="G15:G17"/>
    <mergeCell ref="H15:H17"/>
    <mergeCell ref="G18:G20"/>
    <mergeCell ref="H18:H20"/>
    <mergeCell ref="I27:I29"/>
    <mergeCell ref="J27:J29"/>
    <mergeCell ref="G30:G32"/>
    <mergeCell ref="H30:H32"/>
    <mergeCell ref="G21:G23"/>
    <mergeCell ref="H21:H23"/>
    <mergeCell ref="G24:G26"/>
    <mergeCell ref="H24:H26"/>
    <mergeCell ref="I30:I32"/>
    <mergeCell ref="J30:J32"/>
    <mergeCell ref="I21:I23"/>
    <mergeCell ref="J21:J23"/>
    <mergeCell ref="I24:I26"/>
    <mergeCell ref="J24:J26"/>
    <mergeCell ref="I18:I20"/>
    <mergeCell ref="J18:J20"/>
    <mergeCell ref="G27:G29"/>
    <mergeCell ref="H27:H29"/>
    <mergeCell ref="K30:K32"/>
    <mergeCell ref="L30:L32"/>
    <mergeCell ref="K21:K23"/>
    <mergeCell ref="L21:L23"/>
    <mergeCell ref="K24:K26"/>
    <mergeCell ref="L24:L26"/>
    <mergeCell ref="K27:K29"/>
    <mergeCell ref="L27:L29"/>
    <mergeCell ref="K11:K12"/>
    <mergeCell ref="L11:L12"/>
    <mergeCell ref="K15:K17"/>
    <mergeCell ref="L15:L17"/>
    <mergeCell ref="K18:K20"/>
    <mergeCell ref="L18:L20"/>
    <mergeCell ref="M30:M32"/>
    <mergeCell ref="N30:N32"/>
    <mergeCell ref="M21:M23"/>
    <mergeCell ref="N21:N23"/>
    <mergeCell ref="M24:M26"/>
    <mergeCell ref="N24:N26"/>
    <mergeCell ref="M27:M29"/>
    <mergeCell ref="N27:N29"/>
    <mergeCell ref="M11:M12"/>
    <mergeCell ref="N11:N12"/>
    <mergeCell ref="M15:M17"/>
    <mergeCell ref="N15:N17"/>
    <mergeCell ref="M18:M20"/>
    <mergeCell ref="N18:N20"/>
  </mergeCells>
  <phoneticPr fontId="3"/>
  <pageMargins left="0.78740157480314965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(5)輸送トンキロ推移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2018-12-20T01:23:39Z</dcterms:created>
  <dcterms:modified xsi:type="dcterms:W3CDTF">2019-12-11T00:00:37Z</dcterms:modified>
</cp:coreProperties>
</file>