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要覧（R1年度）\HPアップ用\Ⅲ\EXCEL\"/>
    </mc:Choice>
  </mc:AlternateContent>
  <bookViews>
    <workbookView xWindow="240" yWindow="45" windowWidth="14940" windowHeight="9000"/>
  </bookViews>
  <sheets>
    <sheet name="10-5.新車新規台数の推移" sheetId="6" r:id="rId1"/>
  </sheets>
  <calcPr calcId="152511"/>
</workbook>
</file>

<file path=xl/calcChain.xml><?xml version="1.0" encoding="utf-8"?>
<calcChain xmlns="http://schemas.openxmlformats.org/spreadsheetml/2006/main">
  <c r="F51" i="6" l="1"/>
  <c r="F52" i="6" s="1"/>
  <c r="E51" i="6"/>
  <c r="E52" i="6" s="1"/>
  <c r="D51" i="6"/>
  <c r="D52" i="6" s="1"/>
  <c r="F50" i="6"/>
  <c r="E50" i="6"/>
  <c r="D50" i="6"/>
  <c r="F48" i="6"/>
  <c r="E48" i="6"/>
  <c r="D48" i="6"/>
  <c r="F43" i="6"/>
  <c r="E43" i="6"/>
  <c r="D43" i="6"/>
  <c r="D44" i="6" s="1"/>
  <c r="F41" i="6"/>
  <c r="F42" i="6" s="1"/>
  <c r="E41" i="6"/>
  <c r="D41" i="6"/>
  <c r="D45" i="6" s="1"/>
  <c r="D46" i="6" s="1"/>
  <c r="F39" i="6"/>
  <c r="F40" i="6" s="1"/>
  <c r="E39" i="6"/>
  <c r="D39" i="6"/>
  <c r="D40" i="6" s="1"/>
  <c r="F38" i="6"/>
  <c r="E38" i="6"/>
  <c r="D38" i="6"/>
  <c r="F36" i="6"/>
  <c r="E36" i="6"/>
  <c r="D36" i="6"/>
  <c r="F33" i="6"/>
  <c r="F34" i="6" s="1"/>
  <c r="E33" i="6"/>
  <c r="D33" i="6"/>
  <c r="D34" i="6" s="1"/>
  <c r="F32" i="6"/>
  <c r="E32" i="6"/>
  <c r="D32" i="6"/>
  <c r="F30" i="6"/>
  <c r="E30" i="6"/>
  <c r="D30" i="6"/>
  <c r="F27" i="6"/>
  <c r="F28" i="6" s="1"/>
  <c r="E27" i="6"/>
  <c r="D27" i="6"/>
  <c r="D28" i="6" s="1"/>
  <c r="F26" i="6"/>
  <c r="E26" i="6"/>
  <c r="D26" i="6"/>
  <c r="F24" i="6"/>
  <c r="E24" i="6"/>
  <c r="D24" i="6"/>
  <c r="F21" i="6"/>
  <c r="F22" i="6" s="1"/>
  <c r="E21" i="6"/>
  <c r="D21" i="6"/>
  <c r="D22" i="6" s="1"/>
  <c r="F20" i="6"/>
  <c r="E20" i="6"/>
  <c r="D20" i="6"/>
  <c r="F18" i="6"/>
  <c r="E18" i="6"/>
  <c r="D18" i="6"/>
  <c r="F15" i="6"/>
  <c r="E15" i="6"/>
  <c r="D15" i="6"/>
  <c r="D16" i="6" s="1"/>
  <c r="F14" i="6"/>
  <c r="E14" i="6"/>
  <c r="D14" i="6"/>
  <c r="F12" i="6"/>
  <c r="E12" i="6"/>
  <c r="D12" i="6"/>
  <c r="F9" i="6"/>
  <c r="F10" i="6" s="1"/>
  <c r="E9" i="6"/>
  <c r="D9" i="6"/>
  <c r="D10" i="6" s="1"/>
  <c r="F8" i="6"/>
  <c r="E8" i="6"/>
  <c r="D8" i="6"/>
  <c r="F6" i="6"/>
  <c r="E6" i="6"/>
  <c r="D6" i="6"/>
  <c r="F16" i="6" l="1"/>
  <c r="E45" i="6"/>
  <c r="E46" i="6" s="1"/>
  <c r="F44" i="6"/>
  <c r="E28" i="6"/>
  <c r="E40" i="6"/>
  <c r="F45" i="6"/>
  <c r="D42" i="6"/>
  <c r="E10" i="6"/>
  <c r="E42" i="6"/>
  <c r="E16" i="6"/>
  <c r="E22" i="6"/>
  <c r="E34" i="6"/>
  <c r="E44" i="6"/>
  <c r="F46" i="6" l="1"/>
  <c r="G9" i="6"/>
  <c r="G10" i="6" s="1"/>
  <c r="G6" i="6"/>
  <c r="G8" i="6"/>
  <c r="G12" i="6"/>
  <c r="G14" i="6"/>
  <c r="G15" i="6"/>
  <c r="G16" i="6" s="1"/>
  <c r="G18" i="6"/>
  <c r="G20" i="6"/>
  <c r="G21" i="6"/>
  <c r="G22" i="6" s="1"/>
  <c r="G24" i="6"/>
  <c r="G26" i="6"/>
  <c r="G27" i="6"/>
  <c r="G30" i="6"/>
  <c r="G32" i="6"/>
  <c r="G33" i="6"/>
  <c r="G34" i="6" s="1"/>
  <c r="G36" i="6"/>
  <c r="G38" i="6"/>
  <c r="G39" i="6"/>
  <c r="G41" i="6"/>
  <c r="G42" i="6" s="1"/>
  <c r="G43" i="6"/>
  <c r="G48" i="6"/>
  <c r="G50" i="6"/>
  <c r="G51" i="6"/>
  <c r="G52" i="6" s="1"/>
  <c r="G40" i="6" l="1"/>
  <c r="G45" i="6"/>
  <c r="G44" i="6"/>
  <c r="G28" i="6"/>
  <c r="G46" i="6" l="1"/>
</calcChain>
</file>

<file path=xl/sharedStrings.xml><?xml version="1.0" encoding="utf-8"?>
<sst xmlns="http://schemas.openxmlformats.org/spreadsheetml/2006/main" count="65" uniqueCount="21">
  <si>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</si>
  <si>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</si>
  <si>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</si>
  <si>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</si>
  <si>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</si>
  <si>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</si>
  <si>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管内計</t>
    <rPh sb="0" eb="2">
      <t>カンナイ</t>
    </rPh>
    <rPh sb="2" eb="3">
      <t>ケイ</t>
    </rPh>
    <phoneticPr fontId="2"/>
  </si>
  <si>
    <t>対前年度比</t>
    <rPh sb="0" eb="1">
      <t>タイ</t>
    </rPh>
    <rPh sb="1" eb="5">
      <t>ゼンネンドヒ</t>
    </rPh>
    <phoneticPr fontId="2"/>
  </si>
  <si>
    <t>全　国</t>
    <rPh sb="0" eb="1">
      <t>ゼン</t>
    </rPh>
    <rPh sb="2" eb="3">
      <t>クニ</t>
    </rPh>
    <phoneticPr fontId="2"/>
  </si>
  <si>
    <t>登　録　車</t>
    <rPh sb="0" eb="1">
      <t>ノボル</t>
    </rPh>
    <rPh sb="2" eb="3">
      <t>リョク</t>
    </rPh>
    <rPh sb="4" eb="5">
      <t>クルマ</t>
    </rPh>
    <phoneticPr fontId="2"/>
  </si>
  <si>
    <t>軽 自 動 車</t>
    <rPh sb="0" eb="1">
      <t>ケイ</t>
    </rPh>
    <rPh sb="2" eb="3">
      <t>ジ</t>
    </rPh>
    <rPh sb="4" eb="5">
      <t>ドウ</t>
    </rPh>
    <rPh sb="6" eb="7">
      <t>クルマ</t>
    </rPh>
    <phoneticPr fontId="2"/>
  </si>
  <si>
    <t>合　　　計</t>
    <rPh sb="0" eb="1">
      <t>ゴウ</t>
    </rPh>
    <rPh sb="4" eb="5">
      <t>ケイ</t>
    </rPh>
    <phoneticPr fontId="2"/>
  </si>
  <si>
    <t>県別</t>
    <rPh sb="0" eb="2">
      <t>ケンベツ</t>
    </rPh>
    <phoneticPr fontId="2"/>
  </si>
  <si>
    <t>年度別</t>
    <rPh sb="0" eb="3">
      <t>ネンドベツ</t>
    </rPh>
    <phoneticPr fontId="2"/>
  </si>
  <si>
    <t>台数・比</t>
    <rPh sb="0" eb="2">
      <t>ダイスウ</t>
    </rPh>
    <rPh sb="3" eb="4">
      <t>ヒ</t>
    </rPh>
    <phoneticPr fontId="2"/>
  </si>
  <si>
    <t xml:space="preserve"> (5) 新車新規台数の推移</t>
    <rPh sb="5" eb="7">
      <t>シンシャ</t>
    </rPh>
    <rPh sb="7" eb="9">
      <t>シンキ</t>
    </rPh>
    <rPh sb="9" eb="11">
      <t>ダイスウ</t>
    </rPh>
    <rPh sb="12" eb="14">
      <t>スイイ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</si>
  <si>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</si>
  <si>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</si>
  <si>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２８年度</t>
    <rPh sb="2" eb="4">
      <t>ネンド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</si>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</sst>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38" fontId="4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13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15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16" xfId="1" applyFont="1" applyBorder="1" applyAlignment="1">
      <alignment horizontal="center" vertical="center"/>
    </xf>
    <xf numFmtId="176" fontId="3" fillId="0" borderId="6" xfId="1" applyNumberFormat="1" applyFont="1" applyBorder="1" applyAlignment="1">
      <alignment vertical="center"/>
    </xf>
    <xf numFmtId="38" fontId="3" fillId="0" borderId="6" xfId="1" applyNumberFormat="1" applyFont="1" applyBorder="1" applyAlignment="1">
      <alignment vertical="center"/>
    </xf>
    <xf numFmtId="38" fontId="3" fillId="0" borderId="17" xfId="1" applyFont="1" applyBorder="1" applyAlignment="1">
      <alignment horizontal="center" vertical="center"/>
    </xf>
    <xf numFmtId="176" fontId="3" fillId="0" borderId="8" xfId="1" applyNumberFormat="1" applyFont="1" applyBorder="1" applyAlignment="1">
      <alignment vertical="center"/>
    </xf>
    <xf numFmtId="38" fontId="3" fillId="0" borderId="18" xfId="1" applyFont="1" applyBorder="1" applyAlignment="1">
      <alignment horizontal="center" vertical="center"/>
    </xf>
    <xf numFmtId="176" fontId="3" fillId="0" borderId="19" xfId="1" applyNumberFormat="1" applyFont="1" applyBorder="1" applyAlignment="1">
      <alignment vertical="center"/>
    </xf>
    <xf numFmtId="38" fontId="3" fillId="0" borderId="20" xfId="1" applyFont="1" applyBorder="1" applyAlignment="1">
      <alignment horizontal="center" vertical="center"/>
    </xf>
    <xf numFmtId="176" fontId="3" fillId="0" borderId="21" xfId="1" applyNumberFormat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38" fontId="3" fillId="0" borderId="7" xfId="1" applyNumberFormat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176" fontId="3" fillId="0" borderId="23" xfId="1" applyNumberFormat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176" fontId="3" fillId="0" borderId="25" xfId="1" applyNumberFormat="1" applyFont="1" applyBorder="1" applyAlignment="1">
      <alignment vertical="center"/>
    </xf>
    <xf numFmtId="38" fontId="3" fillId="0" borderId="6" xfId="1" applyNumberFormat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176" fontId="3" fillId="2" borderId="6" xfId="1" applyNumberFormat="1" applyFont="1" applyFill="1" applyBorder="1" applyAlignment="1">
      <alignment vertical="center"/>
    </xf>
    <xf numFmtId="38" fontId="3" fillId="2" borderId="6" xfId="1" applyNumberFormat="1" applyFont="1" applyFill="1" applyBorder="1" applyAlignment="1">
      <alignment vertical="center"/>
    </xf>
    <xf numFmtId="176" fontId="3" fillId="2" borderId="21" xfId="1" applyNumberFormat="1" applyFont="1" applyFill="1" applyBorder="1" applyAlignment="1">
      <alignment vertical="center"/>
    </xf>
    <xf numFmtId="38" fontId="3" fillId="0" borderId="24" xfId="1" applyFont="1" applyBorder="1" applyAlignment="1">
      <alignment vertical="center"/>
    </xf>
    <xf numFmtId="38" fontId="3" fillId="0" borderId="25" xfId="1" applyNumberFormat="1" applyFont="1" applyBorder="1" applyAlignment="1">
      <alignment vertical="center"/>
    </xf>
    <xf numFmtId="176" fontId="3" fillId="0" borderId="26" xfId="1" applyNumberFormat="1" applyFont="1" applyBorder="1" applyAlignment="1">
      <alignment vertical="center"/>
    </xf>
    <xf numFmtId="176" fontId="3" fillId="0" borderId="32" xfId="1" applyNumberFormat="1" applyFont="1" applyBorder="1" applyAlignment="1">
      <alignment vertical="center"/>
    </xf>
    <xf numFmtId="38" fontId="3" fillId="0" borderId="25" xfId="1" applyNumberFormat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2" borderId="24" xfId="1" applyFont="1" applyFill="1" applyBorder="1" applyAlignment="1">
      <alignment vertical="center"/>
    </xf>
    <xf numFmtId="176" fontId="3" fillId="2" borderId="25" xfId="1" applyNumberFormat="1" applyFont="1" applyFill="1" applyBorder="1" applyAlignment="1">
      <alignment vertical="center"/>
    </xf>
    <xf numFmtId="38" fontId="3" fillId="2" borderId="25" xfId="1" applyNumberFormat="1" applyFont="1" applyFill="1" applyBorder="1" applyAlignment="1">
      <alignment vertical="center"/>
    </xf>
    <xf numFmtId="176" fontId="3" fillId="2" borderId="27" xfId="1" applyNumberFormat="1" applyFont="1" applyFill="1" applyBorder="1" applyAlignment="1">
      <alignment vertical="center"/>
    </xf>
    <xf numFmtId="38" fontId="3" fillId="0" borderId="33" xfId="1" applyFont="1" applyBorder="1" applyAlignment="1">
      <alignment vertical="center"/>
    </xf>
    <xf numFmtId="176" fontId="3" fillId="0" borderId="34" xfId="1" applyNumberFormat="1" applyFont="1" applyBorder="1" applyAlignment="1">
      <alignment vertical="center"/>
    </xf>
    <xf numFmtId="38" fontId="3" fillId="0" borderId="34" xfId="1" applyNumberFormat="1" applyFont="1" applyBorder="1" applyAlignment="1">
      <alignment vertical="center"/>
    </xf>
    <xf numFmtId="176" fontId="3" fillId="0" borderId="10" xfId="1" applyNumberFormat="1" applyFont="1" applyBorder="1" applyAlignment="1">
      <alignment vertical="center"/>
    </xf>
    <xf numFmtId="176" fontId="3" fillId="0" borderId="35" xfId="1" applyNumberFormat="1" applyFont="1" applyBorder="1" applyAlignment="1">
      <alignment vertical="center"/>
    </xf>
    <xf numFmtId="38" fontId="3" fillId="0" borderId="34" xfId="1" applyNumberFormat="1" applyFont="1" applyFill="1" applyBorder="1" applyAlignment="1">
      <alignment vertical="center"/>
    </xf>
    <xf numFmtId="38" fontId="3" fillId="0" borderId="34" xfId="1" applyFont="1" applyFill="1" applyBorder="1" applyAlignment="1">
      <alignment vertical="center"/>
    </xf>
    <xf numFmtId="38" fontId="3" fillId="2" borderId="33" xfId="1" applyFont="1" applyFill="1" applyBorder="1" applyAlignment="1">
      <alignment vertical="center"/>
    </xf>
    <xf numFmtId="176" fontId="3" fillId="2" borderId="34" xfId="1" applyNumberFormat="1" applyFont="1" applyFill="1" applyBorder="1" applyAlignment="1">
      <alignment vertical="center"/>
    </xf>
    <xf numFmtId="38" fontId="3" fillId="2" borderId="34" xfId="1" applyNumberFormat="1" applyFont="1" applyFill="1" applyBorder="1" applyAlignment="1">
      <alignment vertical="center"/>
    </xf>
    <xf numFmtId="176" fontId="3" fillId="2" borderId="36" xfId="1" applyNumberFormat="1" applyFont="1" applyFill="1" applyBorder="1" applyAlignment="1">
      <alignment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171450</xdr:rowOff>
    </xdr:to>
    <xdr:sp macro="" textlink="">
      <xdr:nvSpPr>
        <xdr:cNvPr id="6461" name="Line 1"/>
        <xdr:cNvSpPr>
          <a:spLocks noChangeShapeType="1"/>
        </xdr:cNvSpPr>
      </xdr:nvSpPr>
      <xdr:spPr bwMode="auto">
        <a:xfrm>
          <a:off x="0" y="381000"/>
          <a:ext cx="68580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638175</xdr:colOff>
      <xdr:row>3</xdr:row>
      <xdr:rowOff>0</xdr:rowOff>
    </xdr:to>
    <xdr:sp macro="" textlink="">
      <xdr:nvSpPr>
        <xdr:cNvPr id="6462" name="Line 3"/>
        <xdr:cNvSpPr>
          <a:spLocks noChangeShapeType="1"/>
        </xdr:cNvSpPr>
      </xdr:nvSpPr>
      <xdr:spPr bwMode="auto">
        <a:xfrm>
          <a:off x="0" y="381000"/>
          <a:ext cx="13239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638175</xdr:colOff>
      <xdr:row>3</xdr:row>
      <xdr:rowOff>0</xdr:rowOff>
    </xdr:from>
    <xdr:to>
      <xdr:col>2</xdr:col>
      <xdr:colOff>0</xdr:colOff>
      <xdr:row>3</xdr:row>
      <xdr:rowOff>171450</xdr:rowOff>
    </xdr:to>
    <xdr:sp macro="" textlink="">
      <xdr:nvSpPr>
        <xdr:cNvPr id="6463" name="Line 4"/>
        <xdr:cNvSpPr>
          <a:spLocks noChangeShapeType="1"/>
        </xdr:cNvSpPr>
      </xdr:nvSpPr>
      <xdr:spPr bwMode="auto">
        <a:xfrm>
          <a:off x="1323975" y="571500"/>
          <a:ext cx="4953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I14" sqref="I14"/>
    </sheetView>
  </sheetViews>
  <sheetFormatPr defaultRowHeight="13.5"/>
  <cols>
    <col min="1" max="1" width="9" style="2"/>
    <col min="2" max="2" width="14.875" style="2" customWidth="1"/>
    <col min="3" max="7" width="12.625" style="2" customWidth="1"/>
    <col min="8" max="8" width="10.625" style="2" customWidth="1"/>
    <col min="9" max="9" width="11.5" style="2" customWidth="1"/>
    <col min="10" max="16384" width="9" style="2"/>
  </cols>
  <sheetData>
    <row r="1" spans="1:7" ht="15" customHeight="1">
      <c r="A1" s="1" t="s">
        <v>15</v>
      </c>
    </row>
    <row r="2" spans="1:7" ht="15" customHeight="1" thickBot="1"/>
    <row r="3" spans="1:7" ht="15" customHeight="1">
      <c r="A3" s="3"/>
      <c r="B3" s="4" t="s">
        <v>13</v>
      </c>
      <c r="C3" s="60" t="s">
        <v>16</v>
      </c>
      <c r="D3" s="54" t="s">
        <v>17</v>
      </c>
      <c r="E3" s="56" t="s">
        <v>18</v>
      </c>
      <c r="F3" s="56" t="s">
        <v>19</v>
      </c>
      <c r="G3" s="58" t="s">
        <v>20</v>
      </c>
    </row>
    <row r="4" spans="1:7" ht="15" customHeight="1">
      <c r="A4" s="5" t="s">
        <v>12</v>
      </c>
      <c r="B4" s="6" t="s">
        <v>14</v>
      </c>
      <c r="C4" s="61"/>
      <c r="D4" s="55"/>
      <c r="E4" s="57"/>
      <c r="F4" s="57"/>
      <c r="G4" s="59"/>
    </row>
    <row r="5" spans="1:7" ht="15" customHeight="1">
      <c r="A5" s="52" t="s">
        <v>0</v>
      </c>
      <c r="B5" s="7" t="s">
        <v>9</v>
      </c>
      <c r="C5" s="18">
        <v>30389</v>
      </c>
      <c r="D5" s="8">
        <v>30344</v>
      </c>
      <c r="E5" s="8">
        <v>32308</v>
      </c>
      <c r="F5" s="31">
        <v>33254</v>
      </c>
      <c r="G5" s="41">
        <v>32834</v>
      </c>
    </row>
    <row r="6" spans="1:7" ht="15" customHeight="1">
      <c r="A6" s="52"/>
      <c r="B6" s="9" t="s">
        <v>7</v>
      </c>
      <c r="C6" s="19">
        <v>92.199635922330089</v>
      </c>
      <c r="D6" s="10">
        <f>D5/C5*100</f>
        <v>99.851920102668728</v>
      </c>
      <c r="E6" s="10">
        <f>E5/D5*100</f>
        <v>106.47244924861587</v>
      </c>
      <c r="F6" s="24">
        <f>F5/E5*100</f>
        <v>102.92806735173951</v>
      </c>
      <c r="G6" s="42">
        <f>G5/F5*100</f>
        <v>98.736994045829078</v>
      </c>
    </row>
    <row r="7" spans="1:7" ht="15" customHeight="1">
      <c r="A7" s="52"/>
      <c r="B7" s="9" t="s">
        <v>10</v>
      </c>
      <c r="C7" s="20">
        <v>30818</v>
      </c>
      <c r="D7" s="11">
        <v>24888</v>
      </c>
      <c r="E7" s="11">
        <v>23502</v>
      </c>
      <c r="F7" s="32">
        <v>24927</v>
      </c>
      <c r="G7" s="43">
        <v>24881</v>
      </c>
    </row>
    <row r="8" spans="1:7" ht="15" customHeight="1">
      <c r="A8" s="52"/>
      <c r="B8" s="9" t="s">
        <v>7</v>
      </c>
      <c r="C8" s="19">
        <v>94.172650878533233</v>
      </c>
      <c r="D8" s="10">
        <f>D7/C7*100</f>
        <v>80.757998572262963</v>
      </c>
      <c r="E8" s="10">
        <f>E7/D7*100</f>
        <v>94.431051108968177</v>
      </c>
      <c r="F8" s="24">
        <f>F7/E7*100</f>
        <v>106.06331376053102</v>
      </c>
      <c r="G8" s="42">
        <f>G7/F7*100</f>
        <v>99.815461146547918</v>
      </c>
    </row>
    <row r="9" spans="1:7" ht="15" customHeight="1">
      <c r="A9" s="52"/>
      <c r="B9" s="9" t="s">
        <v>11</v>
      </c>
      <c r="C9" s="20">
        <v>61207</v>
      </c>
      <c r="D9" s="11">
        <f>D5+D7</f>
        <v>55232</v>
      </c>
      <c r="E9" s="11">
        <f>E5+E7</f>
        <v>55810</v>
      </c>
      <c r="F9" s="32">
        <f>F5+F7</f>
        <v>58181</v>
      </c>
      <c r="G9" s="43">
        <f>G5+G7</f>
        <v>57715</v>
      </c>
    </row>
    <row r="10" spans="1:7" ht="15" customHeight="1">
      <c r="A10" s="52"/>
      <c r="B10" s="12" t="s">
        <v>7</v>
      </c>
      <c r="C10" s="21">
        <v>93.182613991017732</v>
      </c>
      <c r="D10" s="13">
        <f>D9/C9*100</f>
        <v>90.238044668093522</v>
      </c>
      <c r="E10" s="13">
        <f>E9/D9*100</f>
        <v>101.04649478563152</v>
      </c>
      <c r="F10" s="33">
        <f>F9/E9*100</f>
        <v>104.24834259093352</v>
      </c>
      <c r="G10" s="44">
        <f>G9/F9*100</f>
        <v>99.199051236658022</v>
      </c>
    </row>
    <row r="11" spans="1:7" ht="15" customHeight="1">
      <c r="A11" s="52" t="s">
        <v>1</v>
      </c>
      <c r="B11" s="7" t="s">
        <v>9</v>
      </c>
      <c r="C11" s="18">
        <v>30164</v>
      </c>
      <c r="D11" s="8">
        <v>29055</v>
      </c>
      <c r="E11" s="8">
        <v>31910</v>
      </c>
      <c r="F11" s="31">
        <v>30910</v>
      </c>
      <c r="G11" s="41">
        <v>30984</v>
      </c>
    </row>
    <row r="12" spans="1:7" ht="15" customHeight="1">
      <c r="A12" s="52"/>
      <c r="B12" s="9" t="s">
        <v>7</v>
      </c>
      <c r="C12" s="19">
        <v>88.260767790262179</v>
      </c>
      <c r="D12" s="10">
        <f>D11/C11*100</f>
        <v>96.323431905582808</v>
      </c>
      <c r="E12" s="10">
        <f>E11/D11*100</f>
        <v>109.82619170538635</v>
      </c>
      <c r="F12" s="24">
        <f>F11/E11*100</f>
        <v>96.866186148542781</v>
      </c>
      <c r="G12" s="42">
        <f>G11/F11*100</f>
        <v>100.23940472339048</v>
      </c>
    </row>
    <row r="13" spans="1:7" ht="15" customHeight="1">
      <c r="A13" s="52"/>
      <c r="B13" s="9" t="s">
        <v>10</v>
      </c>
      <c r="C13" s="20">
        <v>28148</v>
      </c>
      <c r="D13" s="11">
        <v>22718</v>
      </c>
      <c r="E13" s="11">
        <v>21646</v>
      </c>
      <c r="F13" s="32">
        <v>23080</v>
      </c>
      <c r="G13" s="43">
        <v>24112</v>
      </c>
    </row>
    <row r="14" spans="1:7" ht="15" customHeight="1">
      <c r="A14" s="52"/>
      <c r="B14" s="9" t="s">
        <v>7</v>
      </c>
      <c r="C14" s="19">
        <v>93.356770919704161</v>
      </c>
      <c r="D14" s="10">
        <f>D13/C13*100</f>
        <v>80.709108995310501</v>
      </c>
      <c r="E14" s="10">
        <f>E13/D13*100</f>
        <v>95.281274760102121</v>
      </c>
      <c r="F14" s="24">
        <f>F13/E13*100</f>
        <v>106.62478055991869</v>
      </c>
      <c r="G14" s="42">
        <f>G13/F13*100</f>
        <v>104.47140381282496</v>
      </c>
    </row>
    <row r="15" spans="1:7" ht="15" customHeight="1">
      <c r="A15" s="52"/>
      <c r="B15" s="9" t="s">
        <v>11</v>
      </c>
      <c r="C15" s="20">
        <v>58312</v>
      </c>
      <c r="D15" s="11">
        <f>D11+D13</f>
        <v>51773</v>
      </c>
      <c r="E15" s="11">
        <f>E11+E13</f>
        <v>53556</v>
      </c>
      <c r="F15" s="32">
        <f>F11+F13</f>
        <v>53990</v>
      </c>
      <c r="G15" s="43">
        <f>G11+G13</f>
        <v>55096</v>
      </c>
    </row>
    <row r="16" spans="1:7" ht="15" customHeight="1">
      <c r="A16" s="52"/>
      <c r="B16" s="14" t="s">
        <v>7</v>
      </c>
      <c r="C16" s="22">
        <v>90.649338535918048</v>
      </c>
      <c r="D16" s="15">
        <f>D15/C15*100</f>
        <v>88.786184661819178</v>
      </c>
      <c r="E16" s="15">
        <f>E15/D15*100</f>
        <v>103.44388001467945</v>
      </c>
      <c r="F16" s="34">
        <f>F15/E15*100</f>
        <v>100.81036671894839</v>
      </c>
      <c r="G16" s="45">
        <f>G15/F15*100</f>
        <v>102.04852750509355</v>
      </c>
    </row>
    <row r="17" spans="1:7" ht="15" customHeight="1">
      <c r="A17" s="52" t="s">
        <v>2</v>
      </c>
      <c r="B17" s="7" t="s">
        <v>9</v>
      </c>
      <c r="C17" s="18">
        <v>68066</v>
      </c>
      <c r="D17" s="8">
        <v>64880</v>
      </c>
      <c r="E17" s="8">
        <v>67701</v>
      </c>
      <c r="F17" s="31">
        <v>66187</v>
      </c>
      <c r="G17" s="41">
        <v>66595</v>
      </c>
    </row>
    <row r="18" spans="1:7" ht="15" customHeight="1">
      <c r="A18" s="52"/>
      <c r="B18" s="9" t="s">
        <v>7</v>
      </c>
      <c r="C18" s="19">
        <v>89.890519142642063</v>
      </c>
      <c r="D18" s="10">
        <f>D17/C17*100</f>
        <v>95.319248964240586</v>
      </c>
      <c r="E18" s="10">
        <f>E17/D17*100</f>
        <v>104.3480271270037</v>
      </c>
      <c r="F18" s="24">
        <f>F17/E17*100</f>
        <v>97.763696252640287</v>
      </c>
      <c r="G18" s="42">
        <f>G17/F17*100</f>
        <v>100.61643525163552</v>
      </c>
    </row>
    <row r="19" spans="1:7" ht="15" customHeight="1">
      <c r="A19" s="52"/>
      <c r="B19" s="9" t="s">
        <v>10</v>
      </c>
      <c r="C19" s="20">
        <v>46409</v>
      </c>
      <c r="D19" s="11">
        <v>38710</v>
      </c>
      <c r="E19" s="11">
        <v>32952</v>
      </c>
      <c r="F19" s="32">
        <v>34304</v>
      </c>
      <c r="G19" s="43">
        <v>34795</v>
      </c>
    </row>
    <row r="20" spans="1:7" ht="15" customHeight="1">
      <c r="A20" s="52"/>
      <c r="B20" s="9" t="s">
        <v>7</v>
      </c>
      <c r="C20" s="19">
        <v>95.280036133694665</v>
      </c>
      <c r="D20" s="10">
        <f>D19/C19*100</f>
        <v>83.410545368355272</v>
      </c>
      <c r="E20" s="10">
        <f>E19/D19*100</f>
        <v>85.125290622578149</v>
      </c>
      <c r="F20" s="24">
        <f>F19/E19*100</f>
        <v>104.10293760621509</v>
      </c>
      <c r="G20" s="42">
        <f>G19/F19*100</f>
        <v>101.43131996268657</v>
      </c>
    </row>
    <row r="21" spans="1:7" ht="15" customHeight="1">
      <c r="A21" s="52"/>
      <c r="B21" s="9" t="s">
        <v>11</v>
      </c>
      <c r="C21" s="20">
        <v>114475</v>
      </c>
      <c r="D21" s="11">
        <f>D17+D19</f>
        <v>103590</v>
      </c>
      <c r="E21" s="11">
        <f>E17+E19</f>
        <v>100653</v>
      </c>
      <c r="F21" s="32">
        <f>F17+F19</f>
        <v>100491</v>
      </c>
      <c r="G21" s="43">
        <f>G17+G19</f>
        <v>101390</v>
      </c>
    </row>
    <row r="22" spans="1:7" ht="15" customHeight="1">
      <c r="A22" s="52"/>
      <c r="B22" s="12" t="s">
        <v>7</v>
      </c>
      <c r="C22" s="21">
        <v>92.000257174774376</v>
      </c>
      <c r="D22" s="13">
        <f>D21/C21*100</f>
        <v>90.4913736623717</v>
      </c>
      <c r="E22" s="13">
        <f>E21/D21*100</f>
        <v>97.164784245583547</v>
      </c>
      <c r="F22" s="33">
        <f>F21/E21*100</f>
        <v>99.839050996989656</v>
      </c>
      <c r="G22" s="44">
        <f>G21/F21*100</f>
        <v>100.89460747728651</v>
      </c>
    </row>
    <row r="23" spans="1:7" ht="15" customHeight="1">
      <c r="A23" s="52" t="s">
        <v>3</v>
      </c>
      <c r="B23" s="7" t="s">
        <v>9</v>
      </c>
      <c r="C23" s="18">
        <v>25304</v>
      </c>
      <c r="D23" s="8">
        <v>24692</v>
      </c>
      <c r="E23" s="8">
        <v>26346</v>
      </c>
      <c r="F23" s="31">
        <v>26465</v>
      </c>
      <c r="G23" s="41">
        <v>26628</v>
      </c>
    </row>
    <row r="24" spans="1:7" ht="15" customHeight="1">
      <c r="A24" s="52"/>
      <c r="B24" s="9" t="s">
        <v>7</v>
      </c>
      <c r="C24" s="19">
        <v>87.736208869317991</v>
      </c>
      <c r="D24" s="10">
        <f>D23/C23*100</f>
        <v>97.581410053746438</v>
      </c>
      <c r="E24" s="10">
        <f>E23/D23*100</f>
        <v>106.69852583832819</v>
      </c>
      <c r="F24" s="24">
        <f>F23/E23*100</f>
        <v>100.45168146967282</v>
      </c>
      <c r="G24" s="42">
        <f>G23/F23*100</f>
        <v>100.61590780275836</v>
      </c>
    </row>
    <row r="25" spans="1:7" ht="15" customHeight="1">
      <c r="A25" s="52"/>
      <c r="B25" s="9" t="s">
        <v>10</v>
      </c>
      <c r="C25" s="20">
        <v>28262</v>
      </c>
      <c r="D25" s="11">
        <v>24322</v>
      </c>
      <c r="E25" s="11">
        <v>21332</v>
      </c>
      <c r="F25" s="32">
        <v>23497</v>
      </c>
      <c r="G25" s="43">
        <v>24101</v>
      </c>
    </row>
    <row r="26" spans="1:7" ht="15" customHeight="1">
      <c r="A26" s="52"/>
      <c r="B26" s="9" t="s">
        <v>7</v>
      </c>
      <c r="C26" s="19">
        <v>91.012140533925873</v>
      </c>
      <c r="D26" s="10">
        <f>D25/C25*100</f>
        <v>86.059019177694424</v>
      </c>
      <c r="E26" s="10">
        <f>E25/D25*100</f>
        <v>87.706603075404985</v>
      </c>
      <c r="F26" s="24">
        <f>F25/E25*100</f>
        <v>110.14907181698857</v>
      </c>
      <c r="G26" s="42">
        <f>G25/F25*100</f>
        <v>102.57054092011745</v>
      </c>
    </row>
    <row r="27" spans="1:7" ht="15" customHeight="1">
      <c r="A27" s="52"/>
      <c r="B27" s="9" t="s">
        <v>11</v>
      </c>
      <c r="C27" s="20">
        <v>53566</v>
      </c>
      <c r="D27" s="11">
        <f>D23+D25</f>
        <v>49014</v>
      </c>
      <c r="E27" s="11">
        <f>E23+E25</f>
        <v>47678</v>
      </c>
      <c r="F27" s="32">
        <f>F23+F25</f>
        <v>49962</v>
      </c>
      <c r="G27" s="43">
        <f>G23+G25</f>
        <v>50729</v>
      </c>
    </row>
    <row r="28" spans="1:7" ht="15" customHeight="1">
      <c r="A28" s="52"/>
      <c r="B28" s="12" t="s">
        <v>7</v>
      </c>
      <c r="C28" s="21">
        <v>89.434667913313532</v>
      </c>
      <c r="D28" s="13">
        <f>D27/C27*100</f>
        <v>91.502072209983936</v>
      </c>
      <c r="E28" s="13">
        <f>E27/D27*100</f>
        <v>97.274248173991111</v>
      </c>
      <c r="F28" s="33">
        <f>F27/E27*100</f>
        <v>104.79046939888418</v>
      </c>
      <c r="G28" s="44">
        <f>G27/F27*100</f>
        <v>101.5351667267123</v>
      </c>
    </row>
    <row r="29" spans="1:7" ht="15" customHeight="1">
      <c r="A29" s="52" t="s">
        <v>4</v>
      </c>
      <c r="B29" s="7" t="s">
        <v>9</v>
      </c>
      <c r="C29" s="18">
        <v>29877</v>
      </c>
      <c r="D29" s="8">
        <v>29253</v>
      </c>
      <c r="E29" s="8">
        <v>31935</v>
      </c>
      <c r="F29" s="31">
        <v>32261</v>
      </c>
      <c r="G29" s="41">
        <v>33113</v>
      </c>
    </row>
    <row r="30" spans="1:7" ht="15" customHeight="1">
      <c r="A30" s="52"/>
      <c r="B30" s="9" t="s">
        <v>7</v>
      </c>
      <c r="C30" s="19">
        <v>88.632116052092911</v>
      </c>
      <c r="D30" s="10">
        <f>D29/C29*100</f>
        <v>97.911436891254141</v>
      </c>
      <c r="E30" s="10">
        <f>E29/D29*100</f>
        <v>109.16829043175058</v>
      </c>
      <c r="F30" s="24">
        <f>F29/E29*100</f>
        <v>101.02082354783153</v>
      </c>
      <c r="G30" s="42">
        <f>G29/F29*100</f>
        <v>102.64095967266979</v>
      </c>
    </row>
    <row r="31" spans="1:7" ht="15" customHeight="1">
      <c r="A31" s="52"/>
      <c r="B31" s="9" t="s">
        <v>10</v>
      </c>
      <c r="C31" s="20">
        <v>24468</v>
      </c>
      <c r="D31" s="11">
        <v>21347</v>
      </c>
      <c r="E31" s="11">
        <v>20979</v>
      </c>
      <c r="F31" s="32">
        <v>22547</v>
      </c>
      <c r="G31" s="43">
        <v>23009</v>
      </c>
    </row>
    <row r="32" spans="1:7" ht="15" customHeight="1">
      <c r="A32" s="52"/>
      <c r="B32" s="9" t="s">
        <v>7</v>
      </c>
      <c r="C32" s="19">
        <v>87.733515005916303</v>
      </c>
      <c r="D32" s="10">
        <f>D31/C31*100</f>
        <v>87.244564328919409</v>
      </c>
      <c r="E32" s="10">
        <f>E31/D31*100</f>
        <v>98.276104370637569</v>
      </c>
      <c r="F32" s="24">
        <f>F31/E31*100</f>
        <v>107.47414080747416</v>
      </c>
      <c r="G32" s="42">
        <f>G31/F31*100</f>
        <v>102.04905308910277</v>
      </c>
    </row>
    <row r="33" spans="1:7" ht="15" customHeight="1">
      <c r="A33" s="52"/>
      <c r="B33" s="9" t="s">
        <v>11</v>
      </c>
      <c r="C33" s="20">
        <v>54345</v>
      </c>
      <c r="D33" s="11">
        <f>D29+D31</f>
        <v>50600</v>
      </c>
      <c r="E33" s="11">
        <f>E29+E31</f>
        <v>52914</v>
      </c>
      <c r="F33" s="32">
        <f>F29+F31</f>
        <v>54808</v>
      </c>
      <c r="G33" s="43">
        <f>G29+G31</f>
        <v>56122</v>
      </c>
    </row>
    <row r="34" spans="1:7" ht="15" customHeight="1">
      <c r="A34" s="52"/>
      <c r="B34" s="12" t="s">
        <v>7</v>
      </c>
      <c r="C34" s="21">
        <v>88.22526705412514</v>
      </c>
      <c r="D34" s="13">
        <f>D33/C33*100</f>
        <v>93.108841659766313</v>
      </c>
      <c r="E34" s="13">
        <f>E33/D33*100</f>
        <v>104.57312252964425</v>
      </c>
      <c r="F34" s="33">
        <f>F33/E33*100</f>
        <v>103.57939297728389</v>
      </c>
      <c r="G34" s="44">
        <f>G33/F33*100</f>
        <v>102.39746022478471</v>
      </c>
    </row>
    <row r="35" spans="1:7" ht="15" customHeight="1">
      <c r="A35" s="52" t="s">
        <v>5</v>
      </c>
      <c r="B35" s="7" t="s">
        <v>9</v>
      </c>
      <c r="C35" s="18">
        <v>56914</v>
      </c>
      <c r="D35" s="8">
        <v>55157</v>
      </c>
      <c r="E35" s="8">
        <v>57015</v>
      </c>
      <c r="F35" s="31">
        <v>54152</v>
      </c>
      <c r="G35" s="41">
        <v>53265</v>
      </c>
    </row>
    <row r="36" spans="1:7" ht="15" customHeight="1">
      <c r="A36" s="52"/>
      <c r="B36" s="9" t="s">
        <v>7</v>
      </c>
      <c r="C36" s="19">
        <v>87.171082861081331</v>
      </c>
      <c r="D36" s="10">
        <f>D35/C35*100</f>
        <v>96.912886108866005</v>
      </c>
      <c r="E36" s="10">
        <f>E35/D35*100</f>
        <v>103.36856609315228</v>
      </c>
      <c r="F36" s="24">
        <f>F35/E35*100</f>
        <v>94.978514426028241</v>
      </c>
      <c r="G36" s="42">
        <f>G35/F35*100</f>
        <v>98.362018023341705</v>
      </c>
    </row>
    <row r="37" spans="1:7" ht="15" customHeight="1">
      <c r="A37" s="52"/>
      <c r="B37" s="9" t="s">
        <v>10</v>
      </c>
      <c r="C37" s="20">
        <v>39174</v>
      </c>
      <c r="D37" s="25">
        <v>33689</v>
      </c>
      <c r="E37" s="25">
        <v>29347</v>
      </c>
      <c r="F37" s="35">
        <v>32220</v>
      </c>
      <c r="G37" s="46">
        <v>32781</v>
      </c>
    </row>
    <row r="38" spans="1:7" ht="15" customHeight="1">
      <c r="A38" s="52"/>
      <c r="B38" s="9" t="s">
        <v>7</v>
      </c>
      <c r="C38" s="19">
        <v>91.353015251154332</v>
      </c>
      <c r="D38" s="10">
        <f>D37/C37*100</f>
        <v>85.998366263337928</v>
      </c>
      <c r="E38" s="10">
        <f>E37/D37*100</f>
        <v>87.111520080738529</v>
      </c>
      <c r="F38" s="24">
        <f>F37/E37*100</f>
        <v>109.78975704501312</v>
      </c>
      <c r="G38" s="42">
        <f>G37/F37*100</f>
        <v>101.74115456238361</v>
      </c>
    </row>
    <row r="39" spans="1:7" ht="15" customHeight="1">
      <c r="A39" s="52"/>
      <c r="B39" s="9" t="s">
        <v>11</v>
      </c>
      <c r="C39" s="20">
        <v>96088</v>
      </c>
      <c r="D39" s="11">
        <f>D35+D37</f>
        <v>88846</v>
      </c>
      <c r="E39" s="11">
        <f>E35+E37</f>
        <v>86362</v>
      </c>
      <c r="F39" s="32">
        <f>F35+F37</f>
        <v>86372</v>
      </c>
      <c r="G39" s="43">
        <f>G35+G37</f>
        <v>86046</v>
      </c>
    </row>
    <row r="40" spans="1:7" ht="15" customHeight="1">
      <c r="A40" s="52"/>
      <c r="B40" s="12" t="s">
        <v>7</v>
      </c>
      <c r="C40" s="21">
        <v>88.828902118847765</v>
      </c>
      <c r="D40" s="13">
        <f>D39/C39*100</f>
        <v>92.463158771126459</v>
      </c>
      <c r="E40" s="13">
        <f>E39/D39*100</f>
        <v>97.204151002858879</v>
      </c>
      <c r="F40" s="33">
        <f>F39/E39*100</f>
        <v>100.01157916676316</v>
      </c>
      <c r="G40" s="44">
        <f>G39/F39*100</f>
        <v>99.622562867595974</v>
      </c>
    </row>
    <row r="41" spans="1:7" ht="15" customHeight="1">
      <c r="A41" s="52" t="s">
        <v>6</v>
      </c>
      <c r="B41" s="7" t="s">
        <v>9</v>
      </c>
      <c r="C41" s="18">
        <v>240714</v>
      </c>
      <c r="D41" s="8">
        <f>D5+D11+D17+D23+D29+D35</f>
        <v>233381</v>
      </c>
      <c r="E41" s="8">
        <f>E5+E11+E17+E23+E29+E35</f>
        <v>247215</v>
      </c>
      <c r="F41" s="31">
        <f>F5+F11+F17+F23+F29+F35</f>
        <v>243229</v>
      </c>
      <c r="G41" s="41">
        <f>G5+G11+G17+G23+G29+G35</f>
        <v>243419</v>
      </c>
    </row>
    <row r="42" spans="1:7" ht="15" customHeight="1">
      <c r="A42" s="52"/>
      <c r="B42" s="9" t="s">
        <v>7</v>
      </c>
      <c r="C42" s="19">
        <v>88.923778246526567</v>
      </c>
      <c r="D42" s="10">
        <f>D41/C41*100</f>
        <v>96.953646235781889</v>
      </c>
      <c r="E42" s="10">
        <f>E41/D41*100</f>
        <v>105.92764620941722</v>
      </c>
      <c r="F42" s="24">
        <f>F41/E41*100</f>
        <v>98.387638290556794</v>
      </c>
      <c r="G42" s="42">
        <f>G41/F41*100</f>
        <v>100.07811568521845</v>
      </c>
    </row>
    <row r="43" spans="1:7" ht="15" customHeight="1">
      <c r="A43" s="52"/>
      <c r="B43" s="9" t="s">
        <v>10</v>
      </c>
      <c r="C43" s="23">
        <v>197279</v>
      </c>
      <c r="D43" s="26">
        <f>D7+D13+D19+D25+D31+D37</f>
        <v>165674</v>
      </c>
      <c r="E43" s="26">
        <f>E7+E13+E19+E25+E31+E37</f>
        <v>149758</v>
      </c>
      <c r="F43" s="36">
        <f>F7+F13+F19+F25+F31+F37</f>
        <v>160575</v>
      </c>
      <c r="G43" s="47">
        <f>G7+G13+G19+G25+G31+G37</f>
        <v>163679</v>
      </c>
    </row>
    <row r="44" spans="1:7" ht="15" customHeight="1">
      <c r="A44" s="52"/>
      <c r="B44" s="9" t="s">
        <v>7</v>
      </c>
      <c r="C44" s="19">
        <v>92.442176488229123</v>
      </c>
      <c r="D44" s="10">
        <f>D43/C43*100</f>
        <v>83.979541664343387</v>
      </c>
      <c r="E44" s="10">
        <f>E43/D43*100</f>
        <v>90.393181790745686</v>
      </c>
      <c r="F44" s="24">
        <f>F43/E43*100</f>
        <v>107.22298641808786</v>
      </c>
      <c r="G44" s="42">
        <f>G43/F43*100</f>
        <v>101.93305309045617</v>
      </c>
    </row>
    <row r="45" spans="1:7" ht="15" customHeight="1">
      <c r="A45" s="52"/>
      <c r="B45" s="9" t="s">
        <v>11</v>
      </c>
      <c r="C45" s="20">
        <v>437993</v>
      </c>
      <c r="D45" s="11">
        <f>D41+D43</f>
        <v>399055</v>
      </c>
      <c r="E45" s="11">
        <f>E41+E43</f>
        <v>396973</v>
      </c>
      <c r="F45" s="32">
        <f>F41+F43</f>
        <v>403804</v>
      </c>
      <c r="G45" s="43">
        <f>G41+G43</f>
        <v>407098</v>
      </c>
    </row>
    <row r="46" spans="1:7" ht="15" customHeight="1">
      <c r="A46" s="52"/>
      <c r="B46" s="12" t="s">
        <v>7</v>
      </c>
      <c r="C46" s="21">
        <v>90.474793691451239</v>
      </c>
      <c r="D46" s="13">
        <f>D45/C45*100</f>
        <v>91.109903582933967</v>
      </c>
      <c r="E46" s="13">
        <f>E45/D45*100</f>
        <v>99.478267406748444</v>
      </c>
      <c r="F46" s="33">
        <f>F45/E45*100</f>
        <v>101.72077194166857</v>
      </c>
      <c r="G46" s="44">
        <f>G45/F45*100</f>
        <v>100.81574229081436</v>
      </c>
    </row>
    <row r="47" spans="1:7" ht="15" customHeight="1">
      <c r="A47" s="52" t="s">
        <v>8</v>
      </c>
      <c r="B47" s="7" t="s">
        <v>9</v>
      </c>
      <c r="C47" s="18">
        <v>3143664</v>
      </c>
      <c r="D47" s="27">
        <v>3144573</v>
      </c>
      <c r="E47" s="27">
        <v>3378505</v>
      </c>
      <c r="F47" s="37">
        <v>3359308</v>
      </c>
      <c r="G47" s="48">
        <v>3358097</v>
      </c>
    </row>
    <row r="48" spans="1:7" ht="15" customHeight="1">
      <c r="A48" s="52"/>
      <c r="B48" s="9" t="s">
        <v>7</v>
      </c>
      <c r="C48" s="10">
        <v>91.080329905963424</v>
      </c>
      <c r="D48" s="28">
        <f>D47/C47*100</f>
        <v>100.02891530392561</v>
      </c>
      <c r="E48" s="28">
        <f>E47/D47*100</f>
        <v>107.43922942797003</v>
      </c>
      <c r="F48" s="38">
        <f>F47/E47*100</f>
        <v>99.431790096507171</v>
      </c>
      <c r="G48" s="49">
        <f>G47/F47*100</f>
        <v>99.963950908937193</v>
      </c>
    </row>
    <row r="49" spans="1:7" ht="15" customHeight="1">
      <c r="A49" s="52"/>
      <c r="B49" s="9" t="s">
        <v>10</v>
      </c>
      <c r="C49" s="20">
        <v>2173131</v>
      </c>
      <c r="D49" s="29">
        <v>1813328</v>
      </c>
      <c r="E49" s="29">
        <v>1719971</v>
      </c>
      <c r="F49" s="39">
        <v>1858873</v>
      </c>
      <c r="G49" s="50">
        <v>1922995</v>
      </c>
    </row>
    <row r="50" spans="1:7" ht="15" customHeight="1">
      <c r="A50" s="52"/>
      <c r="B50" s="9" t="s">
        <v>7</v>
      </c>
      <c r="C50" s="10">
        <v>96.078270996014737</v>
      </c>
      <c r="D50" s="28">
        <f>D49/C49*100</f>
        <v>83.443105822888725</v>
      </c>
      <c r="E50" s="28">
        <f>E49/D49*100</f>
        <v>94.851620887120262</v>
      </c>
      <c r="F50" s="38">
        <f>F49/E49*100</f>
        <v>108.0758338367333</v>
      </c>
      <c r="G50" s="49">
        <f>G49/F49*100</f>
        <v>103.44950946083998</v>
      </c>
    </row>
    <row r="51" spans="1:7" ht="15" customHeight="1">
      <c r="A51" s="52"/>
      <c r="B51" s="9" t="s">
        <v>11</v>
      </c>
      <c r="C51" s="20">
        <v>5316795</v>
      </c>
      <c r="D51" s="29">
        <f>D47+D49</f>
        <v>4957901</v>
      </c>
      <c r="E51" s="29">
        <f>E47+E49</f>
        <v>5098476</v>
      </c>
      <c r="F51" s="39">
        <f>F47+F49</f>
        <v>5218181</v>
      </c>
      <c r="G51" s="50">
        <f>G47+G49</f>
        <v>5281092</v>
      </c>
    </row>
    <row r="52" spans="1:7" ht="15" customHeight="1" thickBot="1">
      <c r="A52" s="53"/>
      <c r="B52" s="16" t="s">
        <v>7</v>
      </c>
      <c r="C52" s="17">
        <v>93.058939192206054</v>
      </c>
      <c r="D52" s="30">
        <f>D51/C51*100</f>
        <v>93.249805568956489</v>
      </c>
      <c r="E52" s="30">
        <f>E51/D51*100</f>
        <v>102.83537327590851</v>
      </c>
      <c r="F52" s="40">
        <f>F51/E51*100</f>
        <v>102.34785845809611</v>
      </c>
      <c r="G52" s="51">
        <f>G51/F51*100</f>
        <v>101.20561168729103</v>
      </c>
    </row>
  </sheetData>
  <mergeCells count="13">
    <mergeCell ref="E3:E4"/>
    <mergeCell ref="A23:A28"/>
    <mergeCell ref="A29:A34"/>
    <mergeCell ref="F3:F4"/>
    <mergeCell ref="G3:G4"/>
    <mergeCell ref="C3:C4"/>
    <mergeCell ref="A5:A10"/>
    <mergeCell ref="A11:A16"/>
    <mergeCell ref="A35:A40"/>
    <mergeCell ref="A41:A46"/>
    <mergeCell ref="A47:A52"/>
    <mergeCell ref="A17:A22"/>
    <mergeCell ref="D3:D4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10-5.新車新規台数の推移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koshido-s53ke</dc:creator>
  <cp:lastModifiedBy>なし</cp:lastModifiedBy>
  <cp:lastPrinted>2019-12-11T00:41:27Z</cp:lastPrinted>
  <dcterms:created xsi:type="dcterms:W3CDTF">2002-10-23T09:33:37Z</dcterms:created>
  <dcterms:modified xsi:type="dcterms:W3CDTF">2019-12-11T00:41:38Z</dcterms:modified>
</cp:coreProperties>
</file>