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②管内新車登録・届出数のページ\令和３年7月末\"/>
    </mc:Choice>
  </mc:AlternateContent>
  <bookViews>
    <workbookView xWindow="11895" yWindow="-15" windowWidth="9165" windowHeight="8295" tabRatio="697"/>
  </bookViews>
  <sheets>
    <sheet name="R3.7" sheetId="4" r:id="rId1"/>
  </sheets>
  <definedNames>
    <definedName name="_xlnm.Print_Area" localSheetId="0">'R3.7'!$A$1:$L$22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18" i="4" l="1"/>
  <c r="K12" i="4"/>
  <c r="K8" i="4"/>
  <c r="K14" i="4" s="1"/>
  <c r="K20" i="4" s="1"/>
  <c r="G18" i="4" l="1"/>
  <c r="I18" i="4"/>
  <c r="H18" i="4"/>
  <c r="F18" i="4"/>
  <c r="I12" i="4"/>
  <c r="H12" i="4"/>
  <c r="G12" i="4"/>
  <c r="F12" i="4"/>
  <c r="I8" i="4"/>
  <c r="I14" i="4" s="1"/>
  <c r="H8" i="4"/>
  <c r="H14" i="4" s="1"/>
  <c r="H20" i="4" s="1"/>
  <c r="H22" i="4" s="1"/>
  <c r="G8" i="4"/>
  <c r="G14" i="4" s="1"/>
  <c r="F8" i="4"/>
  <c r="F14" i="4" s="1"/>
  <c r="D18" i="4"/>
  <c r="C18" i="4"/>
  <c r="E21" i="4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C12" i="4"/>
  <c r="E5" i="4"/>
  <c r="J5" i="4" s="1"/>
  <c r="L5" i="4" s="1"/>
  <c r="D8" i="4"/>
  <c r="C8" i="4"/>
  <c r="G20" i="4" l="1"/>
  <c r="G22" i="4" s="1"/>
  <c r="C14" i="4"/>
  <c r="C20" i="4" s="1"/>
  <c r="C22" i="4" s="1"/>
  <c r="E12" i="4"/>
  <c r="I20" i="4"/>
  <c r="I22" i="4" s="1"/>
  <c r="F20" i="4"/>
  <c r="F22" i="4" s="1"/>
  <c r="E18" i="4"/>
  <c r="J18" i="4" s="1"/>
  <c r="L18" i="4" s="1"/>
  <c r="J12" i="4"/>
  <c r="L12" i="4" s="1"/>
  <c r="D14" i="4"/>
  <c r="D20" i="4" s="1"/>
  <c r="D22" i="4" s="1"/>
  <c r="E8" i="4"/>
  <c r="J8" i="4" s="1"/>
  <c r="L8" i="4" s="1"/>
  <c r="E14" i="4" l="1"/>
  <c r="J14" i="4" s="1"/>
  <c r="L14" i="4" s="1"/>
  <c r="E20" i="4"/>
  <c r="J20" i="4" l="1"/>
  <c r="E22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<sst xmlns="http://schemas.openxmlformats.org/spreadsheetml/2006/main" count="43" uniqueCount="41">
  <si>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</si>
  <si>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</si>
  <si>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</si>
  <si>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</si>
  <si>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</si>
  <si>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</si>
  <si>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</si>
  <si>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</si>
  <si>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</si>
  <si>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</si>
  <si>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</si>
  <si>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</si>
  <si>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</si>
  <si>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</si>
  <si>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</si>
  <si>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</si>
  <si>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</si>
  <si>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</si>
  <si>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</si>
  <si>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</si>
  <si>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</si>
  <si>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</si>
  <si>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</si>
  <si>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</si>
  <si>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</si>
  <si>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</si>
  <si>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</si>
  <si>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</si>
  <si>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</si>
  <si>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</si>
  <si>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</si>
  <si>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</si>
  <si>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</si>
  <si>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</si>
  <si>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</si>
  <si>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</si>
  <si>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</si>
  <si>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</si>
  <si>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</si>
  <si>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</si>
  <si>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中国運輸局管内新車登録・届出数（令和3年7月末現在）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</si>
</sst>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activeCell="J22" sqref="J22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134</v>
      </c>
      <c r="D5" s="29">
        <v>61</v>
      </c>
      <c r="E5" s="17">
        <f>SUM(C5:D5)</f>
        <v>195</v>
      </c>
      <c r="F5" s="32">
        <v>55</v>
      </c>
      <c r="G5" s="32">
        <v>45</v>
      </c>
      <c r="H5" s="32">
        <v>134</v>
      </c>
      <c r="I5" s="32">
        <v>112</v>
      </c>
      <c r="J5" s="18">
        <f>SUM(E5:I5)</f>
        <v>541</v>
      </c>
      <c r="K5" s="33">
        <v>503</v>
      </c>
      <c r="L5" s="19">
        <f>J5/K5</f>
        <v>1.0755467196819086</v>
      </c>
      <c r="M5" s="20"/>
      <c r="N5" s="20"/>
      <c r="O5" s="20"/>
    </row>
    <row r="6" spans="1:15" ht="24" customHeight="1">
      <c r="A6" s="12"/>
      <c r="B6" s="11" t="s">
        <v>21</v>
      </c>
      <c r="C6" s="28">
        <v>357</v>
      </c>
      <c r="D6" s="29">
        <v>89</v>
      </c>
      <c r="E6" s="17">
        <f t="shared" ref="E6:E21" si="0">SUM(C6:D6)</f>
        <v>446</v>
      </c>
      <c r="F6" s="32">
        <v>71</v>
      </c>
      <c r="G6" s="32">
        <v>88</v>
      </c>
      <c r="H6" s="32">
        <v>287</v>
      </c>
      <c r="I6" s="32">
        <v>241</v>
      </c>
      <c r="J6" s="18">
        <f t="shared" ref="J6:J20" si="1">SUM(E6:I6)</f>
        <v>1133</v>
      </c>
      <c r="K6" s="33">
        <v>1005</v>
      </c>
      <c r="L6" s="19">
        <f t="shared" ref="L6:L20" si="2">J6/K6</f>
        <v>1.1273631840796019</v>
      </c>
      <c r="M6" s="20"/>
      <c r="N6" s="20"/>
      <c r="O6" s="20"/>
    </row>
    <row r="7" spans="1:15" ht="24" customHeight="1">
      <c r="A7" s="12"/>
      <c r="B7" s="11" t="s">
        <v>22</v>
      </c>
      <c r="C7" s="28">
        <v>3</v>
      </c>
      <c r="D7" s="29">
        <v>1</v>
      </c>
      <c r="E7" s="17">
        <f t="shared" si="0"/>
        <v>4</v>
      </c>
      <c r="F7" s="32">
        <v>4</v>
      </c>
      <c r="G7" s="32">
        <v>1</v>
      </c>
      <c r="H7" s="32">
        <v>6</v>
      </c>
      <c r="I7" s="32">
        <v>5</v>
      </c>
      <c r="J7" s="18">
        <f t="shared" si="1"/>
        <v>20</v>
      </c>
      <c r="K7" s="33">
        <v>30</v>
      </c>
      <c r="L7" s="19">
        <f t="shared" si="2"/>
        <v>0.66666666666666663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494</v>
      </c>
      <c r="D8" s="16">
        <f>SUM(D5:D7)</f>
        <v>151</v>
      </c>
      <c r="E8" s="17">
        <f t="shared" si="0"/>
        <v>645</v>
      </c>
      <c r="F8" s="18">
        <f>SUM(F5:F7)</f>
        <v>130</v>
      </c>
      <c r="G8" s="18">
        <f t="shared" ref="G8:I8" si="3">SUM(G5:G7)</f>
        <v>134</v>
      </c>
      <c r="H8" s="18">
        <f t="shared" si="3"/>
        <v>427</v>
      </c>
      <c r="I8" s="18">
        <f t="shared" si="3"/>
        <v>358</v>
      </c>
      <c r="J8" s="18">
        <f t="shared" si="1"/>
        <v>1694</v>
      </c>
      <c r="K8" s="34">
        <f>SUM(K5:K7)</f>
        <v>1538</v>
      </c>
      <c r="L8" s="19">
        <f t="shared" si="2"/>
        <v>1.1014304291287387</v>
      </c>
      <c r="M8" s="20"/>
      <c r="N8" s="20"/>
      <c r="O8" s="20"/>
    </row>
    <row r="9" spans="1:15" ht="24" customHeight="1">
      <c r="A9" s="35" t="s">
        <v>4</v>
      </c>
      <c r="B9" s="36"/>
      <c r="C9" s="28">
        <v>5</v>
      </c>
      <c r="D9" s="29">
        <v>0</v>
      </c>
      <c r="E9" s="17">
        <f t="shared" si="0"/>
        <v>5</v>
      </c>
      <c r="F9" s="32">
        <v>0</v>
      </c>
      <c r="G9" s="32">
        <v>0</v>
      </c>
      <c r="H9" s="32">
        <v>2</v>
      </c>
      <c r="I9" s="32">
        <v>1</v>
      </c>
      <c r="J9" s="18">
        <f t="shared" si="1"/>
        <v>8</v>
      </c>
      <c r="K9" s="33">
        <v>50</v>
      </c>
      <c r="L9" s="19">
        <f t="shared" si="2"/>
        <v>0.16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2176</v>
      </c>
      <c r="D10" s="29">
        <v>745</v>
      </c>
      <c r="E10" s="17">
        <f t="shared" si="0"/>
        <v>2921</v>
      </c>
      <c r="F10" s="32">
        <v>520</v>
      </c>
      <c r="G10" s="32">
        <v>568</v>
      </c>
      <c r="H10" s="32">
        <v>1809</v>
      </c>
      <c r="I10" s="32">
        <v>1434</v>
      </c>
      <c r="J10" s="18">
        <f t="shared" si="1"/>
        <v>7252</v>
      </c>
      <c r="K10" s="33">
        <v>6584</v>
      </c>
      <c r="L10" s="19">
        <f t="shared" si="2"/>
        <v>1.1014580801944107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1673</v>
      </c>
      <c r="D11" s="29">
        <v>610</v>
      </c>
      <c r="E11" s="17">
        <f t="shared" si="0"/>
        <v>2283</v>
      </c>
      <c r="F11" s="32">
        <v>434</v>
      </c>
      <c r="G11" s="32">
        <v>557</v>
      </c>
      <c r="H11" s="32">
        <v>1331</v>
      </c>
      <c r="I11" s="32">
        <v>1264</v>
      </c>
      <c r="J11" s="18">
        <f t="shared" si="1"/>
        <v>5869</v>
      </c>
      <c r="K11" s="33">
        <v>6453</v>
      </c>
      <c r="L11" s="19">
        <f t="shared" si="2"/>
        <v>0.90949945761661244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3849</v>
      </c>
      <c r="D12" s="16">
        <f>SUM(D10:D11)</f>
        <v>1355</v>
      </c>
      <c r="E12" s="17">
        <f t="shared" si="0"/>
        <v>5204</v>
      </c>
      <c r="F12" s="18">
        <f>SUM(F10:F11)</f>
        <v>954</v>
      </c>
      <c r="G12" s="18">
        <f t="shared" ref="G12:I12" si="4">SUM(G10:G11)</f>
        <v>1125</v>
      </c>
      <c r="H12" s="18">
        <f t="shared" si="4"/>
        <v>3140</v>
      </c>
      <c r="I12" s="18">
        <f t="shared" si="4"/>
        <v>2698</v>
      </c>
      <c r="J12" s="18">
        <f t="shared" si="1"/>
        <v>13121</v>
      </c>
      <c r="K12" s="34">
        <f>SUM(K10:K11)</f>
        <v>13037</v>
      </c>
      <c r="L12" s="19">
        <f t="shared" si="2"/>
        <v>1.0064432001227277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118</v>
      </c>
      <c r="D13" s="29">
        <v>29</v>
      </c>
      <c r="E13" s="17">
        <f t="shared" si="0"/>
        <v>147</v>
      </c>
      <c r="F13" s="32">
        <v>39</v>
      </c>
      <c r="G13" s="32">
        <v>26</v>
      </c>
      <c r="H13" s="32">
        <v>106</v>
      </c>
      <c r="I13" s="32">
        <v>70</v>
      </c>
      <c r="J13" s="18">
        <f t="shared" si="1"/>
        <v>388</v>
      </c>
      <c r="K13" s="33">
        <v>373</v>
      </c>
      <c r="L13" s="19">
        <f t="shared" si="2"/>
        <v>1.0402144772117963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4466</v>
      </c>
      <c r="D14" s="16">
        <f>SUM(D8,D9,D12,D13)</f>
        <v>1535</v>
      </c>
      <c r="E14" s="17">
        <f t="shared" si="0"/>
        <v>6001</v>
      </c>
      <c r="F14" s="18">
        <f>SUM(F8,F9,F12,F13)</f>
        <v>1123</v>
      </c>
      <c r="G14" s="18">
        <f t="shared" ref="G14:I14" si="5">SUM(G8,G9,G12,G13)</f>
        <v>1285</v>
      </c>
      <c r="H14" s="18">
        <f t="shared" si="5"/>
        <v>3675</v>
      </c>
      <c r="I14" s="18">
        <f t="shared" si="5"/>
        <v>3127</v>
      </c>
      <c r="J14" s="18">
        <f t="shared" si="1"/>
        <v>15211</v>
      </c>
      <c r="K14" s="34">
        <f>SUM(K8,K9,K12,K13)</f>
        <v>14998</v>
      </c>
      <c r="L14" s="19">
        <f t="shared" si="2"/>
        <v>1.0142018935858115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159</v>
      </c>
      <c r="D15" s="29">
        <v>47</v>
      </c>
      <c r="E15" s="17">
        <f t="shared" si="0"/>
        <v>206</v>
      </c>
      <c r="F15" s="32">
        <v>27</v>
      </c>
      <c r="G15" s="32">
        <v>36</v>
      </c>
      <c r="H15" s="32">
        <v>122</v>
      </c>
      <c r="I15" s="32">
        <v>111</v>
      </c>
      <c r="J15" s="18">
        <f t="shared" si="1"/>
        <v>502</v>
      </c>
      <c r="K15" s="33">
        <v>348</v>
      </c>
      <c r="L15" s="19">
        <f t="shared" si="2"/>
        <v>1.4425287356321839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602</v>
      </c>
      <c r="D16" s="29">
        <v>303</v>
      </c>
      <c r="E16" s="17">
        <f t="shared" si="0"/>
        <v>905</v>
      </c>
      <c r="F16" s="32">
        <v>369</v>
      </c>
      <c r="G16" s="32">
        <v>437</v>
      </c>
      <c r="H16" s="32">
        <v>670</v>
      </c>
      <c r="I16" s="32">
        <v>570</v>
      </c>
      <c r="J16" s="18">
        <f t="shared" si="1"/>
        <v>2951</v>
      </c>
      <c r="K16" s="33">
        <v>2974</v>
      </c>
      <c r="L16" s="19">
        <f t="shared" si="2"/>
        <v>0.99226630800269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1898</v>
      </c>
      <c r="D17" s="29">
        <v>910</v>
      </c>
      <c r="E17" s="17">
        <f t="shared" si="0"/>
        <v>2808</v>
      </c>
      <c r="F17" s="32">
        <v>694</v>
      </c>
      <c r="G17" s="32">
        <v>965</v>
      </c>
      <c r="H17" s="32">
        <v>2215</v>
      </c>
      <c r="I17" s="32">
        <v>1729</v>
      </c>
      <c r="J17" s="18">
        <f t="shared" si="1"/>
        <v>8411</v>
      </c>
      <c r="K17" s="33">
        <v>10954</v>
      </c>
      <c r="L17" s="19">
        <f t="shared" si="2"/>
        <v>0.76784736169435819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2500</v>
      </c>
      <c r="D18" s="16">
        <f>SUM(D16:D17)</f>
        <v>1213</v>
      </c>
      <c r="E18" s="17">
        <f t="shared" si="0"/>
        <v>3713</v>
      </c>
      <c r="F18" s="18">
        <f>SUM(F16:F17)</f>
        <v>1063</v>
      </c>
      <c r="G18" s="18">
        <f>SUM(G16:G17)</f>
        <v>1402</v>
      </c>
      <c r="H18" s="18">
        <f t="shared" ref="H18:I18" si="6">SUM(H16:H17)</f>
        <v>2885</v>
      </c>
      <c r="I18" s="18">
        <f t="shared" si="6"/>
        <v>2299</v>
      </c>
      <c r="J18" s="18">
        <f t="shared" si="1"/>
        <v>11362</v>
      </c>
      <c r="K18" s="34">
        <f>SUM(K16:K17)</f>
        <v>13928</v>
      </c>
      <c r="L18" s="19">
        <f t="shared" si="2"/>
        <v>0.815766800689259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157</v>
      </c>
      <c r="D19" s="29">
        <v>35</v>
      </c>
      <c r="E19" s="17">
        <f t="shared" si="0"/>
        <v>192</v>
      </c>
      <c r="F19" s="32">
        <v>24</v>
      </c>
      <c r="G19" s="32">
        <v>21</v>
      </c>
      <c r="H19" s="32">
        <v>101</v>
      </c>
      <c r="I19" s="32">
        <v>62</v>
      </c>
      <c r="J19" s="18">
        <f t="shared" si="1"/>
        <v>400</v>
      </c>
      <c r="K19" s="33">
        <v>417</v>
      </c>
      <c r="L19" s="19">
        <f t="shared" si="2"/>
        <v>0.95923261390887293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7282</v>
      </c>
      <c r="D20" s="16">
        <f>SUM(D14,D15,D18,D19)</f>
        <v>2830</v>
      </c>
      <c r="E20" s="17">
        <f t="shared" si="0"/>
        <v>10112</v>
      </c>
      <c r="F20" s="18">
        <f>SUM(F14,F15,F18,F19)</f>
        <v>2237</v>
      </c>
      <c r="G20" s="18">
        <f t="shared" ref="G20:I20" si="7">SUM(G14,G15,G18,G19)</f>
        <v>2744</v>
      </c>
      <c r="H20" s="18">
        <f t="shared" si="7"/>
        <v>6783</v>
      </c>
      <c r="I20" s="18">
        <f t="shared" si="7"/>
        <v>5599</v>
      </c>
      <c r="J20" s="18">
        <f t="shared" si="1"/>
        <v>27475</v>
      </c>
      <c r="K20" s="34">
        <f>SUM(K14,K15,K18,K19)</f>
        <v>29691</v>
      </c>
      <c r="L20" s="19">
        <f t="shared" si="2"/>
        <v>0.92536458859587079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7607</v>
      </c>
      <c r="D21" s="31">
        <v>3003</v>
      </c>
      <c r="E21" s="17">
        <f t="shared" si="0"/>
        <v>10610</v>
      </c>
      <c r="F21" s="33">
        <v>2366</v>
      </c>
      <c r="G21" s="33">
        <v>3143</v>
      </c>
      <c r="H21" s="33">
        <v>7747</v>
      </c>
      <c r="I21" s="33">
        <v>5825</v>
      </c>
      <c r="J21" s="33">
        <v>29691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0.95727619298014988</v>
      </c>
      <c r="D22" s="24">
        <f>D20/D21</f>
        <v>0.94239094239094234</v>
      </c>
      <c r="E22" s="25">
        <f>E20/E21</f>
        <v>0.9530631479736098</v>
      </c>
      <c r="F22" s="23">
        <f>F20/F21</f>
        <v>0.94547759932375319</v>
      </c>
      <c r="G22" s="23">
        <f t="shared" ref="G22:J22" si="8">G20/G21</f>
        <v>0.87305122494432075</v>
      </c>
      <c r="H22" s="23">
        <f t="shared" si="8"/>
        <v>0.87556473473602681</v>
      </c>
      <c r="I22" s="23">
        <f t="shared" si="8"/>
        <v>0.96120171673819743</v>
      </c>
      <c r="J22" s="23">
        <f t="shared" si="8"/>
        <v>0.92536458859587079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sheetProtection sheet="1" objects="1" scenarios="1"/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R3.7</vt:lpstr>
      <vt:lpstr>R3.7!Print_Area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2021-08-20T04:55:36Z</cp:lastPrinted>
  <dcterms:created xsi:type="dcterms:W3CDTF">1998-12-15T05:29:45Z</dcterms:created>
  <dcterms:modified xsi:type="dcterms:W3CDTF">2021-08-20T04:56:00Z</dcterms:modified>
</cp:coreProperties>
</file>