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①管内保有車両数のページ\7月末\"/>
    </mc:Choice>
  </mc:AlternateContent>
  <bookViews>
    <workbookView xWindow="11895" yWindow="-15" windowWidth="9165" windowHeight="8295" tabRatio="697"/>
  </bookViews>
  <sheets>
    <sheet name="R3.7" sheetId="4" r:id="rId1"/>
  </sheets>
  <definedNames>
    <definedName name="_xlnm.Print_Area" localSheetId="0">'R3.7'!$A$1:$L$23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E8" i="4" l="1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<sst xmlns="http://schemas.openxmlformats.org/spreadsheetml/2006/main" count="43" uniqueCount="41">
  <si>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</si>
  <si>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</si>
  <si>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</si>
  <si>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</si>
  <si>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</si>
  <si>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</si>
  <si>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</si>
  <si>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</si>
  <si>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</si>
  <si>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</si>
  <si>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</si>
  <si>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</si>
  <si>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</si>
  <si>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</si>
  <si>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</si>
  <si>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</si>
  <si>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</si>
  <si>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</si>
  <si>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</si>
  <si>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</si>
  <si>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</si>
  <si>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</si>
  <si>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</si>
  <si>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</si>
  <si>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</si>
  <si>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</si>
  <si>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</si>
  <si>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</si>
  <si>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</si>
  <si>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</si>
  <si>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</si>
  <si>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</si>
  <si>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</si>
  <si>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</si>
  <si>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</si>
  <si>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</si>
  <si>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</si>
  <si>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</si>
  <si>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</si>
  <si>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</si>
  <si>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中国運輸局管内保有車両数（令和3年7月末現在）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</si>
</sst>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J21" sqref="J2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34028</v>
      </c>
      <c r="D5" s="30">
        <v>17573</v>
      </c>
      <c r="E5" s="18">
        <f>SUM(C5:D5)</f>
        <v>51601</v>
      </c>
      <c r="F5" s="31">
        <v>11261</v>
      </c>
      <c r="G5" s="31">
        <v>13099</v>
      </c>
      <c r="H5" s="31">
        <v>45299</v>
      </c>
      <c r="I5" s="31">
        <v>25322</v>
      </c>
      <c r="J5" s="19">
        <f>SUM(E5:I5)</f>
        <v>146582</v>
      </c>
      <c r="K5" s="32">
        <v>145346</v>
      </c>
      <c r="L5" s="21">
        <f>J5/K5</f>
        <v>1.0085038459950739</v>
      </c>
    </row>
    <row r="6" spans="1:12" ht="24" customHeight="1">
      <c r="A6" s="12"/>
      <c r="B6" s="11" t="s">
        <v>21</v>
      </c>
      <c r="C6" s="29">
        <v>48942</v>
      </c>
      <c r="D6" s="30">
        <v>20771</v>
      </c>
      <c r="E6" s="18">
        <f t="shared" ref="E6:E21" si="0">SUM(C6:D6)</f>
        <v>69713</v>
      </c>
      <c r="F6" s="31">
        <v>13307</v>
      </c>
      <c r="G6" s="31">
        <v>16396</v>
      </c>
      <c r="H6" s="31">
        <v>54742</v>
      </c>
      <c r="I6" s="31">
        <v>38996</v>
      </c>
      <c r="J6" s="19">
        <f t="shared" ref="J6:J21" si="1">SUM(E6:I6)</f>
        <v>193154</v>
      </c>
      <c r="K6" s="32">
        <v>192188</v>
      </c>
      <c r="L6" s="21">
        <f t="shared" ref="L6:L20" si="2">J6/K6</f>
        <v>1.005026328386788</v>
      </c>
    </row>
    <row r="7" spans="1:12" ht="24" customHeight="1">
      <c r="A7" s="12"/>
      <c r="B7" s="11" t="s">
        <v>22</v>
      </c>
      <c r="C7" s="29">
        <v>1440</v>
      </c>
      <c r="D7" s="30">
        <v>931</v>
      </c>
      <c r="E7" s="18">
        <f t="shared" si="0"/>
        <v>2371</v>
      </c>
      <c r="F7" s="31">
        <v>362</v>
      </c>
      <c r="G7" s="31">
        <v>310</v>
      </c>
      <c r="H7" s="31">
        <v>2340</v>
      </c>
      <c r="I7" s="31">
        <v>1960</v>
      </c>
      <c r="J7" s="19">
        <f t="shared" si="1"/>
        <v>7343</v>
      </c>
      <c r="K7" s="32">
        <v>7219</v>
      </c>
      <c r="L7" s="21">
        <f t="shared" si="2"/>
        <v>1.0171768943066908</v>
      </c>
    </row>
    <row r="8" spans="1:12" ht="24" customHeight="1">
      <c r="A8" s="10" t="s">
        <v>0</v>
      </c>
      <c r="B8" s="11" t="s">
        <v>23</v>
      </c>
      <c r="C8" s="16">
        <f>SUM(C5:C7)</f>
        <v>84410</v>
      </c>
      <c r="D8" s="17">
        <f>SUM(D5:D7)</f>
        <v>39275</v>
      </c>
      <c r="E8" s="18">
        <f t="shared" si="0"/>
        <v>123685</v>
      </c>
      <c r="F8" s="19">
        <f>SUM(F5:F7)</f>
        <v>24930</v>
      </c>
      <c r="G8" s="19">
        <f>SUM(G5:G7)</f>
        <v>29805</v>
      </c>
      <c r="H8" s="19">
        <f>SUM(H5:H7)</f>
        <v>102381</v>
      </c>
      <c r="I8" s="19">
        <f>SUM(I5:I7)</f>
        <v>66278</v>
      </c>
      <c r="J8" s="19">
        <f t="shared" si="1"/>
        <v>347079</v>
      </c>
      <c r="K8" s="19">
        <f>SUM(K5:K7)</f>
        <v>344753</v>
      </c>
      <c r="L8" s="21">
        <f t="shared" si="2"/>
        <v>1.0067468593456765</v>
      </c>
    </row>
    <row r="9" spans="1:12" ht="24" customHeight="1">
      <c r="A9" s="35" t="s">
        <v>4</v>
      </c>
      <c r="B9" s="36"/>
      <c r="C9" s="29">
        <v>3702</v>
      </c>
      <c r="D9" s="30">
        <v>1273</v>
      </c>
      <c r="E9" s="18">
        <f t="shared" si="0"/>
        <v>4975</v>
      </c>
      <c r="F9" s="31">
        <v>1135</v>
      </c>
      <c r="G9" s="31">
        <v>1632</v>
      </c>
      <c r="H9" s="31">
        <v>2936</v>
      </c>
      <c r="I9" s="31">
        <v>2360</v>
      </c>
      <c r="J9" s="19">
        <f t="shared" si="1"/>
        <v>13038</v>
      </c>
      <c r="K9" s="32">
        <v>13551</v>
      </c>
      <c r="L9" s="21">
        <f t="shared" si="2"/>
        <v>0.9621430152756254</v>
      </c>
    </row>
    <row r="10" spans="1:12" ht="24" customHeight="1">
      <c r="A10" s="9" t="s">
        <v>24</v>
      </c>
      <c r="B10" s="11" t="s">
        <v>7</v>
      </c>
      <c r="C10" s="29">
        <v>311807</v>
      </c>
      <c r="D10" s="30">
        <v>121733</v>
      </c>
      <c r="E10" s="18">
        <f t="shared" si="0"/>
        <v>433540</v>
      </c>
      <c r="F10" s="31">
        <v>85051</v>
      </c>
      <c r="G10" s="31">
        <v>92736</v>
      </c>
      <c r="H10" s="31">
        <v>322459</v>
      </c>
      <c r="I10" s="31">
        <v>218648</v>
      </c>
      <c r="J10" s="19">
        <f t="shared" si="1"/>
        <v>1152434</v>
      </c>
      <c r="K10" s="32">
        <v>1126091</v>
      </c>
      <c r="L10" s="21">
        <f t="shared" si="2"/>
        <v>1.0233933136842404</v>
      </c>
    </row>
    <row r="11" spans="1:12" ht="24" customHeight="1">
      <c r="A11" s="12"/>
      <c r="B11" s="11" t="s">
        <v>5</v>
      </c>
      <c r="C11" s="29">
        <v>292424</v>
      </c>
      <c r="D11" s="30">
        <v>123806</v>
      </c>
      <c r="E11" s="18">
        <f t="shared" si="0"/>
        <v>416230</v>
      </c>
      <c r="F11" s="31">
        <v>96949</v>
      </c>
      <c r="G11" s="31">
        <v>118573</v>
      </c>
      <c r="H11" s="31">
        <v>318278</v>
      </c>
      <c r="I11" s="31">
        <v>240019</v>
      </c>
      <c r="J11" s="19">
        <f t="shared" si="1"/>
        <v>1190049</v>
      </c>
      <c r="K11" s="32">
        <v>1218365</v>
      </c>
      <c r="L11" s="21">
        <f t="shared" si="2"/>
        <v>0.97675901720748703</v>
      </c>
    </row>
    <row r="12" spans="1:12" ht="24" customHeight="1">
      <c r="A12" s="10" t="s">
        <v>1</v>
      </c>
      <c r="B12" s="11" t="s">
        <v>3</v>
      </c>
      <c r="C12" s="16">
        <f>SUM(C10:C11)</f>
        <v>604231</v>
      </c>
      <c r="D12" s="17">
        <f>SUM(D10:D11)</f>
        <v>245539</v>
      </c>
      <c r="E12" s="18">
        <f t="shared" si="0"/>
        <v>849770</v>
      </c>
      <c r="F12" s="19">
        <f>SUM(F10:F11)</f>
        <v>182000</v>
      </c>
      <c r="G12" s="19">
        <f>SUM(G10:G11)</f>
        <v>211309</v>
      </c>
      <c r="H12" s="19">
        <f>SUM(H10:H11)</f>
        <v>640737</v>
      </c>
      <c r="I12" s="19">
        <f>SUM(I10:I11)</f>
        <v>458667</v>
      </c>
      <c r="J12" s="19">
        <f t="shared" si="1"/>
        <v>2342483</v>
      </c>
      <c r="K12" s="20">
        <f>SUM(K10:K11)</f>
        <v>2344456</v>
      </c>
      <c r="L12" s="21">
        <f t="shared" si="2"/>
        <v>0.99915844016693001</v>
      </c>
    </row>
    <row r="13" spans="1:12" ht="24" customHeight="1">
      <c r="A13" s="35" t="s">
        <v>25</v>
      </c>
      <c r="B13" s="36"/>
      <c r="C13" s="29">
        <v>25022</v>
      </c>
      <c r="D13" s="30">
        <v>10892</v>
      </c>
      <c r="E13" s="18">
        <f t="shared" si="0"/>
        <v>35914</v>
      </c>
      <c r="F13" s="31">
        <v>8771</v>
      </c>
      <c r="G13" s="31">
        <v>10393</v>
      </c>
      <c r="H13" s="31">
        <v>28813</v>
      </c>
      <c r="I13" s="31">
        <v>17973</v>
      </c>
      <c r="J13" s="19">
        <f t="shared" si="1"/>
        <v>101864</v>
      </c>
      <c r="K13" s="32">
        <v>101085</v>
      </c>
      <c r="L13" s="21">
        <f t="shared" si="2"/>
        <v>1.0077063857149924</v>
      </c>
    </row>
    <row r="14" spans="1:12" ht="24" customHeight="1">
      <c r="A14" s="35" t="s">
        <v>26</v>
      </c>
      <c r="B14" s="36"/>
      <c r="C14" s="16">
        <f>SUM(C8,C9,C12,C13)</f>
        <v>717365</v>
      </c>
      <c r="D14" s="17">
        <f>SUM(D8,D9,D12,D13)</f>
        <v>296979</v>
      </c>
      <c r="E14" s="18">
        <f t="shared" si="0"/>
        <v>1014344</v>
      </c>
      <c r="F14" s="19">
        <f>SUM(F8,F9,F12,F13)</f>
        <v>216836</v>
      </c>
      <c r="G14" s="19">
        <f t="shared" ref="G14:I14" si="3">SUM(G8,G9,G12,G13)</f>
        <v>253139</v>
      </c>
      <c r="H14" s="19">
        <f t="shared" si="3"/>
        <v>774867</v>
      </c>
      <c r="I14" s="19">
        <f t="shared" si="3"/>
        <v>545278</v>
      </c>
      <c r="J14" s="19">
        <f t="shared" si="1"/>
        <v>2804464</v>
      </c>
      <c r="K14" s="20">
        <f>SUM(K8,K9,K12,K13)</f>
        <v>2803845</v>
      </c>
      <c r="L14" s="21">
        <f t="shared" si="2"/>
        <v>1.0002207682664341</v>
      </c>
    </row>
    <row r="15" spans="1:12" ht="24" customHeight="1">
      <c r="A15" s="35" t="s">
        <v>27</v>
      </c>
      <c r="B15" s="36"/>
      <c r="C15" s="29">
        <v>27429</v>
      </c>
      <c r="D15" s="30">
        <v>10744</v>
      </c>
      <c r="E15" s="18">
        <f t="shared" si="0"/>
        <v>38173</v>
      </c>
      <c r="F15" s="31">
        <v>5967</v>
      </c>
      <c r="G15" s="31">
        <v>6379</v>
      </c>
      <c r="H15" s="31">
        <v>28607</v>
      </c>
      <c r="I15" s="31">
        <v>16958</v>
      </c>
      <c r="J15" s="19">
        <f t="shared" si="1"/>
        <v>96084</v>
      </c>
      <c r="K15" s="32">
        <v>93337</v>
      </c>
      <c r="L15" s="21">
        <f t="shared" si="2"/>
        <v>1.0294309866398106</v>
      </c>
    </row>
    <row r="16" spans="1:12" ht="24" customHeight="1">
      <c r="A16" s="37" t="s">
        <v>38</v>
      </c>
      <c r="B16" s="11" t="s">
        <v>2</v>
      </c>
      <c r="C16" s="29">
        <v>126736</v>
      </c>
      <c r="D16" s="30">
        <v>77147</v>
      </c>
      <c r="E16" s="18">
        <f t="shared" si="0"/>
        <v>203883</v>
      </c>
      <c r="F16" s="31">
        <v>75485</v>
      </c>
      <c r="G16" s="31">
        <v>90101</v>
      </c>
      <c r="H16" s="31">
        <v>198035</v>
      </c>
      <c r="I16" s="31">
        <v>130631</v>
      </c>
      <c r="J16" s="19">
        <f t="shared" si="1"/>
        <v>698135</v>
      </c>
      <c r="K16" s="32">
        <v>698049</v>
      </c>
      <c r="L16" s="21">
        <f t="shared" si="2"/>
        <v>1.0001232005203073</v>
      </c>
    </row>
    <row r="17" spans="1:12" ht="24" customHeight="1">
      <c r="A17" s="38"/>
      <c r="B17" s="11" t="s">
        <v>6</v>
      </c>
      <c r="C17" s="29">
        <v>395016</v>
      </c>
      <c r="D17" s="30">
        <v>228103</v>
      </c>
      <c r="E17" s="18">
        <f t="shared" si="0"/>
        <v>623119</v>
      </c>
      <c r="F17" s="31">
        <v>166394</v>
      </c>
      <c r="G17" s="31">
        <v>200431</v>
      </c>
      <c r="H17" s="31">
        <v>530375</v>
      </c>
      <c r="I17" s="31">
        <v>365158</v>
      </c>
      <c r="J17" s="19">
        <f t="shared" si="1"/>
        <v>1885477</v>
      </c>
      <c r="K17" s="32">
        <v>1875286</v>
      </c>
      <c r="L17" s="21">
        <f t="shared" si="2"/>
        <v>1.0054343710772651</v>
      </c>
    </row>
    <row r="18" spans="1:12" ht="24" customHeight="1">
      <c r="A18" s="38"/>
      <c r="B18" s="11" t="s">
        <v>3</v>
      </c>
      <c r="C18" s="16">
        <f>SUM(C16:C17)</f>
        <v>521752</v>
      </c>
      <c r="D18" s="17">
        <f>SUM(D16:D17)</f>
        <v>305250</v>
      </c>
      <c r="E18" s="18">
        <f t="shared" si="0"/>
        <v>827002</v>
      </c>
      <c r="F18" s="19">
        <f>SUM(F16:F17)</f>
        <v>241879</v>
      </c>
      <c r="G18" s="19">
        <f t="shared" ref="G18:I18" si="4">SUM(G16:G17)</f>
        <v>290532</v>
      </c>
      <c r="H18" s="19">
        <f t="shared" si="4"/>
        <v>728410</v>
      </c>
      <c r="I18" s="19">
        <f t="shared" si="4"/>
        <v>495789</v>
      </c>
      <c r="J18" s="19">
        <f t="shared" si="1"/>
        <v>2583612</v>
      </c>
      <c r="K18" s="20">
        <f>SUM(K16:K17)</f>
        <v>2573335</v>
      </c>
      <c r="L18" s="21">
        <f t="shared" si="2"/>
        <v>1.0039936502631799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1266546</v>
      </c>
      <c r="D20" s="17">
        <f>SUM(D14,D15,D18)</f>
        <v>612973</v>
      </c>
      <c r="E20" s="18">
        <f t="shared" si="0"/>
        <v>1879519</v>
      </c>
      <c r="F20" s="19">
        <f>SUM(F14,F15,F18)</f>
        <v>464682</v>
      </c>
      <c r="G20" s="19">
        <f t="shared" ref="G20:I20" si="5">SUM(G14,G15,G18)</f>
        <v>550050</v>
      </c>
      <c r="H20" s="19">
        <f t="shared" si="5"/>
        <v>1531884</v>
      </c>
      <c r="I20" s="19">
        <f t="shared" si="5"/>
        <v>1058025</v>
      </c>
      <c r="J20" s="19">
        <f t="shared" si="1"/>
        <v>5484160</v>
      </c>
      <c r="K20" s="20">
        <f>SUM(K14,K15,K18)</f>
        <v>5470517</v>
      </c>
      <c r="L20" s="21">
        <f t="shared" si="2"/>
        <v>1.0024939141949472</v>
      </c>
    </row>
    <row r="21" spans="1:12" ht="24" customHeight="1">
      <c r="A21" s="35" t="s">
        <v>31</v>
      </c>
      <c r="B21" s="36"/>
      <c r="C21" s="33">
        <v>1259961</v>
      </c>
      <c r="D21" s="34">
        <v>611931</v>
      </c>
      <c r="E21" s="18">
        <f t="shared" si="0"/>
        <v>1871892</v>
      </c>
      <c r="F21" s="32">
        <v>463868</v>
      </c>
      <c r="G21" s="32">
        <v>549486</v>
      </c>
      <c r="H21" s="32">
        <v>1527760</v>
      </c>
      <c r="I21" s="32">
        <v>1057511</v>
      </c>
      <c r="J21" s="19">
        <f t="shared" si="1"/>
        <v>5470517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1.0052263522442362</v>
      </c>
      <c r="D22" s="23">
        <f>D20/D21</f>
        <v>1.0017028063621551</v>
      </c>
      <c r="E22" s="23">
        <f>E20/E21</f>
        <v>1.0040744872033216</v>
      </c>
      <c r="F22" s="21">
        <f>F20/F21</f>
        <v>1.0017548095578914</v>
      </c>
      <c r="G22" s="21">
        <f t="shared" ref="G22:J22" si="6">G20/G21</f>
        <v>1.0010264137757832</v>
      </c>
      <c r="H22" s="21">
        <f t="shared" si="6"/>
        <v>1.0026993768654762</v>
      </c>
      <c r="I22" s="21">
        <f t="shared" si="6"/>
        <v>1.0004860469536487</v>
      </c>
      <c r="J22" s="21">
        <f t="shared" si="6"/>
        <v>1.0024939141949472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R3.7</vt:lpstr>
      <vt:lpstr>R3.7!Print_Area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2021-08-20T04:33:03Z</dcterms:modified>
</cp:coreProperties>
</file>