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①管内保有車両数のページ\8月末\"/>
    </mc:Choice>
  </mc:AlternateContent>
  <bookViews>
    <workbookView xWindow="11895" yWindow="-15" windowWidth="9165" windowHeight="8295" tabRatio="697"/>
  </bookViews>
  <sheets>
    <sheet name="R3.8" sheetId="4" r:id="rId1"/>
  </sheets>
  <definedNames>
    <definedName name="_xlnm.Print_Area" localSheetId="0">'R3.8'!$A$1:$L$23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E5" i="4" l="1"/>
  <c r="I18" i="4" l="1"/>
  <c r="H18" i="4"/>
  <c r="G18" i="4"/>
  <c r="F18" i="4"/>
  <c r="K18" i="4" l="1"/>
  <c r="K12" i="4"/>
  <c r="K8" i="4"/>
  <c r="K14" i="4" s="1"/>
  <c r="K20" i="4" s="1"/>
  <c r="I12" i="4"/>
  <c r="H12" i="4"/>
  <c r="G12" i="4"/>
  <c r="F12" i="4"/>
  <c r="D18" i="4"/>
  <c r="C18" i="4"/>
  <c r="D12" i="4"/>
  <c r="C12" i="4"/>
  <c r="I8" i="4"/>
  <c r="I14" i="4" s="1"/>
  <c r="I20" i="4" s="1"/>
  <c r="I22" i="4" s="1"/>
  <c r="H8" i="4"/>
  <c r="H14" i="4" s="1"/>
  <c r="H20" i="4" s="1"/>
  <c r="H22" i="4" s="1"/>
  <c r="G8" i="4"/>
  <c r="F8" i="4"/>
  <c r="D8" i="4"/>
  <c r="D14" i="4" s="1"/>
  <c r="D20" i="4" s="1"/>
  <c r="D22" i="4" s="1"/>
  <c r="C8" i="4"/>
  <c r="J19" i="4"/>
  <c r="L19" i="4"/>
  <c r="E21" i="4"/>
  <c r="J21" i="4" s="1"/>
  <c r="E19" i="4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J5" i="4"/>
  <c r="L5" i="4" s="1"/>
  <c r="E8" i="4" l="1"/>
  <c r="J8" i="4" s="1"/>
  <c r="C14" i="4"/>
  <c r="C20" i="4" s="1"/>
  <c r="C22" i="4" s="1"/>
  <c r="G14" i="4"/>
  <c r="G20" i="4" s="1"/>
  <c r="G22" i="4" s="1"/>
  <c r="F14" i="4"/>
  <c r="F20" i="4" s="1"/>
  <c r="F22" i="4" s="1"/>
  <c r="E18" i="4"/>
  <c r="J18" i="4" s="1"/>
  <c r="L18" i="4" s="1"/>
  <c r="E12" i="4"/>
  <c r="J12" i="4" s="1"/>
  <c r="L12" i="4" s="1"/>
  <c r="E14" i="4" l="1"/>
  <c r="J14" i="4" s="1"/>
  <c r="L14" i="4" s="1"/>
  <c r="E20" i="4"/>
  <c r="J20" i="4" s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<sst xmlns="http://schemas.openxmlformats.org/spreadsheetml/2006/main" count="43" uniqueCount="41">
  <si>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</si>
  <si>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</si>
  <si>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</si>
  <si>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</si>
  <si>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</si>
  <si>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</si>
  <si>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</si>
  <si>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</si>
  <si>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</si>
  <si>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</si>
  <si>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</si>
  <si>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</si>
  <si>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</si>
  <si>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</si>
  <si>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</si>
  <si>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</si>
  <si>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</si>
  <si>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</si>
  <si>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</si>
  <si>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</si>
  <si>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</si>
  <si>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</si>
  <si>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</si>
  <si>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</si>
  <si>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</si>
  <si>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</si>
  <si>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</si>
  <si>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</si>
  <si>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</si>
  <si>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</si>
  <si>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</si>
  <si>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</si>
  <si>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</si>
  <si>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</si>
  <si>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</si>
  <si>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</si>
  <si>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</si>
  <si>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</si>
  <si>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</si>
  <si>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</si>
  <si>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中国運輸局管内保有車両数（令和3年8月末現在）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</si>
</sst>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Normal="100" zoomScaleSheetLayoutView="100" zoomScalePageLayoutView="75" workbookViewId="0">
      <selection activeCell="J23" sqref="J23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" customHeight="1">
      <c r="A2" s="43">
        <v>43556</v>
      </c>
      <c r="B2" s="43"/>
      <c r="L2" s="3" t="s">
        <v>33</v>
      </c>
    </row>
    <row r="3" spans="1:12" ht="24" customHeight="1">
      <c r="A3" s="39" t="s">
        <v>8</v>
      </c>
      <c r="B3" s="40"/>
      <c r="C3" s="7" t="s">
        <v>36</v>
      </c>
      <c r="D3" s="8" t="s">
        <v>36</v>
      </c>
      <c r="E3" s="45" t="s">
        <v>9</v>
      </c>
      <c r="F3" s="47" t="s">
        <v>10</v>
      </c>
      <c r="G3" s="47" t="s">
        <v>11</v>
      </c>
      <c r="H3" s="47" t="s">
        <v>12</v>
      </c>
      <c r="I3" s="47" t="s">
        <v>13</v>
      </c>
      <c r="J3" s="47" t="s">
        <v>14</v>
      </c>
      <c r="K3" s="26" t="s">
        <v>15</v>
      </c>
      <c r="L3" s="47" t="s">
        <v>16</v>
      </c>
    </row>
    <row r="4" spans="1:12" s="25" customFormat="1" ht="24" customHeight="1">
      <c r="A4" s="41" t="s">
        <v>17</v>
      </c>
      <c r="B4" s="42"/>
      <c r="C4" s="13" t="s">
        <v>34</v>
      </c>
      <c r="D4" s="14" t="s">
        <v>35</v>
      </c>
      <c r="E4" s="46"/>
      <c r="F4" s="48"/>
      <c r="G4" s="48"/>
      <c r="H4" s="48"/>
      <c r="I4" s="48"/>
      <c r="J4" s="48"/>
      <c r="K4" s="24" t="s">
        <v>18</v>
      </c>
      <c r="L4" s="48"/>
    </row>
    <row r="5" spans="1:12" ht="24" customHeight="1">
      <c r="A5" s="9" t="s">
        <v>19</v>
      </c>
      <c r="B5" s="11" t="s">
        <v>20</v>
      </c>
      <c r="C5" s="29">
        <v>34077</v>
      </c>
      <c r="D5" s="30">
        <v>17625</v>
      </c>
      <c r="E5" s="18">
        <f>SUM(C5:D5)</f>
        <v>51702</v>
      </c>
      <c r="F5" s="31">
        <v>11261</v>
      </c>
      <c r="G5" s="31">
        <v>13124</v>
      </c>
      <c r="H5" s="31">
        <v>45393</v>
      </c>
      <c r="I5" s="31">
        <v>25393</v>
      </c>
      <c r="J5" s="19">
        <f>SUM(E5:I5)</f>
        <v>146873</v>
      </c>
      <c r="K5" s="32">
        <v>145503</v>
      </c>
      <c r="L5" s="21">
        <f>J5/K5</f>
        <v>1.0094156134237782</v>
      </c>
    </row>
    <row r="6" spans="1:12" ht="24" customHeight="1">
      <c r="A6" s="12"/>
      <c r="B6" s="11" t="s">
        <v>21</v>
      </c>
      <c r="C6" s="29">
        <v>48980</v>
      </c>
      <c r="D6" s="30">
        <v>20778</v>
      </c>
      <c r="E6" s="18">
        <f t="shared" ref="E6:E21" si="0">SUM(C6:D6)</f>
        <v>69758</v>
      </c>
      <c r="F6" s="31">
        <v>13310</v>
      </c>
      <c r="G6" s="31">
        <v>16403</v>
      </c>
      <c r="H6" s="31">
        <v>54770</v>
      </c>
      <c r="I6" s="31">
        <v>38981</v>
      </c>
      <c r="J6" s="19">
        <f t="shared" ref="J6:J21" si="1">SUM(E6:I6)</f>
        <v>193222</v>
      </c>
      <c r="K6" s="32">
        <v>192253</v>
      </c>
      <c r="L6" s="21">
        <f t="shared" ref="L6:L20" si="2">J6/K6</f>
        <v>1.0050402334423909</v>
      </c>
    </row>
    <row r="7" spans="1:12" ht="24" customHeight="1">
      <c r="A7" s="12"/>
      <c r="B7" s="11" t="s">
        <v>22</v>
      </c>
      <c r="C7" s="29">
        <v>1444</v>
      </c>
      <c r="D7" s="30">
        <v>931</v>
      </c>
      <c r="E7" s="18">
        <f t="shared" si="0"/>
        <v>2375</v>
      </c>
      <c r="F7" s="31">
        <v>368</v>
      </c>
      <c r="G7" s="31">
        <v>312</v>
      </c>
      <c r="H7" s="31">
        <v>2354</v>
      </c>
      <c r="I7" s="31">
        <v>1967</v>
      </c>
      <c r="J7" s="19">
        <f t="shared" si="1"/>
        <v>7376</v>
      </c>
      <c r="K7" s="32">
        <v>7249</v>
      </c>
      <c r="L7" s="21">
        <f t="shared" si="2"/>
        <v>1.0175196578838461</v>
      </c>
    </row>
    <row r="8" spans="1:12" ht="24" customHeight="1">
      <c r="A8" s="10" t="s">
        <v>0</v>
      </c>
      <c r="B8" s="11" t="s">
        <v>23</v>
      </c>
      <c r="C8" s="16">
        <f>SUM(C5:C7)</f>
        <v>84501</v>
      </c>
      <c r="D8" s="17">
        <f>SUM(D5:D7)</f>
        <v>39334</v>
      </c>
      <c r="E8" s="18">
        <f t="shared" si="0"/>
        <v>123835</v>
      </c>
      <c r="F8" s="19">
        <f>SUM(F5:F7)</f>
        <v>24939</v>
      </c>
      <c r="G8" s="19">
        <f>SUM(G5:G7)</f>
        <v>29839</v>
      </c>
      <c r="H8" s="19">
        <f>SUM(H5:H7)</f>
        <v>102517</v>
      </c>
      <c r="I8" s="19">
        <f>SUM(I5:I7)</f>
        <v>66341</v>
      </c>
      <c r="J8" s="19">
        <f t="shared" si="1"/>
        <v>347471</v>
      </c>
      <c r="K8" s="19">
        <f>SUM(K5:K7)</f>
        <v>345005</v>
      </c>
      <c r="L8" s="21">
        <f t="shared" si="2"/>
        <v>1.0071477224967753</v>
      </c>
    </row>
    <row r="9" spans="1:12" ht="24" customHeight="1">
      <c r="A9" s="35" t="s">
        <v>4</v>
      </c>
      <c r="B9" s="36"/>
      <c r="C9" s="29">
        <v>3696</v>
      </c>
      <c r="D9" s="30">
        <v>1269</v>
      </c>
      <c r="E9" s="18">
        <f t="shared" si="0"/>
        <v>4965</v>
      </c>
      <c r="F9" s="31">
        <v>1125</v>
      </c>
      <c r="G9" s="31">
        <v>1625</v>
      </c>
      <c r="H9" s="31">
        <v>2936</v>
      </c>
      <c r="I9" s="31">
        <v>2355</v>
      </c>
      <c r="J9" s="19">
        <f t="shared" si="1"/>
        <v>13006</v>
      </c>
      <c r="K9" s="32">
        <v>13508</v>
      </c>
      <c r="L9" s="21">
        <f t="shared" si="2"/>
        <v>0.9628368374296713</v>
      </c>
    </row>
    <row r="10" spans="1:12" ht="24" customHeight="1">
      <c r="A10" s="9" t="s">
        <v>24</v>
      </c>
      <c r="B10" s="11" t="s">
        <v>7</v>
      </c>
      <c r="C10" s="29">
        <v>312151</v>
      </c>
      <c r="D10" s="30">
        <v>121921</v>
      </c>
      <c r="E10" s="18">
        <f t="shared" si="0"/>
        <v>434072</v>
      </c>
      <c r="F10" s="31">
        <v>85182</v>
      </c>
      <c r="G10" s="31">
        <v>92885</v>
      </c>
      <c r="H10" s="31">
        <v>323175</v>
      </c>
      <c r="I10" s="31">
        <v>219000</v>
      </c>
      <c r="J10" s="19">
        <f t="shared" si="1"/>
        <v>1154314</v>
      </c>
      <c r="K10" s="32">
        <v>1128013</v>
      </c>
      <c r="L10" s="21">
        <f t="shared" si="2"/>
        <v>1.0233162206463933</v>
      </c>
    </row>
    <row r="11" spans="1:12" ht="24" customHeight="1">
      <c r="A11" s="12"/>
      <c r="B11" s="11" t="s">
        <v>5</v>
      </c>
      <c r="C11" s="29">
        <v>291990</v>
      </c>
      <c r="D11" s="30">
        <v>123625</v>
      </c>
      <c r="E11" s="18">
        <f t="shared" si="0"/>
        <v>415615</v>
      </c>
      <c r="F11" s="31">
        <v>96777</v>
      </c>
      <c r="G11" s="31">
        <v>118359</v>
      </c>
      <c r="H11" s="31">
        <v>317729</v>
      </c>
      <c r="I11" s="31">
        <v>239751</v>
      </c>
      <c r="J11" s="19">
        <f t="shared" si="1"/>
        <v>1188231</v>
      </c>
      <c r="K11" s="32">
        <v>1217160</v>
      </c>
      <c r="L11" s="21">
        <f t="shared" si="2"/>
        <v>0.97623237700877452</v>
      </c>
    </row>
    <row r="12" spans="1:12" ht="24" customHeight="1">
      <c r="A12" s="10" t="s">
        <v>1</v>
      </c>
      <c r="B12" s="11" t="s">
        <v>3</v>
      </c>
      <c r="C12" s="16">
        <f>SUM(C10:C11)</f>
        <v>604141</v>
      </c>
      <c r="D12" s="17">
        <f>SUM(D10:D11)</f>
        <v>245546</v>
      </c>
      <c r="E12" s="18">
        <f t="shared" si="0"/>
        <v>849687</v>
      </c>
      <c r="F12" s="19">
        <f>SUM(F10:F11)</f>
        <v>181959</v>
      </c>
      <c r="G12" s="19">
        <f>SUM(G10:G11)</f>
        <v>211244</v>
      </c>
      <c r="H12" s="19">
        <f>SUM(H10:H11)</f>
        <v>640904</v>
      </c>
      <c r="I12" s="19">
        <f>SUM(I10:I11)</f>
        <v>458751</v>
      </c>
      <c r="J12" s="19">
        <f t="shared" si="1"/>
        <v>2342545</v>
      </c>
      <c r="K12" s="20">
        <f>SUM(K10:K11)</f>
        <v>2345173</v>
      </c>
      <c r="L12" s="21">
        <f t="shared" si="2"/>
        <v>0.99887940036833101</v>
      </c>
    </row>
    <row r="13" spans="1:12" ht="24" customHeight="1">
      <c r="A13" s="35" t="s">
        <v>25</v>
      </c>
      <c r="B13" s="36"/>
      <c r="C13" s="29">
        <v>25109</v>
      </c>
      <c r="D13" s="30">
        <v>10916</v>
      </c>
      <c r="E13" s="18">
        <f t="shared" si="0"/>
        <v>36025</v>
      </c>
      <c r="F13" s="31">
        <v>8777</v>
      </c>
      <c r="G13" s="31">
        <v>10391</v>
      </c>
      <c r="H13" s="31">
        <v>28864</v>
      </c>
      <c r="I13" s="31">
        <v>17972</v>
      </c>
      <c r="J13" s="19">
        <f t="shared" si="1"/>
        <v>102029</v>
      </c>
      <c r="K13" s="32">
        <v>101086</v>
      </c>
      <c r="L13" s="21">
        <f t="shared" si="2"/>
        <v>1.0093286904220169</v>
      </c>
    </row>
    <row r="14" spans="1:12" ht="24" customHeight="1">
      <c r="A14" s="35" t="s">
        <v>26</v>
      </c>
      <c r="B14" s="36"/>
      <c r="C14" s="16">
        <f>SUM(C8,C9,C12,C13)</f>
        <v>717447</v>
      </c>
      <c r="D14" s="17">
        <f>SUM(D8,D9,D12,D13)</f>
        <v>297065</v>
      </c>
      <c r="E14" s="18">
        <f t="shared" si="0"/>
        <v>1014512</v>
      </c>
      <c r="F14" s="19">
        <f>SUM(F8,F9,F12,F13)</f>
        <v>216800</v>
      </c>
      <c r="G14" s="19">
        <f t="shared" ref="G14:I14" si="3">SUM(G8,G9,G12,G13)</f>
        <v>253099</v>
      </c>
      <c r="H14" s="19">
        <f t="shared" si="3"/>
        <v>775221</v>
      </c>
      <c r="I14" s="19">
        <f t="shared" si="3"/>
        <v>545419</v>
      </c>
      <c r="J14" s="19">
        <f t="shared" si="1"/>
        <v>2805051</v>
      </c>
      <c r="K14" s="20">
        <f>SUM(K8,K9,K12,K13)</f>
        <v>2804772</v>
      </c>
      <c r="L14" s="21">
        <f t="shared" si="2"/>
        <v>1.0000994733261741</v>
      </c>
    </row>
    <row r="15" spans="1:12" ht="24" customHeight="1">
      <c r="A15" s="35" t="s">
        <v>27</v>
      </c>
      <c r="B15" s="36"/>
      <c r="C15" s="29">
        <v>27515</v>
      </c>
      <c r="D15" s="30">
        <v>10810</v>
      </c>
      <c r="E15" s="18">
        <f t="shared" si="0"/>
        <v>38325</v>
      </c>
      <c r="F15" s="31">
        <v>6013</v>
      </c>
      <c r="G15" s="31">
        <v>6416</v>
      </c>
      <c r="H15" s="31">
        <v>28708</v>
      </c>
      <c r="I15" s="31">
        <v>17078</v>
      </c>
      <c r="J15" s="19">
        <f t="shared" si="1"/>
        <v>96540</v>
      </c>
      <c r="K15" s="32">
        <v>93767</v>
      </c>
      <c r="L15" s="21">
        <f t="shared" si="2"/>
        <v>1.0295733040408672</v>
      </c>
    </row>
    <row r="16" spans="1:12" ht="24" customHeight="1">
      <c r="A16" s="37" t="s">
        <v>38</v>
      </c>
      <c r="B16" s="11" t="s">
        <v>2</v>
      </c>
      <c r="C16" s="29">
        <v>126780</v>
      </c>
      <c r="D16" s="30">
        <v>77125</v>
      </c>
      <c r="E16" s="18">
        <f t="shared" si="0"/>
        <v>203905</v>
      </c>
      <c r="F16" s="31">
        <v>75474</v>
      </c>
      <c r="G16" s="31">
        <v>90081</v>
      </c>
      <c r="H16" s="31">
        <v>198151</v>
      </c>
      <c r="I16" s="31">
        <v>130624</v>
      </c>
      <c r="J16" s="19">
        <f t="shared" si="1"/>
        <v>698235</v>
      </c>
      <c r="K16" s="32">
        <v>698458</v>
      </c>
      <c r="L16" s="21">
        <f t="shared" si="2"/>
        <v>0.99968072525477547</v>
      </c>
    </row>
    <row r="17" spans="1:12" ht="24" customHeight="1">
      <c r="A17" s="38"/>
      <c r="B17" s="11" t="s">
        <v>6</v>
      </c>
      <c r="C17" s="29">
        <v>395582</v>
      </c>
      <c r="D17" s="30">
        <v>228206</v>
      </c>
      <c r="E17" s="18">
        <f t="shared" si="0"/>
        <v>623788</v>
      </c>
      <c r="F17" s="31">
        <v>166425</v>
      </c>
      <c r="G17" s="31">
        <v>200651</v>
      </c>
      <c r="H17" s="31">
        <v>530516</v>
      </c>
      <c r="I17" s="31">
        <v>365232</v>
      </c>
      <c r="J17" s="19">
        <f t="shared" si="1"/>
        <v>1886612</v>
      </c>
      <c r="K17" s="32">
        <v>1877544</v>
      </c>
      <c r="L17" s="21">
        <f t="shared" si="2"/>
        <v>1.0048297137111035</v>
      </c>
    </row>
    <row r="18" spans="1:12" ht="24" customHeight="1">
      <c r="A18" s="38"/>
      <c r="B18" s="11" t="s">
        <v>3</v>
      </c>
      <c r="C18" s="16">
        <f>SUM(C16:C17)</f>
        <v>522362</v>
      </c>
      <c r="D18" s="17">
        <f>SUM(D16:D17)</f>
        <v>305331</v>
      </c>
      <c r="E18" s="18">
        <f t="shared" si="0"/>
        <v>827693</v>
      </c>
      <c r="F18" s="19">
        <f>SUM(F16:F17)</f>
        <v>241899</v>
      </c>
      <c r="G18" s="19">
        <f t="shared" ref="G18:I18" si="4">SUM(G16:G17)</f>
        <v>290732</v>
      </c>
      <c r="H18" s="19">
        <f t="shared" si="4"/>
        <v>728667</v>
      </c>
      <c r="I18" s="19">
        <f t="shared" si="4"/>
        <v>495856</v>
      </c>
      <c r="J18" s="19">
        <f t="shared" si="1"/>
        <v>2584847</v>
      </c>
      <c r="K18" s="20">
        <f>SUM(K16:K17)</f>
        <v>2576002</v>
      </c>
      <c r="L18" s="21">
        <f t="shared" si="2"/>
        <v>1.0034336153465719</v>
      </c>
    </row>
    <row r="19" spans="1:12" ht="24" hidden="1" customHeight="1">
      <c r="A19" s="10" t="s">
        <v>28</v>
      </c>
      <c r="B19" s="11" t="s">
        <v>29</v>
      </c>
      <c r="C19" s="16">
        <v>0</v>
      </c>
      <c r="D19" s="17">
        <v>0</v>
      </c>
      <c r="E19" s="18">
        <f t="shared" si="0"/>
        <v>0</v>
      </c>
      <c r="F19" s="19">
        <v>0</v>
      </c>
      <c r="G19" s="19">
        <v>0</v>
      </c>
      <c r="H19" s="19">
        <v>0</v>
      </c>
      <c r="I19" s="19">
        <v>0</v>
      </c>
      <c r="J19" s="19">
        <f t="shared" si="1"/>
        <v>0</v>
      </c>
      <c r="K19" s="20">
        <v>97167</v>
      </c>
      <c r="L19" s="21">
        <f t="shared" si="2"/>
        <v>0</v>
      </c>
    </row>
    <row r="20" spans="1:12" ht="24" customHeight="1">
      <c r="A20" s="35" t="s">
        <v>30</v>
      </c>
      <c r="B20" s="36"/>
      <c r="C20" s="16">
        <f>SUM(C14,C15,C18,)</f>
        <v>1267324</v>
      </c>
      <c r="D20" s="17">
        <f>SUM(D14,D15,D18)</f>
        <v>613206</v>
      </c>
      <c r="E20" s="18">
        <f t="shared" si="0"/>
        <v>1880530</v>
      </c>
      <c r="F20" s="19">
        <f>SUM(F14,F15,F18)</f>
        <v>464712</v>
      </c>
      <c r="G20" s="19">
        <f t="shared" ref="G20:I20" si="5">SUM(G14,G15,G18)</f>
        <v>550247</v>
      </c>
      <c r="H20" s="19">
        <f t="shared" si="5"/>
        <v>1532596</v>
      </c>
      <c r="I20" s="19">
        <f t="shared" si="5"/>
        <v>1058353</v>
      </c>
      <c r="J20" s="19">
        <f t="shared" si="1"/>
        <v>5486438</v>
      </c>
      <c r="K20" s="20">
        <f>SUM(K14,K15,K18)</f>
        <v>5474541</v>
      </c>
      <c r="L20" s="21">
        <f t="shared" si="2"/>
        <v>1.0021731502239184</v>
      </c>
    </row>
    <row r="21" spans="1:12" ht="24" customHeight="1">
      <c r="A21" s="35" t="s">
        <v>31</v>
      </c>
      <c r="B21" s="36"/>
      <c r="C21" s="33">
        <v>1260938</v>
      </c>
      <c r="D21" s="34">
        <v>612327</v>
      </c>
      <c r="E21" s="18">
        <f t="shared" si="0"/>
        <v>1873265</v>
      </c>
      <c r="F21" s="32">
        <v>464027</v>
      </c>
      <c r="G21" s="32">
        <v>549724</v>
      </c>
      <c r="H21" s="32">
        <v>1529246</v>
      </c>
      <c r="I21" s="32">
        <v>1058279</v>
      </c>
      <c r="J21" s="19">
        <f t="shared" si="1"/>
        <v>5474541</v>
      </c>
      <c r="K21" s="27"/>
      <c r="L21" s="28"/>
    </row>
    <row r="22" spans="1:12" ht="24" customHeight="1">
      <c r="A22" s="35" t="s">
        <v>32</v>
      </c>
      <c r="B22" s="36"/>
      <c r="C22" s="22">
        <f>C20/C21</f>
        <v>1.0050644837414686</v>
      </c>
      <c r="D22" s="23">
        <f>D20/D21</f>
        <v>1.0014355074984445</v>
      </c>
      <c r="E22" s="23">
        <f>E20/E21</f>
        <v>1.0038782553456131</v>
      </c>
      <c r="F22" s="21">
        <f>F20/F21</f>
        <v>1.0014762072034602</v>
      </c>
      <c r="G22" s="21">
        <f t="shared" ref="G22:J22" si="6">G20/G21</f>
        <v>1.0009513865139597</v>
      </c>
      <c r="H22" s="21">
        <f t="shared" si="6"/>
        <v>1.0021906220451124</v>
      </c>
      <c r="I22" s="21">
        <f t="shared" si="6"/>
        <v>1.0000699248496852</v>
      </c>
      <c r="J22" s="21">
        <f t="shared" si="6"/>
        <v>1.0021731502239184</v>
      </c>
      <c r="K22" s="27"/>
      <c r="L22" s="28"/>
    </row>
    <row r="23" spans="1:12" ht="24" customHeight="1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>
      <c r="J24" s="1" t="s">
        <v>39</v>
      </c>
    </row>
  </sheetData>
  <sheetProtection sheet="1" objects="1" scenarios="1"/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ignoredErrors>
    <ignoredError sqref="C12:D12 C18:D18" formulaRange="1"/>
    <ignoredError sqref="E12 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R3.8</vt:lpstr>
      <vt:lpstr>R3.8!Print_Area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2021-09-21T11:34:45Z</cp:lastPrinted>
  <dcterms:created xsi:type="dcterms:W3CDTF">1998-12-15T05:29:45Z</dcterms:created>
  <dcterms:modified xsi:type="dcterms:W3CDTF">2021-09-21T11:37:14Z</dcterms:modified>
</cp:coreProperties>
</file>