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t16wf11\共有\中国運輸局\! 6.(共有)自動車技術安全部\! 01.(共有)管理課\管理課専門官\ＨＰ関係\ＨＰ原稿　令和４年度\統計\20日\③管内中古車登録・届出数のページ\令和３年５月末\"/>
    </mc:Choice>
  </mc:AlternateContent>
  <bookViews>
    <workbookView xWindow="11895" yWindow="-15" windowWidth="9165" windowHeight="8295" tabRatio="599"/>
  </bookViews>
  <sheets>
    <sheet name="R ." sheetId="6" r:id="rId1"/>
  </sheets>
  <definedNames>
    <definedName name="_xlnm.Print_Area" localSheetId="0">'R .'!$A$1:$L$22</definedName>
  </definedNames>
  <calcPr calcId="152511"/>
</workbook>
</file>

<file path=xl/calcChain.xml><?xml version="1.0" encoding="utf-8"?>
<calcChain xmlns="http://schemas.openxmlformats.org/spreadsheetml/2006/main">
  <c r="F20" i="6" l="1"/>
  <c r="I20" i="6"/>
  <c r="I22" i="6" s="1"/>
  <c r="H20" i="6"/>
  <c r="H22" i="6" s="1"/>
  <c r="G20" i="6"/>
  <c r="G22" i="6" s="1"/>
  <c r="E19" i="6"/>
  <c r="J19" i="6" s="1"/>
  <c r="L19" i="6" s="1"/>
  <c r="E18" i="6"/>
  <c r="J18" i="6" s="1"/>
  <c r="L18" i="6" s="1"/>
  <c r="E17" i="6"/>
  <c r="J17" i="6" s="1"/>
  <c r="L17" i="6" s="1"/>
  <c r="E16" i="6"/>
  <c r="J16" i="6" s="1"/>
  <c r="L16" i="6" s="1"/>
  <c r="E15" i="6"/>
  <c r="J15" i="6" s="1"/>
  <c r="L15" i="6" s="1"/>
  <c r="E14" i="6"/>
  <c r="J14" i="6" s="1"/>
  <c r="L14" i="6" s="1"/>
  <c r="E13" i="6"/>
  <c r="J13" i="6" s="1"/>
  <c r="L13" i="6" s="1"/>
  <c r="E12" i="6"/>
  <c r="J12" i="6" s="1"/>
  <c r="L12" i="6" s="1"/>
  <c r="E11" i="6"/>
  <c r="J11" i="6" s="1"/>
  <c r="L11" i="6" s="1"/>
  <c r="E10" i="6"/>
  <c r="J10" i="6" s="1"/>
  <c r="L10" i="6" s="1"/>
  <c r="E9" i="6"/>
  <c r="J9" i="6" s="1"/>
  <c r="L9" i="6" s="1"/>
  <c r="E8" i="6"/>
  <c r="J8" i="6" s="1"/>
  <c r="L8" i="6" s="1"/>
  <c r="E7" i="6"/>
  <c r="J7" i="6" s="1"/>
  <c r="L7" i="6" s="1"/>
  <c r="E6" i="6"/>
  <c r="J6" i="6" s="1"/>
  <c r="L6" i="6" s="1"/>
  <c r="E5" i="6"/>
  <c r="J5" i="6" s="1"/>
  <c r="L5" i="6" s="1"/>
  <c r="D20" i="6"/>
  <c r="D22" i="6" s="1"/>
  <c r="C20" i="6"/>
  <c r="C22" i="6" s="1"/>
  <c r="E20" i="6" l="1"/>
  <c r="J20" i="6" s="1"/>
  <c r="L20" i="6" s="1"/>
  <c r="F22" i="6"/>
  <c r="J22" i="6" l="1"/>
  <c r="E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<sst xmlns="http://schemas.openxmlformats.org/spreadsheetml/2006/main" count="41" uniqueCount="38">
  <si>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</si>
  <si>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</si>
  <si>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</si>
  <si>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</si>
  <si>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</si>
  <si>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</si>
  <si>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</si>
  <si>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</si>
  <si>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</si>
  <si>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</si>
  <si>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</si>
  <si>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</si>
  <si>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</si>
  <si>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</si>
  <si>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</si>
  <si>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</si>
  <si>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</si>
  <si>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</si>
  <si>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</si>
  <si>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</si>
  <si>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</si>
  <si>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</si>
  <si>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</si>
  <si>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</si>
  <si>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</si>
  <si>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</si>
  <si>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</si>
  <si>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</si>
  <si>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</si>
  <si>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</si>
  <si>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</si>
  <si>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</si>
  <si>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</si>
  <si>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</si>
  <si>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</si>
  <si>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</si>
  <si>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</si>
  <si>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中国運輸局管内中古車登録・届出数（令和4年5月分）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</si>
</sst>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zoomScaleSheetLayoutView="100" workbookViewId="0">
      <selection activeCell="Q6" sqref="Q6"/>
    </sheetView>
  </sheetViews>
  <sheetFormatPr defaultRowHeight="13.5"/>
  <cols>
    <col min="1" max="1" width="7.5" style="1" customWidth="1"/>
    <col min="2" max="2" width="10" style="1" customWidth="1"/>
    <col min="3" max="12" width="9.625" style="1" customWidth="1"/>
    <col min="13" max="16384" width="9" style="1"/>
  </cols>
  <sheetData>
    <row r="1" spans="1:12" ht="24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>
      <c r="A5" s="8" t="s">
        <v>16</v>
      </c>
      <c r="B5" s="9" t="s">
        <v>17</v>
      </c>
      <c r="C5" s="25">
        <v>40</v>
      </c>
      <c r="D5" s="26">
        <v>20</v>
      </c>
      <c r="E5" s="12">
        <f>SUM(C5:D5)</f>
        <v>60</v>
      </c>
      <c r="F5" s="27">
        <v>16</v>
      </c>
      <c r="G5" s="27">
        <v>10</v>
      </c>
      <c r="H5" s="27">
        <v>55</v>
      </c>
      <c r="I5" s="27">
        <v>28</v>
      </c>
      <c r="J5" s="13">
        <f>SUM(E5:I5)</f>
        <v>169</v>
      </c>
      <c r="K5" s="27">
        <v>170</v>
      </c>
      <c r="L5" s="14">
        <f>J5/K5</f>
        <v>0.99411764705882355</v>
      </c>
    </row>
    <row r="6" spans="1:12" ht="24" customHeight="1">
      <c r="A6" s="15"/>
      <c r="B6" s="9" t="s">
        <v>5</v>
      </c>
      <c r="C6" s="25">
        <v>62</v>
      </c>
      <c r="D6" s="26">
        <v>33</v>
      </c>
      <c r="E6" s="12">
        <f t="shared" ref="E6:E20" si="0">SUM(C6:D6)</f>
        <v>95</v>
      </c>
      <c r="F6" s="27">
        <v>19</v>
      </c>
      <c r="G6" s="27">
        <v>20</v>
      </c>
      <c r="H6" s="27">
        <v>80</v>
      </c>
      <c r="I6" s="27">
        <v>47</v>
      </c>
      <c r="J6" s="13">
        <f t="shared" ref="J6:J21" si="1">SUM(E6:I6)</f>
        <v>261</v>
      </c>
      <c r="K6" s="27">
        <v>283</v>
      </c>
      <c r="L6" s="14">
        <f t="shared" ref="L6:L20" si="2">J6/K6</f>
        <v>0.92226148409893993</v>
      </c>
    </row>
    <row r="7" spans="1:12" ht="24" customHeight="1">
      <c r="A7" s="15"/>
      <c r="B7" s="9" t="s">
        <v>29</v>
      </c>
      <c r="C7" s="25">
        <v>1</v>
      </c>
      <c r="D7" s="26">
        <v>0</v>
      </c>
      <c r="E7" s="12">
        <f t="shared" si="0"/>
        <v>1</v>
      </c>
      <c r="F7" s="27">
        <v>0</v>
      </c>
      <c r="G7" s="27">
        <v>0</v>
      </c>
      <c r="H7" s="27">
        <v>1</v>
      </c>
      <c r="I7" s="27">
        <v>0</v>
      </c>
      <c r="J7" s="13">
        <f t="shared" si="1"/>
        <v>2</v>
      </c>
      <c r="K7" s="27">
        <v>1</v>
      </c>
      <c r="L7" s="14">
        <f t="shared" si="2"/>
        <v>2</v>
      </c>
    </row>
    <row r="8" spans="1:12" ht="24" customHeight="1">
      <c r="A8" s="16" t="s">
        <v>0</v>
      </c>
      <c r="B8" s="9" t="s">
        <v>3</v>
      </c>
      <c r="C8" s="10">
        <v>103</v>
      </c>
      <c r="D8" s="11">
        <v>53</v>
      </c>
      <c r="E8" s="12">
        <f t="shared" si="0"/>
        <v>156</v>
      </c>
      <c r="F8" s="13">
        <v>35</v>
      </c>
      <c r="G8" s="13">
        <v>30</v>
      </c>
      <c r="H8" s="13">
        <v>136</v>
      </c>
      <c r="I8" s="13">
        <v>75</v>
      </c>
      <c r="J8" s="13">
        <f t="shared" si="1"/>
        <v>432</v>
      </c>
      <c r="K8" s="13">
        <v>454</v>
      </c>
      <c r="L8" s="14">
        <f t="shared" si="2"/>
        <v>0.95154185022026427</v>
      </c>
    </row>
    <row r="9" spans="1:12" ht="24" customHeight="1">
      <c r="A9" s="28" t="s">
        <v>4</v>
      </c>
      <c r="B9" s="29"/>
      <c r="C9" s="25">
        <v>2</v>
      </c>
      <c r="D9" s="26">
        <v>1</v>
      </c>
      <c r="E9" s="12">
        <f t="shared" si="0"/>
        <v>3</v>
      </c>
      <c r="F9" s="27">
        <v>1</v>
      </c>
      <c r="G9" s="27">
        <v>5</v>
      </c>
      <c r="H9" s="27">
        <v>2</v>
      </c>
      <c r="I9" s="27">
        <v>5</v>
      </c>
      <c r="J9" s="13">
        <f t="shared" si="1"/>
        <v>16</v>
      </c>
      <c r="K9" s="27">
        <v>16</v>
      </c>
      <c r="L9" s="14">
        <f t="shared" si="2"/>
        <v>1</v>
      </c>
    </row>
    <row r="10" spans="1:12" ht="24" customHeight="1">
      <c r="A10" s="8" t="s">
        <v>18</v>
      </c>
      <c r="B10" s="9" t="s">
        <v>7</v>
      </c>
      <c r="C10" s="25">
        <v>457</v>
      </c>
      <c r="D10" s="26">
        <v>161</v>
      </c>
      <c r="E10" s="12">
        <f t="shared" si="0"/>
        <v>618</v>
      </c>
      <c r="F10" s="27">
        <v>157</v>
      </c>
      <c r="G10" s="27">
        <v>189</v>
      </c>
      <c r="H10" s="27">
        <v>587</v>
      </c>
      <c r="I10" s="27">
        <v>376</v>
      </c>
      <c r="J10" s="13">
        <f t="shared" si="1"/>
        <v>1927</v>
      </c>
      <c r="K10" s="27">
        <v>1945</v>
      </c>
      <c r="L10" s="14">
        <f t="shared" si="2"/>
        <v>0.990745501285347</v>
      </c>
    </row>
    <row r="11" spans="1:12" ht="24" customHeight="1">
      <c r="A11" s="15"/>
      <c r="B11" s="9" t="s">
        <v>5</v>
      </c>
      <c r="C11" s="25">
        <v>339</v>
      </c>
      <c r="D11" s="26">
        <v>128</v>
      </c>
      <c r="E11" s="12">
        <f t="shared" si="0"/>
        <v>467</v>
      </c>
      <c r="F11" s="27">
        <v>133</v>
      </c>
      <c r="G11" s="27">
        <v>187</v>
      </c>
      <c r="H11" s="27">
        <v>416</v>
      </c>
      <c r="I11" s="27">
        <v>271</v>
      </c>
      <c r="J11" s="13">
        <f t="shared" si="1"/>
        <v>1474</v>
      </c>
      <c r="K11" s="27">
        <v>1555</v>
      </c>
      <c r="L11" s="14">
        <f t="shared" si="2"/>
        <v>0.94790996784565917</v>
      </c>
    </row>
    <row r="12" spans="1:12" ht="24" customHeight="1">
      <c r="A12" s="16" t="s">
        <v>1</v>
      </c>
      <c r="B12" s="9" t="s">
        <v>3</v>
      </c>
      <c r="C12" s="10">
        <v>796</v>
      </c>
      <c r="D12" s="11">
        <v>289</v>
      </c>
      <c r="E12" s="12">
        <f t="shared" si="0"/>
        <v>1085</v>
      </c>
      <c r="F12" s="13">
        <v>290</v>
      </c>
      <c r="G12" s="13">
        <v>376</v>
      </c>
      <c r="H12" s="13">
        <v>1003</v>
      </c>
      <c r="I12" s="13">
        <v>647</v>
      </c>
      <c r="J12" s="13">
        <f t="shared" si="1"/>
        <v>3401</v>
      </c>
      <c r="K12" s="13">
        <v>3500</v>
      </c>
      <c r="L12" s="14">
        <f t="shared" si="2"/>
        <v>0.97171428571428575</v>
      </c>
    </row>
    <row r="13" spans="1:12" ht="24" customHeight="1">
      <c r="A13" s="28" t="s">
        <v>19</v>
      </c>
      <c r="B13" s="29"/>
      <c r="C13" s="25">
        <v>13</v>
      </c>
      <c r="D13" s="26">
        <v>5</v>
      </c>
      <c r="E13" s="12">
        <f t="shared" si="0"/>
        <v>18</v>
      </c>
      <c r="F13" s="27">
        <v>5</v>
      </c>
      <c r="G13" s="27">
        <v>8</v>
      </c>
      <c r="H13" s="27">
        <v>26</v>
      </c>
      <c r="I13" s="27">
        <v>11</v>
      </c>
      <c r="J13" s="13">
        <f t="shared" si="1"/>
        <v>68</v>
      </c>
      <c r="K13" s="27">
        <v>68</v>
      </c>
      <c r="L13" s="14">
        <f t="shared" si="2"/>
        <v>1</v>
      </c>
    </row>
    <row r="14" spans="1:12" ht="24" customHeight="1">
      <c r="A14" s="28" t="s">
        <v>20</v>
      </c>
      <c r="B14" s="29"/>
      <c r="C14" s="10">
        <v>914</v>
      </c>
      <c r="D14" s="11">
        <v>348</v>
      </c>
      <c r="E14" s="12">
        <f t="shared" si="0"/>
        <v>1262</v>
      </c>
      <c r="F14" s="13">
        <v>331</v>
      </c>
      <c r="G14" s="13">
        <v>419</v>
      </c>
      <c r="H14" s="13">
        <v>1167</v>
      </c>
      <c r="I14" s="13">
        <v>738</v>
      </c>
      <c r="J14" s="13">
        <f t="shared" si="1"/>
        <v>3917</v>
      </c>
      <c r="K14" s="13">
        <v>4038</v>
      </c>
      <c r="L14" s="14">
        <f t="shared" si="2"/>
        <v>0.97003467062902426</v>
      </c>
    </row>
    <row r="15" spans="1:12" ht="24" customHeight="1">
      <c r="A15" s="28" t="s">
        <v>21</v>
      </c>
      <c r="B15" s="29"/>
      <c r="C15" s="25">
        <v>101</v>
      </c>
      <c r="D15" s="26">
        <v>69</v>
      </c>
      <c r="E15" s="12">
        <f t="shared" si="0"/>
        <v>170</v>
      </c>
      <c r="F15" s="27">
        <v>34</v>
      </c>
      <c r="G15" s="27">
        <v>32</v>
      </c>
      <c r="H15" s="27">
        <v>111</v>
      </c>
      <c r="I15" s="27">
        <v>78</v>
      </c>
      <c r="J15" s="13">
        <f t="shared" si="1"/>
        <v>425</v>
      </c>
      <c r="K15" s="27">
        <v>473</v>
      </c>
      <c r="L15" s="14">
        <f t="shared" si="2"/>
        <v>0.89852008456659616</v>
      </c>
    </row>
    <row r="16" spans="1:12" ht="24" customHeight="1">
      <c r="A16" s="8" t="s">
        <v>22</v>
      </c>
      <c r="B16" s="9" t="s">
        <v>2</v>
      </c>
      <c r="C16" s="25">
        <v>151</v>
      </c>
      <c r="D16" s="26">
        <v>81</v>
      </c>
      <c r="E16" s="12">
        <f t="shared" si="0"/>
        <v>232</v>
      </c>
      <c r="F16" s="27">
        <v>95</v>
      </c>
      <c r="G16" s="27">
        <v>112</v>
      </c>
      <c r="H16" s="27">
        <v>242</v>
      </c>
      <c r="I16" s="27">
        <v>130</v>
      </c>
      <c r="J16" s="13">
        <f t="shared" si="1"/>
        <v>811</v>
      </c>
      <c r="K16" s="27">
        <v>869</v>
      </c>
      <c r="L16" s="14">
        <f t="shared" si="2"/>
        <v>0.93325661680092065</v>
      </c>
    </row>
    <row r="17" spans="1:12" ht="24" customHeight="1">
      <c r="A17" s="15" t="s">
        <v>23</v>
      </c>
      <c r="B17" s="9" t="s">
        <v>6</v>
      </c>
      <c r="C17" s="25">
        <v>640</v>
      </c>
      <c r="D17" s="26">
        <v>300</v>
      </c>
      <c r="E17" s="12">
        <f t="shared" si="0"/>
        <v>940</v>
      </c>
      <c r="F17" s="27">
        <v>281</v>
      </c>
      <c r="G17" s="27">
        <v>335</v>
      </c>
      <c r="H17" s="27">
        <v>739</v>
      </c>
      <c r="I17" s="27">
        <v>548</v>
      </c>
      <c r="J17" s="13">
        <f t="shared" si="1"/>
        <v>2843</v>
      </c>
      <c r="K17" s="27">
        <v>2997</v>
      </c>
      <c r="L17" s="14">
        <f t="shared" si="2"/>
        <v>0.94861528194861533</v>
      </c>
    </row>
    <row r="18" spans="1:12" ht="24" customHeight="1">
      <c r="A18" s="15" t="s">
        <v>24</v>
      </c>
      <c r="B18" s="9" t="s">
        <v>3</v>
      </c>
      <c r="C18" s="10">
        <v>791</v>
      </c>
      <c r="D18" s="11">
        <v>381</v>
      </c>
      <c r="E18" s="12">
        <f t="shared" si="0"/>
        <v>1172</v>
      </c>
      <c r="F18" s="17">
        <v>376</v>
      </c>
      <c r="G18" s="17">
        <v>447</v>
      </c>
      <c r="H18" s="17">
        <v>981</v>
      </c>
      <c r="I18" s="17">
        <v>678</v>
      </c>
      <c r="J18" s="13">
        <f t="shared" si="1"/>
        <v>3654</v>
      </c>
      <c r="K18" s="13">
        <v>3866</v>
      </c>
      <c r="L18" s="14">
        <f t="shared" si="2"/>
        <v>0.94516295913088466</v>
      </c>
    </row>
    <row r="19" spans="1:12" ht="24" customHeight="1">
      <c r="A19" s="16" t="s">
        <v>25</v>
      </c>
      <c r="B19" s="9" t="s">
        <v>26</v>
      </c>
      <c r="C19" s="25">
        <v>207</v>
      </c>
      <c r="D19" s="26">
        <v>103</v>
      </c>
      <c r="E19" s="12">
        <f t="shared" si="0"/>
        <v>310</v>
      </c>
      <c r="F19" s="27">
        <v>47</v>
      </c>
      <c r="G19" s="27">
        <v>57</v>
      </c>
      <c r="H19" s="27">
        <v>190</v>
      </c>
      <c r="I19" s="27">
        <v>130</v>
      </c>
      <c r="J19" s="13">
        <f t="shared" si="1"/>
        <v>734</v>
      </c>
      <c r="K19" s="27">
        <v>645</v>
      </c>
      <c r="L19" s="14">
        <f t="shared" si="2"/>
        <v>1.1379844961240311</v>
      </c>
    </row>
    <row r="20" spans="1:12" ht="24" customHeight="1">
      <c r="A20" s="28" t="s">
        <v>27</v>
      </c>
      <c r="B20" s="29"/>
      <c r="C20" s="10">
        <f>SUM(C14,C15,C18,C19)</f>
        <v>2013</v>
      </c>
      <c r="D20" s="11">
        <f>SUM(D14,D15,D18,D19)</f>
        <v>901</v>
      </c>
      <c r="E20" s="12">
        <f t="shared" si="0"/>
        <v>2914</v>
      </c>
      <c r="F20" s="13">
        <f>SUM(F14,F15,F18,F19)</f>
        <v>788</v>
      </c>
      <c r="G20" s="13">
        <f t="shared" ref="G20:I20" si="3">SUM(G14,G15,G18,G19)</f>
        <v>955</v>
      </c>
      <c r="H20" s="13">
        <f t="shared" si="3"/>
        <v>2449</v>
      </c>
      <c r="I20" s="13">
        <f t="shared" si="3"/>
        <v>1624</v>
      </c>
      <c r="J20" s="13">
        <f t="shared" si="1"/>
        <v>8730</v>
      </c>
      <c r="K20" s="13">
        <v>9022</v>
      </c>
      <c r="L20" s="14">
        <f t="shared" si="2"/>
        <v>0.96763467080469967</v>
      </c>
    </row>
    <row r="21" spans="1:12" ht="24" customHeight="1">
      <c r="A21" s="28" t="s">
        <v>33</v>
      </c>
      <c r="B21" s="29"/>
      <c r="C21" s="25">
        <v>2112</v>
      </c>
      <c r="D21" s="26">
        <v>997</v>
      </c>
      <c r="E21" s="12">
        <v>3109</v>
      </c>
      <c r="F21" s="27">
        <v>841</v>
      </c>
      <c r="G21" s="27">
        <v>924</v>
      </c>
      <c r="H21" s="27">
        <v>2556</v>
      </c>
      <c r="I21" s="27">
        <v>1592</v>
      </c>
      <c r="J21" s="13">
        <v>9022</v>
      </c>
      <c r="K21" s="18"/>
      <c r="L21" s="19"/>
    </row>
    <row r="22" spans="1:12" ht="24" customHeight="1">
      <c r="A22" s="28" t="s">
        <v>28</v>
      </c>
      <c r="B22" s="29"/>
      <c r="C22" s="20">
        <f>C20/C21</f>
        <v>0.953125</v>
      </c>
      <c r="D22" s="21">
        <f>D20/D21</f>
        <v>0.90371113340020059</v>
      </c>
      <c r="E22" s="22">
        <f>E20/E21</f>
        <v>0.93727886780315217</v>
      </c>
      <c r="F22" s="14">
        <f>F20/F21</f>
        <v>0.93697978596908438</v>
      </c>
      <c r="G22" s="14">
        <f t="shared" ref="G22:J22" si="4">G20/G21</f>
        <v>1.0335497835497836</v>
      </c>
      <c r="H22" s="14">
        <f t="shared" si="4"/>
        <v>0.95813771517996871</v>
      </c>
      <c r="I22" s="14">
        <f t="shared" si="4"/>
        <v>1.0201005025125629</v>
      </c>
      <c r="J22" s="14">
        <f t="shared" si="4"/>
        <v>0.96763467080469967</v>
      </c>
      <c r="K22" s="19"/>
      <c r="L22" s="19"/>
    </row>
    <row r="23" spans="1:1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  <mergeCell ref="A22:B22"/>
    <mergeCell ref="A14:B14"/>
    <mergeCell ref="A15:B15"/>
    <mergeCell ref="A20:B20"/>
    <mergeCell ref="A21:B21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 .</vt:lpstr>
      <vt:lpstr>'R .'!Print_Area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2021-02-15T03:56:55Z</cp:lastPrinted>
  <dcterms:created xsi:type="dcterms:W3CDTF">1998-12-15T05:29:45Z</dcterms:created>
  <dcterms:modified xsi:type="dcterms:W3CDTF">2022-06-15T02:51:03Z</dcterms:modified>
</cp:coreProperties>
</file>