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②管内新車登録・届出数のページ\令和４年７月末\"/>
    </mc:Choice>
  </mc:AlternateContent>
  <bookViews>
    <workbookView xWindow="11895" yWindow="-15" windowWidth="9165" windowHeight="8295" tabRatio="697"/>
  </bookViews>
  <sheets>
    <sheet name="R4.7" sheetId="4" r:id="rId1"/>
  </sheets>
  <definedNames>
    <definedName name="_xlnm.Print_Area" localSheetId="0">'R4.7'!$A$1:$L$22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G18" i="4" l="1"/>
  <c r="I18" i="4"/>
  <c r="H18" i="4"/>
  <c r="F18" i="4"/>
  <c r="I12" i="4"/>
  <c r="H12" i="4"/>
  <c r="G12" i="4"/>
  <c r="F12" i="4"/>
  <c r="I8" i="4"/>
  <c r="I14" i="4" s="1"/>
  <c r="H8" i="4"/>
  <c r="H14" i="4" s="1"/>
  <c r="G8" i="4"/>
  <c r="G14" i="4" s="1"/>
  <c r="F8" i="4"/>
  <c r="F14" i="4" s="1"/>
  <c r="D18" i="4"/>
  <c r="C18" i="4"/>
  <c r="L19" i="4"/>
  <c r="L17" i="4"/>
  <c r="L16" i="4"/>
  <c r="L15" i="4"/>
  <c r="L13" i="4"/>
  <c r="L11" i="4"/>
  <c r="L10" i="4"/>
  <c r="L9" i="4"/>
  <c r="L7" i="4"/>
  <c r="L6" i="4"/>
  <c r="D12" i="4"/>
  <c r="C12" i="4"/>
  <c r="L5" i="4"/>
  <c r="D8" i="4"/>
  <c r="C8" i="4"/>
  <c r="H20" i="4" l="1"/>
  <c r="H22" i="4" s="1"/>
  <c r="G20" i="4"/>
  <c r="G22" i="4" s="1"/>
  <c r="C14" i="4"/>
  <c r="C20" i="4" s="1"/>
  <c r="C22" i="4" s="1"/>
  <c r="E12" i="4"/>
  <c r="I20" i="4"/>
  <c r="I22" i="4" s="1"/>
  <c r="F20" i="4"/>
  <c r="F22" i="4" s="1"/>
  <c r="E18" i="4"/>
  <c r="J18" i="4" s="1"/>
  <c r="L18" i="4" s="1"/>
  <c r="J12" i="4"/>
  <c r="L12" i="4" s="1"/>
  <c r="D14" i="4"/>
  <c r="D20" i="4" s="1"/>
  <c r="D22" i="4" s="1"/>
  <c r="E8" i="4"/>
  <c r="J8" i="4" s="1"/>
  <c r="L8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<sst xmlns="http://schemas.openxmlformats.org/spreadsheetml/2006/main" count="43" uniqueCount="41">
  <si>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</si>
  <si>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</si>
  <si>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</si>
  <si>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</si>
  <si>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</si>
  <si>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</si>
  <si>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</si>
  <si>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</si>
  <si>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</si>
  <si>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</si>
  <si>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</si>
  <si>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</si>
  <si>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</si>
  <si>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</si>
  <si>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</si>
  <si>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</si>
  <si>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</si>
  <si>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</si>
  <si>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</si>
  <si>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</si>
  <si>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</si>
  <si>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</si>
  <si>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</si>
  <si>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</si>
  <si>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</si>
  <si>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</si>
  <si>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</si>
  <si>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</si>
  <si>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</si>
  <si>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</si>
  <si>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</si>
  <si>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</si>
  <si>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</si>
  <si>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</si>
  <si>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</si>
  <si>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</si>
  <si>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</si>
  <si>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</si>
  <si>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</si>
  <si>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</si>
  <si>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中国運輸局管内新車登録・届出数（令和4年7月末現在）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</si>
</sst>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S12" sqref="S12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136</v>
      </c>
      <c r="D5" s="29">
        <v>47</v>
      </c>
      <c r="E5" s="17">
        <v>183</v>
      </c>
      <c r="F5" s="32">
        <v>39</v>
      </c>
      <c r="G5" s="32">
        <v>31</v>
      </c>
      <c r="H5" s="32">
        <v>140</v>
      </c>
      <c r="I5" s="32">
        <v>91</v>
      </c>
      <c r="J5" s="18">
        <v>484</v>
      </c>
      <c r="K5" s="33">
        <v>541</v>
      </c>
      <c r="L5" s="19">
        <f>J5/K5</f>
        <v>0.89463955637707948</v>
      </c>
      <c r="M5" s="20"/>
      <c r="N5" s="20"/>
      <c r="O5" s="20"/>
    </row>
    <row r="6" spans="1:15" ht="24" customHeight="1">
      <c r="A6" s="12"/>
      <c r="B6" s="11" t="s">
        <v>21</v>
      </c>
      <c r="C6" s="28">
        <v>256</v>
      </c>
      <c r="D6" s="29">
        <v>76</v>
      </c>
      <c r="E6" s="17">
        <v>332</v>
      </c>
      <c r="F6" s="32">
        <v>48</v>
      </c>
      <c r="G6" s="32">
        <v>70</v>
      </c>
      <c r="H6" s="32">
        <v>256</v>
      </c>
      <c r="I6" s="32">
        <v>172</v>
      </c>
      <c r="J6" s="18">
        <v>878</v>
      </c>
      <c r="K6" s="33">
        <v>1133</v>
      </c>
      <c r="L6" s="19">
        <f t="shared" ref="L6:L20" si="0">J6/K6</f>
        <v>0.77493380406001766</v>
      </c>
      <c r="M6" s="20"/>
      <c r="N6" s="20"/>
      <c r="O6" s="20"/>
    </row>
    <row r="7" spans="1:15" ht="24" customHeight="1">
      <c r="A7" s="12"/>
      <c r="B7" s="11" t="s">
        <v>22</v>
      </c>
      <c r="C7" s="28">
        <v>8</v>
      </c>
      <c r="D7" s="29">
        <v>1</v>
      </c>
      <c r="E7" s="17">
        <v>9</v>
      </c>
      <c r="F7" s="32">
        <v>1</v>
      </c>
      <c r="G7" s="32">
        <v>0</v>
      </c>
      <c r="H7" s="32">
        <v>8</v>
      </c>
      <c r="I7" s="32">
        <v>7</v>
      </c>
      <c r="J7" s="18">
        <v>25</v>
      </c>
      <c r="K7" s="33">
        <v>20</v>
      </c>
      <c r="L7" s="19">
        <f t="shared" si="0"/>
        <v>1.25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400</v>
      </c>
      <c r="D8" s="16">
        <f>SUM(D5:D7)</f>
        <v>124</v>
      </c>
      <c r="E8" s="17">
        <f t="shared" ref="E6:E21" si="1">SUM(C8:D8)</f>
        <v>524</v>
      </c>
      <c r="F8" s="18">
        <f>SUM(F5:F7)</f>
        <v>88</v>
      </c>
      <c r="G8" s="18">
        <f t="shared" ref="G8:I8" si="2">SUM(G5:G7)</f>
        <v>101</v>
      </c>
      <c r="H8" s="18">
        <f t="shared" si="2"/>
        <v>404</v>
      </c>
      <c r="I8" s="18">
        <f t="shared" si="2"/>
        <v>270</v>
      </c>
      <c r="J8" s="18">
        <f t="shared" ref="J6:J20" si="3">SUM(E8:I8)</f>
        <v>1387</v>
      </c>
      <c r="K8" s="34">
        <v>1694</v>
      </c>
      <c r="L8" s="19">
        <f t="shared" si="0"/>
        <v>0.81877213695395512</v>
      </c>
      <c r="M8" s="20"/>
      <c r="N8" s="20"/>
      <c r="O8" s="20"/>
    </row>
    <row r="9" spans="1:15" ht="24" customHeight="1">
      <c r="A9" s="35" t="s">
        <v>4</v>
      </c>
      <c r="B9" s="36"/>
      <c r="C9" s="28">
        <v>1</v>
      </c>
      <c r="D9" s="29">
        <v>1</v>
      </c>
      <c r="E9" s="17">
        <v>2</v>
      </c>
      <c r="F9" s="32">
        <v>0</v>
      </c>
      <c r="G9" s="32">
        <v>2</v>
      </c>
      <c r="H9" s="32">
        <v>4</v>
      </c>
      <c r="I9" s="32">
        <v>2</v>
      </c>
      <c r="J9" s="18">
        <v>10</v>
      </c>
      <c r="K9" s="33">
        <v>8</v>
      </c>
      <c r="L9" s="19">
        <f t="shared" si="0"/>
        <v>1.25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2163</v>
      </c>
      <c r="D10" s="29">
        <v>712</v>
      </c>
      <c r="E10" s="17">
        <v>2875</v>
      </c>
      <c r="F10" s="32">
        <v>492</v>
      </c>
      <c r="G10" s="32">
        <v>614</v>
      </c>
      <c r="H10" s="32">
        <v>1811</v>
      </c>
      <c r="I10" s="32">
        <v>1352</v>
      </c>
      <c r="J10" s="18">
        <v>7144</v>
      </c>
      <c r="K10" s="33">
        <v>7252</v>
      </c>
      <c r="L10" s="19">
        <f t="shared" si="0"/>
        <v>0.98510755653612792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1378</v>
      </c>
      <c r="D11" s="29">
        <v>527</v>
      </c>
      <c r="E11" s="17">
        <v>1905</v>
      </c>
      <c r="F11" s="32">
        <v>370</v>
      </c>
      <c r="G11" s="32">
        <v>455</v>
      </c>
      <c r="H11" s="32">
        <v>1075</v>
      </c>
      <c r="I11" s="32">
        <v>962</v>
      </c>
      <c r="J11" s="18">
        <v>4767</v>
      </c>
      <c r="K11" s="33">
        <v>5869</v>
      </c>
      <c r="L11" s="19">
        <f t="shared" si="0"/>
        <v>0.81223377065939684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3541</v>
      </c>
      <c r="D12" s="16">
        <f>SUM(D10:D11)</f>
        <v>1239</v>
      </c>
      <c r="E12" s="17">
        <f t="shared" si="1"/>
        <v>4780</v>
      </c>
      <c r="F12" s="18">
        <f>SUM(F10:F11)</f>
        <v>862</v>
      </c>
      <c r="G12" s="18">
        <f t="shared" ref="G12:I12" si="4">SUM(G10:G11)</f>
        <v>1069</v>
      </c>
      <c r="H12" s="18">
        <f t="shared" si="4"/>
        <v>2886</v>
      </c>
      <c r="I12" s="18">
        <f t="shared" si="4"/>
        <v>2314</v>
      </c>
      <c r="J12" s="18">
        <f t="shared" si="3"/>
        <v>11911</v>
      </c>
      <c r="K12" s="34">
        <v>13121</v>
      </c>
      <c r="L12" s="19">
        <f t="shared" si="0"/>
        <v>0.907781419099154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100</v>
      </c>
      <c r="D13" s="29">
        <v>23</v>
      </c>
      <c r="E13" s="17">
        <v>123</v>
      </c>
      <c r="F13" s="32">
        <v>37</v>
      </c>
      <c r="G13" s="32">
        <v>29</v>
      </c>
      <c r="H13" s="32">
        <v>76</v>
      </c>
      <c r="I13" s="32">
        <v>62</v>
      </c>
      <c r="J13" s="18">
        <v>327</v>
      </c>
      <c r="K13" s="33">
        <v>388</v>
      </c>
      <c r="L13" s="19">
        <f t="shared" si="0"/>
        <v>0.84278350515463918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4042</v>
      </c>
      <c r="D14" s="16">
        <f>SUM(D8,D9,D12,D13)</f>
        <v>1387</v>
      </c>
      <c r="E14" s="17">
        <f t="shared" si="1"/>
        <v>5429</v>
      </c>
      <c r="F14" s="18">
        <f>SUM(F8,F9,F12,F13)</f>
        <v>987</v>
      </c>
      <c r="G14" s="18">
        <f t="shared" ref="G14:I14" si="5">SUM(G8,G9,G12,G13)</f>
        <v>1201</v>
      </c>
      <c r="H14" s="18">
        <f t="shared" si="5"/>
        <v>3370</v>
      </c>
      <c r="I14" s="18">
        <f t="shared" si="5"/>
        <v>2648</v>
      </c>
      <c r="J14" s="18">
        <f t="shared" si="3"/>
        <v>13635</v>
      </c>
      <c r="K14" s="34">
        <v>15211</v>
      </c>
      <c r="L14" s="19">
        <f t="shared" si="0"/>
        <v>0.89639076983761756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121</v>
      </c>
      <c r="D15" s="29">
        <v>50</v>
      </c>
      <c r="E15" s="17">
        <v>171</v>
      </c>
      <c r="F15" s="32">
        <v>25</v>
      </c>
      <c r="G15" s="32">
        <v>29</v>
      </c>
      <c r="H15" s="32">
        <v>143</v>
      </c>
      <c r="I15" s="32">
        <v>90</v>
      </c>
      <c r="J15" s="18">
        <v>458</v>
      </c>
      <c r="K15" s="33">
        <v>502</v>
      </c>
      <c r="L15" s="19">
        <f t="shared" si="0"/>
        <v>0.91235059760956172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587</v>
      </c>
      <c r="D16" s="29">
        <v>344</v>
      </c>
      <c r="E16" s="17">
        <v>931</v>
      </c>
      <c r="F16" s="32">
        <v>300</v>
      </c>
      <c r="G16" s="32">
        <v>392</v>
      </c>
      <c r="H16" s="32">
        <v>736</v>
      </c>
      <c r="I16" s="32">
        <v>551</v>
      </c>
      <c r="J16" s="18">
        <v>2910</v>
      </c>
      <c r="K16" s="33">
        <v>2951</v>
      </c>
      <c r="L16" s="19">
        <f t="shared" si="0"/>
        <v>0.98610640460860721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1906</v>
      </c>
      <c r="D17" s="29">
        <v>927</v>
      </c>
      <c r="E17" s="17">
        <v>2833</v>
      </c>
      <c r="F17" s="32">
        <v>735</v>
      </c>
      <c r="G17" s="32">
        <v>968</v>
      </c>
      <c r="H17" s="32">
        <v>2284</v>
      </c>
      <c r="I17" s="32">
        <v>1693</v>
      </c>
      <c r="J17" s="18">
        <v>8513</v>
      </c>
      <c r="K17" s="33">
        <v>8411</v>
      </c>
      <c r="L17" s="19">
        <f t="shared" si="0"/>
        <v>1.0121269765782903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2493</v>
      </c>
      <c r="D18" s="16">
        <f>SUM(D16:D17)</f>
        <v>1271</v>
      </c>
      <c r="E18" s="17">
        <f t="shared" si="1"/>
        <v>3764</v>
      </c>
      <c r="F18" s="18">
        <f>SUM(F16:F17)</f>
        <v>1035</v>
      </c>
      <c r="G18" s="18">
        <f>SUM(G16:G17)</f>
        <v>1360</v>
      </c>
      <c r="H18" s="18">
        <f t="shared" ref="H18:I18" si="6">SUM(H16:H17)</f>
        <v>3020</v>
      </c>
      <c r="I18" s="18">
        <f t="shared" si="6"/>
        <v>2244</v>
      </c>
      <c r="J18" s="18">
        <f t="shared" si="3"/>
        <v>11423</v>
      </c>
      <c r="K18" s="34">
        <v>11362</v>
      </c>
      <c r="L18" s="19">
        <f t="shared" si="0"/>
        <v>1.005368773103327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105</v>
      </c>
      <c r="D19" s="29">
        <v>38</v>
      </c>
      <c r="E19" s="17">
        <v>143</v>
      </c>
      <c r="F19" s="32">
        <v>21</v>
      </c>
      <c r="G19" s="32">
        <v>9</v>
      </c>
      <c r="H19" s="32">
        <v>70</v>
      </c>
      <c r="I19" s="32">
        <v>61</v>
      </c>
      <c r="J19" s="18">
        <v>304</v>
      </c>
      <c r="K19" s="33">
        <v>400</v>
      </c>
      <c r="L19" s="19">
        <f t="shared" si="0"/>
        <v>0.76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6761</v>
      </c>
      <c r="D20" s="16">
        <f>SUM(D14,D15,D18,D19)</f>
        <v>2746</v>
      </c>
      <c r="E20" s="17">
        <f t="shared" si="1"/>
        <v>9507</v>
      </c>
      <c r="F20" s="18">
        <f>SUM(F14,F15,F18,F19)</f>
        <v>2068</v>
      </c>
      <c r="G20" s="18">
        <f t="shared" ref="G20:I20" si="7">SUM(G14,G15,G18,G19)</f>
        <v>2599</v>
      </c>
      <c r="H20" s="18">
        <f t="shared" si="7"/>
        <v>6603</v>
      </c>
      <c r="I20" s="18">
        <f t="shared" si="7"/>
        <v>5043</v>
      </c>
      <c r="J20" s="18">
        <f t="shared" si="3"/>
        <v>25820</v>
      </c>
      <c r="K20" s="34">
        <v>27475</v>
      </c>
      <c r="L20" s="19">
        <f t="shared" si="0"/>
        <v>0.93976342129208368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7282</v>
      </c>
      <c r="D21" s="31">
        <v>2830</v>
      </c>
      <c r="E21" s="17">
        <v>10112</v>
      </c>
      <c r="F21" s="33">
        <v>2237</v>
      </c>
      <c r="G21" s="33">
        <v>2744</v>
      </c>
      <c r="H21" s="33">
        <v>6783</v>
      </c>
      <c r="I21" s="33">
        <v>5599</v>
      </c>
      <c r="J21" s="33">
        <v>27475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0.92845372150508099</v>
      </c>
      <c r="D22" s="24">
        <f>D20/D21</f>
        <v>0.97031802120141342</v>
      </c>
      <c r="E22" s="25">
        <f>E20/E21</f>
        <v>0.94017009493670889</v>
      </c>
      <c r="F22" s="23">
        <f>F20/F21</f>
        <v>0.92445239159588732</v>
      </c>
      <c r="G22" s="23">
        <f t="shared" ref="G22:J22" si="8">G20/G21</f>
        <v>0.94715743440233235</v>
      </c>
      <c r="H22" s="23">
        <f t="shared" si="8"/>
        <v>0.97346306943830163</v>
      </c>
      <c r="I22" s="23">
        <f t="shared" si="8"/>
        <v>0.90069655295588502</v>
      </c>
      <c r="J22" s="23">
        <f t="shared" si="8"/>
        <v>0.93976342129208368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R4.7</vt:lpstr>
      <vt:lpstr>R4.7!Print_Area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2021-08-20T04:55:36Z</cp:lastPrinted>
  <dcterms:created xsi:type="dcterms:W3CDTF">1998-12-15T05:29:45Z</dcterms:created>
  <dcterms:modified xsi:type="dcterms:W3CDTF">2022-08-18T04:06:00Z</dcterms:modified>
</cp:coreProperties>
</file>