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②管内新車登録・届出数のページ\令和４年５月末\"/>
    </mc:Choice>
  </mc:AlternateContent>
  <bookViews>
    <workbookView xWindow="11895" yWindow="-15" windowWidth="9165" windowHeight="8295" tabRatio="697"/>
  </bookViews>
  <sheets>
    <sheet name="R3.3" sheetId="4" r:id="rId1"/>
  </sheets>
  <definedNames>
    <definedName name="_xlnm.Print_Area" localSheetId="0">'R3.3'!$A$1:$L$22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20" i="4" l="1"/>
  <c r="J19" i="4" l="1"/>
  <c r="L19" i="4" s="1"/>
  <c r="H20" i="4"/>
  <c r="H22" i="4" s="1"/>
  <c r="G20" i="4"/>
  <c r="G22" i="4" s="1"/>
  <c r="F20" i="4"/>
  <c r="F22" i="4" s="1"/>
  <c r="I20" i="4"/>
  <c r="I22" i="4" s="1"/>
  <c r="D20" i="4"/>
  <c r="D22" i="4" s="1"/>
  <c r="E18" i="4"/>
  <c r="J18" i="4" s="1"/>
  <c r="L18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2" i="4"/>
  <c r="J12" i="4" s="1"/>
  <c r="L12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E14" i="4"/>
  <c r="E5" i="4"/>
  <c r="J5" i="4" s="1"/>
  <c r="L5" i="4" s="1"/>
  <c r="E8" i="4"/>
  <c r="J14" i="4" l="1"/>
  <c r="L14" i="4" s="1"/>
  <c r="J8" i="4"/>
  <c r="L8" i="4" s="1"/>
  <c r="C20" i="4"/>
  <c r="C22" i="4" s="1"/>
  <c r="E20" i="4" l="1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<sst xmlns="http://schemas.openxmlformats.org/spreadsheetml/2006/main" count="43" uniqueCount="41">
  <si>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</si>
  <si>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</si>
  <si>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</si>
  <si>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</si>
  <si>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</si>
  <si>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</si>
  <si>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</si>
  <si>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</si>
  <si>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</si>
  <si>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</si>
  <si>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</si>
  <si>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</si>
  <si>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</si>
  <si>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</si>
  <si>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</si>
  <si>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</si>
  <si>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</si>
  <si>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</si>
  <si>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</si>
  <si>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</si>
  <si>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</si>
  <si>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</si>
  <si>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</si>
  <si>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</si>
  <si>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</si>
  <si>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</si>
  <si>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</si>
  <si>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</si>
  <si>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</si>
  <si>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</si>
  <si>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</si>
  <si>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</si>
  <si>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</si>
  <si>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</si>
  <si>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</si>
  <si>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</si>
  <si>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</si>
  <si>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</si>
  <si>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</si>
  <si>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</si>
  <si>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中国運輸局管内新車登録・届出数（令和4年5月末現在）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</si>
</sst>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O19" sqref="O19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107</v>
      </c>
      <c r="D5" s="29">
        <v>43</v>
      </c>
      <c r="E5" s="17">
        <f>SUM(C5:D5)</f>
        <v>150</v>
      </c>
      <c r="F5" s="32">
        <v>40</v>
      </c>
      <c r="G5" s="32">
        <v>29</v>
      </c>
      <c r="H5" s="32">
        <v>121</v>
      </c>
      <c r="I5" s="32">
        <v>89</v>
      </c>
      <c r="J5" s="18">
        <f>SUM(E5:I5)</f>
        <v>429</v>
      </c>
      <c r="K5" s="33">
        <v>523</v>
      </c>
      <c r="L5" s="19">
        <f>J5/K5</f>
        <v>0.82026768642447423</v>
      </c>
      <c r="M5" s="20"/>
      <c r="N5" s="20"/>
      <c r="O5" s="20"/>
    </row>
    <row r="6" spans="1:15" ht="24" customHeight="1">
      <c r="A6" s="12"/>
      <c r="B6" s="11" t="s">
        <v>21</v>
      </c>
      <c r="C6" s="28">
        <v>299</v>
      </c>
      <c r="D6" s="29">
        <v>90</v>
      </c>
      <c r="E6" s="17">
        <f t="shared" ref="E6:E21" si="0">SUM(C6:D6)</f>
        <v>389</v>
      </c>
      <c r="F6" s="32">
        <v>66</v>
      </c>
      <c r="G6" s="32">
        <v>54</v>
      </c>
      <c r="H6" s="32">
        <v>218</v>
      </c>
      <c r="I6" s="32">
        <v>191</v>
      </c>
      <c r="J6" s="18">
        <f t="shared" ref="J6:J20" si="1">SUM(E6:I6)</f>
        <v>918</v>
      </c>
      <c r="K6" s="33">
        <v>918</v>
      </c>
      <c r="L6" s="19">
        <f t="shared" ref="L6:L20" si="2">J6/K6</f>
        <v>1</v>
      </c>
      <c r="M6" s="20"/>
      <c r="N6" s="20"/>
      <c r="O6" s="20"/>
    </row>
    <row r="7" spans="1:15" ht="24" customHeight="1">
      <c r="A7" s="12"/>
      <c r="B7" s="11" t="s">
        <v>22</v>
      </c>
      <c r="C7" s="28">
        <v>10</v>
      </c>
      <c r="D7" s="29">
        <v>2</v>
      </c>
      <c r="E7" s="17">
        <f t="shared" si="0"/>
        <v>12</v>
      </c>
      <c r="F7" s="32">
        <v>0</v>
      </c>
      <c r="G7" s="32">
        <v>1</v>
      </c>
      <c r="H7" s="32">
        <v>16</v>
      </c>
      <c r="I7" s="32">
        <v>10</v>
      </c>
      <c r="J7" s="18">
        <f t="shared" si="1"/>
        <v>39</v>
      </c>
      <c r="K7" s="33">
        <v>19</v>
      </c>
      <c r="L7" s="19">
        <f t="shared" si="2"/>
        <v>2.0526315789473686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v>416</v>
      </c>
      <c r="D8" s="16">
        <v>135</v>
      </c>
      <c r="E8" s="17">
        <f t="shared" si="0"/>
        <v>551</v>
      </c>
      <c r="F8" s="18">
        <v>106</v>
      </c>
      <c r="G8" s="18">
        <v>84</v>
      </c>
      <c r="H8" s="18">
        <v>355</v>
      </c>
      <c r="I8" s="18">
        <v>290</v>
      </c>
      <c r="J8" s="18">
        <f t="shared" si="1"/>
        <v>1386</v>
      </c>
      <c r="K8" s="34">
        <v>1460</v>
      </c>
      <c r="L8" s="19">
        <f t="shared" si="2"/>
        <v>0.94931506849315073</v>
      </c>
      <c r="M8" s="20"/>
      <c r="N8" s="20"/>
      <c r="O8" s="20"/>
    </row>
    <row r="9" spans="1:15" ht="24" customHeight="1">
      <c r="A9" s="35" t="s">
        <v>4</v>
      </c>
      <c r="B9" s="36"/>
      <c r="C9" s="28">
        <v>2</v>
      </c>
      <c r="D9" s="29">
        <v>2</v>
      </c>
      <c r="E9" s="17">
        <f t="shared" si="0"/>
        <v>4</v>
      </c>
      <c r="F9" s="32">
        <v>7</v>
      </c>
      <c r="G9" s="32">
        <v>0</v>
      </c>
      <c r="H9" s="32">
        <v>3</v>
      </c>
      <c r="I9" s="32">
        <v>1</v>
      </c>
      <c r="J9" s="18">
        <f t="shared" si="1"/>
        <v>15</v>
      </c>
      <c r="K9" s="33">
        <v>15</v>
      </c>
      <c r="L9" s="19">
        <f t="shared" si="2"/>
        <v>1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1419</v>
      </c>
      <c r="D10" s="29">
        <v>458</v>
      </c>
      <c r="E10" s="17">
        <f t="shared" si="0"/>
        <v>1877</v>
      </c>
      <c r="F10" s="32">
        <v>324</v>
      </c>
      <c r="G10" s="32">
        <v>428</v>
      </c>
      <c r="H10" s="32">
        <v>1354</v>
      </c>
      <c r="I10" s="32">
        <v>971</v>
      </c>
      <c r="J10" s="18">
        <f t="shared" si="1"/>
        <v>4954</v>
      </c>
      <c r="K10" s="33">
        <v>5948</v>
      </c>
      <c r="L10" s="19">
        <f t="shared" si="2"/>
        <v>0.83288500336247473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936</v>
      </c>
      <c r="D11" s="29">
        <v>332</v>
      </c>
      <c r="E11" s="17">
        <f t="shared" si="0"/>
        <v>1268</v>
      </c>
      <c r="F11" s="32">
        <v>263</v>
      </c>
      <c r="G11" s="32">
        <v>405</v>
      </c>
      <c r="H11" s="32">
        <v>970</v>
      </c>
      <c r="I11" s="32">
        <v>697</v>
      </c>
      <c r="J11" s="18">
        <f t="shared" si="1"/>
        <v>3603</v>
      </c>
      <c r="K11" s="33">
        <v>4439</v>
      </c>
      <c r="L11" s="19">
        <f t="shared" si="2"/>
        <v>0.81166929488623563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v>2355</v>
      </c>
      <c r="D12" s="16">
        <v>790</v>
      </c>
      <c r="E12" s="17">
        <f t="shared" si="0"/>
        <v>3145</v>
      </c>
      <c r="F12" s="18">
        <v>587</v>
      </c>
      <c r="G12" s="18">
        <v>833</v>
      </c>
      <c r="H12" s="18">
        <v>2324</v>
      </c>
      <c r="I12" s="18">
        <v>1668</v>
      </c>
      <c r="J12" s="18">
        <f t="shared" si="1"/>
        <v>8557</v>
      </c>
      <c r="K12" s="34">
        <v>10387</v>
      </c>
      <c r="L12" s="19">
        <f t="shared" si="2"/>
        <v>0.8238182343313758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96</v>
      </c>
      <c r="D13" s="29">
        <v>25</v>
      </c>
      <c r="E13" s="17">
        <f t="shared" si="0"/>
        <v>121</v>
      </c>
      <c r="F13" s="32">
        <v>23</v>
      </c>
      <c r="G13" s="32">
        <v>24</v>
      </c>
      <c r="H13" s="32">
        <v>99</v>
      </c>
      <c r="I13" s="32">
        <v>47</v>
      </c>
      <c r="J13" s="18">
        <f t="shared" si="1"/>
        <v>314</v>
      </c>
      <c r="K13" s="33">
        <v>288</v>
      </c>
      <c r="L13" s="19">
        <f t="shared" si="2"/>
        <v>1.0902777777777777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v>2869</v>
      </c>
      <c r="D14" s="16">
        <v>952</v>
      </c>
      <c r="E14" s="17">
        <f t="shared" si="0"/>
        <v>3821</v>
      </c>
      <c r="F14" s="18">
        <v>723</v>
      </c>
      <c r="G14" s="18">
        <v>941</v>
      </c>
      <c r="H14" s="18">
        <v>2781</v>
      </c>
      <c r="I14" s="18">
        <v>2006</v>
      </c>
      <c r="J14" s="18">
        <f t="shared" si="1"/>
        <v>10272</v>
      </c>
      <c r="K14" s="34">
        <v>12150</v>
      </c>
      <c r="L14" s="19">
        <f t="shared" si="2"/>
        <v>0.84543209876543213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115</v>
      </c>
      <c r="D15" s="29">
        <v>54</v>
      </c>
      <c r="E15" s="17">
        <f t="shared" si="0"/>
        <v>169</v>
      </c>
      <c r="F15" s="32">
        <v>21</v>
      </c>
      <c r="G15" s="32">
        <v>24</v>
      </c>
      <c r="H15" s="32">
        <v>132</v>
      </c>
      <c r="I15" s="32">
        <v>93</v>
      </c>
      <c r="J15" s="18">
        <f t="shared" si="1"/>
        <v>439</v>
      </c>
      <c r="K15" s="33">
        <v>315</v>
      </c>
      <c r="L15" s="19">
        <f t="shared" si="2"/>
        <v>1.3936507936507936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421</v>
      </c>
      <c r="D16" s="29">
        <v>254</v>
      </c>
      <c r="E16" s="17">
        <f t="shared" si="0"/>
        <v>675</v>
      </c>
      <c r="F16" s="32">
        <v>195</v>
      </c>
      <c r="G16" s="32">
        <v>280</v>
      </c>
      <c r="H16" s="32">
        <v>493</v>
      </c>
      <c r="I16" s="32">
        <v>374</v>
      </c>
      <c r="J16" s="18">
        <f t="shared" si="1"/>
        <v>2017</v>
      </c>
      <c r="K16" s="33">
        <v>2568</v>
      </c>
      <c r="L16" s="19">
        <f t="shared" si="2"/>
        <v>0.78543613707165105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1468</v>
      </c>
      <c r="D17" s="29">
        <v>700</v>
      </c>
      <c r="E17" s="17">
        <f t="shared" si="0"/>
        <v>2168</v>
      </c>
      <c r="F17" s="32">
        <v>569</v>
      </c>
      <c r="G17" s="32">
        <v>796</v>
      </c>
      <c r="H17" s="32">
        <v>1701</v>
      </c>
      <c r="I17" s="32">
        <v>1199</v>
      </c>
      <c r="J17" s="18">
        <f t="shared" si="1"/>
        <v>6433</v>
      </c>
      <c r="K17" s="33">
        <v>8183</v>
      </c>
      <c r="L17" s="19">
        <f t="shared" si="2"/>
        <v>0.78614200171086401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v>1889</v>
      </c>
      <c r="D18" s="16">
        <v>954</v>
      </c>
      <c r="E18" s="17">
        <f t="shared" si="0"/>
        <v>2843</v>
      </c>
      <c r="F18" s="18">
        <v>764</v>
      </c>
      <c r="G18" s="18">
        <v>1076</v>
      </c>
      <c r="H18" s="18">
        <v>2194</v>
      </c>
      <c r="I18" s="18">
        <v>1573</v>
      </c>
      <c r="J18" s="18">
        <f t="shared" si="1"/>
        <v>8450</v>
      </c>
      <c r="K18" s="34">
        <v>10751</v>
      </c>
      <c r="L18" s="19">
        <f t="shared" si="2"/>
        <v>0.78597339782345832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112</v>
      </c>
      <c r="D19" s="29">
        <v>34</v>
      </c>
      <c r="E19" s="17">
        <f t="shared" si="0"/>
        <v>146</v>
      </c>
      <c r="F19" s="32">
        <v>16</v>
      </c>
      <c r="G19" s="32">
        <v>17</v>
      </c>
      <c r="H19" s="32">
        <v>90</v>
      </c>
      <c r="I19" s="32">
        <v>54</v>
      </c>
      <c r="J19" s="18">
        <f t="shared" si="1"/>
        <v>323</v>
      </c>
      <c r="K19" s="33">
        <v>341</v>
      </c>
      <c r="L19" s="19">
        <f t="shared" si="2"/>
        <v>0.94721407624633436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4985</v>
      </c>
      <c r="D20" s="16">
        <f>SUM(D14,D15,D18,D19)</f>
        <v>1994</v>
      </c>
      <c r="E20" s="17">
        <f t="shared" si="0"/>
        <v>6979</v>
      </c>
      <c r="F20" s="18">
        <f>SUM(F14,F15,F18,F19)</f>
        <v>1524</v>
      </c>
      <c r="G20" s="18">
        <f t="shared" ref="G20:I20" si="3">SUM(G14,G15,G18,G19)</f>
        <v>2058</v>
      </c>
      <c r="H20" s="18">
        <f t="shared" si="3"/>
        <v>5197</v>
      </c>
      <c r="I20" s="18">
        <f t="shared" si="3"/>
        <v>3726</v>
      </c>
      <c r="J20" s="18">
        <f t="shared" si="1"/>
        <v>19484</v>
      </c>
      <c r="K20" s="34">
        <f>SUM(K14,K15,K18,K19)</f>
        <v>23557</v>
      </c>
      <c r="L20" s="19">
        <f t="shared" si="2"/>
        <v>0.82710022498620372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6023</v>
      </c>
      <c r="D21" s="31">
        <v>2469</v>
      </c>
      <c r="E21" s="17">
        <v>8492</v>
      </c>
      <c r="F21" s="33">
        <v>1821</v>
      </c>
      <c r="G21" s="33">
        <v>2489</v>
      </c>
      <c r="H21" s="33">
        <v>6081</v>
      </c>
      <c r="I21" s="33">
        <v>4674</v>
      </c>
      <c r="J21" s="33">
        <v>23557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0.8276606342354309</v>
      </c>
      <c r="D22" s="24">
        <f>D20/D21</f>
        <v>0.80761441879303364</v>
      </c>
      <c r="E22" s="25">
        <f>E20/E21</f>
        <v>0.82183231276495528</v>
      </c>
      <c r="F22" s="23">
        <f>F20/F21</f>
        <v>0.8369028006589786</v>
      </c>
      <c r="G22" s="23">
        <f t="shared" ref="G22:J22" si="4">G20/G21</f>
        <v>0.82683808758537569</v>
      </c>
      <c r="H22" s="23">
        <f t="shared" si="4"/>
        <v>0.85462917283341555</v>
      </c>
      <c r="I22" s="23">
        <f t="shared" si="4"/>
        <v>0.79717586649550709</v>
      </c>
      <c r="J22" s="23">
        <f t="shared" si="4"/>
        <v>0.82710022498620372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2021-02-15T03:54:38Z</cp:lastPrinted>
  <dcterms:created xsi:type="dcterms:W3CDTF">1998-12-15T05:29:45Z</dcterms:created>
  <dcterms:modified xsi:type="dcterms:W3CDTF">2022-06-15T02:47:27Z</dcterms:modified>
</cp:coreProperties>
</file>