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matsumura-m59ma\Desktop\既存の様式\１．一般旅客定期航路事業関係\"/>
    </mc:Choice>
  </mc:AlternateContent>
  <xr:revisionPtr revIDLastSave="0" documentId="13_ncr:1_{C17EC499-AA87-4101-9DC0-03497B39ECED}" xr6:coauthVersionLast="47" xr6:coauthVersionMax="47" xr10:uidLastSave="{00000000-0000-0000-0000-000000000000}"/>
  <bookViews>
    <workbookView xWindow="-28920" yWindow="-150" windowWidth="29040" windowHeight="15720" xr2:uid="{00000000-000D-0000-FFFF-FFFF00000000}"/>
  </bookViews>
  <sheets>
    <sheet name="申請1" sheetId="1" r:id="rId1"/>
    <sheet name="2 " sheetId="16" r:id="rId2"/>
    <sheet name="2  (乗用設定ありの場合)" sheetId="19" r:id="rId3"/>
    <sheet name="3" sheetId="17" r:id="rId4"/>
    <sheet name="３（乗用設定ありの場合）" sheetId="14" r:id="rId5"/>
    <sheet name="4 (2)" sheetId="8" r:id="rId6"/>
    <sheet name="5" sheetId="9" r:id="rId7"/>
    <sheet name="6 " sheetId="18" r:id="rId8"/>
    <sheet name="7" sheetId="7" r:id="rId9"/>
    <sheet name="8" sheetId="11" r:id="rId10"/>
    <sheet name="9" sheetId="12" r:id="rId11"/>
  </sheets>
  <definedNames>
    <definedName name="_xlnm.Print_Area" localSheetId="1">'2 '!$A$1:$L$42</definedName>
    <definedName name="_xlnm.Print_Area" localSheetId="2">'2  (乗用設定ありの場合)'!$A$1:$L$51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3" i="11" l="1"/>
  <c r="U37" i="11"/>
  <c r="U25" i="11"/>
  <c r="U13" i="11"/>
  <c r="P14" i="11"/>
  <c r="D34" i="11"/>
  <c r="P37" i="11" s="1"/>
  <c r="L11" i="11"/>
  <c r="D22" i="11"/>
  <c r="P25" i="11" s="1"/>
  <c r="C11" i="11"/>
  <c r="D27" i="17"/>
  <c r="D28" i="17"/>
  <c r="D29" i="17"/>
  <c r="D30" i="17"/>
  <c r="D31" i="17"/>
  <c r="D32" i="17"/>
  <c r="D33" i="17"/>
  <c r="D34" i="17"/>
  <c r="D35" i="17"/>
  <c r="D36" i="17"/>
  <c r="D26" i="17"/>
  <c r="U10" i="11" l="1"/>
  <c r="D14" i="11" s="1"/>
  <c r="P20" i="11"/>
  <c r="P32" i="11"/>
  <c r="E20" i="7"/>
  <c r="C20" i="7"/>
  <c r="B20" i="7"/>
  <c r="E15" i="7"/>
  <c r="C15" i="7"/>
  <c r="B15" i="7"/>
  <c r="B8" i="7"/>
  <c r="B13" i="7"/>
  <c r="E8" i="7"/>
  <c r="C8" i="7"/>
  <c r="G35" i="9"/>
  <c r="I29" i="9"/>
  <c r="I30" i="9"/>
  <c r="I31" i="9"/>
  <c r="I32" i="9"/>
  <c r="I33" i="9"/>
  <c r="I34" i="9"/>
  <c r="I35" i="9"/>
  <c r="G29" i="9"/>
  <c r="G30" i="9"/>
  <c r="G31" i="9"/>
  <c r="G32" i="9"/>
  <c r="G33" i="9"/>
  <c r="G34" i="9"/>
  <c r="H35" i="9"/>
  <c r="F35" i="9"/>
  <c r="H26" i="9"/>
  <c r="F26" i="9"/>
  <c r="H23" i="9"/>
  <c r="F23" i="9"/>
  <c r="H22" i="9"/>
  <c r="F22" i="9"/>
  <c r="H20" i="9"/>
  <c r="F20" i="9"/>
  <c r="H18" i="9"/>
  <c r="F18" i="9"/>
  <c r="H16" i="9"/>
  <c r="F16" i="9"/>
  <c r="I16" i="9" s="1"/>
  <c r="H14" i="9"/>
  <c r="H13" i="9"/>
  <c r="F14" i="9"/>
  <c r="F13" i="9"/>
  <c r="I13" i="9" s="1"/>
  <c r="I18" i="9"/>
  <c r="D22" i="9"/>
  <c r="D23" i="9" s="1"/>
  <c r="H11" i="9"/>
  <c r="H12" i="9" s="1"/>
  <c r="F11" i="9"/>
  <c r="D11" i="9"/>
  <c r="H10" i="9"/>
  <c r="F10" i="9"/>
  <c r="D35" i="9"/>
  <c r="D26" i="9"/>
  <c r="D20" i="9"/>
  <c r="G21" i="9"/>
  <c r="D18" i="9"/>
  <c r="D16" i="9"/>
  <c r="D14" i="9"/>
  <c r="D13" i="9"/>
  <c r="D10" i="9"/>
  <c r="G10" i="9" s="1"/>
  <c r="D26" i="8"/>
  <c r="D28" i="8" s="1"/>
  <c r="C26" i="8"/>
  <c r="G19" i="8"/>
  <c r="H28" i="8"/>
  <c r="H29" i="8" s="1"/>
  <c r="H26" i="8"/>
  <c r="D42" i="14"/>
  <c r="J42" i="14" s="1"/>
  <c r="D43" i="14"/>
  <c r="D44" i="14"/>
  <c r="D45" i="14"/>
  <c r="D41" i="14"/>
  <c r="D37" i="14"/>
  <c r="D28" i="14"/>
  <c r="J28" i="14" s="1"/>
  <c r="D29" i="14"/>
  <c r="D30" i="14"/>
  <c r="D31" i="14"/>
  <c r="D32" i="14"/>
  <c r="D33" i="14"/>
  <c r="D34" i="14"/>
  <c r="D35" i="14"/>
  <c r="J35" i="14" s="1"/>
  <c r="D36" i="14"/>
  <c r="J36" i="14" s="1"/>
  <c r="D27" i="14"/>
  <c r="D22" i="14"/>
  <c r="D20" i="14"/>
  <c r="J20" i="14" s="1"/>
  <c r="D18" i="14"/>
  <c r="D16" i="14"/>
  <c r="C12" i="14"/>
  <c r="C10" i="14"/>
  <c r="I10" i="14" s="1"/>
  <c r="I12" i="14"/>
  <c r="C8" i="14"/>
  <c r="J22" i="14"/>
  <c r="J18" i="14"/>
  <c r="J27" i="17"/>
  <c r="J31" i="17"/>
  <c r="J32" i="17"/>
  <c r="J35" i="17"/>
  <c r="N18" i="17"/>
  <c r="D22" i="17"/>
  <c r="D20" i="17"/>
  <c r="J20" i="17"/>
  <c r="D18" i="17"/>
  <c r="J18" i="17" s="1"/>
  <c r="D16" i="17"/>
  <c r="J16" i="17" s="1"/>
  <c r="I12" i="17"/>
  <c r="M10" i="17" s="1"/>
  <c r="C8" i="17"/>
  <c r="C10" i="17"/>
  <c r="I10" i="17" s="1"/>
  <c r="C12" i="17"/>
  <c r="I8" i="17"/>
  <c r="J16" i="14"/>
  <c r="I8" i="14"/>
  <c r="J45" i="14"/>
  <c r="J44" i="14"/>
  <c r="J43" i="14"/>
  <c r="J41" i="14"/>
  <c r="J37" i="14"/>
  <c r="J34" i="14"/>
  <c r="J33" i="14"/>
  <c r="J32" i="14"/>
  <c r="J31" i="14"/>
  <c r="J30" i="14"/>
  <c r="J29" i="14"/>
  <c r="J27" i="14"/>
  <c r="J36" i="17"/>
  <c r="J34" i="17"/>
  <c r="J33" i="17"/>
  <c r="J30" i="17"/>
  <c r="J29" i="17"/>
  <c r="J28" i="17"/>
  <c r="J26" i="17"/>
  <c r="J22" i="17"/>
  <c r="F16" i="7"/>
  <c r="F17" i="7"/>
  <c r="F18" i="7"/>
  <c r="F19" i="7"/>
  <c r="D16" i="7"/>
  <c r="D17" i="7"/>
  <c r="D18" i="7"/>
  <c r="D19" i="7"/>
  <c r="D15" i="7"/>
  <c r="F9" i="7"/>
  <c r="F10" i="7"/>
  <c r="F11" i="7"/>
  <c r="F12" i="7"/>
  <c r="C13" i="7"/>
  <c r="D13" i="7" s="1"/>
  <c r="E13" i="7"/>
  <c r="F8" i="7"/>
  <c r="D10" i="7"/>
  <c r="D11" i="7"/>
  <c r="D12" i="7"/>
  <c r="D9" i="7"/>
  <c r="I8" i="9"/>
  <c r="I9" i="9"/>
  <c r="I10" i="9"/>
  <c r="I7" i="9"/>
  <c r="G8" i="9"/>
  <c r="G9" i="9"/>
  <c r="D12" i="9"/>
  <c r="G7" i="9"/>
  <c r="G17" i="9"/>
  <c r="G18" i="9"/>
  <c r="G19" i="9"/>
  <c r="G20" i="9"/>
  <c r="G27" i="9"/>
  <c r="G28" i="9"/>
  <c r="G15" i="9"/>
  <c r="I17" i="9"/>
  <c r="I19" i="9"/>
  <c r="I20" i="9"/>
  <c r="I21" i="9"/>
  <c r="H24" i="9"/>
  <c r="H25" i="9"/>
  <c r="I26" i="9"/>
  <c r="I27" i="9"/>
  <c r="I28" i="9"/>
  <c r="I15" i="9"/>
  <c r="G9" i="8"/>
  <c r="G10" i="8"/>
  <c r="G11" i="8"/>
  <c r="G12" i="8"/>
  <c r="G13" i="8"/>
  <c r="G14" i="8"/>
  <c r="G15" i="8"/>
  <c r="F16" i="8"/>
  <c r="D16" i="8"/>
  <c r="G17" i="8"/>
  <c r="G18" i="8"/>
  <c r="G20" i="8"/>
  <c r="G21" i="8"/>
  <c r="G22" i="8"/>
  <c r="G23" i="8"/>
  <c r="G24" i="8"/>
  <c r="G25" i="8"/>
  <c r="E9" i="8"/>
  <c r="E10" i="8"/>
  <c r="E11" i="8"/>
  <c r="E12" i="8"/>
  <c r="E13" i="8"/>
  <c r="E14" i="8"/>
  <c r="E15" i="8"/>
  <c r="C16" i="8"/>
  <c r="E17" i="8"/>
  <c r="E18" i="8"/>
  <c r="E20" i="8"/>
  <c r="E21" i="8"/>
  <c r="E22" i="8"/>
  <c r="E23" i="8"/>
  <c r="E24" i="8"/>
  <c r="E25" i="8"/>
  <c r="E8" i="8"/>
  <c r="G8" i="8"/>
  <c r="N31" i="17" l="1"/>
  <c r="F20" i="7"/>
  <c r="D20" i="7"/>
  <c r="F26" i="8"/>
  <c r="F15" i="7"/>
  <c r="E19" i="8"/>
  <c r="D8" i="7"/>
  <c r="G26" i="9"/>
  <c r="H16" i="8"/>
  <c r="H30" i="8" s="1"/>
  <c r="G13" i="9"/>
  <c r="G16" i="9"/>
  <c r="I22" i="9"/>
  <c r="F24" i="9"/>
  <c r="I24" i="9" s="1"/>
  <c r="D25" i="9"/>
  <c r="G22" i="9"/>
  <c r="D24" i="9"/>
  <c r="I11" i="9"/>
  <c r="G11" i="9"/>
  <c r="F12" i="9"/>
  <c r="G12" i="9" s="1"/>
  <c r="D29" i="8"/>
  <c r="D30" i="8" s="1"/>
  <c r="C28" i="8"/>
  <c r="E28" i="8" s="1"/>
  <c r="C27" i="8"/>
  <c r="N43" i="14"/>
  <c r="N32" i="14"/>
  <c r="N18" i="14"/>
  <c r="M10" i="14"/>
  <c r="E26" i="8"/>
  <c r="E16" i="8"/>
  <c r="G16" i="8"/>
  <c r="D27" i="8"/>
  <c r="F13" i="7"/>
  <c r="G26" i="8" l="1"/>
  <c r="F28" i="8"/>
  <c r="F27" i="8"/>
  <c r="G24" i="9"/>
  <c r="I23" i="9"/>
  <c r="F25" i="9"/>
  <c r="G23" i="9"/>
  <c r="I12" i="9"/>
  <c r="C29" i="8"/>
  <c r="G28" i="8" l="1"/>
  <c r="F29" i="8"/>
  <c r="I25" i="9"/>
  <c r="G25" i="9"/>
  <c r="C30" i="8"/>
  <c r="E30" i="8" s="1"/>
  <c r="E29" i="8"/>
  <c r="G29" i="8" l="1"/>
  <c r="F30" i="8"/>
  <c r="G30" i="8" s="1"/>
  <c r="U34" i="11"/>
  <c r="U22" i="11"/>
  <c r="D43"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36" authorId="0" shapeId="0" xr:uid="{8177475E-7BCC-428B-B95C-DAFE1903776D}">
      <text>
        <r>
          <rPr>
            <b/>
            <sz val="9"/>
            <color indexed="81"/>
            <rFont val="MS P ゴシック"/>
            <family val="3"/>
            <charset val="128"/>
          </rPr>
          <t>超過ｍ数を記入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37" authorId="0" shapeId="0" xr:uid="{B2D83FEF-0FB9-4E15-9FB3-3E8823C6809A}">
      <text>
        <r>
          <rPr>
            <b/>
            <sz val="9"/>
            <color indexed="81"/>
            <rFont val="MS P ゴシック"/>
            <family val="3"/>
            <charset val="128"/>
          </rPr>
          <t>超過ｍ数を記入</t>
        </r>
      </text>
    </comment>
    <comment ref="G45" authorId="0" shapeId="0" xr:uid="{4CFD04AB-78CE-49DB-8385-1482933A9D9A}">
      <text>
        <r>
          <rPr>
            <b/>
            <sz val="9"/>
            <color indexed="81"/>
            <rFont val="MS P ゴシック"/>
            <family val="3"/>
            <charset val="128"/>
          </rPr>
          <t>超過ｍ数を記入</t>
        </r>
      </text>
    </comment>
  </commentList>
</comments>
</file>

<file path=xl/sharedStrings.xml><?xml version="1.0" encoding="utf-8"?>
<sst xmlns="http://schemas.openxmlformats.org/spreadsheetml/2006/main" count="516" uniqueCount="269">
  <si>
    <t>（別紙２）</t>
    <rPh sb="1" eb="3">
      <t>ベッシ</t>
    </rPh>
    <phoneticPr fontId="1"/>
  </si>
  <si>
    <t>中小規模事業者用</t>
    <rPh sb="0" eb="2">
      <t>チュウショウ</t>
    </rPh>
    <rPh sb="2" eb="4">
      <t>キボ</t>
    </rPh>
    <rPh sb="4" eb="7">
      <t>ジギョウシャ</t>
    </rPh>
    <rPh sb="7" eb="8">
      <t>ヨウ</t>
    </rPh>
    <phoneticPr fontId="1"/>
  </si>
  <si>
    <t>中　国　運　輸　局　長　　殿</t>
    <rPh sb="0" eb="1">
      <t>チュウ</t>
    </rPh>
    <rPh sb="2" eb="3">
      <t>クニ</t>
    </rPh>
    <rPh sb="4" eb="5">
      <t>ウン</t>
    </rPh>
    <rPh sb="6" eb="7">
      <t>ユ</t>
    </rPh>
    <rPh sb="8" eb="9">
      <t>キョク</t>
    </rPh>
    <rPh sb="10" eb="11">
      <t>チョウ</t>
    </rPh>
    <rPh sb="13" eb="14">
      <t>ドノ</t>
    </rPh>
    <phoneticPr fontId="1"/>
  </si>
  <si>
    <t>代表者の氏名</t>
    <rPh sb="0" eb="3">
      <t>ダイヒョウシャ</t>
    </rPh>
    <rPh sb="4" eb="6">
      <t>シメイ</t>
    </rPh>
    <phoneticPr fontId="1"/>
  </si>
  <si>
    <t>住　　　　　　所</t>
    <rPh sb="0" eb="1">
      <t>ジュウ</t>
    </rPh>
    <rPh sb="7" eb="8">
      <t>ショ</t>
    </rPh>
    <phoneticPr fontId="1"/>
  </si>
  <si>
    <t>記</t>
    <rPh sb="0" eb="1">
      <t>キ</t>
    </rPh>
    <phoneticPr fontId="1"/>
  </si>
  <si>
    <t>(変更の場合は新旧対照表）</t>
    <rPh sb="1" eb="3">
      <t>ヘンコウ</t>
    </rPh>
    <rPh sb="4" eb="6">
      <t>バアイ</t>
    </rPh>
    <rPh sb="7" eb="9">
      <t>シンキュウ</t>
    </rPh>
    <rPh sb="9" eb="12">
      <t>タイショウヒョウ</t>
    </rPh>
    <phoneticPr fontId="1"/>
  </si>
  <si>
    <t>　　　　　　　１．　適用区間及び適用航路</t>
    <rPh sb="10" eb="12">
      <t>テキヨウ</t>
    </rPh>
    <rPh sb="12" eb="14">
      <t>クカン</t>
    </rPh>
    <rPh sb="14" eb="15">
      <t>オヨ</t>
    </rPh>
    <rPh sb="16" eb="18">
      <t>テキヨウ</t>
    </rPh>
    <rPh sb="18" eb="20">
      <t>コウロ</t>
    </rPh>
    <phoneticPr fontId="1"/>
  </si>
  <si>
    <t>　　　　　　　２．　運賃の上限の種類、額及び適用方法並びにその算出基礎　別紙のとおり</t>
    <rPh sb="10" eb="12">
      <t>ウンチン</t>
    </rPh>
    <rPh sb="13" eb="15">
      <t>ジョウゲン</t>
    </rPh>
    <rPh sb="16" eb="18">
      <t>シュルイ</t>
    </rPh>
    <rPh sb="19" eb="20">
      <t>ガク</t>
    </rPh>
    <rPh sb="20" eb="21">
      <t>オヨ</t>
    </rPh>
    <rPh sb="22" eb="24">
      <t>テキヨウ</t>
    </rPh>
    <rPh sb="24" eb="26">
      <t>ホウホウ</t>
    </rPh>
    <rPh sb="26" eb="27">
      <t>ナラ</t>
    </rPh>
    <rPh sb="31" eb="33">
      <t>サンシュツ</t>
    </rPh>
    <rPh sb="33" eb="35">
      <t>キソ</t>
    </rPh>
    <rPh sb="36" eb="38">
      <t>ベッシ</t>
    </rPh>
    <phoneticPr fontId="1"/>
  </si>
  <si>
    <t>[申請様式２]</t>
    <rPh sb="1" eb="3">
      <t>シンセイ</t>
    </rPh>
    <rPh sb="3" eb="5">
      <t>ヨウシキ</t>
    </rPh>
    <phoneticPr fontId="1"/>
  </si>
  <si>
    <t>特等</t>
    <rPh sb="0" eb="2">
      <t>トクトウ</t>
    </rPh>
    <phoneticPr fontId="1"/>
  </si>
  <si>
    <t>一等</t>
    <rPh sb="0" eb="2">
      <t>イットウ</t>
    </rPh>
    <phoneticPr fontId="1"/>
  </si>
  <si>
    <t>二等</t>
    <rPh sb="0" eb="1">
      <t>ニ</t>
    </rPh>
    <rPh sb="1" eb="2">
      <t>トウ</t>
    </rPh>
    <phoneticPr fontId="1"/>
  </si>
  <si>
    <t>キロ程</t>
    <rPh sb="2" eb="3">
      <t>テイ</t>
    </rPh>
    <phoneticPr fontId="1"/>
  </si>
  <si>
    <t>（単位：円）</t>
    <rPh sb="1" eb="3">
      <t>タンイ</t>
    </rPh>
    <rPh sb="4" eb="5">
      <t>エン</t>
    </rPh>
    <phoneticPr fontId="1"/>
  </si>
  <si>
    <t>　　　　　種類についても同様とする。</t>
    <rPh sb="5" eb="7">
      <t>シュルイ</t>
    </rPh>
    <rPh sb="12" eb="14">
      <t>ドウヨウ</t>
    </rPh>
    <phoneticPr fontId="1"/>
  </si>
  <si>
    <t>　　　　２．　二等運賃を基準として、設定している等級の種類ごとに運賃の上限額を設定する。</t>
    <rPh sb="7" eb="9">
      <t>ニトウ</t>
    </rPh>
    <rPh sb="9" eb="11">
      <t>ウンチン</t>
    </rPh>
    <rPh sb="12" eb="14">
      <t>キジュン</t>
    </rPh>
    <rPh sb="18" eb="20">
      <t>セッテイ</t>
    </rPh>
    <rPh sb="24" eb="26">
      <t>トウキュウ</t>
    </rPh>
    <rPh sb="27" eb="29">
      <t>シュルイ</t>
    </rPh>
    <rPh sb="32" eb="34">
      <t>ウンチン</t>
    </rPh>
    <rPh sb="35" eb="37">
      <t>ジョウゲン</t>
    </rPh>
    <rPh sb="37" eb="38">
      <t>ガク</t>
    </rPh>
    <rPh sb="39" eb="41">
      <t>セッテイ</t>
    </rPh>
    <phoneticPr fontId="1"/>
  </si>
  <si>
    <t>　　　　３．　等級の呼称を別に設定している場合は、相当する等級ごとに記入する。</t>
    <rPh sb="7" eb="9">
      <t>トウキュウ</t>
    </rPh>
    <rPh sb="10" eb="12">
      <t>コショウ</t>
    </rPh>
    <rPh sb="13" eb="14">
      <t>ベツ</t>
    </rPh>
    <rPh sb="15" eb="17">
      <t>セッテイ</t>
    </rPh>
    <rPh sb="21" eb="23">
      <t>バアイ</t>
    </rPh>
    <rPh sb="25" eb="27">
      <t>ソウトウ</t>
    </rPh>
    <rPh sb="29" eb="31">
      <t>トウキュウ</t>
    </rPh>
    <rPh sb="34" eb="36">
      <t>キニュウ</t>
    </rPh>
    <phoneticPr fontId="1"/>
  </si>
  <si>
    <t>　　　　４．　運賃の上限額は、１０円単位とする。　他の運賃の種類についても同様とする。</t>
    <rPh sb="7" eb="9">
      <t>ウンチン</t>
    </rPh>
    <rPh sb="10" eb="12">
      <t>ジョウゲン</t>
    </rPh>
    <rPh sb="12" eb="13">
      <t>ガク</t>
    </rPh>
    <rPh sb="17" eb="18">
      <t>エン</t>
    </rPh>
    <rPh sb="18" eb="20">
      <t>タンイ</t>
    </rPh>
    <rPh sb="25" eb="26">
      <t>タ</t>
    </rPh>
    <rPh sb="27" eb="29">
      <t>ウンチン</t>
    </rPh>
    <rPh sb="30" eb="32">
      <t>シュルイ</t>
    </rPh>
    <rPh sb="37" eb="39">
      <t>ドウヨウ</t>
    </rPh>
    <phoneticPr fontId="1"/>
  </si>
  <si>
    <t>１．　旅客運賃</t>
    <rPh sb="3" eb="5">
      <t>リョキャク</t>
    </rPh>
    <rPh sb="5" eb="7">
      <t>ウンチン</t>
    </rPh>
    <phoneticPr fontId="1"/>
  </si>
  <si>
    <t>現　　　行</t>
    <rPh sb="0" eb="1">
      <t>ウツツ</t>
    </rPh>
    <rPh sb="4" eb="5">
      <t>コウ</t>
    </rPh>
    <phoneticPr fontId="1"/>
  </si>
  <si>
    <t>申　　　請</t>
    <rPh sb="0" eb="1">
      <t>サル</t>
    </rPh>
    <rPh sb="4" eb="5">
      <t>ショウ</t>
    </rPh>
    <phoneticPr fontId="1"/>
  </si>
  <si>
    <t>二輪自動車</t>
    <rPh sb="0" eb="2">
      <t>ニリン</t>
    </rPh>
    <rPh sb="2" eb="5">
      <t>ジドウシャ</t>
    </rPh>
    <phoneticPr fontId="1"/>
  </si>
  <si>
    <t>（総排気量0.75リットル以上）</t>
    <rPh sb="1" eb="2">
      <t>ソウ</t>
    </rPh>
    <rPh sb="2" eb="5">
      <t>ハイキリョウ</t>
    </rPh>
    <rPh sb="13" eb="15">
      <t>イジョウ</t>
    </rPh>
    <phoneticPr fontId="1"/>
  </si>
  <si>
    <t>（注）　二輪自動車を総排気量で分けて設定していない場合は、　「二輪自動車」　として設定する。</t>
    <rPh sb="4" eb="6">
      <t>ニリン</t>
    </rPh>
    <rPh sb="6" eb="9">
      <t>ジドウシャ</t>
    </rPh>
    <rPh sb="10" eb="14">
      <t>ソウハイキリョウ</t>
    </rPh>
    <rPh sb="15" eb="16">
      <t>ワ</t>
    </rPh>
    <rPh sb="18" eb="20">
      <t>セッテイ</t>
    </rPh>
    <rPh sb="25" eb="27">
      <t>バアイ</t>
    </rPh>
    <rPh sb="31" eb="33">
      <t>ニリン</t>
    </rPh>
    <rPh sb="33" eb="36">
      <t>ジドウシャ</t>
    </rPh>
    <rPh sb="41" eb="43">
      <t>セッテイ</t>
    </rPh>
    <phoneticPr fontId="1"/>
  </si>
  <si>
    <t>３．　自動車航送運賃</t>
    <rPh sb="3" eb="6">
      <t>ジドウシャ</t>
    </rPh>
    <rPh sb="6" eb="7">
      <t>ワタル</t>
    </rPh>
    <rPh sb="7" eb="8">
      <t>ソウ</t>
    </rPh>
    <rPh sb="8" eb="10">
      <t>ウンチン</t>
    </rPh>
    <phoneticPr fontId="1"/>
  </si>
  <si>
    <t>３ｍ未満</t>
    <rPh sb="2" eb="4">
      <t>ミマン</t>
    </rPh>
    <phoneticPr fontId="1"/>
  </si>
  <si>
    <t>３ｍ以上　４ｍ未満</t>
    <rPh sb="2" eb="4">
      <t>イジョウ</t>
    </rPh>
    <rPh sb="7" eb="9">
      <t>ミマン</t>
    </rPh>
    <phoneticPr fontId="1"/>
  </si>
  <si>
    <t>４ｍ以上　５ｍ未満</t>
    <rPh sb="2" eb="4">
      <t>イジョウ</t>
    </rPh>
    <rPh sb="7" eb="9">
      <t>ミマン</t>
    </rPh>
    <phoneticPr fontId="1"/>
  </si>
  <si>
    <t>５ｍ以上　６ｍ未満</t>
    <rPh sb="2" eb="4">
      <t>イジョウ</t>
    </rPh>
    <rPh sb="7" eb="9">
      <t>ミマン</t>
    </rPh>
    <phoneticPr fontId="1"/>
  </si>
  <si>
    <t>６ｍ以上　７ｍ未満</t>
    <rPh sb="2" eb="4">
      <t>イジョウ</t>
    </rPh>
    <rPh sb="7" eb="9">
      <t>ミマン</t>
    </rPh>
    <phoneticPr fontId="1"/>
  </si>
  <si>
    <t>７ｍ以上　８ｍ未満</t>
    <rPh sb="2" eb="4">
      <t>イジョウ</t>
    </rPh>
    <rPh sb="7" eb="9">
      <t>ミマン</t>
    </rPh>
    <phoneticPr fontId="1"/>
  </si>
  <si>
    <t>８ｍ以上　９ｍ未満</t>
    <rPh sb="2" eb="4">
      <t>イジョウ</t>
    </rPh>
    <rPh sb="7" eb="9">
      <t>ミマン</t>
    </rPh>
    <phoneticPr fontId="1"/>
  </si>
  <si>
    <t>９ｍ以上　１０ｍ未満</t>
    <rPh sb="2" eb="4">
      <t>イジョウ</t>
    </rPh>
    <rPh sb="8" eb="10">
      <t>ミマン</t>
    </rPh>
    <phoneticPr fontId="1"/>
  </si>
  <si>
    <t>１０ｍ以上　１１ｍ未満</t>
    <rPh sb="3" eb="5">
      <t>イジョウ</t>
    </rPh>
    <rPh sb="9" eb="11">
      <t>ミマン</t>
    </rPh>
    <phoneticPr fontId="1"/>
  </si>
  <si>
    <t>１１ｍ以上　１２ｍ未満</t>
    <rPh sb="3" eb="5">
      <t>イジョウ</t>
    </rPh>
    <rPh sb="9" eb="11">
      <t>ミマン</t>
    </rPh>
    <phoneticPr fontId="1"/>
  </si>
  <si>
    <t>１ｍ増すごとに（加算額）</t>
    <rPh sb="2" eb="3">
      <t>マ</t>
    </rPh>
    <rPh sb="8" eb="11">
      <t>カサンガク</t>
    </rPh>
    <phoneticPr fontId="1"/>
  </si>
  <si>
    <t>（注）　「貨物自動車等航送運賃」　と　「乗用自動車航送運賃」　を分けて設定していない場合は、</t>
    <rPh sb="20" eb="22">
      <t>ジョウヨウ</t>
    </rPh>
    <rPh sb="22" eb="25">
      <t>ジドウシャ</t>
    </rPh>
    <rPh sb="25" eb="26">
      <t>コウ</t>
    </rPh>
    <rPh sb="26" eb="27">
      <t>ソウ</t>
    </rPh>
    <rPh sb="27" eb="29">
      <t>ウンチン</t>
    </rPh>
    <rPh sb="32" eb="33">
      <t>ワ</t>
    </rPh>
    <rPh sb="35" eb="37">
      <t>セッテイ</t>
    </rPh>
    <rPh sb="42" eb="44">
      <t>バアイ</t>
    </rPh>
    <phoneticPr fontId="1"/>
  </si>
  <si>
    <t>　　　「自動車航送運賃」　として設定する。</t>
    <rPh sb="4" eb="7">
      <t>ジドウシャ</t>
    </rPh>
    <rPh sb="7" eb="8">
      <t>コウ</t>
    </rPh>
    <rPh sb="8" eb="9">
      <t>ソウ</t>
    </rPh>
    <rPh sb="9" eb="11">
      <t>ウンチン</t>
    </rPh>
    <rPh sb="16" eb="18">
      <t>セッテイ</t>
    </rPh>
    <phoneticPr fontId="1"/>
  </si>
  <si>
    <t>□旅客運賃</t>
    <rPh sb="1" eb="3">
      <t>リョキャク</t>
    </rPh>
    <rPh sb="3" eb="5">
      <t>ウンチン</t>
    </rPh>
    <phoneticPr fontId="1"/>
  </si>
  <si>
    <t>円×</t>
    <rPh sb="0" eb="1">
      <t>エン</t>
    </rPh>
    <phoneticPr fontId="1"/>
  </si>
  <si>
    <t>人＝</t>
    <rPh sb="0" eb="1">
      <t>ニン</t>
    </rPh>
    <phoneticPr fontId="1"/>
  </si>
  <si>
    <t>千円</t>
    <rPh sb="0" eb="2">
      <t>センエン</t>
    </rPh>
    <phoneticPr fontId="1"/>
  </si>
  <si>
    <t>上　限　額</t>
    <rPh sb="0" eb="1">
      <t>ウエ</t>
    </rPh>
    <rPh sb="2" eb="3">
      <t>キリ</t>
    </rPh>
    <rPh sb="4" eb="5">
      <t>ガク</t>
    </rPh>
    <phoneticPr fontId="1"/>
  </si>
  <si>
    <t>台＝</t>
    <rPh sb="0" eb="1">
      <t>ダイ</t>
    </rPh>
    <phoneticPr fontId="1"/>
  </si>
  <si>
    <t>計</t>
    <rPh sb="0" eb="1">
      <t>ケイ</t>
    </rPh>
    <phoneticPr fontId="1"/>
  </si>
  <si>
    <t>　　　計</t>
    <rPh sb="3" eb="4">
      <t>ケイ</t>
    </rPh>
    <phoneticPr fontId="1"/>
  </si>
  <si>
    <t>　　計</t>
    <rPh sb="2" eb="3">
      <t>ケイ</t>
    </rPh>
    <phoneticPr fontId="1"/>
  </si>
  <si>
    <t>□自動車航送運賃　（貨物自動車航送運賃）</t>
    <rPh sb="1" eb="4">
      <t>ジドウシャ</t>
    </rPh>
    <rPh sb="4" eb="5">
      <t>コウ</t>
    </rPh>
    <rPh sb="5" eb="6">
      <t>ソウ</t>
    </rPh>
    <rPh sb="6" eb="8">
      <t>ウンチン</t>
    </rPh>
    <rPh sb="10" eb="12">
      <t>カモツ</t>
    </rPh>
    <rPh sb="12" eb="15">
      <t>ジドウシャ</t>
    </rPh>
    <rPh sb="15" eb="16">
      <t>コウ</t>
    </rPh>
    <rPh sb="16" eb="17">
      <t>ソウ</t>
    </rPh>
    <rPh sb="17" eb="19">
      <t>ウンチン</t>
    </rPh>
    <phoneticPr fontId="1"/>
  </si>
  <si>
    <t>輸　送　量</t>
    <rPh sb="0" eb="1">
      <t>ユ</t>
    </rPh>
    <rPh sb="2" eb="3">
      <t>ソウ</t>
    </rPh>
    <rPh sb="4" eb="5">
      <t>リョウ</t>
    </rPh>
    <phoneticPr fontId="1"/>
  </si>
  <si>
    <t>輸 送 人 員</t>
    <rPh sb="0" eb="1">
      <t>ユ</t>
    </rPh>
    <rPh sb="2" eb="3">
      <t>ソウ</t>
    </rPh>
    <rPh sb="4" eb="5">
      <t>ニン</t>
    </rPh>
    <rPh sb="6" eb="7">
      <t>イン</t>
    </rPh>
    <phoneticPr fontId="1"/>
  </si>
  <si>
    <t>航 送 台 数</t>
    <rPh sb="0" eb="1">
      <t>コウ</t>
    </rPh>
    <rPh sb="2" eb="3">
      <t>ソウ</t>
    </rPh>
    <rPh sb="4" eb="5">
      <t>ダイ</t>
    </rPh>
    <rPh sb="6" eb="7">
      <t>スウ</t>
    </rPh>
    <phoneticPr fontId="1"/>
  </si>
  <si>
    <t xml:space="preserve"> 円</t>
    <rPh sb="1" eb="2">
      <t>エン</t>
    </rPh>
    <phoneticPr fontId="1"/>
  </si>
  <si>
    <t>軽車両等</t>
    <rPh sb="0" eb="1">
      <t>ケイ</t>
    </rPh>
    <rPh sb="1" eb="3">
      <t>シャリョウ</t>
    </rPh>
    <rPh sb="3" eb="4">
      <t>トウ</t>
    </rPh>
    <phoneticPr fontId="1"/>
  </si>
  <si>
    <t>原動機付自転車</t>
    <rPh sb="0" eb="2">
      <t>ゲンドウ</t>
    </rPh>
    <rPh sb="2" eb="3">
      <t>キ</t>
    </rPh>
    <rPh sb="3" eb="4">
      <t>ツキ</t>
    </rPh>
    <rPh sb="4" eb="7">
      <t>ジテンシャ</t>
    </rPh>
    <phoneticPr fontId="1"/>
  </si>
  <si>
    <t>二輪（０．７5リットル未満）</t>
    <rPh sb="0" eb="2">
      <t>ニリン</t>
    </rPh>
    <rPh sb="11" eb="13">
      <t>ミマン</t>
    </rPh>
    <phoneticPr fontId="1"/>
  </si>
  <si>
    <t>二輪（０．７5リットル以上）</t>
    <rPh sb="0" eb="2">
      <t>ニリン</t>
    </rPh>
    <rPh sb="11" eb="13">
      <t>イジョウ</t>
    </rPh>
    <phoneticPr fontId="1"/>
  </si>
  <si>
    <t>区　　　分</t>
    <rPh sb="0" eb="1">
      <t>ク</t>
    </rPh>
    <rPh sb="4" eb="5">
      <t>フン</t>
    </rPh>
    <phoneticPr fontId="1"/>
  </si>
  <si>
    <t>指定区間に係る　　　　　　収入、費用</t>
    <rPh sb="0" eb="2">
      <t>シテイ</t>
    </rPh>
    <rPh sb="2" eb="4">
      <t>クカン</t>
    </rPh>
    <rPh sb="5" eb="6">
      <t>カカワ</t>
    </rPh>
    <rPh sb="13" eb="15">
      <t>シュウニュウ</t>
    </rPh>
    <rPh sb="16" eb="18">
      <t>ヒヨウ</t>
    </rPh>
    <phoneticPr fontId="1"/>
  </si>
  <si>
    <t>指定区間に係る収入、費用の算出方法</t>
    <rPh sb="0" eb="2">
      <t>シテイ</t>
    </rPh>
    <rPh sb="2" eb="4">
      <t>クカン</t>
    </rPh>
    <rPh sb="5" eb="6">
      <t>カカワ</t>
    </rPh>
    <rPh sb="7" eb="9">
      <t>シュウニュウ</t>
    </rPh>
    <rPh sb="10" eb="12">
      <t>ヒヨウ</t>
    </rPh>
    <rPh sb="13" eb="15">
      <t>サンシュツ</t>
    </rPh>
    <rPh sb="15" eb="17">
      <t>ホウホウ</t>
    </rPh>
    <phoneticPr fontId="1"/>
  </si>
  <si>
    <t>例：人キロ比率</t>
    <rPh sb="0" eb="1">
      <t>レイ</t>
    </rPh>
    <rPh sb="2" eb="3">
      <t>ヒト</t>
    </rPh>
    <rPh sb="5" eb="7">
      <t>ヒリツ</t>
    </rPh>
    <phoneticPr fontId="1"/>
  </si>
  <si>
    <t>自動車航送運賃</t>
    <rPh sb="0" eb="3">
      <t>ジドウシャ</t>
    </rPh>
    <rPh sb="3" eb="4">
      <t>コウ</t>
    </rPh>
    <rPh sb="4" eb="5">
      <t>ソウ</t>
    </rPh>
    <rPh sb="5" eb="7">
      <t>ウンチン</t>
    </rPh>
    <phoneticPr fontId="1"/>
  </si>
  <si>
    <t>貨物運賃</t>
    <rPh sb="0" eb="2">
      <t>カモツ</t>
    </rPh>
    <rPh sb="2" eb="4">
      <t>ウンチン</t>
    </rPh>
    <phoneticPr fontId="1"/>
  </si>
  <si>
    <t>その他の収益</t>
    <rPh sb="2" eb="3">
      <t>タ</t>
    </rPh>
    <rPh sb="4" eb="6">
      <t>シュウエキ</t>
    </rPh>
    <phoneticPr fontId="1"/>
  </si>
  <si>
    <t>営業外収益</t>
    <rPh sb="0" eb="3">
      <t>エイギョウガイ</t>
    </rPh>
    <phoneticPr fontId="1"/>
  </si>
  <si>
    <t>収　　益</t>
    <rPh sb="0" eb="1">
      <t>オサム</t>
    </rPh>
    <rPh sb="3" eb="4">
      <t>エキ</t>
    </rPh>
    <phoneticPr fontId="1"/>
  </si>
  <si>
    <t xml:space="preserve"> 原　　　価　　　計　　　算　　　書</t>
    <rPh sb="1" eb="2">
      <t>ハラ</t>
    </rPh>
    <rPh sb="5" eb="6">
      <t>アタイ</t>
    </rPh>
    <rPh sb="9" eb="10">
      <t>ケイ</t>
    </rPh>
    <rPh sb="13" eb="14">
      <t>サン</t>
    </rPh>
    <rPh sb="17" eb="18">
      <t>ショ</t>
    </rPh>
    <phoneticPr fontId="1"/>
  </si>
  <si>
    <t>燃料潤滑油費</t>
    <rPh sb="0" eb="2">
      <t>ネンリョウ</t>
    </rPh>
    <rPh sb="2" eb="5">
      <t>ジュンカツユ</t>
    </rPh>
    <rPh sb="5" eb="6">
      <t>ヒ</t>
    </rPh>
    <phoneticPr fontId="1"/>
  </si>
  <si>
    <t>人件費</t>
    <rPh sb="0" eb="3">
      <t>ジンケンヒ</t>
    </rPh>
    <phoneticPr fontId="1"/>
  </si>
  <si>
    <t>船舶修繕費</t>
    <rPh sb="0" eb="2">
      <t>センパク</t>
    </rPh>
    <rPh sb="2" eb="5">
      <t>シュウゼンヒ</t>
    </rPh>
    <phoneticPr fontId="1"/>
  </si>
  <si>
    <t>船舶減価償却費</t>
    <rPh sb="0" eb="2">
      <t>センパク</t>
    </rPh>
    <rPh sb="2" eb="4">
      <t>ゲンカ</t>
    </rPh>
    <rPh sb="4" eb="6">
      <t>ショウキャク</t>
    </rPh>
    <rPh sb="6" eb="7">
      <t>ヒ</t>
    </rPh>
    <phoneticPr fontId="1"/>
  </si>
  <si>
    <t>用船料</t>
    <rPh sb="0" eb="2">
      <t>ヨウセン</t>
    </rPh>
    <rPh sb="2" eb="3">
      <t>リョウ</t>
    </rPh>
    <phoneticPr fontId="1"/>
  </si>
  <si>
    <t>金利</t>
    <rPh sb="0" eb="2">
      <t>キンリ</t>
    </rPh>
    <phoneticPr fontId="1"/>
  </si>
  <si>
    <t>その他の費用</t>
    <rPh sb="2" eb="3">
      <t>タ</t>
    </rPh>
    <rPh sb="4" eb="6">
      <t>ヒヨウ</t>
    </rPh>
    <phoneticPr fontId="1"/>
  </si>
  <si>
    <t>営業外費用</t>
    <rPh sb="0" eb="3">
      <t>エイギョウガイ</t>
    </rPh>
    <rPh sb="3" eb="5">
      <t>ヒヨウ</t>
    </rPh>
    <phoneticPr fontId="1"/>
  </si>
  <si>
    <t>費用+適正利潤（Ｂ）</t>
    <rPh sb="0" eb="2">
      <t>ヒヨウ</t>
    </rPh>
    <rPh sb="3" eb="5">
      <t>テキセイ</t>
    </rPh>
    <rPh sb="5" eb="7">
      <t>リジュン</t>
    </rPh>
    <phoneticPr fontId="1"/>
  </si>
  <si>
    <t>（注１）　指定区間ごとに作成すること。その際、事業開始年度、翌年後の記入はそのうちの１部のみでよいこととする。</t>
    <rPh sb="1" eb="2">
      <t>チュウ</t>
    </rPh>
    <rPh sb="5" eb="7">
      <t>シテイ</t>
    </rPh>
    <rPh sb="7" eb="9">
      <t>クカン</t>
    </rPh>
    <rPh sb="12" eb="14">
      <t>サクセイ</t>
    </rPh>
    <rPh sb="21" eb="22">
      <t>サイ</t>
    </rPh>
    <rPh sb="23" eb="25">
      <t>ジギョウ</t>
    </rPh>
    <rPh sb="25" eb="27">
      <t>カイシ</t>
    </rPh>
    <rPh sb="27" eb="29">
      <t>ネンド</t>
    </rPh>
    <rPh sb="30" eb="31">
      <t>ヨク</t>
    </rPh>
    <rPh sb="31" eb="33">
      <t>ネンゴ</t>
    </rPh>
    <rPh sb="34" eb="36">
      <t>キニュウ</t>
    </rPh>
    <rPh sb="43" eb="44">
      <t>ブ</t>
    </rPh>
    <phoneticPr fontId="1"/>
  </si>
  <si>
    <t>（注２）　当該指定区間に限って掛かることが明確な費用がない場合は、｢指定区間に係る費用｣は合計のみでよい。</t>
    <rPh sb="5" eb="7">
      <t>トウガイ</t>
    </rPh>
    <rPh sb="7" eb="9">
      <t>シテイ</t>
    </rPh>
    <rPh sb="9" eb="11">
      <t>クカン</t>
    </rPh>
    <rPh sb="12" eb="13">
      <t>カギ</t>
    </rPh>
    <rPh sb="15" eb="16">
      <t>カ</t>
    </rPh>
    <rPh sb="21" eb="23">
      <t>メイカク</t>
    </rPh>
    <rPh sb="24" eb="26">
      <t>ヒヨウ</t>
    </rPh>
    <rPh sb="29" eb="31">
      <t>バアイ</t>
    </rPh>
    <rPh sb="34" eb="36">
      <t>シテイ</t>
    </rPh>
    <rPh sb="36" eb="38">
      <t>クカン</t>
    </rPh>
    <rPh sb="39" eb="40">
      <t>カカワ</t>
    </rPh>
    <rPh sb="41" eb="43">
      <t>ヒヨウ</t>
    </rPh>
    <rPh sb="45" eb="47">
      <t>ゴウケイ</t>
    </rPh>
    <phoneticPr fontId="1"/>
  </si>
  <si>
    <t>費　　用</t>
    <rPh sb="0" eb="1">
      <t>ヒ</t>
    </rPh>
    <rPh sb="3" eb="4">
      <t>ヨウ</t>
    </rPh>
    <phoneticPr fontId="1"/>
  </si>
  <si>
    <t>収 支 率 （Ａ）/（Ｂ）</t>
    <rPh sb="0" eb="1">
      <t>オサム</t>
    </rPh>
    <rPh sb="2" eb="3">
      <t>シ</t>
    </rPh>
    <rPh sb="4" eb="5">
      <t>リツ</t>
    </rPh>
    <phoneticPr fontId="1"/>
  </si>
  <si>
    <t>手 荷 物 運 賃</t>
    <rPh sb="0" eb="1">
      <t>テ</t>
    </rPh>
    <rPh sb="2" eb="3">
      <t>ニ</t>
    </rPh>
    <rPh sb="4" eb="5">
      <t>ブツ</t>
    </rPh>
    <rPh sb="6" eb="7">
      <t>ウン</t>
    </rPh>
    <rPh sb="8" eb="9">
      <t>チン</t>
    </rPh>
    <phoneticPr fontId="1"/>
  </si>
  <si>
    <t>小 荷 物 運 賃</t>
    <rPh sb="0" eb="1">
      <t>ショウ</t>
    </rPh>
    <rPh sb="2" eb="3">
      <t>ニ</t>
    </rPh>
    <rPh sb="4" eb="5">
      <t>ブツ</t>
    </rPh>
    <rPh sb="6" eb="7">
      <t>ウン</t>
    </rPh>
    <rPh sb="8" eb="9">
      <t>チン</t>
    </rPh>
    <phoneticPr fontId="1"/>
  </si>
  <si>
    <t>貨    物    費</t>
    <rPh sb="0" eb="1">
      <t>カ</t>
    </rPh>
    <rPh sb="5" eb="6">
      <t>ブツ</t>
    </rPh>
    <rPh sb="10" eb="11">
      <t>ヒ</t>
    </rPh>
    <phoneticPr fontId="1"/>
  </si>
  <si>
    <t>旅客運賃</t>
    <rPh sb="0" eb="1">
      <t>タビ</t>
    </rPh>
    <rPh sb="1" eb="2">
      <t>キャク</t>
    </rPh>
    <rPh sb="2" eb="3">
      <t>ウン</t>
    </rPh>
    <rPh sb="3" eb="4">
      <t>チン</t>
    </rPh>
    <phoneticPr fontId="1"/>
  </si>
  <si>
    <t>料金</t>
    <rPh sb="0" eb="1">
      <t>リョウ</t>
    </rPh>
    <rPh sb="1" eb="2">
      <t>キン</t>
    </rPh>
    <phoneticPr fontId="1"/>
  </si>
  <si>
    <t>費　　用　　合　　計</t>
    <rPh sb="0" eb="1">
      <t>ヒ</t>
    </rPh>
    <rPh sb="3" eb="4">
      <t>ヨウ</t>
    </rPh>
    <rPh sb="6" eb="7">
      <t>アイ</t>
    </rPh>
    <rPh sb="9" eb="10">
      <t>ケイ</t>
    </rPh>
    <phoneticPr fontId="1"/>
  </si>
  <si>
    <t>差　　引　　損　　益</t>
    <rPh sb="0" eb="1">
      <t>サ</t>
    </rPh>
    <rPh sb="3" eb="4">
      <t>イン</t>
    </rPh>
    <rPh sb="6" eb="7">
      <t>ソン</t>
    </rPh>
    <rPh sb="9" eb="10">
      <t>エキ</t>
    </rPh>
    <phoneticPr fontId="1"/>
  </si>
  <si>
    <t>適　　正　　利　　潤</t>
    <rPh sb="0" eb="1">
      <t>テキ</t>
    </rPh>
    <rPh sb="3" eb="4">
      <t>ショウ</t>
    </rPh>
    <rPh sb="6" eb="7">
      <t>リ</t>
    </rPh>
    <rPh sb="9" eb="10">
      <t>ジュン</t>
    </rPh>
    <phoneticPr fontId="1"/>
  </si>
  <si>
    <t>収　 益　 合 　計（Ａ）</t>
    <rPh sb="0" eb="1">
      <t>オサム</t>
    </rPh>
    <rPh sb="3" eb="4">
      <t>エキ</t>
    </rPh>
    <rPh sb="6" eb="7">
      <t>アイ</t>
    </rPh>
    <rPh sb="9" eb="10">
      <t>ケイ</t>
    </rPh>
    <phoneticPr fontId="1"/>
  </si>
  <si>
    <t>[申請様式4-2]　　（変更の場合）</t>
    <rPh sb="12" eb="14">
      <t>ヘンコウ</t>
    </rPh>
    <rPh sb="15" eb="17">
      <t>バアイ</t>
    </rPh>
    <phoneticPr fontId="1"/>
  </si>
  <si>
    <t>実績年度</t>
    <rPh sb="0" eb="2">
      <t>ジッセキ</t>
    </rPh>
    <rPh sb="2" eb="4">
      <t>ネンド</t>
    </rPh>
    <phoneticPr fontId="1"/>
  </si>
  <si>
    <t>前年度比</t>
    <rPh sb="0" eb="4">
      <t>ゼンネンドヒ</t>
    </rPh>
    <phoneticPr fontId="1"/>
  </si>
  <si>
    <t>　　　　　　　　　　　　　　　　　　　　　（単位：千円）</t>
    <rPh sb="22" eb="24">
      <t>タンイ</t>
    </rPh>
    <rPh sb="25" eb="27">
      <t>センエン</t>
    </rPh>
    <phoneticPr fontId="1"/>
  </si>
  <si>
    <t>翌　　年　　度</t>
    <rPh sb="0" eb="1">
      <t>ヨク</t>
    </rPh>
    <rPh sb="3" eb="4">
      <t>ネン</t>
    </rPh>
    <rPh sb="6" eb="7">
      <t>ド</t>
    </rPh>
    <phoneticPr fontId="1"/>
  </si>
  <si>
    <t>申　請　年　度</t>
    <rPh sb="0" eb="1">
      <t>サル</t>
    </rPh>
    <rPh sb="2" eb="3">
      <t>ショウ</t>
    </rPh>
    <rPh sb="4" eb="5">
      <t>ネン</t>
    </rPh>
    <rPh sb="6" eb="7">
      <t>ド</t>
    </rPh>
    <phoneticPr fontId="1"/>
  </si>
  <si>
    <t>備　　　　　　　　　考</t>
    <rPh sb="0" eb="1">
      <t>ビ</t>
    </rPh>
    <rPh sb="10" eb="11">
      <t>コウ</t>
    </rPh>
    <phoneticPr fontId="1"/>
  </si>
  <si>
    <t>輸送及び収入実績(見込)明細表</t>
    <rPh sb="0" eb="2">
      <t>ユソウ</t>
    </rPh>
    <rPh sb="2" eb="3">
      <t>オヨ</t>
    </rPh>
    <rPh sb="4" eb="6">
      <t>シュウニュウ</t>
    </rPh>
    <rPh sb="6" eb="8">
      <t>ジッセキ</t>
    </rPh>
    <rPh sb="9" eb="11">
      <t>ミコ</t>
    </rPh>
    <rPh sb="12" eb="14">
      <t>メイサイ</t>
    </rPh>
    <rPh sb="14" eb="15">
      <t>ヒョウ</t>
    </rPh>
    <phoneticPr fontId="1"/>
  </si>
  <si>
    <t>運行回数</t>
    <rPh sb="0" eb="2">
      <t>ウンコウ</t>
    </rPh>
    <rPh sb="2" eb="4">
      <t>カイスウ</t>
    </rPh>
    <phoneticPr fontId="1"/>
  </si>
  <si>
    <t>走行キロ</t>
    <rPh sb="0" eb="2">
      <t>ソウコウ</t>
    </rPh>
    <phoneticPr fontId="1"/>
  </si>
  <si>
    <t>輸送能力（人キロ）（Ａ）</t>
    <rPh sb="0" eb="2">
      <t>ユソウ</t>
    </rPh>
    <rPh sb="2" eb="4">
      <t>ノウリョク</t>
    </rPh>
    <rPh sb="5" eb="6">
      <t>ヒト</t>
    </rPh>
    <phoneticPr fontId="1"/>
  </si>
  <si>
    <t>輸送量（人キロ）（Ｂ）</t>
    <rPh sb="0" eb="3">
      <t>ユソウリョウ</t>
    </rPh>
    <phoneticPr fontId="1"/>
  </si>
  <si>
    <t>利用率</t>
    <rPh sb="0" eb="3">
      <t>リヨウリツ</t>
    </rPh>
    <phoneticPr fontId="1"/>
  </si>
  <si>
    <t>利用率（Ｂ）/（Ａ）</t>
    <rPh sb="0" eb="3">
      <t>リヨウリツ</t>
    </rPh>
    <phoneticPr fontId="1"/>
  </si>
  <si>
    <t>運賃（千円）</t>
    <rPh sb="0" eb="2">
      <t>ウンチン</t>
    </rPh>
    <rPh sb="3" eb="5">
      <t>センエン</t>
    </rPh>
    <phoneticPr fontId="1"/>
  </si>
  <si>
    <t>料金（千円）</t>
    <rPh sb="0" eb="2">
      <t>リョウキン</t>
    </rPh>
    <phoneticPr fontId="1"/>
  </si>
  <si>
    <t>輸送量（　個　）</t>
    <rPh sb="0" eb="3">
      <t>ユソウリョウ</t>
    </rPh>
    <rPh sb="5" eb="6">
      <t>コ</t>
    </rPh>
    <phoneticPr fontId="1"/>
  </si>
  <si>
    <t>運賃収入（千円）</t>
    <rPh sb="0" eb="2">
      <t>ウンチン</t>
    </rPh>
    <rPh sb="2" eb="4">
      <t>シュウニュウ</t>
    </rPh>
    <rPh sb="5" eb="7">
      <t>センエン</t>
    </rPh>
    <phoneticPr fontId="1"/>
  </si>
  <si>
    <t>航送能力</t>
    <rPh sb="0" eb="1">
      <t>コウ</t>
    </rPh>
    <rPh sb="1" eb="2">
      <t>ソウ</t>
    </rPh>
    <rPh sb="2" eb="4">
      <t>ノウリョク</t>
    </rPh>
    <phoneticPr fontId="1"/>
  </si>
  <si>
    <t>（延メートルキロ）（Ｆ）</t>
    <rPh sb="1" eb="2">
      <t>ノ</t>
    </rPh>
    <phoneticPr fontId="1"/>
  </si>
  <si>
    <t>航送台数（ 台　）</t>
    <rPh sb="0" eb="1">
      <t>コウ</t>
    </rPh>
    <rPh sb="1" eb="2">
      <t>ソウ</t>
    </rPh>
    <rPh sb="2" eb="4">
      <t>ダイスウ</t>
    </rPh>
    <rPh sb="6" eb="7">
      <t>ダイ</t>
    </rPh>
    <phoneticPr fontId="1"/>
  </si>
  <si>
    <t>航送量</t>
    <rPh sb="0" eb="1">
      <t>コウ</t>
    </rPh>
    <rPh sb="1" eb="2">
      <t>ソウ</t>
    </rPh>
    <rPh sb="2" eb="3">
      <t>リョウ</t>
    </rPh>
    <phoneticPr fontId="1"/>
  </si>
  <si>
    <t>（延メートルキロ）（Ｄ）</t>
    <rPh sb="1" eb="2">
      <t>ノ</t>
    </rPh>
    <phoneticPr fontId="1"/>
  </si>
  <si>
    <t>収入</t>
    <rPh sb="0" eb="1">
      <t>オサム</t>
    </rPh>
    <rPh sb="1" eb="2">
      <t>ニュウ</t>
    </rPh>
    <phoneticPr fontId="1"/>
  </si>
  <si>
    <t>旅客</t>
    <rPh sb="0" eb="2">
      <t>リョキャク</t>
    </rPh>
    <phoneticPr fontId="1"/>
  </si>
  <si>
    <t>自動車航送</t>
    <rPh sb="0" eb="3">
      <t>ジドウシャ</t>
    </rPh>
    <rPh sb="3" eb="4">
      <t>コウ</t>
    </rPh>
    <rPh sb="4" eb="5">
      <t>ソウ</t>
    </rPh>
    <phoneticPr fontId="1"/>
  </si>
  <si>
    <t>輸送量（トン）</t>
    <rPh sb="0" eb="3">
      <t>ユソウリョウ</t>
    </rPh>
    <phoneticPr fontId="1"/>
  </si>
  <si>
    <t>輸送量（袋）</t>
    <rPh sb="0" eb="3">
      <t>ユソウリョウ</t>
    </rPh>
    <rPh sb="4" eb="5">
      <t>フクロ</t>
    </rPh>
    <phoneticPr fontId="1"/>
  </si>
  <si>
    <t>貨物</t>
    <rPh sb="0" eb="2">
      <t>カモツ</t>
    </rPh>
    <phoneticPr fontId="1"/>
  </si>
  <si>
    <t>（注１）　運賃の設定の場合、実績年度は記入しなくてもよい。</t>
    <rPh sb="1" eb="2">
      <t>チュウ</t>
    </rPh>
    <rPh sb="5" eb="7">
      <t>ウンチン</t>
    </rPh>
    <rPh sb="8" eb="10">
      <t>セッテイ</t>
    </rPh>
    <rPh sb="11" eb="13">
      <t>バアイ</t>
    </rPh>
    <rPh sb="14" eb="16">
      <t>ジッセキ</t>
    </rPh>
    <rPh sb="16" eb="18">
      <t>ネンド</t>
    </rPh>
    <rPh sb="19" eb="21">
      <t>キニュウ</t>
    </rPh>
    <phoneticPr fontId="1"/>
  </si>
  <si>
    <t>（注２）　自動車の航送能力及び航送台数はバス１台、乗用車２．５台をもってトラック１台に換算すること。</t>
    <rPh sb="5" eb="8">
      <t>ジドウシャ</t>
    </rPh>
    <rPh sb="9" eb="10">
      <t>コウ</t>
    </rPh>
    <rPh sb="10" eb="11">
      <t>ソウ</t>
    </rPh>
    <rPh sb="11" eb="13">
      <t>ノウリョク</t>
    </rPh>
    <rPh sb="13" eb="14">
      <t>オヨ</t>
    </rPh>
    <rPh sb="15" eb="16">
      <t>コウ</t>
    </rPh>
    <rPh sb="16" eb="17">
      <t>ソウ</t>
    </rPh>
    <rPh sb="17" eb="19">
      <t>ダイスウ</t>
    </rPh>
    <rPh sb="23" eb="24">
      <t>ダイ</t>
    </rPh>
    <rPh sb="25" eb="28">
      <t>ジョウヨウシャ</t>
    </rPh>
    <rPh sb="31" eb="32">
      <t>ダイ</t>
    </rPh>
    <rPh sb="41" eb="42">
      <t>ダイ</t>
    </rPh>
    <rPh sb="43" eb="45">
      <t>カンサン</t>
    </rPh>
    <phoneticPr fontId="1"/>
  </si>
  <si>
    <t>指定区間に係る輸送実績及び輸送見込み</t>
    <rPh sb="5" eb="6">
      <t>カカワ</t>
    </rPh>
    <rPh sb="7" eb="9">
      <t>ユソウ</t>
    </rPh>
    <rPh sb="9" eb="11">
      <t>ジッセキ</t>
    </rPh>
    <rPh sb="11" eb="12">
      <t>オヨ</t>
    </rPh>
    <rPh sb="13" eb="15">
      <t>ユソウ</t>
    </rPh>
    <rPh sb="15" eb="17">
      <t>ミコ</t>
    </rPh>
    <phoneticPr fontId="1"/>
  </si>
  <si>
    <t>１．旅客</t>
    <rPh sb="2" eb="4">
      <t>リョキャク</t>
    </rPh>
    <phoneticPr fontId="1"/>
  </si>
  <si>
    <t>実績前々年度</t>
    <rPh sb="0" eb="2">
      <t>ジッセキ</t>
    </rPh>
    <rPh sb="2" eb="3">
      <t>ゼン</t>
    </rPh>
    <rPh sb="4" eb="6">
      <t>ネンド</t>
    </rPh>
    <phoneticPr fontId="1"/>
  </si>
  <si>
    <t>実績前年度</t>
    <rPh sb="0" eb="2">
      <t>ジッセキ</t>
    </rPh>
    <rPh sb="2" eb="3">
      <t>ゼン</t>
    </rPh>
    <rPh sb="3" eb="5">
      <t>ネンド</t>
    </rPh>
    <phoneticPr fontId="1"/>
  </si>
  <si>
    <t>申請年度（推計）</t>
    <rPh sb="0" eb="2">
      <t>シンセイ</t>
    </rPh>
    <rPh sb="2" eb="4">
      <t>ネンド</t>
    </rPh>
    <rPh sb="5" eb="7">
      <t>スイケイ</t>
    </rPh>
    <phoneticPr fontId="1"/>
  </si>
  <si>
    <t>翌年度（推計）</t>
    <rPh sb="0" eb="3">
      <t>ヨクネンド</t>
    </rPh>
    <phoneticPr fontId="1"/>
  </si>
  <si>
    <t>原動機付自転車</t>
    <rPh sb="0" eb="3">
      <t>ゲンドウキ</t>
    </rPh>
    <rPh sb="3" eb="4">
      <t>ツキ</t>
    </rPh>
    <rPh sb="4" eb="7">
      <t>ジテンシャ</t>
    </rPh>
    <phoneticPr fontId="1"/>
  </si>
  <si>
    <t>種　　類</t>
    <rPh sb="0" eb="1">
      <t>タネ</t>
    </rPh>
    <rPh sb="3" eb="4">
      <t>ルイ</t>
    </rPh>
    <phoneticPr fontId="1"/>
  </si>
  <si>
    <t>　　　　　（単位：人）</t>
    <rPh sb="6" eb="8">
      <t>タンイ</t>
    </rPh>
    <rPh sb="9" eb="10">
      <t>ヒト</t>
    </rPh>
    <phoneticPr fontId="1"/>
  </si>
  <si>
    <t>　　　　　（単位：台）</t>
    <rPh sb="6" eb="8">
      <t>タンイ</t>
    </rPh>
    <rPh sb="9" eb="10">
      <t>ダイ</t>
    </rPh>
    <phoneticPr fontId="1"/>
  </si>
  <si>
    <t>（注１）　旅客は、自動車航送の運転者は含まない。</t>
    <rPh sb="1" eb="2">
      <t>チュウ</t>
    </rPh>
    <rPh sb="5" eb="7">
      <t>リョキャク</t>
    </rPh>
    <rPh sb="15" eb="18">
      <t>ウンテンシャ</t>
    </rPh>
    <rPh sb="19" eb="20">
      <t>フク</t>
    </rPh>
    <phoneticPr fontId="1"/>
  </si>
  <si>
    <t>（注２）　実績年度の輸送人員は、「指定区間比率の算出根拠」の旅客数と一致すること。</t>
    <rPh sb="5" eb="7">
      <t>ジッセキ</t>
    </rPh>
    <rPh sb="7" eb="9">
      <t>ネンド</t>
    </rPh>
    <rPh sb="10" eb="12">
      <t>ユソウ</t>
    </rPh>
    <rPh sb="12" eb="14">
      <t>ジンイン</t>
    </rPh>
    <rPh sb="17" eb="19">
      <t>シテイ</t>
    </rPh>
    <rPh sb="19" eb="21">
      <t>クカン</t>
    </rPh>
    <rPh sb="21" eb="23">
      <t>ヒリツ</t>
    </rPh>
    <rPh sb="24" eb="26">
      <t>サンシュツ</t>
    </rPh>
    <rPh sb="26" eb="28">
      <t>コンキョ</t>
    </rPh>
    <rPh sb="30" eb="32">
      <t>リョキャク</t>
    </rPh>
    <rPh sb="32" eb="33">
      <t>スウ</t>
    </rPh>
    <rPh sb="34" eb="36">
      <t>イッチ</t>
    </rPh>
    <phoneticPr fontId="1"/>
  </si>
  <si>
    <t>（注３）　輸送見込は、実績年度の輸送量を基礎とし、過去の輸送量の推移及び当該原価計算期間中の輸送力の増減等を勘案して算定する。</t>
    <rPh sb="5" eb="7">
      <t>ユソウ</t>
    </rPh>
    <rPh sb="7" eb="9">
      <t>ミコミ</t>
    </rPh>
    <rPh sb="11" eb="13">
      <t>ジッセキ</t>
    </rPh>
    <rPh sb="13" eb="15">
      <t>ネンド</t>
    </rPh>
    <rPh sb="16" eb="19">
      <t>ユソウリョウ</t>
    </rPh>
    <rPh sb="20" eb="22">
      <t>キソ</t>
    </rPh>
    <rPh sb="25" eb="27">
      <t>カコ</t>
    </rPh>
    <rPh sb="28" eb="31">
      <t>ユソウリョウ</t>
    </rPh>
    <rPh sb="32" eb="34">
      <t>スイイ</t>
    </rPh>
    <rPh sb="34" eb="35">
      <t>オヨ</t>
    </rPh>
    <rPh sb="36" eb="38">
      <t>トウガイ</t>
    </rPh>
    <rPh sb="38" eb="40">
      <t>ゲンカ</t>
    </rPh>
    <rPh sb="40" eb="42">
      <t>ケイサン</t>
    </rPh>
    <rPh sb="42" eb="45">
      <t>キカンチュウ</t>
    </rPh>
    <rPh sb="46" eb="49">
      <t>ユソウリョク</t>
    </rPh>
    <rPh sb="50" eb="53">
      <t>ゾウゲントウ</t>
    </rPh>
    <rPh sb="54" eb="56">
      <t>カンアン</t>
    </rPh>
    <rPh sb="58" eb="60">
      <t>サンテイ</t>
    </rPh>
    <phoneticPr fontId="1"/>
  </si>
  <si>
    <t>　　　　　ただし、運賃の上限設定の場合は、申請年度、翌年度のみの記入でよい。以下、同様とする。</t>
    <rPh sb="9" eb="11">
      <t>ウンチン</t>
    </rPh>
    <rPh sb="12" eb="14">
      <t>ジョウゲン</t>
    </rPh>
    <rPh sb="14" eb="16">
      <t>セッテイ</t>
    </rPh>
    <rPh sb="17" eb="19">
      <t>バアイ</t>
    </rPh>
    <rPh sb="21" eb="23">
      <t>シンセイ</t>
    </rPh>
    <rPh sb="23" eb="25">
      <t>ネンド</t>
    </rPh>
    <rPh sb="26" eb="29">
      <t>ヨクネンド</t>
    </rPh>
    <rPh sb="32" eb="34">
      <t>キニュウ</t>
    </rPh>
    <rPh sb="38" eb="40">
      <t>イカ</t>
    </rPh>
    <rPh sb="41" eb="43">
      <t>ドウヨウ</t>
    </rPh>
    <phoneticPr fontId="1"/>
  </si>
  <si>
    <t>（申請年度及び翌年度の輸送見込みの説明）</t>
    <rPh sb="1" eb="3">
      <t>シンセイ</t>
    </rPh>
    <rPh sb="3" eb="5">
      <t>ネンド</t>
    </rPh>
    <rPh sb="5" eb="6">
      <t>オヨ</t>
    </rPh>
    <rPh sb="7" eb="10">
      <t>ヨクネンド</t>
    </rPh>
    <rPh sb="11" eb="13">
      <t>ユソウ</t>
    </rPh>
    <rPh sb="13" eb="15">
      <t>ミコ</t>
    </rPh>
    <rPh sb="17" eb="19">
      <t>セツメイ</t>
    </rPh>
    <phoneticPr fontId="1"/>
  </si>
  <si>
    <t>　　　・申請年度　・・・・・</t>
    <rPh sb="4" eb="6">
      <t>シンセイ</t>
    </rPh>
    <rPh sb="6" eb="8">
      <t>ネンド</t>
    </rPh>
    <phoneticPr fontId="1"/>
  </si>
  <si>
    <t>　　　・翌 年  度　・・・・・</t>
    <rPh sb="4" eb="5">
      <t>ヨク</t>
    </rPh>
    <rPh sb="6" eb="7">
      <t>ネン</t>
    </rPh>
    <rPh sb="9" eb="10">
      <t>タビ</t>
    </rPh>
    <phoneticPr fontId="1"/>
  </si>
  <si>
    <t>[申請様式６ ]　　</t>
    <phoneticPr fontId="1"/>
  </si>
  <si>
    <t>[申請様式７]　　</t>
    <phoneticPr fontId="1"/>
  </si>
  <si>
    <t>備考</t>
    <rPh sb="0" eb="2">
      <t>ビコウ</t>
    </rPh>
    <phoneticPr fontId="1"/>
  </si>
  <si>
    <t>　区　分</t>
    <rPh sb="1" eb="2">
      <t>ク</t>
    </rPh>
    <rPh sb="3" eb="4">
      <t>フン</t>
    </rPh>
    <phoneticPr fontId="1"/>
  </si>
  <si>
    <t>　　　　　　　　　　　　　　　年　度</t>
    <rPh sb="15" eb="16">
      <t>ネン</t>
    </rPh>
    <rPh sb="17" eb="18">
      <t>ド</t>
    </rPh>
    <phoneticPr fontId="1"/>
  </si>
  <si>
    <t>船　　　　員　　　　計</t>
    <rPh sb="0" eb="1">
      <t>セン</t>
    </rPh>
    <rPh sb="5" eb="6">
      <t>イン</t>
    </rPh>
    <rPh sb="10" eb="11">
      <t>ケイ</t>
    </rPh>
    <phoneticPr fontId="1"/>
  </si>
  <si>
    <t>　　　　　　　船　　　　 　長</t>
    <rPh sb="7" eb="8">
      <t>セン</t>
    </rPh>
    <rPh sb="14" eb="15">
      <t>チョウ</t>
    </rPh>
    <phoneticPr fontId="1"/>
  </si>
  <si>
    <t xml:space="preserve">               そ　　の　　他</t>
    <rPh sb="21" eb="22">
      <t>タ</t>
    </rPh>
    <phoneticPr fontId="1"/>
  </si>
  <si>
    <t>一　　般　　職　　員</t>
    <rPh sb="0" eb="1">
      <t>イチ</t>
    </rPh>
    <rPh sb="3" eb="4">
      <t>ハン</t>
    </rPh>
    <rPh sb="6" eb="7">
      <t>ショク</t>
    </rPh>
    <rPh sb="9" eb="10">
      <t>イン</t>
    </rPh>
    <phoneticPr fontId="1"/>
  </si>
  <si>
    <t xml:space="preserve">  船　員　給　料　計</t>
    <rPh sb="2" eb="3">
      <t>セン</t>
    </rPh>
    <rPh sb="4" eb="5">
      <t>イン</t>
    </rPh>
    <rPh sb="6" eb="7">
      <t>キュウ</t>
    </rPh>
    <rPh sb="8" eb="9">
      <t>リョウ</t>
    </rPh>
    <rPh sb="10" eb="11">
      <t>ケイ</t>
    </rPh>
    <phoneticPr fontId="1"/>
  </si>
  <si>
    <t xml:space="preserve">  人　員　数　総　計</t>
    <rPh sb="2" eb="3">
      <t>ニン</t>
    </rPh>
    <rPh sb="4" eb="5">
      <t>イン</t>
    </rPh>
    <rPh sb="6" eb="7">
      <t>スウ</t>
    </rPh>
    <rPh sb="8" eb="9">
      <t>ソウ</t>
    </rPh>
    <rPh sb="10" eb="11">
      <t>ケイ</t>
    </rPh>
    <phoneticPr fontId="1"/>
  </si>
  <si>
    <t>　　　　　　  機　　関　　長</t>
    <rPh sb="8" eb="9">
      <t>キ</t>
    </rPh>
    <rPh sb="11" eb="12">
      <t>セキ</t>
    </rPh>
    <rPh sb="14" eb="15">
      <t>チョウ</t>
    </rPh>
    <phoneticPr fontId="1"/>
  </si>
  <si>
    <t>　　　　　　 船　長　給　料</t>
    <rPh sb="7" eb="8">
      <t>セン</t>
    </rPh>
    <rPh sb="9" eb="10">
      <t>チョウ</t>
    </rPh>
    <rPh sb="11" eb="12">
      <t>キュウ</t>
    </rPh>
    <rPh sb="13" eb="14">
      <t>リョウ</t>
    </rPh>
    <phoneticPr fontId="1"/>
  </si>
  <si>
    <t xml:space="preserve">              そ の 他 給 料</t>
    <rPh sb="18" eb="19">
      <t>タ</t>
    </rPh>
    <phoneticPr fontId="1"/>
  </si>
  <si>
    <t>　　　　　   機 関 長 給 料</t>
    <rPh sb="8" eb="9">
      <t>キ</t>
    </rPh>
    <rPh sb="10" eb="11">
      <t>セキ</t>
    </rPh>
    <rPh sb="12" eb="13">
      <t>チョウ</t>
    </rPh>
    <rPh sb="14" eb="15">
      <t>キュウ</t>
    </rPh>
    <rPh sb="16" eb="17">
      <t>リョウ</t>
    </rPh>
    <phoneticPr fontId="1"/>
  </si>
  <si>
    <t xml:space="preserve">   一 般 職 員 給 料</t>
    <rPh sb="3" eb="4">
      <t>イチ</t>
    </rPh>
    <rPh sb="5" eb="6">
      <t>ハン</t>
    </rPh>
    <rPh sb="7" eb="8">
      <t>ショク</t>
    </rPh>
    <rPh sb="9" eb="10">
      <t>イン</t>
    </rPh>
    <rPh sb="11" eb="12">
      <t>キュウ</t>
    </rPh>
    <rPh sb="13" eb="14">
      <t>リョウ</t>
    </rPh>
    <phoneticPr fontId="1"/>
  </si>
  <si>
    <t xml:space="preserve">    支 払 給 料 総 計</t>
    <rPh sb="4" eb="5">
      <t>シ</t>
    </rPh>
    <rPh sb="6" eb="7">
      <t>バライ</t>
    </rPh>
    <rPh sb="8" eb="9">
      <t>キュウ</t>
    </rPh>
    <rPh sb="10" eb="11">
      <t>リョウ</t>
    </rPh>
    <rPh sb="12" eb="13">
      <t>ソウ</t>
    </rPh>
    <rPh sb="14" eb="15">
      <t>ケイ</t>
    </rPh>
    <phoneticPr fontId="1"/>
  </si>
  <si>
    <t>人　　件　　費　　明　　細　　表</t>
    <rPh sb="0" eb="1">
      <t>ニン</t>
    </rPh>
    <rPh sb="3" eb="4">
      <t>ケン</t>
    </rPh>
    <rPh sb="6" eb="7">
      <t>ヒ</t>
    </rPh>
    <rPh sb="9" eb="10">
      <t>メイ</t>
    </rPh>
    <rPh sb="12" eb="13">
      <t>ホソ</t>
    </rPh>
    <rPh sb="15" eb="16">
      <t>ヒョウ</t>
    </rPh>
    <phoneticPr fontId="1"/>
  </si>
  <si>
    <t>[申請様式９]　　</t>
    <phoneticPr fontId="1"/>
  </si>
  <si>
    <t>[申請様式８ ]　　</t>
    <phoneticPr fontId="1"/>
  </si>
  <si>
    <t>指定区間に係る総括原価算定表</t>
    <rPh sb="0" eb="4">
      <t>シテイクカン</t>
    </rPh>
    <rPh sb="5" eb="6">
      <t>カカワ</t>
    </rPh>
    <rPh sb="7" eb="9">
      <t>ソウカツ</t>
    </rPh>
    <rPh sb="9" eb="11">
      <t>ゲンカ</t>
    </rPh>
    <rPh sb="11" eb="13">
      <t>サンテイ</t>
    </rPh>
    <rPh sb="13" eb="14">
      <t>ヒョウ</t>
    </rPh>
    <phoneticPr fontId="1"/>
  </si>
  <si>
    <t>指  定　 区　間 　に  係  る  費  用</t>
    <rPh sb="0" eb="1">
      <t>ユビ</t>
    </rPh>
    <rPh sb="3" eb="4">
      <t>ジョウ</t>
    </rPh>
    <rPh sb="6" eb="7">
      <t>ク</t>
    </rPh>
    <rPh sb="8" eb="9">
      <t>マ</t>
    </rPh>
    <rPh sb="14" eb="15">
      <t>カカワ</t>
    </rPh>
    <rPh sb="20" eb="21">
      <t>ヒ</t>
    </rPh>
    <rPh sb="23" eb="24">
      <t>ヨウ</t>
    </rPh>
    <phoneticPr fontId="1"/>
  </si>
  <si>
    <t>航路費用-貨物費</t>
    <rPh sb="0" eb="2">
      <t>コウロ</t>
    </rPh>
    <rPh sb="2" eb="4">
      <t>ヒヨウ</t>
    </rPh>
    <rPh sb="5" eb="7">
      <t>カモツ</t>
    </rPh>
    <rPh sb="7" eb="8">
      <t>ヒ</t>
    </rPh>
    <phoneticPr fontId="1"/>
  </si>
  <si>
    <t>指定区間比率</t>
    <rPh sb="4" eb="6">
      <t>ヒリツ</t>
    </rPh>
    <phoneticPr fontId="1"/>
  </si>
  <si>
    <t>指定区間に係る費用</t>
    <rPh sb="0" eb="1">
      <t>ユビ</t>
    </rPh>
    <rPh sb="1" eb="2">
      <t>ジョウ</t>
    </rPh>
    <rPh sb="2" eb="3">
      <t>ク</t>
    </rPh>
    <rPh sb="3" eb="4">
      <t>マ</t>
    </rPh>
    <rPh sb="5" eb="6">
      <t>カカワ</t>
    </rPh>
    <rPh sb="7" eb="8">
      <t>ヒ</t>
    </rPh>
    <rPh sb="8" eb="9">
      <t>ヨウ</t>
    </rPh>
    <phoneticPr fontId="1"/>
  </si>
  <si>
    <t>収入比率</t>
    <rPh sb="0" eb="2">
      <t>シュウニュウ</t>
    </rPh>
    <rPh sb="2" eb="4">
      <t>ヒリツ</t>
    </rPh>
    <phoneticPr fontId="1"/>
  </si>
  <si>
    <t>航路適正利潤</t>
    <rPh sb="0" eb="2">
      <t>コウロ</t>
    </rPh>
    <rPh sb="2" eb="4">
      <t>テキセイ</t>
    </rPh>
    <rPh sb="4" eb="6">
      <t>リジュン</t>
    </rPh>
    <phoneticPr fontId="1"/>
  </si>
  <si>
    <t>【フェリーの場合】</t>
    <rPh sb="6" eb="8">
      <t>バアイ</t>
    </rPh>
    <phoneticPr fontId="1"/>
  </si>
  <si>
    <t>□旅客に係る部分</t>
    <rPh sb="1" eb="3">
      <t>リョキャク</t>
    </rPh>
    <rPh sb="4" eb="5">
      <t>カカワ</t>
    </rPh>
    <rPh sb="6" eb="8">
      <t>ブブン</t>
    </rPh>
    <phoneticPr fontId="1"/>
  </si>
  <si>
    <t>指定区間に係る総括原価</t>
    <rPh sb="0" eb="2">
      <t>シテイ</t>
    </rPh>
    <rPh sb="2" eb="4">
      <t>クカン</t>
    </rPh>
    <rPh sb="5" eb="6">
      <t>カカワ</t>
    </rPh>
    <rPh sb="7" eb="9">
      <t>ソウカツ</t>
    </rPh>
    <rPh sb="9" eb="11">
      <t>ゲンカ</t>
    </rPh>
    <phoneticPr fontId="1"/>
  </si>
  <si>
    <t>旅客に係る総括原価</t>
    <rPh sb="0" eb="2">
      <t>リョカク</t>
    </rPh>
    <rPh sb="3" eb="4">
      <t>カカワ</t>
    </rPh>
    <rPh sb="5" eb="7">
      <t>ソウカツ</t>
    </rPh>
    <rPh sb="7" eb="9">
      <t>ゲンカ</t>
    </rPh>
    <phoneticPr fontId="1"/>
  </si>
  <si>
    <t>自動車航走に係る総括原価</t>
    <rPh sb="0" eb="3">
      <t>ジドウシャ</t>
    </rPh>
    <rPh sb="3" eb="4">
      <t>ワタル</t>
    </rPh>
    <rPh sb="4" eb="5">
      <t>ソウ</t>
    </rPh>
    <rPh sb="6" eb="7">
      <t>カカワ</t>
    </rPh>
    <rPh sb="8" eb="10">
      <t>ソウカツ</t>
    </rPh>
    <rPh sb="10" eb="12">
      <t>ゲンカ</t>
    </rPh>
    <phoneticPr fontId="1"/>
  </si>
  <si>
    <t>千円×</t>
    <rPh sb="0" eb="2">
      <t>センエン</t>
    </rPh>
    <phoneticPr fontId="1"/>
  </si>
  <si>
    <t>①【人キロによる配分率】＝≫純旅客船に使用する率</t>
    <rPh sb="2" eb="3">
      <t>ヒト</t>
    </rPh>
    <rPh sb="8" eb="10">
      <t>ハイブン</t>
    </rPh>
    <rPh sb="10" eb="11">
      <t>リツ</t>
    </rPh>
    <rPh sb="14" eb="15">
      <t>ジュン</t>
    </rPh>
    <rPh sb="15" eb="17">
      <t>リョキャク</t>
    </rPh>
    <rPh sb="17" eb="18">
      <t>セン</t>
    </rPh>
    <rPh sb="19" eb="21">
      <t>シヨウ</t>
    </rPh>
    <rPh sb="23" eb="24">
      <t>リツ</t>
    </rPh>
    <phoneticPr fontId="1"/>
  </si>
  <si>
    <t>　　（注１）　純旅客船の場合、①のみ作成すること。フェリーの場合、②の両方を作成すること。　</t>
    <rPh sb="3" eb="4">
      <t>チュウ</t>
    </rPh>
    <rPh sb="12" eb="14">
      <t>バアイ</t>
    </rPh>
    <rPh sb="18" eb="20">
      <t>サクセイ</t>
    </rPh>
    <rPh sb="35" eb="37">
      <t>リョウホウ</t>
    </rPh>
    <rPh sb="38" eb="40">
      <t>サクセイ</t>
    </rPh>
    <phoneticPr fontId="1"/>
  </si>
  <si>
    <t>　　（注２）　航路全体について作成すること。　　</t>
    <rPh sb="3" eb="4">
      <t>チュウ</t>
    </rPh>
    <rPh sb="7" eb="9">
      <t>コウロ</t>
    </rPh>
    <rPh sb="9" eb="11">
      <t>ゼンタイ</t>
    </rPh>
    <phoneticPr fontId="1"/>
  </si>
  <si>
    <t>　　（注３）　台キロに採用する航送台数は、バス１台、乗用車２台、５台をもってトラック１台に換算すること。　</t>
    <rPh sb="3" eb="4">
      <t>チュウ</t>
    </rPh>
    <rPh sb="7" eb="8">
      <t>ダイ</t>
    </rPh>
    <rPh sb="11" eb="13">
      <t>サイヨウ</t>
    </rPh>
    <rPh sb="15" eb="16">
      <t>コウ</t>
    </rPh>
    <rPh sb="16" eb="17">
      <t>ソウ</t>
    </rPh>
    <rPh sb="17" eb="19">
      <t>ダイスウ</t>
    </rPh>
    <rPh sb="24" eb="25">
      <t>ダイ</t>
    </rPh>
    <rPh sb="26" eb="29">
      <t>ジョウヨウシャ</t>
    </rPh>
    <rPh sb="30" eb="31">
      <t>ダイ</t>
    </rPh>
    <rPh sb="33" eb="34">
      <t>ダイ</t>
    </rPh>
    <rPh sb="43" eb="44">
      <t>ダイ</t>
    </rPh>
    <rPh sb="45" eb="47">
      <t>カンサン</t>
    </rPh>
    <phoneticPr fontId="1"/>
  </si>
  <si>
    <t>　　自動車航送台数</t>
    <rPh sb="2" eb="5">
      <t>ジドウシャ</t>
    </rPh>
    <rPh sb="7" eb="9">
      <t>ダイスウ</t>
    </rPh>
    <phoneticPr fontId="1"/>
  </si>
  <si>
    <t>　　区間キロ</t>
    <rPh sb="2" eb="4">
      <t>クカン</t>
    </rPh>
    <phoneticPr fontId="1"/>
  </si>
  <si>
    <t>　　台キロ</t>
    <rPh sb="2" eb="3">
      <t>ダイ</t>
    </rPh>
    <phoneticPr fontId="1"/>
  </si>
  <si>
    <t>　　台キロ比率</t>
    <rPh sb="2" eb="3">
      <t>ダイ</t>
    </rPh>
    <rPh sb="5" eb="7">
      <t>ヒリツ</t>
    </rPh>
    <phoneticPr fontId="1"/>
  </si>
  <si>
    <t>輸　送　人　員　（人）</t>
    <rPh sb="0" eb="1">
      <t>ユ</t>
    </rPh>
    <rPh sb="2" eb="3">
      <t>ソウ</t>
    </rPh>
    <rPh sb="4" eb="5">
      <t>ニン</t>
    </rPh>
    <rPh sb="6" eb="7">
      <t>イン</t>
    </rPh>
    <rPh sb="9" eb="10">
      <t>ヒト</t>
    </rPh>
    <phoneticPr fontId="1"/>
  </si>
  <si>
    <t>[申請様式1]</t>
    <rPh sb="1" eb="3">
      <t>シンセイ</t>
    </rPh>
    <rPh sb="3" eb="5">
      <t>ヨウシキ</t>
    </rPh>
    <phoneticPr fontId="1"/>
  </si>
  <si>
    <t>一般旅客定期航路事業の運賃上限変更認可申請書</t>
    <rPh sb="0" eb="2">
      <t>イッパン</t>
    </rPh>
    <rPh sb="2" eb="4">
      <t>リョキャク</t>
    </rPh>
    <rPh sb="4" eb="6">
      <t>テイキ</t>
    </rPh>
    <rPh sb="6" eb="8">
      <t>コウロ</t>
    </rPh>
    <rPh sb="8" eb="10">
      <t>ジギョウ</t>
    </rPh>
    <rPh sb="11" eb="13">
      <t>ウンチン</t>
    </rPh>
    <rPh sb="13" eb="15">
      <t>ジョウゲン</t>
    </rPh>
    <rPh sb="15" eb="17">
      <t>ヘンコウ</t>
    </rPh>
    <rPh sb="17" eb="19">
      <t>ニンカ</t>
    </rPh>
    <rPh sb="19" eb="22">
      <t>シンセイショ</t>
    </rPh>
    <phoneticPr fontId="1"/>
  </si>
  <si>
    <t>　　　　　　　３．　変更予定期日　</t>
    <rPh sb="10" eb="12">
      <t>ヘンコウ</t>
    </rPh>
    <rPh sb="12" eb="14">
      <t>ヨテイ</t>
    </rPh>
    <rPh sb="14" eb="16">
      <t>キジツ</t>
    </rPh>
    <phoneticPr fontId="1"/>
  </si>
  <si>
    <t>　　　　　　　４．　変更を必要とする理由　</t>
    <rPh sb="10" eb="12">
      <t>ヘンコウ</t>
    </rPh>
    <rPh sb="13" eb="15">
      <t>ヒツヨウ</t>
    </rPh>
    <rPh sb="18" eb="20">
      <t>リユウ</t>
    </rPh>
    <phoneticPr fontId="1"/>
  </si>
  <si>
    <t>　　　収入（千円）</t>
    <rPh sb="3" eb="5">
      <t>シュウニュウ</t>
    </rPh>
    <rPh sb="6" eb="8">
      <t>センエン</t>
    </rPh>
    <phoneticPr fontId="1"/>
  </si>
  <si>
    <t>郵便</t>
    <rPh sb="0" eb="2">
      <t>ユウビン</t>
    </rPh>
    <phoneticPr fontId="1"/>
  </si>
  <si>
    <t>二輪自動車　（０．７５リットル未満）</t>
    <rPh sb="0" eb="2">
      <t>ニリン</t>
    </rPh>
    <rPh sb="2" eb="5">
      <t>ジドウシャ</t>
    </rPh>
    <phoneticPr fontId="1"/>
  </si>
  <si>
    <t>二輪自動車　（０．７５リットル以上）</t>
    <rPh sb="0" eb="2">
      <t>ニリン</t>
    </rPh>
    <rPh sb="2" eb="5">
      <t>ジドウシャ</t>
    </rPh>
    <rPh sb="15" eb="17">
      <t>イジョウ</t>
    </rPh>
    <phoneticPr fontId="1"/>
  </si>
  <si>
    <t>（注）　１．　設定の場合、「申請」を設定に読み替え、「現行」欄は空欄とする。他の運賃の</t>
    <rPh sb="1" eb="2">
      <t>チュウ</t>
    </rPh>
    <rPh sb="7" eb="9">
      <t>セッテイ</t>
    </rPh>
    <rPh sb="10" eb="12">
      <t>バアイ</t>
    </rPh>
    <rPh sb="14" eb="16">
      <t>シンセイ</t>
    </rPh>
    <rPh sb="18" eb="20">
      <t>セッテイ</t>
    </rPh>
    <rPh sb="21" eb="22">
      <t>ヨ</t>
    </rPh>
    <rPh sb="23" eb="24">
      <t>カ</t>
    </rPh>
    <rPh sb="27" eb="29">
      <t>ゲンコウ</t>
    </rPh>
    <rPh sb="30" eb="31">
      <t>ラン</t>
    </rPh>
    <rPh sb="32" eb="34">
      <t>クウラン</t>
    </rPh>
    <rPh sb="38" eb="39">
      <t>タ</t>
    </rPh>
    <rPh sb="40" eb="42">
      <t>ウンチン</t>
    </rPh>
    <phoneticPr fontId="1"/>
  </si>
  <si>
    <t>原動機付自転車</t>
    <rPh sb="0" eb="4">
      <t>ゲンドウキツ</t>
    </rPh>
    <rPh sb="4" eb="7">
      <t>ジテンシャ</t>
    </rPh>
    <phoneticPr fontId="1"/>
  </si>
  <si>
    <t>（Ｆ）/（Ｄ）</t>
    <phoneticPr fontId="1"/>
  </si>
  <si>
    <t>　　（台キロ）（Ｃ）</t>
    <rPh sb="3" eb="4">
      <t>ダイ</t>
    </rPh>
    <phoneticPr fontId="1"/>
  </si>
  <si>
    <t>手　荷　物</t>
    <rPh sb="0" eb="1">
      <t>テ</t>
    </rPh>
    <rPh sb="2" eb="3">
      <t>ニ</t>
    </rPh>
    <rPh sb="4" eb="5">
      <t>ブツ</t>
    </rPh>
    <phoneticPr fontId="1"/>
  </si>
  <si>
    <t>小　　　荷　　　物</t>
    <rPh sb="0" eb="1">
      <t>ショウ</t>
    </rPh>
    <rPh sb="4" eb="5">
      <t>ニ</t>
    </rPh>
    <rPh sb="8" eb="9">
      <t>ブツ</t>
    </rPh>
    <phoneticPr fontId="1"/>
  </si>
  <si>
    <t>定員×距離×運行回数</t>
    <rPh sb="0" eb="2">
      <t>テイイン</t>
    </rPh>
    <rPh sb="3" eb="5">
      <t>キョリ</t>
    </rPh>
    <rPh sb="6" eb="8">
      <t>ウンコウ</t>
    </rPh>
    <rPh sb="8" eb="10">
      <t>カイスウ</t>
    </rPh>
    <phoneticPr fontId="1"/>
  </si>
  <si>
    <t>様式６と一致</t>
    <rPh sb="0" eb="2">
      <t>ヨウシキ</t>
    </rPh>
    <rPh sb="4" eb="6">
      <t>イッチ</t>
    </rPh>
    <phoneticPr fontId="1"/>
  </si>
  <si>
    <t>輸送人員×航路距離</t>
    <rPh sb="0" eb="2">
      <t>ユソウ</t>
    </rPh>
    <rPh sb="2" eb="4">
      <t>ジンイン</t>
    </rPh>
    <rPh sb="5" eb="7">
      <t>コウロ</t>
    </rPh>
    <rPh sb="7" eb="9">
      <t>キョリ</t>
    </rPh>
    <phoneticPr fontId="1"/>
  </si>
  <si>
    <t>様式4と一致</t>
    <rPh sb="0" eb="2">
      <t>ヨウシキ</t>
    </rPh>
    <rPh sb="4" eb="6">
      <t>イッチ</t>
    </rPh>
    <phoneticPr fontId="1"/>
  </si>
  <si>
    <t>自動車積載面積÷26．４×距離×運行回数</t>
    <rPh sb="0" eb="3">
      <t>ジドウシャ</t>
    </rPh>
    <rPh sb="3" eb="5">
      <t>セキサイ</t>
    </rPh>
    <rPh sb="5" eb="7">
      <t>メンセキ</t>
    </rPh>
    <rPh sb="13" eb="15">
      <t>キョリ</t>
    </rPh>
    <rPh sb="16" eb="18">
      <t>ウンコウ</t>
    </rPh>
    <rPh sb="18" eb="20">
      <t>カイスウ</t>
    </rPh>
    <phoneticPr fontId="1"/>
  </si>
  <si>
    <t>台キロ×8．5</t>
    <rPh sb="0" eb="1">
      <t>ダイ</t>
    </rPh>
    <phoneticPr fontId="1"/>
  </si>
  <si>
    <t>台数×距離</t>
    <rPh sb="0" eb="2">
      <t>ダイスウ</t>
    </rPh>
    <rPh sb="3" eb="5">
      <t>キョリ</t>
    </rPh>
    <phoneticPr fontId="1"/>
  </si>
  <si>
    <t>単位（千円）</t>
    <rPh sb="0" eb="2">
      <t>タンイ</t>
    </rPh>
    <rPh sb="3" eb="5">
      <t>センエン</t>
    </rPh>
    <phoneticPr fontId="1"/>
  </si>
  <si>
    <t>人</t>
    <rPh sb="0" eb="1">
      <t>ニン</t>
    </rPh>
    <phoneticPr fontId="1"/>
  </si>
  <si>
    <t>千円</t>
    <rPh sb="0" eb="2">
      <t>センエン</t>
    </rPh>
    <phoneticPr fontId="1"/>
  </si>
  <si>
    <t>％</t>
    <phoneticPr fontId="1"/>
  </si>
  <si>
    <t>算出根拠記入</t>
    <rPh sb="0" eb="2">
      <t>サンシュツ</t>
    </rPh>
    <rPh sb="2" eb="4">
      <t>コンキョ</t>
    </rPh>
    <rPh sb="4" eb="6">
      <t>キニュウ</t>
    </rPh>
    <phoneticPr fontId="1"/>
  </si>
  <si>
    <t xml:space="preserve">    ＋</t>
    <phoneticPr fontId="1"/>
  </si>
  <si>
    <t>×</t>
    <phoneticPr fontId="1"/>
  </si>
  <si>
    <t>＝</t>
    <phoneticPr fontId="1"/>
  </si>
  <si>
    <t>％</t>
    <phoneticPr fontId="1"/>
  </si>
  <si>
    <t>×</t>
    <phoneticPr fontId="1"/>
  </si>
  <si>
    <t>＝</t>
    <phoneticPr fontId="1"/>
  </si>
  <si>
    <t>■自動車航送に</t>
    <rPh sb="1" eb="4">
      <t>ジドウシャ</t>
    </rPh>
    <rPh sb="4" eb="6">
      <t>コウソウ</t>
    </rPh>
    <phoneticPr fontId="1"/>
  </si>
  <si>
    <t>（注）　「フェリーの場合」における旅客に係る部分と自動車航送に係る部分の収入比率の和は、１００％となること。</t>
    <rPh sb="1" eb="2">
      <t>チュウ</t>
    </rPh>
    <rPh sb="10" eb="12">
      <t>バアイ</t>
    </rPh>
    <rPh sb="17" eb="19">
      <t>リョキャク</t>
    </rPh>
    <rPh sb="20" eb="21">
      <t>カカワ</t>
    </rPh>
    <rPh sb="22" eb="24">
      <t>ブブン</t>
    </rPh>
    <rPh sb="28" eb="30">
      <t>コウソウ</t>
    </rPh>
    <rPh sb="36" eb="38">
      <t>シュウニュウ</t>
    </rPh>
    <rPh sb="38" eb="40">
      <t>ヒリツ</t>
    </rPh>
    <rPh sb="41" eb="42">
      <t>ワ</t>
    </rPh>
    <phoneticPr fontId="1"/>
  </si>
  <si>
    <t>指定区間に係る適正利潤</t>
    <rPh sb="0" eb="2">
      <t>シテイ</t>
    </rPh>
    <rPh sb="2" eb="4">
      <t>クカン</t>
    </rPh>
    <rPh sb="5" eb="6">
      <t>カカ</t>
    </rPh>
    <rPh sb="7" eb="9">
      <t>テキセイ</t>
    </rPh>
    <rPh sb="9" eb="11">
      <t>リジュン</t>
    </rPh>
    <phoneticPr fontId="1"/>
  </si>
  <si>
    <t>様式６と一致</t>
    <rPh sb="0" eb="2">
      <t>ヨウシキ</t>
    </rPh>
    <rPh sb="4" eb="6">
      <t>イッチ</t>
    </rPh>
    <phoneticPr fontId="1"/>
  </si>
  <si>
    <t>　</t>
    <phoneticPr fontId="1"/>
  </si>
  <si>
    <t xml:space="preserve">　　旅客数          </t>
    <rPh sb="2" eb="4">
      <t>リョキャク</t>
    </rPh>
    <rPh sb="4" eb="5">
      <t>スウ</t>
    </rPh>
    <phoneticPr fontId="1"/>
  </si>
  <si>
    <t xml:space="preserve">    区間キロ       </t>
    <rPh sb="4" eb="6">
      <t>クカン</t>
    </rPh>
    <phoneticPr fontId="1"/>
  </si>
  <si>
    <t xml:space="preserve">    人キロ           </t>
    <rPh sb="4" eb="5">
      <t>ヒト</t>
    </rPh>
    <phoneticPr fontId="1"/>
  </si>
  <si>
    <t xml:space="preserve">    人キロ比率     </t>
    <rPh sb="7" eb="9">
      <t>ヒリツ</t>
    </rPh>
    <phoneticPr fontId="1"/>
  </si>
  <si>
    <r>
      <t>　指  定</t>
    </r>
    <r>
      <rPr>
        <sz val="16"/>
        <color indexed="8"/>
        <rFont val="ＭＳ Ｐゴシック"/>
        <family val="3"/>
        <charset val="128"/>
      </rPr>
      <t xml:space="preserve">  区  間  比  率  の  算  出  根  拠</t>
    </r>
    <rPh sb="1" eb="2">
      <t>ユビ</t>
    </rPh>
    <rPh sb="4" eb="5">
      <t>ジョウ</t>
    </rPh>
    <rPh sb="7" eb="8">
      <t>ク</t>
    </rPh>
    <rPh sb="10" eb="11">
      <t>マ</t>
    </rPh>
    <rPh sb="13" eb="14">
      <t>ヒ</t>
    </rPh>
    <rPh sb="16" eb="17">
      <t>リツ</t>
    </rPh>
    <rPh sb="22" eb="23">
      <t>サン</t>
    </rPh>
    <rPh sb="25" eb="26">
      <t>デ</t>
    </rPh>
    <rPh sb="28" eb="29">
      <t>ネ</t>
    </rPh>
    <rPh sb="31" eb="32">
      <t>キョ</t>
    </rPh>
    <phoneticPr fontId="1"/>
  </si>
  <si>
    <t>％</t>
    <phoneticPr fontId="1"/>
  </si>
  <si>
    <t>×</t>
    <phoneticPr fontId="1"/>
  </si>
  <si>
    <t>＝</t>
    <phoneticPr fontId="1"/>
  </si>
  <si>
    <t xml:space="preserve">  係る部分</t>
    <phoneticPr fontId="1"/>
  </si>
  <si>
    <t>　　　-　　　区間</t>
    <rPh sb="7" eb="9">
      <t>クカン</t>
    </rPh>
    <phoneticPr fontId="1"/>
  </si>
  <si>
    <t>[申請様式5]　　</t>
    <phoneticPr fontId="1"/>
  </si>
  <si>
    <t>（E）/（Ｃ）</t>
    <phoneticPr fontId="1"/>
  </si>
  <si>
    <r>
      <t>　</t>
    </r>
    <r>
      <rPr>
        <u/>
        <sz val="12"/>
        <rFont val="ＭＳ Ｐゴシック"/>
        <family val="3"/>
        <charset val="128"/>
      </rPr>
      <t>　　　　ー　　　　　航路</t>
    </r>
    <rPh sb="11" eb="13">
      <t>コウロ</t>
    </rPh>
    <phoneticPr fontId="1"/>
  </si>
  <si>
    <r>
      <t>費用の5%</t>
    </r>
    <r>
      <rPr>
        <sz val="9"/>
        <rFont val="ＭＳ Ｐゴシック"/>
        <family val="3"/>
        <charset val="128"/>
      </rPr>
      <t>　（費用合計-営業外費用）×5％</t>
    </r>
    <rPh sb="0" eb="2">
      <t>ヒヨウ</t>
    </rPh>
    <rPh sb="7" eb="9">
      <t>ヒヨウ</t>
    </rPh>
    <rPh sb="9" eb="11">
      <t>ゴウケイ</t>
    </rPh>
    <rPh sb="12" eb="15">
      <t>エイギョウガイ</t>
    </rPh>
    <rPh sb="15" eb="17">
      <t>ヒヨウ</t>
    </rPh>
    <phoneticPr fontId="1"/>
  </si>
  <si>
    <r>
      <t>　</t>
    </r>
    <r>
      <rPr>
        <u/>
        <sz val="12"/>
        <rFont val="ＭＳ Ｐゴシック"/>
        <family val="3"/>
        <charset val="128"/>
      </rPr>
      <t>指定区間　　　　-　　　</t>
    </r>
    <rPh sb="1" eb="3">
      <t>シテイ</t>
    </rPh>
    <rPh sb="3" eb="5">
      <t>クカン</t>
    </rPh>
    <phoneticPr fontId="1"/>
  </si>
  <si>
    <t>[申請様式３]</t>
    <phoneticPr fontId="1"/>
  </si>
  <si>
    <t>指定区間　　　　　－　　　　　運賃上限表</t>
    <rPh sb="0" eb="2">
      <t>シテイ</t>
    </rPh>
    <rPh sb="2" eb="4">
      <t>クカン</t>
    </rPh>
    <rPh sb="15" eb="17">
      <t>ウンチン</t>
    </rPh>
    <rPh sb="17" eb="19">
      <t>ジョウゲン</t>
    </rPh>
    <rPh sb="19" eb="20">
      <t>ヒョウ</t>
    </rPh>
    <phoneticPr fontId="1"/>
  </si>
  <si>
    <t>　　　　　　規定により、関係書類を添えて申請します。</t>
    <rPh sb="6" eb="8">
      <t>キテイ</t>
    </rPh>
    <rPh sb="12" eb="14">
      <t>カンケイ</t>
    </rPh>
    <rPh sb="14" eb="16">
      <t>ショルイ</t>
    </rPh>
    <rPh sb="17" eb="18">
      <t>ソ</t>
    </rPh>
    <rPh sb="20" eb="22">
      <t>シンセイ</t>
    </rPh>
    <phoneticPr fontId="1"/>
  </si>
  <si>
    <t>　　　　～　　　　航路　　（中国第　　　号）</t>
    <rPh sb="9" eb="11">
      <t>コウロ</t>
    </rPh>
    <rPh sb="14" eb="16">
      <t>チュウゴク</t>
    </rPh>
    <rPh sb="16" eb="17">
      <t>ダイ</t>
    </rPh>
    <rPh sb="20" eb="21">
      <t>ゴウ</t>
    </rPh>
    <phoneticPr fontId="1"/>
  </si>
  <si>
    <t>　</t>
    <phoneticPr fontId="1"/>
  </si>
  <si>
    <t>指定区間に係る適正利潤</t>
    <rPh sb="0" eb="1">
      <t>ユビ</t>
    </rPh>
    <rPh sb="1" eb="2">
      <t>ジョウ</t>
    </rPh>
    <rPh sb="2" eb="3">
      <t>ク</t>
    </rPh>
    <rPh sb="3" eb="4">
      <t>マ</t>
    </rPh>
    <rPh sb="5" eb="6">
      <t>カカワ</t>
    </rPh>
    <rPh sb="7" eb="9">
      <t>テキセイ</t>
    </rPh>
    <rPh sb="9" eb="11">
      <t>リジュン</t>
    </rPh>
    <phoneticPr fontId="1"/>
  </si>
  <si>
    <t>種類</t>
    <rPh sb="0" eb="2">
      <t>シュルイ</t>
    </rPh>
    <phoneticPr fontId="1"/>
  </si>
  <si>
    <t>２．　特殊手荷物運賃</t>
    <rPh sb="3" eb="5">
      <t>トクシュ</t>
    </rPh>
    <rPh sb="5" eb="8">
      <t>テニモツ</t>
    </rPh>
    <rPh sb="8" eb="10">
      <t>ウンチン</t>
    </rPh>
    <phoneticPr fontId="1"/>
  </si>
  <si>
    <t>種類</t>
    <rPh sb="0" eb="2">
      <t>シュルイ</t>
    </rPh>
    <phoneticPr fontId="1"/>
  </si>
  <si>
    <t>自転車、小児用の車その他道路運送車両法第２条第４項の車両</t>
    <rPh sb="0" eb="3">
      <t>ジテンシャ</t>
    </rPh>
    <rPh sb="4" eb="7">
      <t>ショウニヨウ</t>
    </rPh>
    <rPh sb="8" eb="9">
      <t>クルマ</t>
    </rPh>
    <rPh sb="11" eb="12">
      <t>タ</t>
    </rPh>
    <rPh sb="12" eb="14">
      <t>ドウロ</t>
    </rPh>
    <rPh sb="14" eb="16">
      <t>ウンソウ</t>
    </rPh>
    <rPh sb="16" eb="18">
      <t>シャリョウ</t>
    </rPh>
    <rPh sb="18" eb="19">
      <t>ホウ</t>
    </rPh>
    <rPh sb="19" eb="20">
      <t>ダイ</t>
    </rPh>
    <rPh sb="21" eb="22">
      <t>ジョウ</t>
    </rPh>
    <rPh sb="22" eb="23">
      <t>ダイ</t>
    </rPh>
    <rPh sb="24" eb="25">
      <t>コウ</t>
    </rPh>
    <rPh sb="26" eb="28">
      <t>シャリョウ</t>
    </rPh>
    <phoneticPr fontId="1"/>
  </si>
  <si>
    <t>車両の長さ</t>
    <rPh sb="0" eb="2">
      <t>シャリョウ</t>
    </rPh>
    <rPh sb="3" eb="4">
      <t>ナガ</t>
    </rPh>
    <phoneticPr fontId="1"/>
  </si>
  <si>
    <r>
      <t>　　　　　　　　</t>
    </r>
    <r>
      <rPr>
        <u/>
        <sz val="16"/>
        <rFont val="ＭＳ Ｐゴシック"/>
        <family val="3"/>
        <charset val="128"/>
      </rPr>
      <t>　運　賃　上　限　額　算　定　表　（　　‐　　）</t>
    </r>
    <rPh sb="9" eb="10">
      <t>ウン</t>
    </rPh>
    <rPh sb="11" eb="12">
      <t>チン</t>
    </rPh>
    <rPh sb="13" eb="14">
      <t>ウエ</t>
    </rPh>
    <rPh sb="15" eb="16">
      <t>キリ</t>
    </rPh>
    <rPh sb="17" eb="18">
      <t>ガク</t>
    </rPh>
    <rPh sb="19" eb="20">
      <t>サン</t>
    </rPh>
    <rPh sb="21" eb="22">
      <t>ジョウ</t>
    </rPh>
    <rPh sb="23" eb="24">
      <t>ヒョウ</t>
    </rPh>
    <phoneticPr fontId="1"/>
  </si>
  <si>
    <t>□特殊手荷物運賃</t>
    <rPh sb="1" eb="3">
      <t>トクシュ</t>
    </rPh>
    <rPh sb="3" eb="6">
      <t>テニモツ</t>
    </rPh>
    <rPh sb="6" eb="8">
      <t>ウンチン</t>
    </rPh>
    <phoneticPr fontId="1"/>
  </si>
  <si>
    <t>２．特殊手荷物</t>
    <rPh sb="2" eb="4">
      <t>トクシュ</t>
    </rPh>
    <rPh sb="4" eb="7">
      <t>テニモツ</t>
    </rPh>
    <phoneticPr fontId="1"/>
  </si>
  <si>
    <t>自転車等、小児用の車、その他軽車両</t>
    <rPh sb="0" eb="3">
      <t>ジテンシャ</t>
    </rPh>
    <rPh sb="3" eb="4">
      <t>トウ</t>
    </rPh>
    <rPh sb="5" eb="8">
      <t>ショウニヨウ</t>
    </rPh>
    <rPh sb="9" eb="10">
      <t>クルマ</t>
    </rPh>
    <rPh sb="13" eb="14">
      <t>タ</t>
    </rPh>
    <rPh sb="14" eb="17">
      <t>ケイシャリョウ</t>
    </rPh>
    <phoneticPr fontId="1"/>
  </si>
  <si>
    <t>３．自動車航送</t>
    <rPh sb="2" eb="5">
      <t>ジドウシャ</t>
    </rPh>
    <rPh sb="5" eb="6">
      <t>コウ</t>
    </rPh>
    <rPh sb="6" eb="7">
      <t>ソウ</t>
    </rPh>
    <phoneticPr fontId="1"/>
  </si>
  <si>
    <t>（単位：台）</t>
    <rPh sb="1" eb="3">
      <t>タンイ</t>
    </rPh>
    <rPh sb="4" eb="5">
      <t>ダイ</t>
    </rPh>
    <phoneticPr fontId="1"/>
  </si>
  <si>
    <t>②【台キロによる配分率】＝≫フェリーの場合、人キロによる配分率と併用する率</t>
    <rPh sb="2" eb="3">
      <t>ダイ</t>
    </rPh>
    <rPh sb="19" eb="21">
      <t>バアイ</t>
    </rPh>
    <rPh sb="28" eb="30">
      <t>ハイブン</t>
    </rPh>
    <rPh sb="30" eb="31">
      <t>リツ</t>
    </rPh>
    <rPh sb="32" eb="34">
      <t>ヘイヨウ</t>
    </rPh>
    <rPh sb="36" eb="37">
      <t>リツ</t>
    </rPh>
    <phoneticPr fontId="1"/>
  </si>
  <si>
    <t>（注）12ｍ以上の車両及び乗用自動車航送運賃を設定している場合にあっては６ｍ以上の車両の航送台数は、それぞれ11ｍ以上12ｍ未満、５ｍ以上</t>
    <rPh sb="1" eb="2">
      <t>チュウ</t>
    </rPh>
    <rPh sb="6" eb="8">
      <t>イジョウ</t>
    </rPh>
    <rPh sb="9" eb="11">
      <t>シャリョウ</t>
    </rPh>
    <rPh sb="11" eb="12">
      <t>オヨ</t>
    </rPh>
    <rPh sb="13" eb="15">
      <t>ジョウヨウ</t>
    </rPh>
    <rPh sb="15" eb="18">
      <t>ジドウシャ</t>
    </rPh>
    <rPh sb="18" eb="20">
      <t>コウソウ</t>
    </rPh>
    <rPh sb="20" eb="22">
      <t>ウンチン</t>
    </rPh>
    <rPh sb="23" eb="25">
      <t>セッテイ</t>
    </rPh>
    <rPh sb="29" eb="31">
      <t>バアイ</t>
    </rPh>
    <rPh sb="38" eb="40">
      <t>イジョウ</t>
    </rPh>
    <rPh sb="41" eb="43">
      <t>シャリョウ</t>
    </rPh>
    <rPh sb="44" eb="46">
      <t>コウソウ</t>
    </rPh>
    <rPh sb="46" eb="48">
      <t>ダイスウ</t>
    </rPh>
    <rPh sb="57" eb="59">
      <t>イジョウ</t>
    </rPh>
    <rPh sb="62" eb="64">
      <t>ミマン</t>
    </rPh>
    <rPh sb="67" eb="69">
      <t>イジョウ</t>
    </rPh>
    <phoneticPr fontId="1"/>
  </si>
  <si>
    <t>　　６ｍ未満の航送台数に加算すること。12ｍ以上、６ｍ以上の航送台数は、超過するメートルを台数換算すること。（例えば、12ｍ以上13ｍ未満の車両</t>
    <rPh sb="4" eb="6">
      <t>ミマン</t>
    </rPh>
    <rPh sb="7" eb="9">
      <t>コウソウ</t>
    </rPh>
    <rPh sb="9" eb="11">
      <t>ダイスウ</t>
    </rPh>
    <rPh sb="12" eb="14">
      <t>カサン</t>
    </rPh>
    <rPh sb="22" eb="24">
      <t>イジョウ</t>
    </rPh>
    <rPh sb="27" eb="29">
      <t>イジョウ</t>
    </rPh>
    <rPh sb="30" eb="32">
      <t>コウソウ</t>
    </rPh>
    <rPh sb="32" eb="34">
      <t>ダイスウ</t>
    </rPh>
    <rPh sb="36" eb="38">
      <t>チョウカ</t>
    </rPh>
    <rPh sb="45" eb="47">
      <t>ダイスウ</t>
    </rPh>
    <rPh sb="47" eb="49">
      <t>カンサン</t>
    </rPh>
    <rPh sb="55" eb="56">
      <t>タト</t>
    </rPh>
    <rPh sb="62" eb="64">
      <t>イジョウ</t>
    </rPh>
    <rPh sb="67" eb="69">
      <t>ミマン</t>
    </rPh>
    <rPh sb="70" eb="72">
      <t>シャリョウ</t>
    </rPh>
    <phoneticPr fontId="1"/>
  </si>
  <si>
    <t>　　３台、13ｍ以上14ｍ未満の車両が２台の場合は、航送台数は７台となる）</t>
    <rPh sb="3" eb="4">
      <t>ダイ</t>
    </rPh>
    <rPh sb="8" eb="10">
      <t>イジョウ</t>
    </rPh>
    <rPh sb="13" eb="15">
      <t>ミマン</t>
    </rPh>
    <rPh sb="16" eb="18">
      <t>シャリョウ</t>
    </rPh>
    <rPh sb="20" eb="21">
      <t>ダイ</t>
    </rPh>
    <rPh sb="22" eb="24">
      <t>バアイ</t>
    </rPh>
    <rPh sb="26" eb="28">
      <t>コウソウ</t>
    </rPh>
    <rPh sb="28" eb="30">
      <t>ダイスウ</t>
    </rPh>
    <rPh sb="32" eb="33">
      <t>ダイ</t>
    </rPh>
    <phoneticPr fontId="1"/>
  </si>
  <si>
    <t>□自動車航送運賃　（乗用自動車航送運賃）</t>
    <rPh sb="1" eb="4">
      <t>ジドウシャ</t>
    </rPh>
    <rPh sb="4" eb="5">
      <t>コウ</t>
    </rPh>
    <rPh sb="5" eb="6">
      <t>ソウ</t>
    </rPh>
    <rPh sb="6" eb="8">
      <t>ウンチン</t>
    </rPh>
    <rPh sb="10" eb="12">
      <t>ジョウヨウ</t>
    </rPh>
    <rPh sb="12" eb="15">
      <t>ジドウシャ</t>
    </rPh>
    <rPh sb="15" eb="16">
      <t>コウ</t>
    </rPh>
    <rPh sb="16" eb="17">
      <t>ソウ</t>
    </rPh>
    <rPh sb="17" eb="19">
      <t>ウンチン</t>
    </rPh>
    <phoneticPr fontId="1"/>
  </si>
  <si>
    <t>（注）12ｍ以上の車両の航送台数は、11ｍ以上12ｍ未満の航送台数に加算すること。</t>
    <rPh sb="1" eb="2">
      <t>チュウ</t>
    </rPh>
    <rPh sb="6" eb="8">
      <t>イジョウ</t>
    </rPh>
    <rPh sb="9" eb="11">
      <t>シャリョウ</t>
    </rPh>
    <rPh sb="12" eb="14">
      <t>コウソウ</t>
    </rPh>
    <rPh sb="14" eb="16">
      <t>ダイスウ</t>
    </rPh>
    <rPh sb="21" eb="23">
      <t>イジョウ</t>
    </rPh>
    <rPh sb="26" eb="28">
      <t>ミマン</t>
    </rPh>
    <phoneticPr fontId="1"/>
  </si>
  <si>
    <t>　　12ｍ以上の航送台数は、超過するメートルを台数換算すること。（例えば、12ｍ以上13ｍ未満の車両</t>
    <rPh sb="33" eb="34">
      <t>タト</t>
    </rPh>
    <rPh sb="40" eb="42">
      <t>イジョウ</t>
    </rPh>
    <rPh sb="45" eb="47">
      <t>ミマン</t>
    </rPh>
    <rPh sb="48" eb="50">
      <t>シャリョウ</t>
    </rPh>
    <phoneticPr fontId="1"/>
  </si>
  <si>
    <t>□自動車航送運賃</t>
    <rPh sb="1" eb="4">
      <t>ジドウシャ</t>
    </rPh>
    <rPh sb="4" eb="5">
      <t>コウ</t>
    </rPh>
    <rPh sb="5" eb="6">
      <t>ソウ</t>
    </rPh>
    <rPh sb="6" eb="8">
      <t>ウンチン</t>
    </rPh>
    <phoneticPr fontId="1"/>
  </si>
  <si>
    <t>令和　　年     月　　　日</t>
    <rPh sb="0" eb="2">
      <t>レイワ</t>
    </rPh>
    <rPh sb="4" eb="5">
      <t>ネン</t>
    </rPh>
    <rPh sb="10" eb="11">
      <t>ガツ</t>
    </rPh>
    <rPh sb="14" eb="15">
      <t>ヒ</t>
    </rPh>
    <phoneticPr fontId="1"/>
  </si>
  <si>
    <t>令和　　年　　月　　日</t>
    <rPh sb="0" eb="2">
      <t>レイワ</t>
    </rPh>
    <rPh sb="4" eb="5">
      <t>ネン</t>
    </rPh>
    <rPh sb="7" eb="8">
      <t>ツキ</t>
    </rPh>
    <rPh sb="10" eb="11">
      <t>ヒ</t>
    </rPh>
    <phoneticPr fontId="1"/>
  </si>
  <si>
    <t>～</t>
    <phoneticPr fontId="1"/>
  </si>
  <si>
    <t>（台キロ）（Ｅ）</t>
    <rPh sb="1" eb="2">
      <t>ダイ</t>
    </rPh>
    <phoneticPr fontId="1"/>
  </si>
  <si>
    <t xml:space="preserve">    　　－　　    区間</t>
    <rPh sb="13" eb="15">
      <t>クカン</t>
    </rPh>
    <phoneticPr fontId="1"/>
  </si>
  <si>
    <t>≧</t>
    <phoneticPr fontId="1"/>
  </si>
  <si>
    <t>総括原価</t>
    <rPh sb="0" eb="2">
      <t>ソウカツ</t>
    </rPh>
    <rPh sb="2" eb="4">
      <t>ゲンカ</t>
    </rPh>
    <phoneticPr fontId="1"/>
  </si>
  <si>
    <t>&gt;</t>
    <phoneticPr fontId="1"/>
  </si>
  <si>
    <t>様式3「旅客運賃」「特殊手荷物運賃」「自動車航走運賃」の計</t>
    <rPh sb="0" eb="2">
      <t>ヨウシキ</t>
    </rPh>
    <rPh sb="4" eb="6">
      <t>リョカク</t>
    </rPh>
    <rPh sb="6" eb="8">
      <t>ウンチン</t>
    </rPh>
    <rPh sb="10" eb="12">
      <t>トクシュ</t>
    </rPh>
    <rPh sb="12" eb="15">
      <t>テニモツ</t>
    </rPh>
    <rPh sb="15" eb="17">
      <t>ウンチン</t>
    </rPh>
    <rPh sb="19" eb="22">
      <t>ジドウシャ</t>
    </rPh>
    <rPh sb="22" eb="24">
      <t>コウソウ</t>
    </rPh>
    <rPh sb="24" eb="26">
      <t>ウンチン</t>
    </rPh>
    <rPh sb="28" eb="29">
      <t>ケイ</t>
    </rPh>
    <phoneticPr fontId="1"/>
  </si>
  <si>
    <t>様式3「旅客運賃」「特殊手荷物運賃」の計</t>
    <rPh sb="0" eb="2">
      <t>ヨウシキ</t>
    </rPh>
    <rPh sb="4" eb="6">
      <t>リョカク</t>
    </rPh>
    <rPh sb="6" eb="8">
      <t>ウンチン</t>
    </rPh>
    <rPh sb="10" eb="12">
      <t>トクシュ</t>
    </rPh>
    <rPh sb="12" eb="15">
      <t>テニモツ</t>
    </rPh>
    <rPh sb="15" eb="17">
      <t>ウンチン</t>
    </rPh>
    <rPh sb="19" eb="20">
      <t>ケイ</t>
    </rPh>
    <phoneticPr fontId="1"/>
  </si>
  <si>
    <t>千円</t>
  </si>
  <si>
    <t>氏名又は名称</t>
    <rPh sb="0" eb="2">
      <t>シメイ</t>
    </rPh>
    <rPh sb="2" eb="3">
      <t>マタ</t>
    </rPh>
    <rPh sb="4" eb="6">
      <t>メイショウ</t>
    </rPh>
    <phoneticPr fontId="1"/>
  </si>
  <si>
    <t>　　　　　　　一般旅客定期航路事業の運賃の上限を変更したいので、海上運送法第７条第３項の</t>
    <rPh sb="18" eb="20">
      <t>ウンチン</t>
    </rPh>
    <rPh sb="21" eb="23">
      <t>ジョウゲン</t>
    </rPh>
    <rPh sb="24" eb="26">
      <t>ヘンコウ</t>
    </rPh>
    <rPh sb="32" eb="34">
      <t>カイジョウ</t>
    </rPh>
    <rPh sb="34" eb="36">
      <t>ウンソウ</t>
    </rPh>
    <rPh sb="36" eb="37">
      <t>ホウ</t>
    </rPh>
    <rPh sb="37" eb="38">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</si>
</sst>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0%"/>
    <numFmt numFmtId="178" formatCode="#,##0.0;[Red]\-#,##0.0"/>
    <numFmt numFmtId="179" formatCode="0.0_ "/>
    <numFmt numFmtId="180" formatCode="0.0_);[Red]\(0.0\)"/>
    <numFmt numFmtId="181" formatCode="0;_"/>
    <numFmt numFmtId="182" formatCode="0;_̈"/>
    <numFmt numFmtId="183" formatCode="#,##0&quot;千&quot;&quot;円&quot;"/>
  </numFmts>
  <fonts count="29">
    <font>
      <sz val="11"/>
      <color theme="1"/>
      <name val="ＭＳ Ｐゴシック"/>
      <family val="3"/>
      <charset val="128"/>
      <scheme val="minor"/>
    </font>
    <font>
      <sz val="6"/>
      <name val="ＭＳ Ｐゴシック"/>
      <family val="3"/>
      <charset val="128"/>
    </font>
    <font>
      <sz val="16"/>
      <color indexed="8"/>
      <name val="ＭＳ Ｐゴシック"/>
      <family val="3"/>
      <charset val="128"/>
    </font>
    <font>
      <sz val="12"/>
      <color indexed="8"/>
      <name val="ＭＳ Ｐゴシック"/>
      <family val="3"/>
      <charset val="128"/>
    </font>
    <font>
      <sz val="11"/>
      <color indexed="8"/>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u/>
      <sz val="16"/>
      <name val="ＭＳ Ｐゴシック"/>
      <family val="3"/>
      <charset val="128"/>
    </font>
    <font>
      <u/>
      <sz val="18"/>
      <name val="ＭＳ Ｐゴシック"/>
      <family val="3"/>
      <charset val="128"/>
    </font>
    <font>
      <sz val="16"/>
      <name val="ＭＳ Ｐゴシック"/>
      <family val="3"/>
      <charset val="128"/>
    </font>
    <font>
      <sz val="18"/>
      <name val="ＭＳ Ｐゴシック"/>
      <family val="3"/>
      <charset val="128"/>
    </font>
    <font>
      <sz val="10"/>
      <name val="ＭＳ Ｐゴシック"/>
      <family val="3"/>
      <charset val="128"/>
    </font>
    <font>
      <u/>
      <sz val="12"/>
      <name val="ＭＳ Ｐゴシック"/>
      <family val="3"/>
      <charset val="128"/>
    </font>
    <font>
      <u val="double"/>
      <sz val="16"/>
      <name val="ＭＳ Ｐゴシック"/>
      <family val="3"/>
      <charset val="128"/>
    </font>
    <font>
      <u val="double"/>
      <sz val="11"/>
      <name val="ＭＳ Ｐゴシック"/>
      <family val="3"/>
      <charset val="128"/>
    </font>
    <font>
      <u/>
      <sz val="11"/>
      <name val="ＭＳ Ｐゴシック"/>
      <family val="3"/>
      <charset val="128"/>
    </font>
    <font>
      <sz val="8"/>
      <name val="ＭＳ Ｐゴシック"/>
      <family val="3"/>
      <charset val="128"/>
    </font>
    <font>
      <sz val="11"/>
      <color theme="1"/>
      <name val="ＭＳ Ｐゴシック"/>
      <family val="3"/>
      <charset val="128"/>
      <scheme val="minor"/>
    </font>
    <font>
      <sz val="12"/>
      <color theme="1"/>
      <name val="ＭＳ Ｐゴシック"/>
      <family val="3"/>
      <charset val="128"/>
    </font>
    <font>
      <sz val="6"/>
      <name val="ＭＳ Ｐゴシック"/>
      <family val="3"/>
      <charset val="128"/>
      <scheme val="minor"/>
    </font>
    <font>
      <sz val="12"/>
      <color theme="1"/>
      <name val="ＭＳ Ｐゴシック"/>
      <family val="3"/>
      <charset val="128"/>
      <scheme val="minor"/>
    </font>
    <font>
      <u/>
      <sz val="12"/>
      <color theme="1"/>
      <name val="ＭＳ Ｐゴシック"/>
      <family val="3"/>
      <charset val="128"/>
    </font>
    <font>
      <sz val="12"/>
      <color rgb="FF0070C0"/>
      <name val="ＭＳ Ｐゴシック"/>
      <family val="3"/>
      <charset val="128"/>
    </font>
    <font>
      <sz val="12"/>
      <color rgb="FF0070C0"/>
      <name val="ＭＳ Ｐゴシック"/>
      <family val="3"/>
      <charset val="128"/>
      <scheme val="minor"/>
    </font>
    <font>
      <sz val="10"/>
      <color theme="1"/>
      <name val="ＭＳ Ｐゴシック"/>
      <family val="3"/>
      <charset val="128"/>
    </font>
    <font>
      <sz val="11"/>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4" fillId="0" borderId="0" applyFont="0" applyFill="0" applyBorder="0" applyAlignment="0" applyProtection="0">
      <alignment vertical="center"/>
    </xf>
    <xf numFmtId="9" fontId="19" fillId="0" borderId="0" applyFont="0" applyFill="0" applyBorder="0" applyAlignment="0" applyProtection="0">
      <alignment vertical="center"/>
    </xf>
  </cellStyleXfs>
  <cellXfs count="364">
    <xf numFmtId="0" fontId="0" fillId="0" borderId="0" xfId="0">
      <alignment vertical="center"/>
    </xf>
    <xf numFmtId="0" fontId="3" fillId="0" borderId="0" xfId="0" applyFont="1">
      <alignment vertical="center"/>
    </xf>
    <xf numFmtId="38" fontId="7" fillId="0" borderId="1" xfId="1" applyFont="1" applyFill="1" applyBorder="1">
      <alignment vertical="center"/>
    </xf>
    <xf numFmtId="38" fontId="7" fillId="0" borderId="1" xfId="1" applyFont="1" applyBorder="1">
      <alignment vertical="center"/>
    </xf>
    <xf numFmtId="3" fontId="7" fillId="0" borderId="1" xfId="1" applyNumberFormat="1" applyFont="1" applyBorder="1">
      <alignment vertical="center"/>
    </xf>
    <xf numFmtId="0" fontId="7" fillId="0" borderId="2" xfId="0" applyFont="1" applyBorder="1">
      <alignment vertical="center"/>
    </xf>
    <xf numFmtId="177" fontId="7" fillId="0" borderId="1" xfId="1" applyNumberFormat="1" applyFont="1" applyBorder="1">
      <alignment vertical="center"/>
    </xf>
    <xf numFmtId="0" fontId="6" fillId="0" borderId="3" xfId="0" applyFont="1" applyBorder="1" applyAlignment="1">
      <alignment horizontal="right" vertical="center"/>
    </xf>
    <xf numFmtId="0" fontId="6" fillId="0" borderId="0" xfId="0" applyFont="1">
      <alignment vertical="center"/>
    </xf>
    <xf numFmtId="0" fontId="5" fillId="0" borderId="0" xfId="0" applyFont="1">
      <alignment vertical="center"/>
    </xf>
    <xf numFmtId="0" fontId="9" fillId="0" borderId="0" xfId="0" applyFont="1">
      <alignment vertical="center"/>
    </xf>
    <xf numFmtId="0" fontId="6" fillId="0" borderId="4" xfId="0" applyFont="1" applyBorder="1" applyAlignment="1">
      <alignment horizontal="center" vertical="center"/>
    </xf>
    <xf numFmtId="0" fontId="6" fillId="0" borderId="5" xfId="0" applyFont="1" applyBorder="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0" xfId="0" applyFont="1" applyFill="1">
      <alignment vertical="center"/>
    </xf>
    <xf numFmtId="0" fontId="5" fillId="0" borderId="0" xfId="0" applyFont="1" applyFill="1">
      <alignment vertical="center"/>
    </xf>
    <xf numFmtId="38" fontId="6" fillId="0" borderId="7" xfId="1" applyFont="1" applyFill="1" applyBorder="1">
      <alignment vertical="center"/>
    </xf>
    <xf numFmtId="0" fontId="6" fillId="0" borderId="5" xfId="0" applyFont="1" applyFill="1" applyBorder="1">
      <alignment vertical="center"/>
    </xf>
    <xf numFmtId="0" fontId="6" fillId="0" borderId="6" xfId="0" applyFont="1" applyFill="1" applyBorder="1">
      <alignment vertical="center"/>
    </xf>
    <xf numFmtId="0" fontId="6" fillId="0" borderId="6" xfId="0" applyFont="1" applyFill="1" applyBorder="1">
      <alignment vertical="center"/>
    </xf>
    <xf numFmtId="0" fontId="6" fillId="0" borderId="0" xfId="0" applyFont="1" applyFill="1" applyBorder="1">
      <alignment vertical="center"/>
    </xf>
    <xf numFmtId="0" fontId="11" fillId="0" borderId="0" xfId="0" applyFont="1" applyFill="1">
      <alignment vertical="center"/>
    </xf>
    <xf numFmtId="0" fontId="6" fillId="0" borderId="0" xfId="0" applyFont="1" applyFill="1" applyBorder="1" applyAlignment="1">
      <alignment horizontal="center" vertical="center"/>
    </xf>
    <xf numFmtId="0" fontId="6" fillId="0" borderId="10" xfId="0" applyFont="1" applyBorder="1">
      <alignment vertical="center"/>
    </xf>
    <xf numFmtId="0" fontId="6" fillId="0" borderId="3" xfId="0" applyFont="1" applyBorder="1">
      <alignment vertical="center"/>
    </xf>
    <xf numFmtId="0" fontId="6" fillId="0" borderId="8" xfId="0" applyFont="1" applyBorder="1">
      <alignment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11" xfId="0" applyFont="1" applyBorder="1">
      <alignment vertical="center"/>
    </xf>
    <xf numFmtId="0" fontId="6" fillId="0" borderId="9" xfId="0" applyFont="1" applyBorder="1">
      <alignment vertical="center"/>
    </xf>
    <xf numFmtId="0" fontId="6" fillId="0" borderId="0" xfId="0" applyFont="1" applyBorder="1" applyAlignment="1">
      <alignment horizontal="right" vertical="center"/>
    </xf>
    <xf numFmtId="0" fontId="6" fillId="0" borderId="11" xfId="0"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10" xfId="0" applyFont="1" applyBorder="1" applyAlignment="1">
      <alignment horizontal="right" vertical="center"/>
    </xf>
    <xf numFmtId="0" fontId="6" fillId="0" borderId="10" xfId="0" applyFont="1" applyBorder="1" applyAlignment="1">
      <alignment horizontal="center" vertical="center"/>
    </xf>
    <xf numFmtId="0" fontId="5" fillId="0" borderId="0" xfId="0" applyFont="1" applyAlignment="1">
      <alignment vertical="center"/>
    </xf>
    <xf numFmtId="0" fontId="6" fillId="0" borderId="0" xfId="0" applyFont="1" applyBorder="1">
      <alignment vertical="center"/>
    </xf>
    <xf numFmtId="0" fontId="6" fillId="0" borderId="12" xfId="0" applyFont="1" applyBorder="1">
      <alignment vertical="center"/>
    </xf>
    <xf numFmtId="0" fontId="6" fillId="0" borderId="1" xfId="0" applyFont="1" applyFill="1" applyBorder="1" applyAlignment="1">
      <alignment horizontal="right" vertical="center"/>
    </xf>
    <xf numFmtId="38" fontId="7" fillId="0" borderId="1" xfId="1" applyFont="1" applyBorder="1" applyAlignment="1">
      <alignment horizontal="right" vertical="center"/>
    </xf>
    <xf numFmtId="0" fontId="13" fillId="0" borderId="0" xfId="0" applyFont="1">
      <alignment vertical="center"/>
    </xf>
    <xf numFmtId="0" fontId="11" fillId="0" borderId="0" xfId="0" applyFont="1">
      <alignment vertical="center"/>
    </xf>
    <xf numFmtId="0" fontId="5" fillId="0" borderId="4" xfId="0" applyFont="1" applyBorder="1">
      <alignment vertical="center"/>
    </xf>
    <xf numFmtId="0" fontId="6" fillId="0" borderId="1" xfId="0" applyFont="1" applyBorder="1" applyAlignment="1">
      <alignment horizontal="center" vertical="center"/>
    </xf>
    <xf numFmtId="0" fontId="5" fillId="0" borderId="14" xfId="0" applyFont="1" applyBorder="1">
      <alignment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7" fillId="0" borderId="14" xfId="0" applyFont="1" applyBorder="1" applyAlignment="1">
      <alignment horizontal="center" vertical="center"/>
    </xf>
    <xf numFmtId="9" fontId="7" fillId="0" borderId="14" xfId="0" applyNumberFormat="1" applyFont="1" applyBorder="1" applyAlignment="1">
      <alignment horizontal="right" vertical="center"/>
    </xf>
    <xf numFmtId="0" fontId="5" fillId="0" borderId="12" xfId="0" applyFont="1" applyBorder="1">
      <alignment vertical="center"/>
    </xf>
    <xf numFmtId="0" fontId="6" fillId="0" borderId="1" xfId="0" applyFont="1" applyBorder="1" applyAlignment="1">
      <alignment horizontal="left" vertical="center"/>
    </xf>
    <xf numFmtId="9" fontId="7" fillId="0" borderId="1" xfId="0" applyNumberFormat="1" applyFont="1" applyBorder="1" applyAlignment="1">
      <alignment horizontal="right" vertical="center"/>
    </xf>
    <xf numFmtId="0" fontId="5" fillId="0" borderId="12" xfId="0" applyFont="1" applyBorder="1">
      <alignment vertical="center"/>
    </xf>
    <xf numFmtId="0" fontId="6" fillId="0" borderId="15" xfId="0" applyFont="1" applyBorder="1" applyAlignment="1">
      <alignment horizontal="center" vertical="center"/>
    </xf>
    <xf numFmtId="0" fontId="7" fillId="0" borderId="15" xfId="0" applyFont="1" applyBorder="1" applyAlignment="1">
      <alignment horizontal="center" vertical="center"/>
    </xf>
    <xf numFmtId="9" fontId="7" fillId="0" borderId="15" xfId="0" applyNumberFormat="1" applyFont="1" applyBorder="1" applyAlignment="1">
      <alignment horizontal="right" vertical="center"/>
    </xf>
    <xf numFmtId="0" fontId="5" fillId="0" borderId="16" xfId="0" applyFont="1" applyBorder="1">
      <alignment vertical="center"/>
    </xf>
    <xf numFmtId="0" fontId="6" fillId="0" borderId="12" xfId="0" applyFont="1" applyBorder="1" applyAlignment="1">
      <alignment horizontal="right" vertical="center"/>
    </xf>
    <xf numFmtId="9" fontId="6" fillId="0" borderId="12" xfId="0" applyNumberFormat="1" applyFont="1" applyBorder="1" applyAlignment="1">
      <alignment horizontal="right" vertical="center"/>
    </xf>
    <xf numFmtId="9" fontId="6" fillId="0" borderId="5" xfId="0" applyNumberFormat="1" applyFont="1" applyBorder="1" applyAlignment="1">
      <alignment horizontal="right" vertical="center"/>
    </xf>
    <xf numFmtId="0" fontId="5" fillId="0" borderId="12" xfId="0" applyFont="1" applyBorder="1">
      <alignment vertical="center"/>
    </xf>
    <xf numFmtId="38" fontId="7" fillId="0" borderId="14" xfId="1" applyFont="1" applyBorder="1" applyAlignment="1">
      <alignment horizontal="right" vertical="center"/>
    </xf>
    <xf numFmtId="9" fontId="7" fillId="0" borderId="14" xfId="0" applyNumberFormat="1" applyFont="1" applyBorder="1" applyAlignment="1">
      <alignment horizontal="right" vertical="center"/>
    </xf>
    <xf numFmtId="9" fontId="7" fillId="0" borderId="6" xfId="0" applyNumberFormat="1" applyFont="1" applyBorder="1" applyAlignment="1">
      <alignment horizontal="right" vertical="center"/>
    </xf>
    <xf numFmtId="0" fontId="5" fillId="0" borderId="10" xfId="0" applyFont="1" applyBorder="1">
      <alignment vertical="center"/>
    </xf>
    <xf numFmtId="0" fontId="5" fillId="0" borderId="0" xfId="0" applyFont="1" applyBorder="1">
      <alignment vertical="center"/>
    </xf>
    <xf numFmtId="0" fontId="6" fillId="0" borderId="1" xfId="0" applyFont="1" applyFill="1" applyBorder="1" applyAlignment="1">
      <alignment horizontal="center" vertical="center"/>
    </xf>
    <xf numFmtId="0" fontId="6" fillId="0" borderId="0" xfId="0" applyFont="1" applyFill="1" applyBorder="1" applyAlignment="1">
      <alignment horizontal="left" vertical="center"/>
    </xf>
    <xf numFmtId="0" fontId="13" fillId="0" borderId="0" xfId="0" applyFont="1" applyFill="1">
      <alignment vertical="center"/>
    </xf>
    <xf numFmtId="0" fontId="6" fillId="0" borderId="11" xfId="0" applyFont="1" applyFill="1" applyBorder="1" applyAlignment="1">
      <alignment vertical="center"/>
    </xf>
    <xf numFmtId="0" fontId="6" fillId="0" borderId="11" xfId="0" applyFont="1" applyFill="1" applyBorder="1">
      <alignment vertical="center"/>
    </xf>
    <xf numFmtId="0" fontId="6" fillId="0" borderId="7" xfId="0" applyFont="1" applyFill="1" applyBorder="1" applyAlignment="1">
      <alignment vertical="center"/>
    </xf>
    <xf numFmtId="0" fontId="6" fillId="0" borderId="10" xfId="0" applyFont="1" applyFill="1" applyBorder="1" applyAlignment="1">
      <alignment vertical="center"/>
    </xf>
    <xf numFmtId="0" fontId="6" fillId="0" borderId="3" xfId="0" applyFont="1" applyFill="1" applyBorder="1" applyAlignment="1">
      <alignment horizontal="center" vertical="center" shrinkToFit="1"/>
    </xf>
    <xf numFmtId="0" fontId="6" fillId="0" borderId="6" xfId="0" applyFont="1" applyFill="1" applyBorder="1" applyAlignment="1">
      <alignment vertical="center"/>
    </xf>
    <xf numFmtId="0" fontId="6" fillId="0" borderId="9" xfId="0" applyFont="1" applyFill="1" applyBorder="1">
      <alignment vertical="center"/>
    </xf>
    <xf numFmtId="0" fontId="6" fillId="0" borderId="18" xfId="0" applyFont="1" applyFill="1" applyBorder="1" applyAlignment="1">
      <alignment horizontal="center" vertical="center"/>
    </xf>
    <xf numFmtId="177" fontId="7" fillId="0" borderId="1" xfId="0" applyNumberFormat="1" applyFont="1" applyFill="1" applyBorder="1">
      <alignment vertical="center"/>
    </xf>
    <xf numFmtId="0" fontId="6" fillId="0" borderId="8" xfId="0" applyFont="1" applyFill="1" applyBorder="1" applyAlignment="1">
      <alignment horizontal="left" vertical="center"/>
    </xf>
    <xf numFmtId="0" fontId="6" fillId="0" borderId="8" xfId="0" applyFont="1" applyFill="1" applyBorder="1">
      <alignment vertical="center"/>
    </xf>
    <xf numFmtId="0" fontId="6" fillId="0" borderId="5" xfId="0" applyFont="1" applyFill="1" applyBorder="1">
      <alignment vertical="center"/>
    </xf>
    <xf numFmtId="0" fontId="6" fillId="0" borderId="1" xfId="0" applyFont="1" applyFill="1" applyBorder="1" applyAlignment="1">
      <alignment horizontal="distributed" vertical="center" justifyLastLine="1"/>
    </xf>
    <xf numFmtId="0" fontId="6" fillId="0" borderId="0" xfId="0" applyFont="1" applyFill="1" applyBorder="1" applyAlignment="1">
      <alignment vertical="center" textRotation="255"/>
    </xf>
    <xf numFmtId="0" fontId="6" fillId="0" borderId="1" xfId="0" applyFont="1" applyFill="1" applyBorder="1" applyAlignment="1">
      <alignment vertical="center"/>
    </xf>
    <xf numFmtId="0" fontId="6" fillId="0" borderId="1" xfId="0" applyFont="1" applyFill="1" applyBorder="1" applyAlignment="1">
      <alignment vertical="center" shrinkToFit="1"/>
    </xf>
    <xf numFmtId="178" fontId="7" fillId="0" borderId="1" xfId="1" applyNumberFormat="1" applyFont="1" applyFill="1" applyBorder="1">
      <alignment vertical="center"/>
    </xf>
    <xf numFmtId="179" fontId="7" fillId="0" borderId="1" xfId="1" applyNumberFormat="1" applyFont="1" applyFill="1" applyBorder="1">
      <alignment vertical="center"/>
    </xf>
    <xf numFmtId="4" fontId="7" fillId="0" borderId="1" xfId="1" applyNumberFormat="1" applyFont="1" applyFill="1" applyBorder="1">
      <alignment vertical="center"/>
    </xf>
    <xf numFmtId="40" fontId="7" fillId="0" borderId="1" xfId="1" applyNumberFormat="1" applyFont="1" applyFill="1" applyBorder="1">
      <alignment vertical="center"/>
    </xf>
    <xf numFmtId="180" fontId="7" fillId="0" borderId="1" xfId="1" applyNumberFormat="1" applyFont="1" applyFill="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5" fillId="0" borderId="11" xfId="0" applyFont="1" applyBorder="1" applyAlignment="1">
      <alignment vertical="center"/>
    </xf>
    <xf numFmtId="0" fontId="5" fillId="0" borderId="11" xfId="0" applyFont="1" applyBorder="1">
      <alignment vertical="center"/>
    </xf>
    <xf numFmtId="0" fontId="6" fillId="0" borderId="13" xfId="0" applyFont="1" applyBorder="1" applyAlignment="1">
      <alignment horizontal="center" vertical="center" shrinkToFit="1"/>
    </xf>
    <xf numFmtId="0" fontId="13" fillId="0" borderId="1" xfId="0" applyFont="1" applyBorder="1" applyAlignment="1">
      <alignment horizontal="center" vertical="center"/>
    </xf>
    <xf numFmtId="0" fontId="13" fillId="0" borderId="4" xfId="0" applyFont="1" applyBorder="1" applyAlignment="1">
      <alignment horizontal="center" vertical="center" wrapText="1"/>
    </xf>
    <xf numFmtId="0" fontId="6" fillId="0" borderId="14" xfId="0" applyFont="1" applyBorder="1" applyAlignment="1">
      <alignment horizontal="distributed" vertical="distributed" justifyLastLine="1"/>
    </xf>
    <xf numFmtId="0" fontId="6" fillId="0" borderId="1" xfId="0" applyFont="1" applyBorder="1" applyAlignment="1">
      <alignment horizontal="distributed" vertical="distributed" justifyLastLine="1"/>
    </xf>
    <xf numFmtId="0" fontId="18" fillId="0" borderId="1" xfId="0" applyFont="1" applyBorder="1" applyAlignment="1">
      <alignment horizontal="left" vertical="center"/>
    </xf>
    <xf numFmtId="9" fontId="18" fillId="0" borderId="1" xfId="0" applyNumberFormat="1" applyFont="1" applyBorder="1" applyAlignment="1">
      <alignment horizontal="left" vertical="center"/>
    </xf>
    <xf numFmtId="9" fontId="1" fillId="0" borderId="1" xfId="0" applyNumberFormat="1" applyFont="1" applyBorder="1" applyAlignment="1">
      <alignment horizontal="left" vertical="center"/>
    </xf>
    <xf numFmtId="0" fontId="13" fillId="0" borderId="0" xfId="0" applyFont="1" applyBorder="1">
      <alignment vertical="center"/>
    </xf>
    <xf numFmtId="0" fontId="6" fillId="0" borderId="12" xfId="0" applyFont="1" applyBorder="1" applyAlignment="1">
      <alignment horizontal="center" vertical="center"/>
    </xf>
    <xf numFmtId="0" fontId="13" fillId="0" borderId="14" xfId="0" applyFont="1" applyBorder="1" applyAlignment="1"/>
    <xf numFmtId="0" fontId="6" fillId="0" borderId="14" xfId="0" applyFont="1" applyBorder="1" applyAlignment="1">
      <alignment horizontal="left"/>
    </xf>
    <xf numFmtId="0" fontId="13" fillId="0" borderId="1" xfId="0" applyFont="1" applyBorder="1" applyAlignment="1">
      <alignment horizontal="left" vertical="center"/>
    </xf>
    <xf numFmtId="38" fontId="7" fillId="0" borderId="0" xfId="1" applyFont="1" applyFill="1" applyAlignment="1">
      <alignment horizontal="right" vertical="center"/>
    </xf>
    <xf numFmtId="38" fontId="7" fillId="0" borderId="0" xfId="1" applyFont="1" applyFill="1">
      <alignment vertical="center"/>
    </xf>
    <xf numFmtId="0" fontId="6" fillId="0" borderId="0" xfId="0" applyFont="1" applyAlignment="1">
      <alignment vertical="center"/>
    </xf>
    <xf numFmtId="0" fontId="6" fillId="0" borderId="13"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20" fillId="0" borderId="0" xfId="0" applyFont="1">
      <alignment vertical="center"/>
    </xf>
    <xf numFmtId="38" fontId="20" fillId="0" borderId="0" xfId="1" applyFont="1" applyFill="1">
      <alignment vertical="center"/>
    </xf>
    <xf numFmtId="0" fontId="22" fillId="0" borderId="0" xfId="0" applyFont="1">
      <alignment vertical="center"/>
    </xf>
    <xf numFmtId="0" fontId="22" fillId="0" borderId="0" xfId="0" applyFont="1" applyAlignment="1">
      <alignment horizontal="center" vertical="center"/>
    </xf>
    <xf numFmtId="0" fontId="24" fillId="0" borderId="0" xfId="0" applyFont="1">
      <alignment vertical="center"/>
    </xf>
    <xf numFmtId="0" fontId="25" fillId="0" borderId="0" xfId="0" applyFont="1">
      <alignment vertical="center"/>
    </xf>
    <xf numFmtId="0" fontId="20" fillId="0" borderId="2" xfId="0" applyFont="1" applyBorder="1" applyAlignment="1"/>
    <xf numFmtId="38" fontId="24" fillId="0" borderId="0" xfId="1" applyFont="1" applyFill="1">
      <alignment vertical="center"/>
    </xf>
    <xf numFmtId="0" fontId="25" fillId="0" borderId="0" xfId="0" applyFont="1" applyAlignment="1">
      <alignment horizontal="center" vertical="center"/>
    </xf>
    <xf numFmtId="0" fontId="20" fillId="0" borderId="1" xfId="0" applyFont="1" applyBorder="1">
      <alignment vertical="center"/>
    </xf>
    <xf numFmtId="9" fontId="6" fillId="0" borderId="0" xfId="2" applyFont="1" applyFill="1">
      <alignment vertical="center"/>
    </xf>
    <xf numFmtId="9" fontId="25" fillId="0" borderId="0" xfId="2" applyFont="1">
      <alignment vertical="center"/>
    </xf>
    <xf numFmtId="0" fontId="20" fillId="0" borderId="8" xfId="0" applyFont="1" applyBorder="1">
      <alignment vertical="center"/>
    </xf>
    <xf numFmtId="0" fontId="20" fillId="0" borderId="0" xfId="0" applyFont="1" applyAlignment="1">
      <alignment horizontal="left" vertical="center"/>
    </xf>
    <xf numFmtId="0" fontId="20" fillId="0" borderId="0" xfId="0" applyFont="1" applyAlignment="1">
      <alignment horizontal="right" vertical="center"/>
    </xf>
    <xf numFmtId="9" fontId="20" fillId="0" borderId="0" xfId="2" applyFont="1" applyFill="1">
      <alignment vertical="center"/>
    </xf>
    <xf numFmtId="181" fontId="24" fillId="0" borderId="0" xfId="0" applyNumberFormat="1" applyFont="1">
      <alignment vertical="center"/>
    </xf>
    <xf numFmtId="182" fontId="24" fillId="0" borderId="0" xfId="0" applyNumberFormat="1" applyFont="1">
      <alignment vertical="center"/>
    </xf>
    <xf numFmtId="0" fontId="20" fillId="0" borderId="10" xfId="0" applyFont="1" applyBorder="1">
      <alignment vertical="center"/>
    </xf>
    <xf numFmtId="0" fontId="6" fillId="0" borderId="23" xfId="0" applyFont="1" applyBorder="1">
      <alignment vertical="center"/>
    </xf>
    <xf numFmtId="0" fontId="5" fillId="0" borderId="0" xfId="0" applyFont="1" applyAlignment="1">
      <alignment horizontal="right" vertical="center"/>
    </xf>
    <xf numFmtId="0" fontId="7" fillId="0" borderId="0" xfId="0" applyFont="1">
      <alignment vertical="center"/>
    </xf>
    <xf numFmtId="0" fontId="5" fillId="0" borderId="0" xfId="0" applyFont="1" applyAlignment="1">
      <alignment horizontal="center" vertical="center"/>
    </xf>
    <xf numFmtId="0" fontId="7" fillId="0" borderId="0" xfId="0" applyFont="1" applyAlignment="1">
      <alignment horizontal="right" vertical="center"/>
    </xf>
    <xf numFmtId="0" fontId="27" fillId="0" borderId="0" xfId="0" applyFont="1">
      <alignment vertical="center"/>
    </xf>
    <xf numFmtId="0" fontId="5" fillId="0" borderId="18" xfId="0"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0" xfId="0" applyFont="1" applyBorder="1" applyAlignment="1">
      <alignment horizontal="center" vertical="center"/>
    </xf>
    <xf numFmtId="38" fontId="7" fillId="0" borderId="0" xfId="1" applyFont="1" applyFill="1" applyBorder="1" applyAlignment="1">
      <alignment horizontal="right" vertical="center"/>
    </xf>
    <xf numFmtId="0" fontId="20" fillId="0" borderId="1" xfId="0" applyFont="1" applyBorder="1">
      <alignment vertical="center"/>
    </xf>
    <xf numFmtId="0" fontId="7" fillId="0" borderId="14" xfId="0" applyFont="1" applyBorder="1" applyAlignment="1">
      <alignment horizontal="center" vertical="center"/>
    </xf>
    <xf numFmtId="0" fontId="6" fillId="0" borderId="0" xfId="0" applyFont="1" applyAlignment="1">
      <alignment horizontal="center" vertical="center"/>
    </xf>
    <xf numFmtId="38" fontId="7" fillId="2" borderId="1" xfId="1" applyFont="1" applyFill="1" applyBorder="1">
      <alignment vertical="center"/>
    </xf>
    <xf numFmtId="38" fontId="7" fillId="2" borderId="1" xfId="1" applyFont="1" applyFill="1" applyBorder="1" applyAlignment="1">
      <alignment vertical="center" shrinkToFit="1"/>
    </xf>
    <xf numFmtId="38" fontId="7" fillId="2" borderId="13" xfId="1" applyFont="1" applyFill="1" applyBorder="1">
      <alignment vertical="center"/>
    </xf>
    <xf numFmtId="178" fontId="7" fillId="2" borderId="13" xfId="1" applyNumberFormat="1" applyFont="1" applyFill="1" applyBorder="1">
      <alignment vertical="center"/>
    </xf>
    <xf numFmtId="178" fontId="7" fillId="2" borderId="1" xfId="1" applyNumberFormat="1" applyFont="1" applyFill="1" applyBorder="1">
      <alignment vertical="center"/>
    </xf>
    <xf numFmtId="0" fontId="11"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5" fillId="2" borderId="13" xfId="0" applyFont="1" applyFill="1" applyBorder="1" applyAlignment="1">
      <alignment horizontal="center" vertical="center"/>
    </xf>
    <xf numFmtId="0" fontId="5" fillId="0" borderId="1" xfId="0" applyFont="1" applyBorder="1" applyAlignment="1">
      <alignment horizontal="distributed" vertical="distributed" justifyLastLine="1"/>
    </xf>
    <xf numFmtId="38" fontId="7" fillId="0" borderId="25" xfId="0" applyNumberFormat="1" applyFont="1" applyBorder="1">
      <alignment vertical="center"/>
    </xf>
    <xf numFmtId="9" fontId="7" fillId="0" borderId="25" xfId="0" applyNumberFormat="1" applyFont="1" applyFill="1" applyBorder="1">
      <alignment vertical="center"/>
    </xf>
    <xf numFmtId="0" fontId="7" fillId="0" borderId="25" xfId="0" applyFont="1" applyFill="1" applyBorder="1">
      <alignment vertical="center"/>
    </xf>
    <xf numFmtId="179" fontId="7" fillId="0" borderId="25" xfId="1" applyNumberFormat="1" applyFont="1" applyFill="1" applyBorder="1">
      <alignment vertical="center"/>
    </xf>
    <xf numFmtId="0" fontId="6" fillId="2" borderId="13" xfId="0" applyFont="1" applyFill="1" applyBorder="1" applyAlignment="1">
      <alignment horizontal="center" vertical="center"/>
    </xf>
    <xf numFmtId="177" fontId="7" fillId="0" borderId="25" xfId="0" applyNumberFormat="1" applyFont="1" applyFill="1" applyBorder="1">
      <alignment vertical="center"/>
    </xf>
    <xf numFmtId="0" fontId="5" fillId="2" borderId="6" xfId="0" applyFont="1" applyFill="1" applyBorder="1">
      <alignment vertical="center"/>
    </xf>
    <xf numFmtId="38" fontId="7" fillId="2" borderId="1" xfId="1" applyFont="1" applyFill="1" applyBorder="1" applyAlignment="1">
      <alignment horizontal="center" vertical="center"/>
    </xf>
    <xf numFmtId="0" fontId="5" fillId="2" borderId="1" xfId="0" applyFont="1" applyFill="1" applyBorder="1">
      <alignment vertical="center"/>
    </xf>
    <xf numFmtId="38" fontId="5" fillId="2" borderId="1" xfId="1" applyFont="1" applyFill="1" applyBorder="1">
      <alignment vertical="center"/>
    </xf>
    <xf numFmtId="0" fontId="5" fillId="2" borderId="0" xfId="0" applyFont="1" applyFill="1" applyAlignment="1">
      <alignment horizontal="center" vertical="center"/>
    </xf>
    <xf numFmtId="0" fontId="5" fillId="2" borderId="6" xfId="0" applyFont="1" applyFill="1" applyBorder="1" applyAlignment="1">
      <alignment horizontal="righ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7" fillId="2" borderId="1" xfId="0" applyFont="1" applyFill="1" applyBorder="1" applyAlignment="1">
      <alignment horizontal="center" vertical="center"/>
    </xf>
    <xf numFmtId="38" fontId="7" fillId="2" borderId="1" xfId="1" applyFont="1" applyFill="1" applyBorder="1" applyAlignment="1">
      <alignment horizontal="right" vertical="center"/>
    </xf>
    <xf numFmtId="0" fontId="6" fillId="2" borderId="8" xfId="0" applyFont="1" applyFill="1" applyBorder="1">
      <alignment vertical="center"/>
    </xf>
    <xf numFmtId="0" fontId="6" fillId="2" borderId="9" xfId="0" applyFont="1" applyFill="1" applyBorder="1">
      <alignment vertical="center"/>
    </xf>
    <xf numFmtId="38" fontId="6" fillId="2" borderId="3" xfId="1" applyFont="1" applyFill="1" applyBorder="1">
      <alignment vertical="center"/>
    </xf>
    <xf numFmtId="0" fontId="6" fillId="2" borderId="3" xfId="0" applyFont="1" applyFill="1" applyBorder="1">
      <alignment vertical="center"/>
    </xf>
    <xf numFmtId="0" fontId="5" fillId="0" borderId="7" xfId="0" applyFont="1" applyFill="1" applyBorder="1">
      <alignment vertical="center"/>
    </xf>
    <xf numFmtId="0" fontId="6" fillId="2" borderId="1" xfId="0" applyFont="1" applyFill="1" applyBorder="1" applyAlignment="1">
      <alignment horizontal="right" vertical="center"/>
    </xf>
    <xf numFmtId="38" fontId="6" fillId="0" borderId="0" xfId="0" applyNumberFormat="1" applyFont="1">
      <alignment vertical="center"/>
    </xf>
    <xf numFmtId="183" fontId="6" fillId="0" borderId="0" xfId="0" applyNumberFormat="1" applyFont="1" applyAlignment="1">
      <alignment horizontal="center" vertical="center"/>
    </xf>
    <xf numFmtId="183" fontId="6" fillId="0" borderId="0" xfId="0" applyNumberFormat="1" applyFont="1" applyBorder="1" applyAlignment="1">
      <alignment horizontal="center" vertical="center"/>
    </xf>
    <xf numFmtId="176" fontId="6" fillId="0" borderId="0" xfId="0" applyNumberFormat="1" applyFont="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20" fillId="0" borderId="1" xfId="0" applyFont="1" applyBorder="1" applyAlignment="1">
      <alignment horizontal="left" vertical="center"/>
    </xf>
    <xf numFmtId="38" fontId="20" fillId="2" borderId="1" xfId="1" applyFont="1" applyFill="1" applyBorder="1" applyAlignment="1">
      <alignment vertical="center"/>
    </xf>
    <xf numFmtId="0" fontId="20" fillId="0" borderId="1" xfId="0" applyFont="1" applyBorder="1" applyAlignment="1">
      <alignment horizontal="center" vertical="center"/>
    </xf>
    <xf numFmtId="0" fontId="20" fillId="0" borderId="11" xfId="0" applyFont="1" applyBorder="1" applyAlignment="1">
      <alignment horizontal="center" vertical="center"/>
    </xf>
    <xf numFmtId="0" fontId="20" fillId="0" borderId="7" xfId="0" applyFont="1" applyBorder="1" applyAlignment="1">
      <alignment horizontal="left" vertical="center"/>
    </xf>
    <xf numFmtId="0" fontId="20" fillId="0" borderId="10" xfId="0" applyFont="1" applyBorder="1" applyAlignment="1">
      <alignment horizontal="left" vertical="center"/>
    </xf>
    <xf numFmtId="0" fontId="20" fillId="0" borderId="3" xfId="0" applyFont="1" applyBorder="1" applyAlignment="1">
      <alignment horizontal="left" vertical="center"/>
    </xf>
    <xf numFmtId="0" fontId="20" fillId="0" borderId="6" xfId="0" applyFont="1" applyBorder="1" applyAlignment="1">
      <alignment horizontal="lef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2" borderId="1" xfId="0" applyFont="1" applyFill="1" applyBorder="1">
      <alignment vertical="center"/>
    </xf>
    <xf numFmtId="38" fontId="20" fillId="2" borderId="1" xfId="1" applyFont="1" applyFill="1" applyBorder="1" applyAlignment="1">
      <alignment horizontal="right" vertical="center"/>
    </xf>
    <xf numFmtId="9" fontId="20" fillId="0" borderId="5" xfId="2" applyFont="1" applyFill="1" applyBorder="1" applyAlignment="1">
      <alignment vertical="center"/>
    </xf>
    <xf numFmtId="0" fontId="20" fillId="0" borderId="7" xfId="0" applyFont="1" applyBorder="1" applyAlignment="1">
      <alignment horizontal="center" vertical="center"/>
    </xf>
    <xf numFmtId="0" fontId="20" fillId="0" borderId="10" xfId="0" applyFont="1" applyBorder="1" applyAlignment="1">
      <alignment horizontal="center" vertical="center"/>
    </xf>
    <xf numFmtId="0" fontId="26" fillId="0" borderId="18" xfId="0" applyFont="1" applyBorder="1" applyAlignment="1">
      <alignment horizontal="left" vertical="center" wrapText="1"/>
    </xf>
    <xf numFmtId="0" fontId="26" fillId="0" borderId="19" xfId="0" applyFont="1" applyBorder="1" applyAlignment="1">
      <alignment horizontal="left" vertical="center" wrapText="1"/>
    </xf>
    <xf numFmtId="0" fontId="20" fillId="0" borderId="0" xfId="0" applyFont="1" applyAlignment="1">
      <alignment horizontal="center" vertical="center"/>
    </xf>
    <xf numFmtId="0" fontId="23" fillId="2" borderId="0" xfId="0" applyFont="1" applyFill="1" applyAlignment="1">
      <alignment horizontal="center" vertical="center"/>
    </xf>
    <xf numFmtId="0" fontId="20" fillId="2" borderId="1" xfId="0" applyFont="1" applyFill="1" applyBorder="1" applyAlignment="1">
      <alignment horizontal="right" vertical="center"/>
    </xf>
    <xf numFmtId="0" fontId="20" fillId="2" borderId="18" xfId="0" applyFont="1" applyFill="1" applyBorder="1" applyAlignment="1">
      <alignment horizontal="center" vertical="center"/>
    </xf>
    <xf numFmtId="0" fontId="20" fillId="2" borderId="19" xfId="0" applyFont="1" applyFill="1" applyBorder="1" applyAlignment="1">
      <alignment horizontal="center" vertical="center"/>
    </xf>
    <xf numFmtId="0" fontId="20" fillId="2" borderId="13" xfId="0" applyFont="1" applyFill="1" applyBorder="1" applyAlignment="1">
      <alignment horizontal="center" vertical="center"/>
    </xf>
    <xf numFmtId="38" fontId="20" fillId="2" borderId="18" xfId="1" applyFont="1" applyFill="1" applyBorder="1" applyAlignment="1">
      <alignment horizontal="center" vertical="center"/>
    </xf>
    <xf numFmtId="38" fontId="20" fillId="2" borderId="19" xfId="1" applyFont="1" applyFill="1" applyBorder="1" applyAlignment="1">
      <alignment horizontal="center" vertical="center"/>
    </xf>
    <xf numFmtId="38" fontId="20" fillId="2" borderId="13" xfId="1" applyFont="1" applyFill="1" applyBorder="1" applyAlignment="1">
      <alignment horizontal="center" vertical="center"/>
    </xf>
    <xf numFmtId="0" fontId="20" fillId="2" borderId="1" xfId="0" applyFont="1" applyFill="1" applyBorder="1" applyAlignment="1">
      <alignment horizontal="center" vertical="center"/>
    </xf>
    <xf numFmtId="0" fontId="5" fillId="0" borderId="23" xfId="0" applyFont="1" applyBorder="1" applyAlignment="1">
      <alignment horizontal="center" vertical="center"/>
    </xf>
    <xf numFmtId="38" fontId="7" fillId="0" borderId="20" xfId="1" applyFont="1" applyFill="1" applyBorder="1" applyAlignment="1">
      <alignment horizontal="right" vertical="center"/>
    </xf>
    <xf numFmtId="38" fontId="7" fillId="0" borderId="21" xfId="1" applyFont="1" applyFill="1" applyBorder="1" applyAlignment="1">
      <alignment horizontal="right" vertical="center"/>
    </xf>
    <xf numFmtId="38" fontId="7" fillId="2" borderId="18" xfId="1" applyFont="1" applyFill="1" applyBorder="1" applyAlignment="1">
      <alignment horizontal="right" vertical="center"/>
    </xf>
    <xf numFmtId="38" fontId="7" fillId="2" borderId="13" xfId="1" applyFont="1" applyFill="1" applyBorder="1" applyAlignment="1">
      <alignment horizontal="right" vertical="center"/>
    </xf>
    <xf numFmtId="38" fontId="7" fillId="0" borderId="18" xfId="1" applyFont="1" applyFill="1" applyBorder="1" applyAlignment="1">
      <alignment horizontal="right" vertical="center"/>
    </xf>
    <xf numFmtId="38" fontId="7" fillId="0" borderId="13" xfId="1" applyFont="1" applyFill="1" applyBorder="1" applyAlignment="1">
      <alignment horizontal="right" vertical="center"/>
    </xf>
    <xf numFmtId="0" fontId="5" fillId="0" borderId="23" xfId="0" applyFont="1" applyBorder="1" applyAlignment="1">
      <alignment horizontal="left" vertical="center"/>
    </xf>
    <xf numFmtId="38" fontId="7" fillId="0" borderId="19" xfId="1" applyFont="1" applyFill="1" applyBorder="1" applyAlignment="1">
      <alignment horizontal="righ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38" fontId="7" fillId="0" borderId="20" xfId="0" applyNumberFormat="1" applyFont="1" applyBorder="1" applyAlignment="1">
      <alignment horizontal="right" vertical="center"/>
    </xf>
    <xf numFmtId="0" fontId="7" fillId="0" borderId="21" xfId="0" applyFont="1" applyBorder="1" applyAlignment="1">
      <alignment horizontal="right" vertical="center"/>
    </xf>
    <xf numFmtId="0" fontId="6" fillId="0" borderId="22" xfId="0" applyFont="1" applyBorder="1" applyAlignment="1">
      <alignment horizontal="center" vertical="center"/>
    </xf>
    <xf numFmtId="0" fontId="6" fillId="0" borderId="11" xfId="0" applyFont="1" applyBorder="1" applyAlignment="1">
      <alignment horizontal="center"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7" fillId="0" borderId="18" xfId="0" applyFont="1" applyBorder="1" applyAlignment="1">
      <alignment horizontal="right" vertical="center"/>
    </xf>
    <xf numFmtId="0" fontId="7" fillId="0" borderId="19" xfId="0" applyFont="1" applyBorder="1" applyAlignment="1">
      <alignment horizontal="right" vertical="center"/>
    </xf>
    <xf numFmtId="0" fontId="7" fillId="0" borderId="13" xfId="0" applyFont="1" applyBorder="1" applyAlignment="1">
      <alignment horizontal="right" vertical="center"/>
    </xf>
    <xf numFmtId="0" fontId="5" fillId="0" borderId="24" xfId="0" applyFont="1" applyBorder="1" applyAlignment="1">
      <alignment horizontal="right" vertical="center"/>
    </xf>
    <xf numFmtId="0" fontId="5" fillId="0" borderId="21" xfId="0" applyFont="1" applyBorder="1" applyAlignment="1">
      <alignment horizontal="right" vertical="center"/>
    </xf>
    <xf numFmtId="0" fontId="5" fillId="2" borderId="18" xfId="0" applyFont="1" applyFill="1" applyBorder="1" applyAlignment="1">
      <alignment horizontal="right" vertical="center"/>
    </xf>
    <xf numFmtId="0" fontId="5" fillId="2" borderId="13" xfId="0" applyFont="1" applyFill="1" applyBorder="1" applyAlignment="1">
      <alignment horizontal="right" vertical="center"/>
    </xf>
    <xf numFmtId="0" fontId="5" fillId="0" borderId="18" xfId="0" applyFont="1" applyBorder="1" applyAlignment="1">
      <alignment horizontal="right" vertical="center"/>
    </xf>
    <xf numFmtId="0" fontId="5" fillId="0" borderId="13" xfId="0" applyFont="1" applyBorder="1" applyAlignment="1">
      <alignment horizontal="right" vertical="center"/>
    </xf>
    <xf numFmtId="38" fontId="7" fillId="0" borderId="24" xfId="0" applyNumberFormat="1" applyFont="1" applyBorder="1" applyAlignment="1">
      <alignment horizontal="right" vertical="center"/>
    </xf>
    <xf numFmtId="0" fontId="5" fillId="0" borderId="0" xfId="0" applyFont="1" applyAlignment="1">
      <alignment horizontal="center" vertical="center"/>
    </xf>
    <xf numFmtId="0" fontId="5" fillId="0" borderId="23" xfId="0" applyFont="1" applyBorder="1" applyAlignment="1">
      <alignment horizontal="righ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3"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6" fillId="0" borderId="4" xfId="0" applyFont="1" applyBorder="1" applyAlignment="1">
      <alignment vertical="center" textRotation="255"/>
    </xf>
    <xf numFmtId="0" fontId="6" fillId="0" borderId="12" xfId="0" applyFont="1" applyBorder="1" applyAlignment="1">
      <alignment vertical="center" textRotation="255"/>
    </xf>
    <xf numFmtId="0" fontId="6" fillId="0" borderId="14" xfId="0" applyFont="1" applyBorder="1" applyAlignment="1">
      <alignment vertical="center" textRotation="255"/>
    </xf>
    <xf numFmtId="0" fontId="6" fillId="0" borderId="4"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14" xfId="0" applyFont="1" applyBorder="1" applyAlignment="1">
      <alignment horizontal="center" vertical="center" textRotation="255"/>
    </xf>
    <xf numFmtId="38" fontId="6" fillId="0" borderId="5" xfId="1" applyFont="1" applyFill="1" applyBorder="1" applyAlignment="1">
      <alignment horizontal="left" vertical="center" shrinkToFit="1"/>
    </xf>
    <xf numFmtId="38" fontId="6" fillId="0" borderId="0" xfId="1" applyFont="1" applyFill="1" applyBorder="1" applyAlignment="1">
      <alignment horizontal="left" vertical="center" shrinkToFit="1"/>
    </xf>
    <xf numFmtId="38" fontId="6" fillId="0" borderId="8" xfId="1" applyFont="1" applyFill="1" applyBorder="1" applyAlignment="1">
      <alignment horizontal="left" vertical="center" shrinkToFit="1"/>
    </xf>
    <xf numFmtId="0" fontId="9" fillId="0" borderId="0" xfId="0" applyFont="1" applyFill="1" applyAlignment="1">
      <alignment horizontal="center" vertical="center"/>
    </xf>
    <xf numFmtId="0" fontId="5" fillId="0" borderId="0" xfId="0" applyFont="1" applyFill="1" applyAlignment="1">
      <alignment horizontal="center" vertical="center"/>
    </xf>
    <xf numFmtId="0" fontId="6" fillId="0" borderId="18" xfId="0" applyFont="1" applyFill="1" applyBorder="1" applyAlignment="1">
      <alignment horizontal="distributed" vertical="distributed" justifyLastLine="1"/>
    </xf>
    <xf numFmtId="0" fontId="6" fillId="0" borderId="13" xfId="0" applyFont="1" applyFill="1" applyBorder="1" applyAlignment="1">
      <alignment horizontal="distributed" vertical="distributed" justifyLastLine="1"/>
    </xf>
    <xf numFmtId="0" fontId="6" fillId="0" borderId="7"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9" xfId="0" applyFont="1" applyFill="1" applyBorder="1" applyAlignment="1">
      <alignment horizontal="center" vertical="center"/>
    </xf>
    <xf numFmtId="0" fontId="6" fillId="0" borderId="18" xfId="0" applyFont="1" applyFill="1" applyBorder="1" applyAlignment="1">
      <alignment horizontal="distributed" vertical="center" justifyLastLine="1"/>
    </xf>
    <xf numFmtId="0" fontId="6" fillId="0" borderId="19" xfId="0" applyFont="1" applyFill="1" applyBorder="1" applyAlignment="1">
      <alignment horizontal="distributed" vertical="center" justifyLastLine="1"/>
    </xf>
    <xf numFmtId="0" fontId="6" fillId="0" borderId="13" xfId="0" applyFont="1" applyFill="1" applyBorder="1" applyAlignment="1">
      <alignment horizontal="distributed" vertical="center" justifyLastLine="1"/>
    </xf>
    <xf numFmtId="0" fontId="6" fillId="0" borderId="4" xfId="0" applyFont="1" applyFill="1" applyBorder="1" applyAlignment="1">
      <alignment horizontal="center" vertical="center" textRotation="255" shrinkToFit="1"/>
    </xf>
    <xf numFmtId="0" fontId="6" fillId="0" borderId="12" xfId="0" applyFont="1" applyFill="1" applyBorder="1" applyAlignment="1">
      <alignment horizontal="center" vertical="center" textRotation="255" shrinkToFit="1"/>
    </xf>
    <xf numFmtId="0" fontId="6" fillId="0" borderId="14" xfId="0" applyFont="1" applyFill="1" applyBorder="1" applyAlignment="1">
      <alignment horizontal="center" vertical="center" textRotation="255" shrinkToFit="1"/>
    </xf>
    <xf numFmtId="0" fontId="6" fillId="0" borderId="5" xfId="0" applyFont="1" applyFill="1" applyBorder="1" applyAlignment="1">
      <alignment vertical="center" shrinkToFit="1"/>
    </xf>
    <xf numFmtId="0" fontId="6" fillId="0" borderId="0" xfId="0" applyFont="1" applyFill="1" applyAlignment="1">
      <alignment vertical="center" shrinkToFit="1"/>
    </xf>
    <xf numFmtId="0" fontId="6" fillId="0" borderId="8" xfId="0" applyFont="1" applyFill="1" applyBorder="1" applyAlignment="1">
      <alignment vertical="center" shrinkToFit="1"/>
    </xf>
    <xf numFmtId="0" fontId="8" fillId="0" borderId="4"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6" fillId="0" borderId="4" xfId="0" applyFont="1" applyFill="1" applyBorder="1" applyAlignment="1">
      <alignment horizontal="center" vertical="center" textRotation="255"/>
    </xf>
    <xf numFmtId="0" fontId="6" fillId="0" borderId="12" xfId="0" applyFont="1" applyFill="1" applyBorder="1" applyAlignment="1">
      <alignment horizontal="center" vertical="center" textRotation="255"/>
    </xf>
    <xf numFmtId="0" fontId="6" fillId="0" borderId="14" xfId="0" applyFont="1" applyFill="1" applyBorder="1" applyAlignment="1">
      <alignment horizontal="center" vertical="center" textRotation="255"/>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left" vertical="center"/>
    </xf>
    <xf numFmtId="0" fontId="6" fillId="0" borderId="0" xfId="0" applyFont="1" applyFill="1" applyBorder="1" applyAlignment="1">
      <alignment horizontal="left" vertical="center"/>
    </xf>
    <xf numFmtId="0" fontId="6" fillId="0" borderId="8" xfId="0" applyFont="1" applyFill="1" applyBorder="1" applyAlignment="1">
      <alignment horizontal="left" vertical="center"/>
    </xf>
    <xf numFmtId="0" fontId="6" fillId="0" borderId="4" xfId="0" applyFont="1" applyFill="1" applyBorder="1" applyAlignment="1">
      <alignment horizontal="center" vertical="distributed"/>
    </xf>
    <xf numFmtId="0" fontId="6" fillId="0" borderId="14" xfId="0" applyFont="1" applyFill="1" applyBorder="1" applyAlignment="1">
      <alignment horizontal="center" vertical="distributed"/>
    </xf>
    <xf numFmtId="0" fontId="5" fillId="0" borderId="12"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6" fillId="0" borderId="4"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5" fillId="2" borderId="0" xfId="0" applyFont="1" applyFill="1" applyAlignment="1">
      <alignment horizontal="center" vertical="center"/>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38" fontId="5" fillId="2" borderId="1" xfId="1" applyFont="1" applyFill="1" applyBorder="1" applyAlignment="1">
      <alignment horizontal="center" vertical="center"/>
    </xf>
    <xf numFmtId="0" fontId="7" fillId="2" borderId="1" xfId="0" applyFont="1" applyFill="1" applyBorder="1" applyAlignment="1">
      <alignment horizontal="center" vertical="center"/>
    </xf>
    <xf numFmtId="0" fontId="8" fillId="0" borderId="7"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6" xfId="0" applyFont="1" applyBorder="1" applyAlignment="1">
      <alignment vertical="center" shrinkToFit="1"/>
    </xf>
    <xf numFmtId="0" fontId="8" fillId="0" borderId="9" xfId="0" applyFont="1" applyBorder="1" applyAlignment="1">
      <alignment vertical="center" shrinkToFit="1"/>
    </xf>
    <xf numFmtId="0" fontId="7" fillId="2" borderId="14" xfId="0" applyFont="1" applyFill="1" applyBorder="1" applyAlignment="1">
      <alignment horizontal="center"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9" xfId="0" applyFont="1" applyBorder="1" applyAlignment="1">
      <alignment horizontal="left" vertical="center"/>
    </xf>
    <xf numFmtId="0" fontId="18" fillId="0" borderId="7" xfId="0" applyFont="1" applyBorder="1" applyAlignment="1">
      <alignment wrapText="1"/>
    </xf>
    <xf numFmtId="0" fontId="18" fillId="0" borderId="3" xfId="0" applyFont="1" applyBorder="1" applyAlignment="1">
      <alignment wrapText="1"/>
    </xf>
    <xf numFmtId="0" fontId="18" fillId="0" borderId="6" xfId="0" applyFont="1" applyBorder="1" applyAlignment="1">
      <alignment wrapText="1"/>
    </xf>
    <xf numFmtId="0" fontId="18" fillId="0" borderId="9" xfId="0" applyFont="1" applyBorder="1" applyAlignment="1">
      <alignment wrapText="1"/>
    </xf>
    <xf numFmtId="38" fontId="7" fillId="2" borderId="1" xfId="1" applyFont="1" applyFill="1" applyBorder="1" applyAlignment="1">
      <alignment horizontal="center" vertical="center"/>
    </xf>
    <xf numFmtId="0" fontId="6" fillId="0" borderId="17" xfId="0" applyFont="1" applyBorder="1" applyAlignment="1">
      <alignment horizontal="center" vertical="center"/>
    </xf>
    <xf numFmtId="0" fontId="5" fillId="0" borderId="14"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5" fillId="0" borderId="14" xfId="0" applyFont="1" applyBorder="1" applyAlignment="1">
      <alignment vertical="center"/>
    </xf>
    <xf numFmtId="38" fontId="11" fillId="0" borderId="4" xfId="0" applyNumberFormat="1" applyFont="1" applyBorder="1" applyAlignment="1">
      <alignment horizontal="right" vertical="center"/>
    </xf>
    <xf numFmtId="0" fontId="11" fillId="0" borderId="14" xfId="0" applyFont="1" applyBorder="1" applyAlignment="1">
      <alignment horizontal="right" vertical="center"/>
    </xf>
    <xf numFmtId="0" fontId="6" fillId="0" borderId="0" xfId="0" applyFont="1" applyAlignment="1">
      <alignment vertical="top"/>
    </xf>
    <xf numFmtId="0" fontId="5" fillId="0" borderId="11" xfId="0" applyFont="1" applyBorder="1" applyAlignment="1">
      <alignment horizontal="center" vertical="center"/>
    </xf>
    <xf numFmtId="0" fontId="6" fillId="0" borderId="0" xfId="0" applyFont="1" applyAlignment="1">
      <alignment vertical="center" shrinkToFit="1"/>
    </xf>
    <xf numFmtId="0" fontId="7" fillId="2" borderId="18" xfId="0" applyFont="1" applyFill="1" applyBorder="1" applyAlignment="1">
      <alignment horizontal="right" vertical="center"/>
    </xf>
    <xf numFmtId="0" fontId="7" fillId="2" borderId="19" xfId="0" applyFont="1" applyFill="1" applyBorder="1" applyAlignment="1">
      <alignment horizontal="right" vertical="center"/>
    </xf>
    <xf numFmtId="0" fontId="7" fillId="2" borderId="13" xfId="0" applyFont="1" applyFill="1" applyBorder="1" applyAlignment="1">
      <alignment horizontal="right" vertical="center"/>
    </xf>
    <xf numFmtId="38" fontId="11" fillId="0" borderId="7" xfId="1" applyFont="1" applyFill="1" applyBorder="1" applyAlignment="1">
      <alignment horizontal="right" vertical="center"/>
    </xf>
    <xf numFmtId="38" fontId="11" fillId="0" borderId="3" xfId="1" applyFont="1" applyFill="1" applyBorder="1" applyAlignment="1">
      <alignment horizontal="right" vertical="center"/>
    </xf>
    <xf numFmtId="38" fontId="11" fillId="0" borderId="6" xfId="1" applyFont="1" applyFill="1" applyBorder="1" applyAlignment="1">
      <alignment horizontal="right" vertical="center"/>
    </xf>
    <xf numFmtId="38" fontId="11" fillId="0" borderId="9" xfId="1" applyFont="1" applyFill="1" applyBorder="1" applyAlignment="1">
      <alignment horizontal="right" vertical="center"/>
    </xf>
    <xf numFmtId="0" fontId="10" fillId="0" borderId="0" xfId="0" applyFont="1" applyAlignment="1">
      <alignment horizontal="center" vertical="center"/>
    </xf>
    <xf numFmtId="0" fontId="12" fillId="0" borderId="0" xfId="0" applyFont="1" applyAlignment="1">
      <alignment horizontal="center" vertical="center"/>
    </xf>
    <xf numFmtId="0" fontId="6" fillId="0" borderId="0" xfId="0" applyFont="1" applyBorder="1" applyAlignment="1">
      <alignment horizontal="distributed" vertical="center" justifyLastLine="1"/>
    </xf>
    <xf numFmtId="0" fontId="5" fillId="0" borderId="0" xfId="0" applyFont="1" applyAlignment="1">
      <alignment horizontal="distributed" vertical="center" justifyLastLine="1"/>
    </xf>
    <xf numFmtId="38" fontId="6" fillId="0" borderId="4" xfId="1" applyFont="1" applyFill="1" applyBorder="1" applyAlignment="1">
      <alignment horizontal="right" vertical="center"/>
    </xf>
    <xf numFmtId="38" fontId="6" fillId="0" borderId="14" xfId="1" applyFont="1" applyFill="1" applyBorder="1" applyAlignment="1">
      <alignment horizontal="right" vertical="center"/>
    </xf>
    <xf numFmtId="38" fontId="6" fillId="0" borderId="18" xfId="0" applyNumberFormat="1" applyFont="1" applyFill="1" applyBorder="1" applyAlignment="1">
      <alignment horizontal="right" vertical="center"/>
    </xf>
    <xf numFmtId="0" fontId="6" fillId="0" borderId="13" xfId="0" applyFont="1" applyFill="1" applyBorder="1" applyAlignment="1">
      <alignment horizontal="right" vertical="center"/>
    </xf>
    <xf numFmtId="0" fontId="6" fillId="2" borderId="18" xfId="0" applyFont="1" applyFill="1" applyBorder="1" applyAlignment="1">
      <alignment horizontal="right" vertical="center"/>
    </xf>
    <xf numFmtId="0" fontId="6" fillId="2" borderId="19" xfId="0" applyFont="1" applyFill="1" applyBorder="1" applyAlignment="1">
      <alignment horizontal="right" vertical="center"/>
    </xf>
    <xf numFmtId="0" fontId="6" fillId="2" borderId="13" xfId="0" applyFont="1" applyFill="1" applyBorder="1" applyAlignment="1">
      <alignment horizontal="right" vertical="center"/>
    </xf>
    <xf numFmtId="38" fontId="6" fillId="0" borderId="18" xfId="1" applyFont="1" applyFill="1" applyBorder="1" applyAlignment="1">
      <alignment horizontal="right" vertical="center"/>
    </xf>
    <xf numFmtId="38" fontId="6" fillId="0" borderId="13" xfId="1" applyFont="1" applyFill="1" applyBorder="1" applyAlignment="1">
      <alignment horizontal="right" vertical="center"/>
    </xf>
    <xf numFmtId="183" fontId="6" fillId="0" borderId="0" xfId="0" applyNumberFormat="1" applyFont="1" applyAlignment="1">
      <alignment horizontal="center" vertical="center"/>
    </xf>
    <xf numFmtId="183" fontId="6" fillId="0" borderId="11" xfId="0" applyNumberFormat="1" applyFont="1" applyBorder="1" applyAlignment="1">
      <alignment horizontal="center" vertical="center"/>
    </xf>
    <xf numFmtId="0" fontId="6" fillId="2" borderId="18" xfId="0" applyFont="1" applyFill="1" applyBorder="1" applyAlignment="1">
      <alignment horizontal="center" vertical="center"/>
    </xf>
    <xf numFmtId="0" fontId="5" fillId="2" borderId="1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8" xfId="0" applyFont="1" applyFill="1" applyBorder="1" applyAlignment="1">
      <alignment vertical="center"/>
    </xf>
    <xf numFmtId="0" fontId="0" fillId="2" borderId="13" xfId="0" applyFill="1" applyBorder="1" applyAlignment="1">
      <alignment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10</xdr:col>
      <xdr:colOff>341757</xdr:colOff>
      <xdr:row>6</xdr:row>
      <xdr:rowOff>171449</xdr:rowOff>
    </xdr:from>
    <xdr:to>
      <xdr:col>10</xdr:col>
      <xdr:colOff>409575</xdr:colOff>
      <xdr:row>12</xdr:row>
      <xdr:rowOff>9524</xdr:rowOff>
    </xdr:to>
    <xdr:sp macro="" textlink="">
      <xdr:nvSpPr>
        <xdr:cNvPr id="2" name="右大かっこ 1">
          <a:extLst>
            <a:ext uri="{FF2B5EF4-FFF2-40B4-BE49-F238E27FC236}">
              <a16:creationId xmlns:a16="http://schemas.microsoft.com/office/drawing/2014/main" id="{02796B89-A9D9-462D-8961-41D6338BD49A}"/>
            </a:ext>
          </a:extLst>
        </xdr:cNvPr>
        <xdr:cNvSpPr/>
      </xdr:nvSpPr>
      <xdr:spPr>
        <a:xfrm>
          <a:off x="5965317" y="1306829"/>
          <a:ext cx="67818" cy="95821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12</xdr:col>
      <xdr:colOff>95250</xdr:colOff>
      <xdr:row>14</xdr:row>
      <xdr:rowOff>152400</xdr:rowOff>
    </xdr:from>
    <xdr:to>
      <xdr:col>12</xdr:col>
      <xdr:colOff>152400</xdr:colOff>
      <xdr:row>21</xdr:row>
      <xdr:rowOff>152400</xdr:rowOff>
    </xdr:to>
    <xdr:sp macro="" textlink="">
      <xdr:nvSpPr>
        <xdr:cNvPr id="3" name="右大かっこ 6">
          <a:extLst>
            <a:ext uri="{FF2B5EF4-FFF2-40B4-BE49-F238E27FC236}">
              <a16:creationId xmlns:a16="http://schemas.microsoft.com/office/drawing/2014/main" id="{CC802DE1-E12C-4ECD-A7B0-B32972932ECB}"/>
            </a:ext>
          </a:extLst>
        </xdr:cNvPr>
        <xdr:cNvSpPr>
          <a:spLocks/>
        </xdr:cNvSpPr>
      </xdr:nvSpPr>
      <xdr:spPr bwMode="auto">
        <a:xfrm>
          <a:off x="6831330" y="2811780"/>
          <a:ext cx="57150" cy="1219200"/>
        </a:xfrm>
        <a:prstGeom prst="rightBracket">
          <a:avLst>
            <a:gd name="adj" fmla="val 49975"/>
          </a:avLst>
        </a:prstGeom>
        <a:noFill/>
        <a:ln w="9525" algn="ctr">
          <a:solidFill>
            <a:srgbClr val="000000"/>
          </a:solidFill>
          <a:round/>
          <a:headEnd/>
          <a:tailEnd/>
        </a:ln>
      </xdr:spPr>
    </xdr:sp>
    <xdr:clientData/>
  </xdr:twoCellAnchor>
  <xdr:twoCellAnchor>
    <xdr:from>
      <xdr:col>12</xdr:col>
      <xdr:colOff>113157</xdr:colOff>
      <xdr:row>24</xdr:row>
      <xdr:rowOff>209550</xdr:rowOff>
    </xdr:from>
    <xdr:to>
      <xdr:col>12</xdr:col>
      <xdr:colOff>158876</xdr:colOff>
      <xdr:row>35</xdr:row>
      <xdr:rowOff>209550</xdr:rowOff>
    </xdr:to>
    <xdr:sp macro="" textlink="">
      <xdr:nvSpPr>
        <xdr:cNvPr id="4" name="右大かっこ 3">
          <a:extLst>
            <a:ext uri="{FF2B5EF4-FFF2-40B4-BE49-F238E27FC236}">
              <a16:creationId xmlns:a16="http://schemas.microsoft.com/office/drawing/2014/main" id="{359FDBAE-7011-44F5-B246-8E3BB6C60EA3}"/>
            </a:ext>
          </a:extLst>
        </xdr:cNvPr>
        <xdr:cNvSpPr/>
      </xdr:nvSpPr>
      <xdr:spPr>
        <a:xfrm>
          <a:off x="6849237" y="4720590"/>
          <a:ext cx="45719" cy="2514600"/>
        </a:xfrm>
        <a:prstGeom prst="rightBracket">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113157</xdr:colOff>
      <xdr:row>25</xdr:row>
      <xdr:rowOff>209550</xdr:rowOff>
    </xdr:from>
    <xdr:to>
      <xdr:col>12</xdr:col>
      <xdr:colOff>158876</xdr:colOff>
      <xdr:row>36</xdr:row>
      <xdr:rowOff>209550</xdr:rowOff>
    </xdr:to>
    <xdr:sp macro="" textlink="">
      <xdr:nvSpPr>
        <xdr:cNvPr id="2" name="右大かっこ 1">
          <a:extLst>
            <a:ext uri="{FF2B5EF4-FFF2-40B4-BE49-F238E27FC236}">
              <a16:creationId xmlns:a16="http://schemas.microsoft.com/office/drawing/2014/main" id="{EF679C23-4EBE-4AA2-BE26-37577680FB50}"/>
            </a:ext>
          </a:extLst>
        </xdr:cNvPr>
        <xdr:cNvSpPr/>
      </xdr:nvSpPr>
      <xdr:spPr>
        <a:xfrm>
          <a:off x="6849237" y="4720590"/>
          <a:ext cx="45719" cy="2514600"/>
        </a:xfrm>
        <a:prstGeom prst="rightBracket">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12</xdr:col>
      <xdr:colOff>99060</xdr:colOff>
      <xdr:row>39</xdr:row>
      <xdr:rowOff>219075</xdr:rowOff>
    </xdr:from>
    <xdr:to>
      <xdr:col>12</xdr:col>
      <xdr:colOff>144779</xdr:colOff>
      <xdr:row>45</xdr:row>
      <xdr:rowOff>9525</xdr:rowOff>
    </xdr:to>
    <xdr:sp macro="" textlink="">
      <xdr:nvSpPr>
        <xdr:cNvPr id="3" name="右大かっこ 2">
          <a:extLst>
            <a:ext uri="{FF2B5EF4-FFF2-40B4-BE49-F238E27FC236}">
              <a16:creationId xmlns:a16="http://schemas.microsoft.com/office/drawing/2014/main" id="{AC4BD506-C759-4882-A73C-203986D00362}"/>
            </a:ext>
          </a:extLst>
        </xdr:cNvPr>
        <xdr:cNvSpPr/>
      </xdr:nvSpPr>
      <xdr:spPr>
        <a:xfrm>
          <a:off x="6835140" y="7800975"/>
          <a:ext cx="45719" cy="1162050"/>
        </a:xfrm>
        <a:prstGeom prst="rightBracket">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10</xdr:col>
      <xdr:colOff>341757</xdr:colOff>
      <xdr:row>6</xdr:row>
      <xdr:rowOff>171449</xdr:rowOff>
    </xdr:from>
    <xdr:to>
      <xdr:col>10</xdr:col>
      <xdr:colOff>409575</xdr:colOff>
      <xdr:row>12</xdr:row>
      <xdr:rowOff>9524</xdr:rowOff>
    </xdr:to>
    <xdr:sp macro="" textlink="">
      <xdr:nvSpPr>
        <xdr:cNvPr id="4" name="右大かっこ 3">
          <a:extLst>
            <a:ext uri="{FF2B5EF4-FFF2-40B4-BE49-F238E27FC236}">
              <a16:creationId xmlns:a16="http://schemas.microsoft.com/office/drawing/2014/main" id="{C7A9423A-E5F5-4D12-AE48-E4ACBB84CA4F}"/>
            </a:ext>
          </a:extLst>
        </xdr:cNvPr>
        <xdr:cNvSpPr/>
      </xdr:nvSpPr>
      <xdr:spPr>
        <a:xfrm>
          <a:off x="5965317" y="1306829"/>
          <a:ext cx="67818" cy="95821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12</xdr:col>
      <xdr:colOff>95250</xdr:colOff>
      <xdr:row>14</xdr:row>
      <xdr:rowOff>152400</xdr:rowOff>
    </xdr:from>
    <xdr:to>
      <xdr:col>12</xdr:col>
      <xdr:colOff>152400</xdr:colOff>
      <xdr:row>21</xdr:row>
      <xdr:rowOff>152400</xdr:rowOff>
    </xdr:to>
    <xdr:sp macro="" textlink="">
      <xdr:nvSpPr>
        <xdr:cNvPr id="5" name="右大かっこ 6">
          <a:extLst>
            <a:ext uri="{FF2B5EF4-FFF2-40B4-BE49-F238E27FC236}">
              <a16:creationId xmlns:a16="http://schemas.microsoft.com/office/drawing/2014/main" id="{4ABEED03-17A5-4A32-B66D-4BFFA9972F6B}"/>
            </a:ext>
          </a:extLst>
        </xdr:cNvPr>
        <xdr:cNvSpPr>
          <a:spLocks/>
        </xdr:cNvSpPr>
      </xdr:nvSpPr>
      <xdr:spPr bwMode="auto">
        <a:xfrm>
          <a:off x="6831330" y="2811780"/>
          <a:ext cx="57150" cy="1219200"/>
        </a:xfrm>
        <a:prstGeom prst="rightBracket">
          <a:avLst>
            <a:gd name="adj" fmla="val 49975"/>
          </a:avLst>
        </a:prstGeom>
        <a:no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4</xdr:row>
      <xdr:rowOff>9525</xdr:rowOff>
    </xdr:from>
    <xdr:to>
      <xdr:col>2</xdr:col>
      <xdr:colOff>1181100</xdr:colOff>
      <xdr:row>5</xdr:row>
      <xdr:rowOff>161925</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28575" y="1000125"/>
          <a:ext cx="1914525" cy="3238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xdr:colOff>
      <xdr:row>5</xdr:row>
      <xdr:rowOff>180975</xdr:rowOff>
    </xdr:from>
    <xdr:to>
      <xdr:col>0</xdr:col>
      <xdr:colOff>1019175</xdr:colOff>
      <xdr:row>6</xdr:row>
      <xdr:rowOff>180975</xdr:rowOff>
    </xdr:to>
    <xdr:cxnSp macro="">
      <xdr:nvCxnSpPr>
        <xdr:cNvPr id="2" name="直線コネクタ 1">
          <a:extLst>
            <a:ext uri="{FF2B5EF4-FFF2-40B4-BE49-F238E27FC236}">
              <a16:creationId xmlns:a16="http://schemas.microsoft.com/office/drawing/2014/main" id="{36103384-BAC5-4C23-9333-75642A44BA30}"/>
            </a:ext>
          </a:extLst>
        </xdr:cNvPr>
        <xdr:cNvCxnSpPr/>
      </xdr:nvCxnSpPr>
      <xdr:spPr>
        <a:xfrm>
          <a:off x="11430" y="1011555"/>
          <a:ext cx="1007745" cy="190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19</xdr:row>
      <xdr:rowOff>0</xdr:rowOff>
    </xdr:from>
    <xdr:to>
      <xdr:col>1</xdr:col>
      <xdr:colOff>0</xdr:colOff>
      <xdr:row>20</xdr:row>
      <xdr:rowOff>0</xdr:rowOff>
    </xdr:to>
    <xdr:cxnSp macro="">
      <xdr:nvCxnSpPr>
        <xdr:cNvPr id="3" name="直線コネクタ 2">
          <a:extLst>
            <a:ext uri="{FF2B5EF4-FFF2-40B4-BE49-F238E27FC236}">
              <a16:creationId xmlns:a16="http://schemas.microsoft.com/office/drawing/2014/main" id="{E38F5CAD-3D5F-4E14-AE7E-392820AD5AFF}"/>
            </a:ext>
          </a:extLst>
        </xdr:cNvPr>
        <xdr:cNvCxnSpPr/>
      </xdr:nvCxnSpPr>
      <xdr:spPr>
        <a:xfrm>
          <a:off x="9525" y="3253740"/>
          <a:ext cx="1019175" cy="16764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34</xdr:row>
      <xdr:rowOff>0</xdr:rowOff>
    </xdr:from>
    <xdr:to>
      <xdr:col>1</xdr:col>
      <xdr:colOff>0</xdr:colOff>
      <xdr:row>35</xdr:row>
      <xdr:rowOff>0</xdr:rowOff>
    </xdr:to>
    <xdr:cxnSp macro="">
      <xdr:nvCxnSpPr>
        <xdr:cNvPr id="4" name="直線コネクタ 3">
          <a:extLst>
            <a:ext uri="{FF2B5EF4-FFF2-40B4-BE49-F238E27FC236}">
              <a16:creationId xmlns:a16="http://schemas.microsoft.com/office/drawing/2014/main" id="{E02C2913-E99A-4186-BDA5-054321DA7A0F}"/>
            </a:ext>
          </a:extLst>
        </xdr:cNvPr>
        <xdr:cNvCxnSpPr/>
      </xdr:nvCxnSpPr>
      <xdr:spPr>
        <a:xfrm>
          <a:off x="9525" y="5623560"/>
          <a:ext cx="1019175" cy="190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4</xdr:row>
      <xdr:rowOff>19050</xdr:rowOff>
    </xdr:from>
    <xdr:to>
      <xdr:col>0</xdr:col>
      <xdr:colOff>1962150</xdr:colOff>
      <xdr:row>5</xdr:row>
      <xdr:rowOff>152400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38100" y="933450"/>
          <a:ext cx="1924050" cy="304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0</xdr:colOff>
      <xdr:row>19</xdr:row>
      <xdr:rowOff>95250</xdr:rowOff>
    </xdr:from>
    <xdr:to>
      <xdr:col>19</xdr:col>
      <xdr:colOff>0</xdr:colOff>
      <xdr:row>21</xdr:row>
      <xdr:rowOff>47625</xdr:rowOff>
    </xdr:to>
    <xdr:cxnSp macro="">
      <xdr:nvCxnSpPr>
        <xdr:cNvPr id="3" name="直線矢印コネクタ 2">
          <a:extLst>
            <a:ext uri="{FF2B5EF4-FFF2-40B4-BE49-F238E27FC236}">
              <a16:creationId xmlns:a16="http://schemas.microsoft.com/office/drawing/2014/main" id="{00000000-0008-0000-0800-000003000000}"/>
            </a:ext>
          </a:extLst>
        </xdr:cNvPr>
        <xdr:cNvCxnSpPr/>
      </xdr:nvCxnSpPr>
      <xdr:spPr>
        <a:xfrm>
          <a:off x="7524750" y="3152775"/>
          <a:ext cx="628650" cy="2857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9526</xdr:colOff>
      <xdr:row>22</xdr:row>
      <xdr:rowOff>85725</xdr:rowOff>
    </xdr:from>
    <xdr:to>
      <xdr:col>18</xdr:col>
      <xdr:colOff>619126</xdr:colOff>
      <xdr:row>31</xdr:row>
      <xdr:rowOff>142875</xdr:rowOff>
    </xdr:to>
    <xdr:cxnSp macro="">
      <xdr:nvCxnSpPr>
        <xdr:cNvPr id="5" name="直線矢印コネクタ 4">
          <a:extLst>
            <a:ext uri="{FF2B5EF4-FFF2-40B4-BE49-F238E27FC236}">
              <a16:creationId xmlns:a16="http://schemas.microsoft.com/office/drawing/2014/main" id="{00000000-0008-0000-0800-000005000000}"/>
            </a:ext>
          </a:extLst>
        </xdr:cNvPr>
        <xdr:cNvCxnSpPr/>
      </xdr:nvCxnSpPr>
      <xdr:spPr>
        <a:xfrm rot="5400000" flipH="1" flipV="1">
          <a:off x="7110413" y="4005263"/>
          <a:ext cx="1457325" cy="6096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xdr:colOff>
      <xdr:row>24</xdr:row>
      <xdr:rowOff>85724</xdr:rowOff>
    </xdr:from>
    <xdr:to>
      <xdr:col>19</xdr:col>
      <xdr:colOff>1</xdr:colOff>
      <xdr:row>33</xdr:row>
      <xdr:rowOff>95249</xdr:rowOff>
    </xdr:to>
    <xdr:cxnSp macro="">
      <xdr:nvCxnSpPr>
        <xdr:cNvPr id="7" name="直線矢印コネクタ 6">
          <a:extLst>
            <a:ext uri="{FF2B5EF4-FFF2-40B4-BE49-F238E27FC236}">
              <a16:creationId xmlns:a16="http://schemas.microsoft.com/office/drawing/2014/main" id="{00000000-0008-0000-0800-000007000000}"/>
            </a:ext>
          </a:extLst>
        </xdr:cNvPr>
        <xdr:cNvCxnSpPr/>
      </xdr:nvCxnSpPr>
      <xdr:spPr>
        <a:xfrm rot="16200000" flipH="1">
          <a:off x="7100888" y="4291012"/>
          <a:ext cx="1476375" cy="6286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xdr:colOff>
      <xdr:row>34</xdr:row>
      <xdr:rowOff>123825</xdr:rowOff>
    </xdr:from>
    <xdr:to>
      <xdr:col>19</xdr:col>
      <xdr:colOff>0</xdr:colOff>
      <xdr:row>36</xdr:row>
      <xdr:rowOff>123825</xdr:rowOff>
    </xdr:to>
    <xdr:cxnSp macro="">
      <xdr:nvCxnSpPr>
        <xdr:cNvPr id="9" name="直線矢印コネクタ 8">
          <a:extLst>
            <a:ext uri="{FF2B5EF4-FFF2-40B4-BE49-F238E27FC236}">
              <a16:creationId xmlns:a16="http://schemas.microsoft.com/office/drawing/2014/main" id="{00000000-0008-0000-0800-000009000000}"/>
            </a:ext>
          </a:extLst>
        </xdr:cNvPr>
        <xdr:cNvCxnSpPr/>
      </xdr:nvCxnSpPr>
      <xdr:spPr>
        <a:xfrm flipV="1">
          <a:off x="7534275" y="5486400"/>
          <a:ext cx="619125" cy="2762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6.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3.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4.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8"/>
  <sheetViews>
    <sheetView tabSelected="1" topLeftCell="A10" workbookViewId="0">
      <selection activeCell="A22" sqref="A22:I22"/>
    </sheetView>
  </sheetViews>
  <sheetFormatPr defaultRowHeight="14"/>
  <cols>
    <col min="1" max="1" width="9.6328125" style="8" customWidth="1"/>
    <col min="2" max="2" width="7.90625" style="8" customWidth="1"/>
    <col min="3" max="3" width="9" style="8"/>
    <col min="4" max="4" width="6.90625" style="8" customWidth="1"/>
    <col min="5" max="5" width="9" style="8"/>
    <col min="6" max="6" width="6.1796875" style="8" customWidth="1"/>
    <col min="7" max="7" width="9" style="8"/>
    <col min="8" max="8" width="11.81640625" style="8" customWidth="1"/>
    <col min="9" max="9" width="11.36328125" style="8" customWidth="1"/>
    <col min="10" max="10" width="7.81640625" style="9" customWidth="1"/>
  </cols>
  <sheetData>
    <row r="1" spans="1:9" ht="18" customHeight="1">
      <c r="I1" s="8" t="s">
        <v>0</v>
      </c>
    </row>
    <row r="2" spans="1:9" ht="18" customHeight="1">
      <c r="A2" s="8" t="s">
        <v>179</v>
      </c>
      <c r="H2" s="8" t="s">
        <v>1</v>
      </c>
    </row>
    <row r="3" spans="1:9" ht="18" customHeight="1">
      <c r="G3" s="34"/>
      <c r="H3" s="8" t="s">
        <v>256</v>
      </c>
    </row>
    <row r="4" spans="1:9" ht="18" customHeight="1"/>
    <row r="5" spans="1:9" ht="18" customHeight="1"/>
    <row r="6" spans="1:9" ht="18" customHeight="1">
      <c r="A6" s="8" t="s">
        <v>2</v>
      </c>
    </row>
    <row r="7" spans="1:9" ht="18" customHeight="1"/>
    <row r="8" spans="1:9" ht="18" customHeight="1"/>
    <row r="9" spans="1:9" ht="18" customHeight="1"/>
    <row r="10" spans="1:9" ht="18" customHeight="1">
      <c r="E10" s="8" t="s">
        <v>4</v>
      </c>
      <c r="G10" s="186"/>
      <c r="H10" s="186"/>
      <c r="I10" s="186"/>
    </row>
    <row r="11" spans="1:9" ht="18" customHeight="1">
      <c r="E11" s="8" t="s">
        <v>267</v>
      </c>
    </row>
    <row r="12" spans="1:9" ht="18" customHeight="1">
      <c r="E12" s="8" t="s">
        <v>3</v>
      </c>
      <c r="G12" s="188"/>
      <c r="H12" s="188"/>
      <c r="I12" s="188"/>
    </row>
    <row r="13" spans="1:9" ht="18" customHeight="1"/>
    <row r="14" spans="1:9" ht="18" customHeight="1"/>
    <row r="15" spans="1:9" ht="18" customHeight="1"/>
    <row r="16" spans="1:9" ht="18" customHeight="1"/>
    <row r="17" spans="1:10" ht="18" customHeight="1">
      <c r="B17" s="187" t="s">
        <v>180</v>
      </c>
      <c r="C17" s="187"/>
      <c r="D17" s="187"/>
      <c r="E17" s="187"/>
      <c r="F17" s="187"/>
      <c r="G17" s="187"/>
      <c r="H17" s="187"/>
    </row>
    <row r="18" spans="1:10" ht="18" customHeight="1"/>
    <row r="19" spans="1:10" ht="18" customHeight="1"/>
    <row r="20" spans="1:10" ht="18" customHeight="1"/>
    <row r="21" spans="1:10" ht="18" customHeight="1">
      <c r="A21" s="113" t="s">
        <v>268</v>
      </c>
      <c r="B21" s="113"/>
      <c r="C21" s="113"/>
      <c r="D21" s="113"/>
      <c r="E21" s="113"/>
      <c r="F21" s="113"/>
      <c r="G21" s="113"/>
      <c r="H21" s="113"/>
    </row>
    <row r="22" spans="1:10" ht="18" customHeight="1">
      <c r="A22" s="186" t="s">
        <v>233</v>
      </c>
      <c r="B22" s="186"/>
      <c r="C22" s="186"/>
      <c r="D22" s="186"/>
      <c r="E22" s="186"/>
      <c r="F22" s="186"/>
      <c r="G22" s="186"/>
      <c r="H22" s="186"/>
      <c r="I22" s="186"/>
    </row>
    <row r="23" spans="1:10" ht="18" customHeight="1"/>
    <row r="24" spans="1:10" ht="18" customHeight="1"/>
    <row r="25" spans="1:10" ht="18" customHeight="1"/>
    <row r="26" spans="1:10" ht="18" customHeight="1">
      <c r="E26" s="8" t="s">
        <v>5</v>
      </c>
    </row>
    <row r="27" spans="1:10" ht="18" customHeight="1">
      <c r="G27" s="113"/>
      <c r="H27" s="113"/>
      <c r="I27" s="113"/>
      <c r="J27" s="38"/>
    </row>
    <row r="28" spans="1:10" ht="18" customHeight="1"/>
    <row r="29" spans="1:10" ht="18" customHeight="1">
      <c r="A29" s="8" t="s">
        <v>7</v>
      </c>
      <c r="E29" s="113"/>
      <c r="F29" s="188" t="s">
        <v>234</v>
      </c>
      <c r="G29" s="188"/>
      <c r="H29" s="188"/>
      <c r="I29" s="189"/>
    </row>
    <row r="30" spans="1:10" ht="18" customHeight="1"/>
    <row r="31" spans="1:10" ht="18" customHeight="1">
      <c r="A31" s="8" t="s">
        <v>8</v>
      </c>
    </row>
    <row r="32" spans="1:10" ht="18" customHeight="1">
      <c r="F32" s="186" t="s">
        <v>6</v>
      </c>
      <c r="G32" s="186"/>
      <c r="H32" s="186"/>
      <c r="I32" s="186"/>
    </row>
    <row r="33" spans="1:8" ht="18" customHeight="1"/>
    <row r="34" spans="1:8" ht="18" customHeight="1">
      <c r="A34" s="8" t="s">
        <v>181</v>
      </c>
      <c r="F34" s="185" t="s">
        <v>257</v>
      </c>
      <c r="G34" s="185"/>
      <c r="H34" s="185"/>
    </row>
    <row r="35" spans="1:8" ht="18" customHeight="1"/>
    <row r="36" spans="1:8" ht="18" customHeight="1">
      <c r="A36" s="8" t="s">
        <v>182</v>
      </c>
    </row>
    <row r="37" spans="1:8" ht="18" customHeight="1">
      <c r="F37" s="8" t="s">
        <v>235</v>
      </c>
    </row>
    <row r="38" spans="1:8" ht="18" customHeight="1"/>
    <row r="39" spans="1:8" ht="18" customHeight="1"/>
    <row r="40" spans="1:8" ht="18" customHeight="1"/>
    <row r="41" spans="1:8" ht="18" customHeight="1"/>
    <row r="42" spans="1:8" ht="18" customHeight="1"/>
    <row r="43" spans="1:8" ht="18" customHeight="1"/>
    <row r="44" spans="1:8" ht="18" customHeight="1"/>
    <row r="45" spans="1:8" ht="18" customHeight="1"/>
    <row r="46" spans="1:8" ht="18" customHeight="1"/>
    <row r="47" spans="1:8" ht="18" customHeight="1"/>
    <row r="48" spans="1:8" ht="18" customHeight="1"/>
  </sheetData>
  <mergeCells count="7">
    <mergeCell ref="F34:H34"/>
    <mergeCell ref="A22:I22"/>
    <mergeCell ref="G10:I10"/>
    <mergeCell ref="B17:H17"/>
    <mergeCell ref="F32:I32"/>
    <mergeCell ref="G12:I12"/>
    <mergeCell ref="F29:I29"/>
  </mergeCells>
  <phoneticPr fontId="1"/>
  <pageMargins left="0.73" right="0.46" top="0.85" bottom="0.74803149606299213" header="0.31" footer="0.31496062992125984"/>
  <pageSetup paperSize="9"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43"/>
  <sheetViews>
    <sheetView zoomScaleNormal="100" workbookViewId="0">
      <selection activeCell="U13" sqref="U13"/>
    </sheetView>
  </sheetViews>
  <sheetFormatPr defaultRowHeight="14"/>
  <cols>
    <col min="1" max="1" width="3.1796875" style="8" customWidth="1"/>
    <col min="2" max="2" width="2" style="8" customWidth="1"/>
    <col min="3" max="3" width="7.6328125" style="8" customWidth="1"/>
    <col min="4" max="4" width="8.6328125" style="8" customWidth="1"/>
    <col min="5" max="5" width="8" style="8" customWidth="1"/>
    <col min="6" max="6" width="7.81640625" style="8" customWidth="1"/>
    <col min="7" max="7" width="2.1796875" style="8" customWidth="1"/>
    <col min="8" max="8" width="4.08984375" style="8" customWidth="1"/>
    <col min="9" max="9" width="3.1796875" style="8" customWidth="1"/>
    <col min="10" max="10" width="7" style="8" customWidth="1"/>
    <col min="11" max="11" width="2.81640625" style="8" customWidth="1"/>
    <col min="12" max="12" width="4.6328125" style="8" customWidth="1"/>
    <col min="13" max="13" width="9.90625" style="8" customWidth="1"/>
    <col min="14" max="14" width="5.1796875" style="8" customWidth="1"/>
    <col min="15" max="15" width="3.6328125" style="8" customWidth="1"/>
    <col min="16" max="16" width="15.08984375" style="8" customWidth="1"/>
    <col min="17" max="17" width="2.90625" style="8" customWidth="1"/>
    <col min="18" max="18" width="3" style="8" customWidth="1"/>
    <col min="19" max="19" width="8.1796875" style="8" customWidth="1"/>
    <col min="20" max="20" width="1.6328125" style="8" customWidth="1"/>
    <col min="21" max="21" width="22.36328125" style="8" customWidth="1"/>
    <col min="22" max="22" width="6.90625" style="8" customWidth="1"/>
    <col min="23" max="23" width="1.1796875" style="8" customWidth="1"/>
    <col min="24" max="25" width="9" style="8"/>
    <col min="26" max="34" width="9" style="1"/>
  </cols>
  <sheetData>
    <row r="1" spans="1:22" ht="18" customHeight="1">
      <c r="A1" s="8" t="s">
        <v>156</v>
      </c>
    </row>
    <row r="3" spans="1:22" ht="28.5" customHeight="1">
      <c r="A3" s="342" t="s">
        <v>157</v>
      </c>
      <c r="B3" s="343"/>
      <c r="C3" s="343"/>
      <c r="D3" s="343"/>
      <c r="E3" s="343"/>
      <c r="F3" s="343"/>
      <c r="G3" s="343"/>
      <c r="H3" s="343"/>
      <c r="I3" s="343"/>
      <c r="J3" s="343"/>
      <c r="K3" s="343"/>
      <c r="L3" s="343"/>
      <c r="M3" s="343"/>
      <c r="N3" s="343"/>
      <c r="O3" s="343"/>
      <c r="P3" s="343"/>
      <c r="Q3" s="343"/>
      <c r="R3" s="343"/>
      <c r="S3" s="343"/>
      <c r="T3" s="343"/>
      <c r="U3" s="343"/>
      <c r="V3" s="343"/>
    </row>
    <row r="4" spans="1:22" ht="5.25" customHeight="1"/>
    <row r="5" spans="1:22">
      <c r="A5" s="16"/>
      <c r="B5" s="16"/>
      <c r="C5" s="16"/>
      <c r="D5" s="16"/>
    </row>
    <row r="6" spans="1:22" ht="6" customHeight="1"/>
    <row r="7" spans="1:22" ht="21" customHeight="1">
      <c r="B7" s="344" t="s">
        <v>158</v>
      </c>
      <c r="C7" s="345"/>
      <c r="D7" s="345"/>
      <c r="E7" s="345"/>
      <c r="F7" s="345"/>
      <c r="G7" s="345"/>
      <c r="H7" s="345"/>
      <c r="I7" s="345"/>
      <c r="K7" s="344" t="s">
        <v>213</v>
      </c>
      <c r="L7" s="345"/>
      <c r="M7" s="345"/>
      <c r="N7" s="345"/>
      <c r="O7" s="345"/>
      <c r="P7" s="345"/>
      <c r="Q7" s="345"/>
      <c r="U7" s="8" t="s">
        <v>166</v>
      </c>
    </row>
    <row r="8" spans="1:22" ht="6" customHeight="1">
      <c r="B8" s="14"/>
      <c r="C8" s="14"/>
      <c r="D8" s="14"/>
      <c r="E8" s="14"/>
      <c r="F8" s="14"/>
      <c r="G8" s="14"/>
      <c r="H8" s="14"/>
      <c r="M8" s="14"/>
    </row>
    <row r="9" spans="1:22" ht="10.5" customHeight="1">
      <c r="B9" s="15"/>
      <c r="C9" s="25"/>
      <c r="D9" s="25"/>
      <c r="E9" s="25"/>
      <c r="F9" s="25"/>
      <c r="G9" s="25"/>
      <c r="H9" s="25"/>
      <c r="I9" s="26"/>
      <c r="J9" s="14"/>
      <c r="K9" s="15"/>
      <c r="L9" s="25"/>
      <c r="M9" s="25"/>
      <c r="N9" s="25"/>
      <c r="O9" s="25"/>
      <c r="P9" s="25"/>
      <c r="Q9" s="26"/>
      <c r="T9" s="15"/>
      <c r="U9" s="25"/>
      <c r="V9" s="26"/>
    </row>
    <row r="10" spans="1:22" ht="15" customHeight="1">
      <c r="B10" s="12"/>
      <c r="C10" s="14" t="s">
        <v>159</v>
      </c>
      <c r="D10" s="14"/>
      <c r="E10" s="14"/>
      <c r="F10" s="14" t="s">
        <v>160</v>
      </c>
      <c r="G10" s="14"/>
      <c r="H10" s="14"/>
      <c r="I10" s="27"/>
      <c r="J10" s="14"/>
      <c r="K10" s="12"/>
      <c r="L10" s="14" t="s">
        <v>163</v>
      </c>
      <c r="M10" s="14"/>
      <c r="N10" s="14"/>
      <c r="O10" s="14"/>
      <c r="P10" s="14" t="s">
        <v>160</v>
      </c>
      <c r="Q10" s="27"/>
      <c r="T10" s="12"/>
      <c r="U10" s="346">
        <f>(C11*F11)+(L11*P11)</f>
        <v>0</v>
      </c>
      <c r="V10" s="27"/>
    </row>
    <row r="11" spans="1:22" ht="21" customHeight="1">
      <c r="B11" s="12"/>
      <c r="C11" s="353">
        <f>IF('4 (2)'!C12="",'4 (2)'!F26-'4 (2)'!F17,"")</f>
        <v>0</v>
      </c>
      <c r="D11" s="354"/>
      <c r="E11" s="14" t="s">
        <v>169</v>
      </c>
      <c r="F11" s="350"/>
      <c r="G11" s="351"/>
      <c r="H11" s="352"/>
      <c r="I11" s="27"/>
      <c r="J11" s="14" t="s">
        <v>205</v>
      </c>
      <c r="K11" s="12"/>
      <c r="L11" s="348">
        <f>IF('4 (2)'!C12="",'4 (2)'!F28,"")</f>
        <v>0</v>
      </c>
      <c r="M11" s="349"/>
      <c r="N11" s="14" t="s">
        <v>42</v>
      </c>
      <c r="O11" s="14" t="s">
        <v>206</v>
      </c>
      <c r="P11" s="181"/>
      <c r="Q11" s="27"/>
      <c r="S11" s="28" t="s">
        <v>207</v>
      </c>
      <c r="T11" s="12"/>
      <c r="U11" s="347"/>
      <c r="V11" s="27" t="s">
        <v>42</v>
      </c>
    </row>
    <row r="12" spans="1:22" ht="7.5" customHeight="1">
      <c r="B12" s="13"/>
      <c r="C12" s="231"/>
      <c r="D12" s="231"/>
      <c r="E12" s="30"/>
      <c r="F12" s="30"/>
      <c r="G12" s="30"/>
      <c r="H12" s="30"/>
      <c r="I12" s="31"/>
      <c r="J12" s="14"/>
      <c r="K12" s="13"/>
      <c r="L12" s="30"/>
      <c r="M12" s="30"/>
      <c r="N12" s="30"/>
      <c r="O12" s="30"/>
      <c r="P12" s="30"/>
      <c r="Q12" s="31"/>
      <c r="T12" s="13"/>
      <c r="U12" s="30"/>
      <c r="V12" s="31"/>
    </row>
    <row r="13" spans="1:22">
      <c r="B13" s="14"/>
      <c r="C13" s="14"/>
      <c r="D13" s="14"/>
      <c r="E13" s="14"/>
      <c r="F13" s="14"/>
      <c r="G13" s="14"/>
      <c r="H13" s="14"/>
      <c r="I13" s="14"/>
      <c r="J13" s="14"/>
      <c r="K13" s="14"/>
      <c r="L13" s="14"/>
      <c r="M13" s="14"/>
      <c r="N13" s="14"/>
      <c r="O13" s="14"/>
      <c r="P13" s="14"/>
      <c r="T13" s="149" t="s">
        <v>261</v>
      </c>
      <c r="U13" s="182">
        <f>IF('4 (2)'!C12="",'3'!M10,"")</f>
        <v>0</v>
      </c>
      <c r="V13" s="8" t="s">
        <v>266</v>
      </c>
    </row>
    <row r="14" spans="1:22" ht="17.399999999999999" customHeight="1">
      <c r="A14" s="187" t="s">
        <v>262</v>
      </c>
      <c r="B14" s="187"/>
      <c r="C14" s="187"/>
      <c r="D14" s="355">
        <f>U10</f>
        <v>0</v>
      </c>
      <c r="E14" s="355"/>
      <c r="F14" s="355"/>
      <c r="G14" s="149" t="s">
        <v>263</v>
      </c>
      <c r="H14" s="8" t="s">
        <v>265</v>
      </c>
      <c r="P14" s="356">
        <f>IF('4 (2)'!C12="",'3'!M10+'3'!N18,"")</f>
        <v>0</v>
      </c>
      <c r="Q14" s="356"/>
    </row>
    <row r="15" spans="1:22" ht="9" customHeight="1">
      <c r="A15" s="149"/>
      <c r="B15" s="149"/>
      <c r="C15" s="149"/>
      <c r="D15" s="183"/>
      <c r="E15" s="183"/>
      <c r="F15" s="183"/>
      <c r="G15" s="149"/>
      <c r="R15" s="184"/>
      <c r="S15" s="184"/>
    </row>
    <row r="16" spans="1:22" ht="18.75" customHeight="1">
      <c r="A16" s="8" t="s">
        <v>164</v>
      </c>
    </row>
    <row r="17" spans="1:23" ht="10.5" customHeight="1">
      <c r="M17" s="14"/>
    </row>
    <row r="18" spans="1:23" ht="20.25" customHeight="1">
      <c r="D18" s="14" t="s">
        <v>159</v>
      </c>
      <c r="H18" s="231" t="s">
        <v>162</v>
      </c>
      <c r="I18" s="231"/>
      <c r="J18" s="231"/>
      <c r="M18" s="231" t="s">
        <v>160</v>
      </c>
      <c r="N18" s="333"/>
      <c r="P18" s="14" t="s">
        <v>161</v>
      </c>
      <c r="U18" s="8" t="s">
        <v>167</v>
      </c>
    </row>
    <row r="19" spans="1:23" ht="7.5" customHeight="1">
      <c r="D19" s="14"/>
      <c r="E19" s="14"/>
      <c r="F19" s="14"/>
      <c r="G19" s="15"/>
      <c r="H19" s="25"/>
      <c r="I19" s="25"/>
      <c r="J19" s="25"/>
      <c r="K19" s="25"/>
      <c r="L19" s="25"/>
      <c r="M19" s="25"/>
      <c r="N19" s="25"/>
      <c r="O19" s="25"/>
      <c r="P19" s="25"/>
      <c r="Q19" s="25"/>
      <c r="R19" s="25"/>
      <c r="S19" s="12"/>
      <c r="T19" s="14"/>
      <c r="U19" s="14"/>
      <c r="V19" s="14"/>
      <c r="W19" s="14"/>
    </row>
    <row r="20" spans="1:23" ht="24.9" customHeight="1">
      <c r="A20" s="8" t="s">
        <v>165</v>
      </c>
      <c r="C20" s="14"/>
      <c r="D20" s="14"/>
      <c r="F20" s="14"/>
      <c r="G20" s="12"/>
      <c r="H20" s="335"/>
      <c r="I20" s="336"/>
      <c r="J20" s="337"/>
      <c r="K20" s="14" t="s">
        <v>221</v>
      </c>
      <c r="L20" s="32" t="s">
        <v>222</v>
      </c>
      <c r="M20" s="335"/>
      <c r="N20" s="337"/>
      <c r="O20" s="28" t="s">
        <v>223</v>
      </c>
      <c r="P20" s="42" t="e">
        <f>SUM(D22*H20/100)*M20</f>
        <v>#VALUE!</v>
      </c>
      <c r="Q20" s="14" t="s">
        <v>42</v>
      </c>
      <c r="R20" s="14"/>
      <c r="S20" s="12"/>
      <c r="T20" s="30"/>
      <c r="U20" s="30"/>
      <c r="V20" s="30"/>
      <c r="W20" s="14"/>
    </row>
    <row r="21" spans="1:23" ht="8.25" customHeight="1">
      <c r="D21" s="14"/>
      <c r="E21" s="14"/>
      <c r="F21" s="14"/>
      <c r="G21" s="13"/>
      <c r="H21" s="30"/>
      <c r="I21" s="30"/>
      <c r="J21" s="30"/>
      <c r="K21" s="30"/>
      <c r="L21" s="33"/>
      <c r="M21" s="30"/>
      <c r="N21" s="30"/>
      <c r="O21" s="29"/>
      <c r="P21" s="33"/>
      <c r="Q21" s="30"/>
      <c r="R21" s="31"/>
      <c r="T21" s="12"/>
      <c r="U21" s="14"/>
      <c r="V21" s="26"/>
    </row>
    <row r="22" spans="1:23" ht="8.25" customHeight="1">
      <c r="D22" s="338" t="str">
        <f>IF('4 (2)'!C12="","",'4 (2)'!F26-'4 (2)'!F17)</f>
        <v/>
      </c>
      <c r="E22" s="339"/>
      <c r="F22" s="14"/>
      <c r="G22" s="14"/>
      <c r="H22" s="14"/>
      <c r="I22" s="14"/>
      <c r="J22" s="14"/>
      <c r="K22" s="14"/>
      <c r="L22" s="32"/>
      <c r="M22" s="14"/>
      <c r="N22" s="14"/>
      <c r="O22" s="28"/>
      <c r="P22" s="32"/>
      <c r="Q22" s="14"/>
      <c r="R22" s="14"/>
      <c r="T22" s="12"/>
      <c r="U22" s="330" t="e">
        <f>P20+P32</f>
        <v>#VALUE!</v>
      </c>
      <c r="V22" s="27"/>
    </row>
    <row r="23" spans="1:23" ht="18.75" customHeight="1">
      <c r="D23" s="340"/>
      <c r="E23" s="341"/>
      <c r="F23" s="14" t="s">
        <v>169</v>
      </c>
      <c r="L23" s="34"/>
      <c r="O23" s="35"/>
      <c r="P23" s="34"/>
      <c r="T23" s="12"/>
      <c r="U23" s="331"/>
      <c r="V23" s="27" t="s">
        <v>42</v>
      </c>
    </row>
    <row r="24" spans="1:23" ht="9" customHeight="1">
      <c r="D24" s="14"/>
      <c r="E24" s="14"/>
      <c r="G24" s="15"/>
      <c r="H24" s="25"/>
      <c r="I24" s="25"/>
      <c r="J24" s="25"/>
      <c r="K24" s="25"/>
      <c r="L24" s="36"/>
      <c r="M24" s="25"/>
      <c r="N24" s="25"/>
      <c r="O24" s="37"/>
      <c r="P24" s="36"/>
      <c r="Q24" s="25"/>
      <c r="R24" s="26"/>
      <c r="T24" s="13"/>
      <c r="U24" s="30"/>
      <c r="V24" s="31"/>
    </row>
    <row r="25" spans="1:23" ht="24.9" customHeight="1">
      <c r="A25" s="8" t="s">
        <v>211</v>
      </c>
      <c r="G25" s="12"/>
      <c r="H25" s="335"/>
      <c r="I25" s="336"/>
      <c r="J25" s="337"/>
      <c r="K25" s="14" t="s">
        <v>208</v>
      </c>
      <c r="L25" s="32" t="s">
        <v>209</v>
      </c>
      <c r="M25" s="335"/>
      <c r="N25" s="337"/>
      <c r="O25" s="28" t="s">
        <v>210</v>
      </c>
      <c r="P25" s="42" t="e">
        <f>SUM(D22*H25/100)*M25</f>
        <v>#VALUE!</v>
      </c>
      <c r="Q25" s="14" t="s">
        <v>42</v>
      </c>
      <c r="R25" s="27"/>
      <c r="T25" s="149" t="s">
        <v>261</v>
      </c>
      <c r="U25" s="182" t="str">
        <f>IF('4 (2)'!C12="","",'3'!M10)</f>
        <v/>
      </c>
      <c r="V25" s="8" t="s">
        <v>266</v>
      </c>
    </row>
    <row r="26" spans="1:23" ht="7.5" customHeight="1">
      <c r="C26" s="332" t="s">
        <v>224</v>
      </c>
      <c r="D26" s="189"/>
      <c r="G26" s="13"/>
      <c r="H26" s="30"/>
      <c r="I26" s="30"/>
      <c r="J26" s="30"/>
      <c r="K26" s="30"/>
      <c r="L26" s="33"/>
      <c r="M26" s="30"/>
      <c r="N26" s="30"/>
      <c r="O26" s="29"/>
      <c r="P26" s="30"/>
      <c r="Q26" s="30"/>
      <c r="R26" s="31"/>
    </row>
    <row r="27" spans="1:23">
      <c r="C27" s="332"/>
      <c r="D27" s="189"/>
      <c r="L27" s="34"/>
      <c r="O27" s="35"/>
    </row>
    <row r="28" spans="1:23">
      <c r="L28" s="34"/>
      <c r="O28" s="35"/>
    </row>
    <row r="29" spans="1:23" ht="6.75" customHeight="1">
      <c r="D29" s="14"/>
      <c r="L29" s="34"/>
      <c r="M29" s="14"/>
      <c r="O29" s="35"/>
    </row>
    <row r="30" spans="1:23" ht="20.25" customHeight="1">
      <c r="D30" s="39" t="s">
        <v>163</v>
      </c>
      <c r="H30" s="231" t="s">
        <v>162</v>
      </c>
      <c r="I30" s="231"/>
      <c r="J30" s="231"/>
      <c r="L30" s="34"/>
      <c r="M30" s="231" t="s">
        <v>160</v>
      </c>
      <c r="N30" s="333"/>
      <c r="O30" s="35"/>
      <c r="P30" s="14" t="s">
        <v>236</v>
      </c>
      <c r="U30" s="334" t="s">
        <v>168</v>
      </c>
      <c r="V30" s="334"/>
    </row>
    <row r="31" spans="1:23" ht="8.25" customHeight="1">
      <c r="G31" s="15"/>
      <c r="H31" s="25"/>
      <c r="I31" s="25"/>
      <c r="J31" s="25"/>
      <c r="K31" s="25"/>
      <c r="L31" s="36"/>
      <c r="M31" s="25"/>
      <c r="N31" s="25"/>
      <c r="O31" s="37"/>
      <c r="P31" s="25"/>
      <c r="Q31" s="25"/>
      <c r="R31" s="26"/>
    </row>
    <row r="32" spans="1:23" ht="24.9" customHeight="1">
      <c r="A32" s="8" t="s">
        <v>165</v>
      </c>
      <c r="G32" s="12"/>
      <c r="H32" s="335"/>
      <c r="I32" s="336"/>
      <c r="J32" s="337"/>
      <c r="K32" s="14" t="s">
        <v>221</v>
      </c>
      <c r="L32" s="32" t="s">
        <v>222</v>
      </c>
      <c r="M32" s="335"/>
      <c r="N32" s="337"/>
      <c r="O32" s="28" t="s">
        <v>223</v>
      </c>
      <c r="P32" s="42" t="e">
        <f>SUM(D34*H32/100)*M32</f>
        <v>#VALUE!</v>
      </c>
      <c r="Q32" s="14" t="s">
        <v>42</v>
      </c>
      <c r="R32" s="27"/>
    </row>
    <row r="33" spans="1:22" ht="9" customHeight="1">
      <c r="D33" s="14"/>
      <c r="E33" s="14"/>
      <c r="G33" s="13"/>
      <c r="H33" s="33"/>
      <c r="I33" s="33"/>
      <c r="J33" s="33"/>
      <c r="K33" s="30"/>
      <c r="L33" s="33"/>
      <c r="M33" s="33"/>
      <c r="N33" s="33"/>
      <c r="O33" s="29"/>
      <c r="P33" s="33"/>
      <c r="Q33" s="30"/>
      <c r="R33" s="31"/>
      <c r="T33" s="15"/>
      <c r="U33" s="25"/>
      <c r="V33" s="26"/>
    </row>
    <row r="34" spans="1:22" ht="9" customHeight="1">
      <c r="D34" s="338" t="str">
        <f>IF('4 (2)'!C12="","",'4 (2)'!F28)</f>
        <v/>
      </c>
      <c r="E34" s="339"/>
      <c r="G34" s="14"/>
      <c r="H34" s="32"/>
      <c r="I34" s="32"/>
      <c r="J34" s="32"/>
      <c r="K34" s="14"/>
      <c r="L34" s="32"/>
      <c r="M34" s="32"/>
      <c r="N34" s="32"/>
      <c r="O34" s="28"/>
      <c r="P34" s="32"/>
      <c r="Q34" s="14"/>
      <c r="R34" s="14"/>
      <c r="T34" s="12"/>
      <c r="U34" s="330" t="e">
        <f>P25+P37</f>
        <v>#VALUE!</v>
      </c>
      <c r="V34" s="40"/>
    </row>
    <row r="35" spans="1:22" ht="16.5" customHeight="1">
      <c r="D35" s="340"/>
      <c r="E35" s="341"/>
      <c r="F35" s="14" t="s">
        <v>169</v>
      </c>
      <c r="H35" s="34"/>
      <c r="I35" s="34"/>
      <c r="J35" s="34"/>
      <c r="L35" s="34"/>
      <c r="M35" s="34"/>
      <c r="N35" s="34"/>
      <c r="O35" s="35"/>
      <c r="P35" s="34"/>
      <c r="T35" s="12"/>
      <c r="U35" s="331"/>
      <c r="V35" s="40" t="s">
        <v>42</v>
      </c>
    </row>
    <row r="36" spans="1:22" ht="8.25" customHeight="1">
      <c r="D36" s="14"/>
      <c r="E36" s="14"/>
      <c r="G36" s="15"/>
      <c r="H36" s="36"/>
      <c r="I36" s="36"/>
      <c r="J36" s="36"/>
      <c r="K36" s="25"/>
      <c r="L36" s="36"/>
      <c r="M36" s="36"/>
      <c r="N36" s="36"/>
      <c r="O36" s="37"/>
      <c r="P36" s="36"/>
      <c r="Q36" s="25"/>
      <c r="R36" s="26"/>
      <c r="T36" s="13"/>
      <c r="U36" s="30"/>
      <c r="V36" s="31"/>
    </row>
    <row r="37" spans="1:22" ht="24.9" customHeight="1">
      <c r="A37" s="8" t="s">
        <v>211</v>
      </c>
      <c r="G37" s="12"/>
      <c r="H37" s="335"/>
      <c r="I37" s="336"/>
      <c r="J37" s="337"/>
      <c r="K37" s="14" t="s">
        <v>208</v>
      </c>
      <c r="L37" s="32" t="s">
        <v>209</v>
      </c>
      <c r="M37" s="335"/>
      <c r="N37" s="337"/>
      <c r="O37" s="28" t="s">
        <v>210</v>
      </c>
      <c r="P37" s="42" t="e">
        <f>SUM(D34*H37/100)*M37</f>
        <v>#VALUE!</v>
      </c>
      <c r="Q37" s="14" t="s">
        <v>42</v>
      </c>
      <c r="R37" s="27"/>
      <c r="T37" s="149" t="s">
        <v>261</v>
      </c>
      <c r="U37" s="182" t="str">
        <f>IF('4 (2)'!C12="","",'3'!N31)</f>
        <v/>
      </c>
      <c r="V37" s="8" t="s">
        <v>266</v>
      </c>
    </row>
    <row r="38" spans="1:22" ht="7.5" customHeight="1">
      <c r="C38" s="332" t="s">
        <v>224</v>
      </c>
      <c r="D38" s="189"/>
      <c r="G38" s="13"/>
      <c r="H38" s="30"/>
      <c r="I38" s="30"/>
      <c r="J38" s="30"/>
      <c r="K38" s="30"/>
      <c r="L38" s="33"/>
      <c r="M38" s="30"/>
      <c r="N38" s="30"/>
      <c r="O38" s="30"/>
      <c r="P38" s="30"/>
      <c r="Q38" s="30"/>
      <c r="R38" s="31"/>
    </row>
    <row r="39" spans="1:22">
      <c r="C39" s="332"/>
      <c r="D39" s="189"/>
    </row>
    <row r="40" spans="1:22" ht="9" customHeight="1"/>
    <row r="41" spans="1:22">
      <c r="A41" s="8" t="s">
        <v>212</v>
      </c>
    </row>
    <row r="43" spans="1:22">
      <c r="A43" s="187" t="s">
        <v>262</v>
      </c>
      <c r="B43" s="187"/>
      <c r="C43" s="187"/>
      <c r="D43" s="355" t="e">
        <f>U22+U34</f>
        <v>#VALUE!</v>
      </c>
      <c r="E43" s="355"/>
      <c r="F43" s="355"/>
      <c r="G43" s="149" t="s">
        <v>263</v>
      </c>
      <c r="H43" s="8" t="s">
        <v>264</v>
      </c>
      <c r="R43" s="356" t="str">
        <f>IF('4 (2)'!C12="","",'3'!M10+'3'!N18+'3'!N31)</f>
        <v/>
      </c>
      <c r="S43" s="356"/>
    </row>
  </sheetData>
  <mergeCells count="33">
    <mergeCell ref="A43:C43"/>
    <mergeCell ref="D43:F43"/>
    <mergeCell ref="R43:S43"/>
    <mergeCell ref="A14:C14"/>
    <mergeCell ref="D14:F14"/>
    <mergeCell ref="P14:Q14"/>
    <mergeCell ref="A3:V3"/>
    <mergeCell ref="K7:Q7"/>
    <mergeCell ref="B7:I7"/>
    <mergeCell ref="M37:N37"/>
    <mergeCell ref="H37:J37"/>
    <mergeCell ref="U10:U11"/>
    <mergeCell ref="U22:U23"/>
    <mergeCell ref="L11:M11"/>
    <mergeCell ref="M20:N20"/>
    <mergeCell ref="M32:N32"/>
    <mergeCell ref="F11:H11"/>
    <mergeCell ref="C11:D11"/>
    <mergeCell ref="H25:J25"/>
    <mergeCell ref="H32:J32"/>
    <mergeCell ref="D22:E23"/>
    <mergeCell ref="M25:N25"/>
    <mergeCell ref="U34:U35"/>
    <mergeCell ref="C12:D12"/>
    <mergeCell ref="C38:D39"/>
    <mergeCell ref="H18:J18"/>
    <mergeCell ref="M18:N18"/>
    <mergeCell ref="H30:J30"/>
    <mergeCell ref="M30:N30"/>
    <mergeCell ref="U30:V30"/>
    <mergeCell ref="C26:D27"/>
    <mergeCell ref="H20:J20"/>
    <mergeCell ref="D34:E35"/>
  </mergeCells>
  <phoneticPr fontId="1"/>
  <pageMargins left="0.56000000000000005" right="0.31" top="0.52" bottom="0.53" header="0.3" footer="0.3"/>
  <pageSetup paperSize="9" scale="94" orientation="landscape" horizontalDpi="360" verticalDpi="36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5"/>
  <sheetViews>
    <sheetView zoomScaleNormal="100" workbookViewId="0">
      <selection activeCell="F12" sqref="F12"/>
    </sheetView>
  </sheetViews>
  <sheetFormatPr defaultRowHeight="13"/>
  <cols>
    <col min="1" max="1" width="12.1796875" style="17" customWidth="1"/>
    <col min="2" max="2" width="18.36328125" style="17" customWidth="1"/>
    <col min="3" max="3" width="15.6328125" style="17" customWidth="1"/>
    <col min="4" max="4" width="27.1796875" style="17" customWidth="1"/>
    <col min="5" max="6" width="22.453125" style="17" customWidth="1"/>
    <col min="7" max="7" width="9" style="17"/>
  </cols>
  <sheetData>
    <row r="1" spans="1:7" ht="18" customHeight="1">
      <c r="A1" s="16" t="s">
        <v>155</v>
      </c>
    </row>
    <row r="2" spans="1:7" ht="14.15" customHeight="1"/>
    <row r="3" spans="1:7" ht="21.75" customHeight="1">
      <c r="D3" s="23" t="s">
        <v>220</v>
      </c>
    </row>
    <row r="4" spans="1:7" s="1" customFormat="1" ht="14.15" customHeight="1">
      <c r="A4" s="16"/>
      <c r="B4" s="16"/>
      <c r="C4" s="16"/>
      <c r="D4" s="16"/>
      <c r="E4" s="16"/>
      <c r="F4" s="16"/>
      <c r="G4" s="16"/>
    </row>
    <row r="5" spans="1:7" s="1" customFormat="1" ht="21.75" customHeight="1">
      <c r="A5" s="16" t="s">
        <v>170</v>
      </c>
      <c r="B5" s="16"/>
      <c r="C5" s="16"/>
      <c r="D5" s="16"/>
      <c r="E5" s="16"/>
      <c r="F5" s="16"/>
      <c r="G5" s="16"/>
    </row>
    <row r="6" spans="1:7" s="1" customFormat="1" ht="72.75" customHeight="1">
      <c r="A6" s="16"/>
      <c r="B6" s="357"/>
      <c r="C6" s="358"/>
      <c r="D6" s="16"/>
      <c r="E6" s="16"/>
      <c r="F6" s="16"/>
      <c r="G6" s="16"/>
    </row>
    <row r="7" spans="1:7" s="1" customFormat="1" ht="20.149999999999999" customHeight="1">
      <c r="A7" s="16"/>
      <c r="B7" s="18" t="s">
        <v>216</v>
      </c>
      <c r="C7" s="178"/>
      <c r="D7" s="359"/>
      <c r="E7" s="16" t="s">
        <v>214</v>
      </c>
      <c r="F7" s="16"/>
      <c r="G7" s="16"/>
    </row>
    <row r="8" spans="1:7" s="1" customFormat="1" ht="20.149999999999999" customHeight="1">
      <c r="A8" s="16" t="s">
        <v>215</v>
      </c>
      <c r="B8" s="19" t="s">
        <v>217</v>
      </c>
      <c r="C8" s="176"/>
      <c r="D8" s="360"/>
      <c r="E8" s="16"/>
      <c r="F8" s="16"/>
      <c r="G8" s="16"/>
    </row>
    <row r="9" spans="1:7" s="1" customFormat="1" ht="20.149999999999999" customHeight="1">
      <c r="A9" s="16"/>
      <c r="B9" s="19" t="s">
        <v>218</v>
      </c>
      <c r="C9" s="176"/>
      <c r="D9" s="360"/>
      <c r="E9" s="16"/>
      <c r="F9" s="16"/>
      <c r="G9" s="16"/>
    </row>
    <row r="10" spans="1:7" s="1" customFormat="1" ht="20.149999999999999" customHeight="1">
      <c r="A10" s="16"/>
      <c r="B10" s="21" t="s">
        <v>219</v>
      </c>
      <c r="C10" s="177"/>
      <c r="D10" s="361"/>
      <c r="E10" s="16"/>
      <c r="F10" s="16"/>
      <c r="G10" s="16"/>
    </row>
    <row r="11" spans="1:7" s="1" customFormat="1" ht="14.15" customHeight="1">
      <c r="A11" s="16"/>
      <c r="B11" s="16"/>
      <c r="C11" s="16"/>
      <c r="D11" s="16"/>
      <c r="E11" s="16"/>
      <c r="F11" s="16"/>
      <c r="G11" s="16"/>
    </row>
    <row r="12" spans="1:7" s="1" customFormat="1" ht="26.25" customHeight="1">
      <c r="A12" s="16" t="s">
        <v>248</v>
      </c>
      <c r="B12" s="16"/>
      <c r="C12" s="16"/>
      <c r="D12" s="16"/>
      <c r="E12" s="16"/>
      <c r="F12" s="16"/>
      <c r="G12" s="16"/>
    </row>
    <row r="13" spans="1:7" s="1" customFormat="1" ht="77.25" customHeight="1">
      <c r="A13" s="16"/>
      <c r="B13" s="362"/>
      <c r="C13" s="363"/>
      <c r="D13" s="16"/>
      <c r="E13" s="16"/>
      <c r="F13" s="16"/>
      <c r="G13" s="16"/>
    </row>
    <row r="14" spans="1:7" s="1" customFormat="1" ht="20.149999999999999" customHeight="1">
      <c r="A14" s="16"/>
      <c r="B14" s="180" t="s">
        <v>174</v>
      </c>
      <c r="C14" s="179"/>
      <c r="D14" s="359"/>
      <c r="E14" s="16"/>
      <c r="F14" s="16"/>
      <c r="G14" s="16"/>
    </row>
    <row r="15" spans="1:7" s="1" customFormat="1" ht="20.149999999999999" customHeight="1">
      <c r="A15" s="16"/>
      <c r="B15" s="19" t="s">
        <v>175</v>
      </c>
      <c r="C15" s="176"/>
      <c r="D15" s="360"/>
      <c r="E15" s="16"/>
      <c r="F15" s="16"/>
      <c r="G15" s="16"/>
    </row>
    <row r="16" spans="1:7" s="1" customFormat="1" ht="20.149999999999999" customHeight="1">
      <c r="A16" s="16"/>
      <c r="B16" s="19" t="s">
        <v>176</v>
      </c>
      <c r="C16" s="176"/>
      <c r="D16" s="360"/>
      <c r="E16" s="16"/>
      <c r="F16" s="16"/>
      <c r="G16" s="16"/>
    </row>
    <row r="17" spans="1:7" s="1" customFormat="1" ht="20.149999999999999" customHeight="1">
      <c r="A17" s="16"/>
      <c r="B17" s="21" t="s">
        <v>177</v>
      </c>
      <c r="C17" s="177"/>
      <c r="D17" s="361"/>
      <c r="E17" s="16"/>
      <c r="F17" s="16"/>
      <c r="G17" s="16"/>
    </row>
    <row r="18" spans="1:7" s="1" customFormat="1" ht="20.149999999999999" customHeight="1">
      <c r="A18" s="16"/>
      <c r="B18" s="22"/>
      <c r="C18" s="22"/>
      <c r="D18" s="24"/>
      <c r="E18" s="16"/>
      <c r="F18" s="16"/>
      <c r="G18" s="16"/>
    </row>
    <row r="19" spans="1:7" s="1" customFormat="1" ht="14.15" customHeight="1">
      <c r="A19" s="16" t="s">
        <v>171</v>
      </c>
      <c r="B19" s="16"/>
      <c r="C19" s="16"/>
      <c r="D19" s="16"/>
      <c r="E19" s="16"/>
      <c r="F19" s="16"/>
      <c r="G19" s="16"/>
    </row>
    <row r="20" spans="1:7" s="1" customFormat="1" ht="14.15" customHeight="1">
      <c r="A20" s="16" t="s">
        <v>172</v>
      </c>
      <c r="B20" s="16"/>
      <c r="C20" s="16"/>
      <c r="D20" s="16"/>
      <c r="E20" s="16"/>
      <c r="F20" s="16"/>
      <c r="G20" s="16"/>
    </row>
    <row r="21" spans="1:7" s="1" customFormat="1" ht="15" customHeight="1">
      <c r="A21" s="16" t="s">
        <v>173</v>
      </c>
      <c r="B21" s="16"/>
      <c r="C21" s="16"/>
      <c r="D21" s="16"/>
      <c r="E21" s="16"/>
      <c r="F21" s="16"/>
      <c r="G21" s="16"/>
    </row>
    <row r="22" spans="1:7" s="1" customFormat="1" ht="15" customHeight="1">
      <c r="A22" s="16"/>
      <c r="B22" s="16"/>
      <c r="C22" s="16"/>
      <c r="D22" s="16"/>
      <c r="E22" s="16"/>
      <c r="F22" s="16"/>
      <c r="G22" s="16"/>
    </row>
    <row r="23" spans="1:7" s="1" customFormat="1" ht="15" customHeight="1">
      <c r="A23" s="16"/>
      <c r="B23" s="16"/>
      <c r="C23" s="16"/>
      <c r="D23" s="16"/>
      <c r="E23" s="16"/>
      <c r="F23" s="16"/>
      <c r="G23" s="16"/>
    </row>
    <row r="24" spans="1:7" s="1" customFormat="1" ht="15" customHeight="1">
      <c r="A24" s="16"/>
      <c r="B24" s="16"/>
      <c r="C24" s="16"/>
      <c r="D24" s="16"/>
      <c r="E24" s="16"/>
      <c r="F24" s="16"/>
      <c r="G24" s="16"/>
    </row>
    <row r="25" spans="1:7" s="1" customFormat="1" ht="15" customHeight="1">
      <c r="A25" s="16"/>
      <c r="B25" s="16"/>
      <c r="C25" s="16"/>
      <c r="D25" s="16"/>
      <c r="E25" s="16"/>
      <c r="F25" s="16"/>
      <c r="G25" s="16"/>
    </row>
    <row r="26" spans="1:7" s="1" customFormat="1" ht="15" customHeight="1">
      <c r="A26" s="16"/>
      <c r="B26" s="16"/>
      <c r="C26" s="16"/>
      <c r="D26" s="16"/>
      <c r="E26" s="16"/>
      <c r="F26" s="16"/>
      <c r="G26" s="16"/>
    </row>
    <row r="27" spans="1:7" s="1" customFormat="1" ht="15" customHeight="1">
      <c r="A27" s="16"/>
      <c r="B27" s="16"/>
      <c r="C27" s="16"/>
      <c r="D27" s="16"/>
      <c r="E27" s="16"/>
      <c r="F27" s="16"/>
      <c r="G27" s="16"/>
    </row>
    <row r="28" spans="1:7" s="1" customFormat="1" ht="14">
      <c r="A28" s="16"/>
      <c r="B28" s="16"/>
      <c r="C28" s="16"/>
      <c r="D28" s="16"/>
      <c r="E28" s="16"/>
      <c r="F28" s="16"/>
      <c r="G28" s="16"/>
    </row>
    <row r="29" spans="1:7" s="1" customFormat="1" ht="14">
      <c r="A29" s="16"/>
      <c r="B29" s="16"/>
      <c r="C29" s="16"/>
      <c r="D29" s="16"/>
      <c r="E29" s="16"/>
      <c r="F29" s="16"/>
      <c r="G29" s="16"/>
    </row>
    <row r="30" spans="1:7" s="1" customFormat="1" ht="14">
      <c r="A30" s="16"/>
      <c r="B30" s="16"/>
      <c r="C30" s="16"/>
      <c r="D30" s="16"/>
      <c r="E30" s="16"/>
      <c r="F30" s="16"/>
      <c r="G30" s="16"/>
    </row>
    <row r="31" spans="1:7" s="1" customFormat="1" ht="14">
      <c r="A31" s="16"/>
      <c r="B31" s="16"/>
      <c r="C31" s="16"/>
      <c r="D31" s="16"/>
      <c r="E31" s="16"/>
      <c r="F31" s="16"/>
      <c r="G31" s="16"/>
    </row>
    <row r="32" spans="1:7" s="1" customFormat="1" ht="14">
      <c r="A32" s="16"/>
      <c r="B32" s="16"/>
      <c r="C32" s="16"/>
      <c r="D32" s="16"/>
      <c r="E32" s="16"/>
      <c r="F32" s="16"/>
      <c r="G32" s="16"/>
    </row>
    <row r="33" spans="1:7" s="1" customFormat="1" ht="14">
      <c r="A33" s="16"/>
      <c r="B33" s="16"/>
      <c r="C33" s="16"/>
      <c r="D33" s="16"/>
      <c r="E33" s="16"/>
      <c r="F33" s="16"/>
      <c r="G33" s="16"/>
    </row>
    <row r="34" spans="1:7" s="1" customFormat="1" ht="14">
      <c r="A34" s="16"/>
      <c r="B34" s="16"/>
      <c r="C34" s="16"/>
      <c r="D34" s="16"/>
      <c r="E34" s="16"/>
      <c r="F34" s="16"/>
      <c r="G34" s="16"/>
    </row>
    <row r="35" spans="1:7" s="1" customFormat="1" ht="14">
      <c r="A35" s="16"/>
      <c r="B35" s="16"/>
      <c r="C35" s="16"/>
      <c r="D35" s="16"/>
      <c r="E35" s="16"/>
      <c r="F35" s="16"/>
      <c r="G35" s="16"/>
    </row>
    <row r="36" spans="1:7" s="1" customFormat="1" ht="14">
      <c r="A36" s="16"/>
      <c r="B36" s="16"/>
      <c r="C36" s="16"/>
      <c r="D36" s="16"/>
      <c r="E36" s="16"/>
      <c r="F36" s="16"/>
      <c r="G36" s="16"/>
    </row>
    <row r="37" spans="1:7" s="1" customFormat="1" ht="14">
      <c r="A37" s="16"/>
      <c r="B37" s="16"/>
      <c r="C37" s="16"/>
      <c r="D37" s="16"/>
      <c r="E37" s="16"/>
      <c r="F37" s="16"/>
      <c r="G37" s="16"/>
    </row>
    <row r="38" spans="1:7" s="1" customFormat="1" ht="14">
      <c r="A38" s="16"/>
      <c r="B38" s="16"/>
      <c r="C38" s="16"/>
      <c r="D38" s="16"/>
      <c r="E38" s="16"/>
      <c r="F38" s="16"/>
      <c r="G38" s="16"/>
    </row>
    <row r="39" spans="1:7" s="1" customFormat="1" ht="14">
      <c r="A39" s="16"/>
      <c r="B39" s="16"/>
      <c r="C39" s="16"/>
      <c r="D39" s="16"/>
      <c r="E39" s="16"/>
      <c r="F39" s="16"/>
      <c r="G39" s="16"/>
    </row>
    <row r="40" spans="1:7" s="1" customFormat="1" ht="14">
      <c r="A40" s="16"/>
      <c r="B40" s="16"/>
      <c r="C40" s="16"/>
      <c r="D40" s="16"/>
      <c r="E40" s="16"/>
      <c r="F40" s="16"/>
      <c r="G40" s="16"/>
    </row>
    <row r="41" spans="1:7" s="1" customFormat="1" ht="14">
      <c r="A41" s="16"/>
      <c r="B41" s="16"/>
      <c r="C41" s="16"/>
      <c r="D41" s="16"/>
      <c r="E41" s="16"/>
      <c r="F41" s="16"/>
      <c r="G41" s="16"/>
    </row>
    <row r="42" spans="1:7" s="1" customFormat="1" ht="14">
      <c r="A42" s="16"/>
      <c r="B42" s="16"/>
      <c r="C42" s="16"/>
      <c r="D42" s="16"/>
      <c r="E42" s="16"/>
      <c r="F42" s="16"/>
      <c r="G42" s="16"/>
    </row>
    <row r="43" spans="1:7" s="1" customFormat="1" ht="14">
      <c r="A43" s="16"/>
      <c r="B43" s="16"/>
      <c r="C43" s="16"/>
      <c r="D43" s="16"/>
      <c r="E43" s="16"/>
      <c r="F43" s="16"/>
      <c r="G43" s="16"/>
    </row>
    <row r="44" spans="1:7" s="1" customFormat="1" ht="14">
      <c r="A44" s="16"/>
      <c r="B44" s="16"/>
      <c r="C44" s="16"/>
      <c r="D44" s="16"/>
      <c r="E44" s="16"/>
      <c r="F44" s="16"/>
      <c r="G44" s="16"/>
    </row>
    <row r="45" spans="1:7" s="1" customFormat="1" ht="14">
      <c r="A45" s="16"/>
      <c r="B45" s="16"/>
      <c r="C45" s="16"/>
      <c r="D45" s="16"/>
      <c r="E45" s="16"/>
      <c r="F45" s="16"/>
      <c r="G45" s="16"/>
    </row>
    <row r="46" spans="1:7" s="1" customFormat="1" ht="14">
      <c r="A46" s="16"/>
      <c r="B46" s="16"/>
      <c r="C46" s="16"/>
      <c r="D46" s="16"/>
      <c r="E46" s="16"/>
      <c r="F46" s="16"/>
      <c r="G46" s="16"/>
    </row>
    <row r="47" spans="1:7" s="1" customFormat="1" ht="14">
      <c r="A47" s="16"/>
      <c r="B47" s="16"/>
      <c r="C47" s="16"/>
      <c r="D47" s="16"/>
      <c r="E47" s="16"/>
      <c r="F47" s="16"/>
      <c r="G47" s="16"/>
    </row>
    <row r="48" spans="1:7" s="1" customFormat="1" ht="14">
      <c r="A48" s="16"/>
      <c r="B48" s="16"/>
      <c r="C48" s="16"/>
      <c r="D48" s="16"/>
      <c r="E48" s="16"/>
      <c r="F48" s="16"/>
      <c r="G48" s="16"/>
    </row>
    <row r="49" spans="1:7" s="1" customFormat="1" ht="14">
      <c r="A49" s="16"/>
      <c r="B49" s="16"/>
      <c r="C49" s="16"/>
      <c r="D49" s="16"/>
      <c r="E49" s="16"/>
      <c r="F49" s="16"/>
      <c r="G49" s="16"/>
    </row>
    <row r="50" spans="1:7" s="1" customFormat="1" ht="14">
      <c r="A50" s="16"/>
      <c r="B50" s="16"/>
      <c r="C50" s="16"/>
      <c r="D50" s="16"/>
      <c r="E50" s="16"/>
      <c r="F50" s="16"/>
      <c r="G50" s="16"/>
    </row>
    <row r="51" spans="1:7" s="1" customFormat="1" ht="14">
      <c r="A51" s="16"/>
      <c r="B51" s="16"/>
      <c r="C51" s="16"/>
      <c r="D51" s="16"/>
      <c r="E51" s="16"/>
      <c r="F51" s="16"/>
      <c r="G51" s="16"/>
    </row>
    <row r="52" spans="1:7" s="1" customFormat="1" ht="14">
      <c r="A52" s="16"/>
      <c r="B52" s="16"/>
      <c r="C52" s="16"/>
      <c r="D52" s="16"/>
      <c r="E52" s="16"/>
      <c r="F52" s="16"/>
      <c r="G52" s="16"/>
    </row>
    <row r="53" spans="1:7" s="1" customFormat="1" ht="14">
      <c r="A53" s="16"/>
      <c r="B53" s="16"/>
      <c r="C53" s="16"/>
      <c r="D53" s="16"/>
      <c r="E53" s="16"/>
      <c r="F53" s="16"/>
      <c r="G53" s="16"/>
    </row>
    <row r="54" spans="1:7" s="1" customFormat="1" ht="14">
      <c r="A54" s="16"/>
      <c r="B54" s="16"/>
      <c r="C54" s="16"/>
      <c r="D54" s="16"/>
      <c r="E54" s="16"/>
      <c r="F54" s="16"/>
      <c r="G54" s="16"/>
    </row>
    <row r="55" spans="1:7" s="1" customFormat="1" ht="14">
      <c r="A55" s="16"/>
      <c r="B55" s="16"/>
      <c r="C55" s="16"/>
      <c r="D55" s="16"/>
      <c r="E55" s="16"/>
      <c r="F55" s="16"/>
      <c r="G55" s="16"/>
    </row>
  </sheetData>
  <mergeCells count="4">
    <mergeCell ref="B6:C6"/>
    <mergeCell ref="D7:D10"/>
    <mergeCell ref="D14:D17"/>
    <mergeCell ref="B13:C13"/>
  </mergeCells>
  <phoneticPr fontId="1"/>
  <pageMargins left="0.7" right="0.7" top="0.97" bottom="0.47" header="0.3" footer="0.3"/>
  <pageSetup paperSize="9"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A3B91-4432-498A-A83E-B1C68B65B85C}">
  <dimension ref="A1:P56"/>
  <sheetViews>
    <sheetView topLeftCell="A24" zoomScaleNormal="100" workbookViewId="0">
      <selection activeCell="B23" sqref="B23:D23"/>
    </sheetView>
  </sheetViews>
  <sheetFormatPr defaultRowHeight="14"/>
  <cols>
    <col min="1" max="1" width="5.6328125" style="8" customWidth="1"/>
    <col min="2" max="2" width="12.90625" style="8" customWidth="1"/>
    <col min="3" max="4" width="9" style="8" customWidth="1"/>
    <col min="5" max="5" width="2" style="8" customWidth="1"/>
    <col min="6" max="7" width="9" style="8" customWidth="1"/>
    <col min="8" max="8" width="2.08984375" style="8" customWidth="1"/>
    <col min="9" max="15" width="9" style="8" customWidth="1"/>
    <col min="16" max="256" width="8.90625" style="119"/>
    <col min="257" max="257" width="5.6328125" style="119" customWidth="1"/>
    <col min="258" max="258" width="12.90625" style="119" customWidth="1"/>
    <col min="259" max="260" width="9" style="119" customWidth="1"/>
    <col min="261" max="261" width="2" style="119" customWidth="1"/>
    <col min="262" max="263" width="9" style="119" customWidth="1"/>
    <col min="264" max="264" width="2.08984375" style="119" customWidth="1"/>
    <col min="265" max="271" width="9" style="119" customWidth="1"/>
    <col min="272" max="512" width="8.90625" style="119"/>
    <col min="513" max="513" width="5.6328125" style="119" customWidth="1"/>
    <col min="514" max="514" width="12.90625" style="119" customWidth="1"/>
    <col min="515" max="516" width="9" style="119" customWidth="1"/>
    <col min="517" max="517" width="2" style="119" customWidth="1"/>
    <col min="518" max="519" width="9" style="119" customWidth="1"/>
    <col min="520" max="520" width="2.08984375" style="119" customWidth="1"/>
    <col min="521" max="527" width="9" style="119" customWidth="1"/>
    <col min="528" max="768" width="8.90625" style="119"/>
    <col min="769" max="769" width="5.6328125" style="119" customWidth="1"/>
    <col min="770" max="770" width="12.90625" style="119" customWidth="1"/>
    <col min="771" max="772" width="9" style="119" customWidth="1"/>
    <col min="773" max="773" width="2" style="119" customWidth="1"/>
    <col min="774" max="775" width="9" style="119" customWidth="1"/>
    <col min="776" max="776" width="2.08984375" style="119" customWidth="1"/>
    <col min="777" max="783" width="9" style="119" customWidth="1"/>
    <col min="784" max="1024" width="8.90625" style="119"/>
    <col min="1025" max="1025" width="5.6328125" style="119" customWidth="1"/>
    <col min="1026" max="1026" width="12.90625" style="119" customWidth="1"/>
    <col min="1027" max="1028" width="9" style="119" customWidth="1"/>
    <col min="1029" max="1029" width="2" style="119" customWidth="1"/>
    <col min="1030" max="1031" width="9" style="119" customWidth="1"/>
    <col min="1032" max="1032" width="2.08984375" style="119" customWidth="1"/>
    <col min="1033" max="1039" width="9" style="119" customWidth="1"/>
    <col min="1040" max="1280" width="8.90625" style="119"/>
    <col min="1281" max="1281" width="5.6328125" style="119" customWidth="1"/>
    <col min="1282" max="1282" width="12.90625" style="119" customWidth="1"/>
    <col min="1283" max="1284" width="9" style="119" customWidth="1"/>
    <col min="1285" max="1285" width="2" style="119" customWidth="1"/>
    <col min="1286" max="1287" width="9" style="119" customWidth="1"/>
    <col min="1288" max="1288" width="2.08984375" style="119" customWidth="1"/>
    <col min="1289" max="1295" width="9" style="119" customWidth="1"/>
    <col min="1296" max="1536" width="8.90625" style="119"/>
    <col min="1537" max="1537" width="5.6328125" style="119" customWidth="1"/>
    <col min="1538" max="1538" width="12.90625" style="119" customWidth="1"/>
    <col min="1539" max="1540" width="9" style="119" customWidth="1"/>
    <col min="1541" max="1541" width="2" style="119" customWidth="1"/>
    <col min="1542" max="1543" width="9" style="119" customWidth="1"/>
    <col min="1544" max="1544" width="2.08984375" style="119" customWidth="1"/>
    <col min="1545" max="1551" width="9" style="119" customWidth="1"/>
    <col min="1552" max="1792" width="8.90625" style="119"/>
    <col min="1793" max="1793" width="5.6328125" style="119" customWidth="1"/>
    <col min="1794" max="1794" width="12.90625" style="119" customWidth="1"/>
    <col min="1795" max="1796" width="9" style="119" customWidth="1"/>
    <col min="1797" max="1797" width="2" style="119" customWidth="1"/>
    <col min="1798" max="1799" width="9" style="119" customWidth="1"/>
    <col min="1800" max="1800" width="2.08984375" style="119" customWidth="1"/>
    <col min="1801" max="1807" width="9" style="119" customWidth="1"/>
    <col min="1808" max="2048" width="8.90625" style="119"/>
    <col min="2049" max="2049" width="5.6328125" style="119" customWidth="1"/>
    <col min="2050" max="2050" width="12.90625" style="119" customWidth="1"/>
    <col min="2051" max="2052" width="9" style="119" customWidth="1"/>
    <col min="2053" max="2053" width="2" style="119" customWidth="1"/>
    <col min="2054" max="2055" width="9" style="119" customWidth="1"/>
    <col min="2056" max="2056" width="2.08984375" style="119" customWidth="1"/>
    <col min="2057" max="2063" width="9" style="119" customWidth="1"/>
    <col min="2064" max="2304" width="8.90625" style="119"/>
    <col min="2305" max="2305" width="5.6328125" style="119" customWidth="1"/>
    <col min="2306" max="2306" width="12.90625" style="119" customWidth="1"/>
    <col min="2307" max="2308" width="9" style="119" customWidth="1"/>
    <col min="2309" max="2309" width="2" style="119" customWidth="1"/>
    <col min="2310" max="2311" width="9" style="119" customWidth="1"/>
    <col min="2312" max="2312" width="2.08984375" style="119" customWidth="1"/>
    <col min="2313" max="2319" width="9" style="119" customWidth="1"/>
    <col min="2320" max="2560" width="8.90625" style="119"/>
    <col min="2561" max="2561" width="5.6328125" style="119" customWidth="1"/>
    <col min="2562" max="2562" width="12.90625" style="119" customWidth="1"/>
    <col min="2563" max="2564" width="9" style="119" customWidth="1"/>
    <col min="2565" max="2565" width="2" style="119" customWidth="1"/>
    <col min="2566" max="2567" width="9" style="119" customWidth="1"/>
    <col min="2568" max="2568" width="2.08984375" style="119" customWidth="1"/>
    <col min="2569" max="2575" width="9" style="119" customWidth="1"/>
    <col min="2576" max="2816" width="8.90625" style="119"/>
    <col min="2817" max="2817" width="5.6328125" style="119" customWidth="1"/>
    <col min="2818" max="2818" width="12.90625" style="119" customWidth="1"/>
    <col min="2819" max="2820" width="9" style="119" customWidth="1"/>
    <col min="2821" max="2821" width="2" style="119" customWidth="1"/>
    <col min="2822" max="2823" width="9" style="119" customWidth="1"/>
    <col min="2824" max="2824" width="2.08984375" style="119" customWidth="1"/>
    <col min="2825" max="2831" width="9" style="119" customWidth="1"/>
    <col min="2832" max="3072" width="8.90625" style="119"/>
    <col min="3073" max="3073" width="5.6328125" style="119" customWidth="1"/>
    <col min="3074" max="3074" width="12.90625" style="119" customWidth="1"/>
    <col min="3075" max="3076" width="9" style="119" customWidth="1"/>
    <col min="3077" max="3077" width="2" style="119" customWidth="1"/>
    <col min="3078" max="3079" width="9" style="119" customWidth="1"/>
    <col min="3080" max="3080" width="2.08984375" style="119" customWidth="1"/>
    <col min="3081" max="3087" width="9" style="119" customWidth="1"/>
    <col min="3088" max="3328" width="8.90625" style="119"/>
    <col min="3329" max="3329" width="5.6328125" style="119" customWidth="1"/>
    <col min="3330" max="3330" width="12.90625" style="119" customWidth="1"/>
    <col min="3331" max="3332" width="9" style="119" customWidth="1"/>
    <col min="3333" max="3333" width="2" style="119" customWidth="1"/>
    <col min="3334" max="3335" width="9" style="119" customWidth="1"/>
    <col min="3336" max="3336" width="2.08984375" style="119" customWidth="1"/>
    <col min="3337" max="3343" width="9" style="119" customWidth="1"/>
    <col min="3344" max="3584" width="8.90625" style="119"/>
    <col min="3585" max="3585" width="5.6328125" style="119" customWidth="1"/>
    <col min="3586" max="3586" width="12.90625" style="119" customWidth="1"/>
    <col min="3587" max="3588" width="9" style="119" customWidth="1"/>
    <col min="3589" max="3589" width="2" style="119" customWidth="1"/>
    <col min="3590" max="3591" width="9" style="119" customWidth="1"/>
    <col min="3592" max="3592" width="2.08984375" style="119" customWidth="1"/>
    <col min="3593" max="3599" width="9" style="119" customWidth="1"/>
    <col min="3600" max="3840" width="8.90625" style="119"/>
    <col min="3841" max="3841" width="5.6328125" style="119" customWidth="1"/>
    <col min="3842" max="3842" width="12.90625" style="119" customWidth="1"/>
    <col min="3843" max="3844" width="9" style="119" customWidth="1"/>
    <col min="3845" max="3845" width="2" style="119" customWidth="1"/>
    <col min="3846" max="3847" width="9" style="119" customWidth="1"/>
    <col min="3848" max="3848" width="2.08984375" style="119" customWidth="1"/>
    <col min="3849" max="3855" width="9" style="119" customWidth="1"/>
    <col min="3856" max="4096" width="8.90625" style="119"/>
    <col min="4097" max="4097" width="5.6328125" style="119" customWidth="1"/>
    <col min="4098" max="4098" width="12.90625" style="119" customWidth="1"/>
    <col min="4099" max="4100" width="9" style="119" customWidth="1"/>
    <col min="4101" max="4101" width="2" style="119" customWidth="1"/>
    <col min="4102" max="4103" width="9" style="119" customWidth="1"/>
    <col min="4104" max="4104" width="2.08984375" style="119" customWidth="1"/>
    <col min="4105" max="4111" width="9" style="119" customWidth="1"/>
    <col min="4112" max="4352" width="8.90625" style="119"/>
    <col min="4353" max="4353" width="5.6328125" style="119" customWidth="1"/>
    <col min="4354" max="4354" width="12.90625" style="119" customWidth="1"/>
    <col min="4355" max="4356" width="9" style="119" customWidth="1"/>
    <col min="4357" max="4357" width="2" style="119" customWidth="1"/>
    <col min="4358" max="4359" width="9" style="119" customWidth="1"/>
    <col min="4360" max="4360" width="2.08984375" style="119" customWidth="1"/>
    <col min="4361" max="4367" width="9" style="119" customWidth="1"/>
    <col min="4368" max="4608" width="8.90625" style="119"/>
    <col min="4609" max="4609" width="5.6328125" style="119" customWidth="1"/>
    <col min="4610" max="4610" width="12.90625" style="119" customWidth="1"/>
    <col min="4611" max="4612" width="9" style="119" customWidth="1"/>
    <col min="4613" max="4613" width="2" style="119" customWidth="1"/>
    <col min="4614" max="4615" width="9" style="119" customWidth="1"/>
    <col min="4616" max="4616" width="2.08984375" style="119" customWidth="1"/>
    <col min="4617" max="4623" width="9" style="119" customWidth="1"/>
    <col min="4624" max="4864" width="8.90625" style="119"/>
    <col min="4865" max="4865" width="5.6328125" style="119" customWidth="1"/>
    <col min="4866" max="4866" width="12.90625" style="119" customWidth="1"/>
    <col min="4867" max="4868" width="9" style="119" customWidth="1"/>
    <col min="4869" max="4869" width="2" style="119" customWidth="1"/>
    <col min="4870" max="4871" width="9" style="119" customWidth="1"/>
    <col min="4872" max="4872" width="2.08984375" style="119" customWidth="1"/>
    <col min="4873" max="4879" width="9" style="119" customWidth="1"/>
    <col min="4880" max="5120" width="8.90625" style="119"/>
    <col min="5121" max="5121" width="5.6328125" style="119" customWidth="1"/>
    <col min="5122" max="5122" width="12.90625" style="119" customWidth="1"/>
    <col min="5123" max="5124" width="9" style="119" customWidth="1"/>
    <col min="5125" max="5125" width="2" style="119" customWidth="1"/>
    <col min="5126" max="5127" width="9" style="119" customWidth="1"/>
    <col min="5128" max="5128" width="2.08984375" style="119" customWidth="1"/>
    <col min="5129" max="5135" width="9" style="119" customWidth="1"/>
    <col min="5136" max="5376" width="8.90625" style="119"/>
    <col min="5377" max="5377" width="5.6328125" style="119" customWidth="1"/>
    <col min="5378" max="5378" width="12.90625" style="119" customWidth="1"/>
    <col min="5379" max="5380" width="9" style="119" customWidth="1"/>
    <col min="5381" max="5381" width="2" style="119" customWidth="1"/>
    <col min="5382" max="5383" width="9" style="119" customWidth="1"/>
    <col min="5384" max="5384" width="2.08984375" style="119" customWidth="1"/>
    <col min="5385" max="5391" width="9" style="119" customWidth="1"/>
    <col min="5392" max="5632" width="8.90625" style="119"/>
    <col min="5633" max="5633" width="5.6328125" style="119" customWidth="1"/>
    <col min="5634" max="5634" width="12.90625" style="119" customWidth="1"/>
    <col min="5635" max="5636" width="9" style="119" customWidth="1"/>
    <col min="5637" max="5637" width="2" style="119" customWidth="1"/>
    <col min="5638" max="5639" width="9" style="119" customWidth="1"/>
    <col min="5640" max="5640" width="2.08984375" style="119" customWidth="1"/>
    <col min="5641" max="5647" width="9" style="119" customWidth="1"/>
    <col min="5648" max="5888" width="8.90625" style="119"/>
    <col min="5889" max="5889" width="5.6328125" style="119" customWidth="1"/>
    <col min="5890" max="5890" width="12.90625" style="119" customWidth="1"/>
    <col min="5891" max="5892" width="9" style="119" customWidth="1"/>
    <col min="5893" max="5893" width="2" style="119" customWidth="1"/>
    <col min="5894" max="5895" width="9" style="119" customWidth="1"/>
    <col min="5896" max="5896" width="2.08984375" style="119" customWidth="1"/>
    <col min="5897" max="5903" width="9" style="119" customWidth="1"/>
    <col min="5904" max="6144" width="8.90625" style="119"/>
    <col min="6145" max="6145" width="5.6328125" style="119" customWidth="1"/>
    <col min="6146" max="6146" width="12.90625" style="119" customWidth="1"/>
    <col min="6147" max="6148" width="9" style="119" customWidth="1"/>
    <col min="6149" max="6149" width="2" style="119" customWidth="1"/>
    <col min="6150" max="6151" width="9" style="119" customWidth="1"/>
    <col min="6152" max="6152" width="2.08984375" style="119" customWidth="1"/>
    <col min="6153" max="6159" width="9" style="119" customWidth="1"/>
    <col min="6160" max="6400" width="8.90625" style="119"/>
    <col min="6401" max="6401" width="5.6328125" style="119" customWidth="1"/>
    <col min="6402" max="6402" width="12.90625" style="119" customWidth="1"/>
    <col min="6403" max="6404" width="9" style="119" customWidth="1"/>
    <col min="6405" max="6405" width="2" style="119" customWidth="1"/>
    <col min="6406" max="6407" width="9" style="119" customWidth="1"/>
    <col min="6408" max="6408" width="2.08984375" style="119" customWidth="1"/>
    <col min="6409" max="6415" width="9" style="119" customWidth="1"/>
    <col min="6416" max="6656" width="8.90625" style="119"/>
    <col min="6657" max="6657" width="5.6328125" style="119" customWidth="1"/>
    <col min="6658" max="6658" width="12.90625" style="119" customWidth="1"/>
    <col min="6659" max="6660" width="9" style="119" customWidth="1"/>
    <col min="6661" max="6661" width="2" style="119" customWidth="1"/>
    <col min="6662" max="6663" width="9" style="119" customWidth="1"/>
    <col min="6664" max="6664" width="2.08984375" style="119" customWidth="1"/>
    <col min="6665" max="6671" width="9" style="119" customWidth="1"/>
    <col min="6672" max="6912" width="8.90625" style="119"/>
    <col min="6913" max="6913" width="5.6328125" style="119" customWidth="1"/>
    <col min="6914" max="6914" width="12.90625" style="119" customWidth="1"/>
    <col min="6915" max="6916" width="9" style="119" customWidth="1"/>
    <col min="6917" max="6917" width="2" style="119" customWidth="1"/>
    <col min="6918" max="6919" width="9" style="119" customWidth="1"/>
    <col min="6920" max="6920" width="2.08984375" style="119" customWidth="1"/>
    <col min="6921" max="6927" width="9" style="119" customWidth="1"/>
    <col min="6928" max="7168" width="8.90625" style="119"/>
    <col min="7169" max="7169" width="5.6328125" style="119" customWidth="1"/>
    <col min="7170" max="7170" width="12.90625" style="119" customWidth="1"/>
    <col min="7171" max="7172" width="9" style="119" customWidth="1"/>
    <col min="7173" max="7173" width="2" style="119" customWidth="1"/>
    <col min="7174" max="7175" width="9" style="119" customWidth="1"/>
    <col min="7176" max="7176" width="2.08984375" style="119" customWidth="1"/>
    <col min="7177" max="7183" width="9" style="119" customWidth="1"/>
    <col min="7184" max="7424" width="8.90625" style="119"/>
    <col min="7425" max="7425" width="5.6328125" style="119" customWidth="1"/>
    <col min="7426" max="7426" width="12.90625" style="119" customWidth="1"/>
    <col min="7427" max="7428" width="9" style="119" customWidth="1"/>
    <col min="7429" max="7429" width="2" style="119" customWidth="1"/>
    <col min="7430" max="7431" width="9" style="119" customWidth="1"/>
    <col min="7432" max="7432" width="2.08984375" style="119" customWidth="1"/>
    <col min="7433" max="7439" width="9" style="119" customWidth="1"/>
    <col min="7440" max="7680" width="8.90625" style="119"/>
    <col min="7681" max="7681" width="5.6328125" style="119" customWidth="1"/>
    <col min="7682" max="7682" width="12.90625" style="119" customWidth="1"/>
    <col min="7683" max="7684" width="9" style="119" customWidth="1"/>
    <col min="7685" max="7685" width="2" style="119" customWidth="1"/>
    <col min="7686" max="7687" width="9" style="119" customWidth="1"/>
    <col min="7688" max="7688" width="2.08984375" style="119" customWidth="1"/>
    <col min="7689" max="7695" width="9" style="119" customWidth="1"/>
    <col min="7696" max="7936" width="8.90625" style="119"/>
    <col min="7937" max="7937" width="5.6328125" style="119" customWidth="1"/>
    <col min="7938" max="7938" width="12.90625" style="119" customWidth="1"/>
    <col min="7939" max="7940" width="9" style="119" customWidth="1"/>
    <col min="7941" max="7941" width="2" style="119" customWidth="1"/>
    <col min="7942" max="7943" width="9" style="119" customWidth="1"/>
    <col min="7944" max="7944" width="2.08984375" style="119" customWidth="1"/>
    <col min="7945" max="7951" width="9" style="119" customWidth="1"/>
    <col min="7952" max="8192" width="8.90625" style="119"/>
    <col min="8193" max="8193" width="5.6328125" style="119" customWidth="1"/>
    <col min="8194" max="8194" width="12.90625" style="119" customWidth="1"/>
    <col min="8195" max="8196" width="9" style="119" customWidth="1"/>
    <col min="8197" max="8197" width="2" style="119" customWidth="1"/>
    <col min="8198" max="8199" width="9" style="119" customWidth="1"/>
    <col min="8200" max="8200" width="2.08984375" style="119" customWidth="1"/>
    <col min="8201" max="8207" width="9" style="119" customWidth="1"/>
    <col min="8208" max="8448" width="8.90625" style="119"/>
    <col min="8449" max="8449" width="5.6328125" style="119" customWidth="1"/>
    <col min="8450" max="8450" width="12.90625" style="119" customWidth="1"/>
    <col min="8451" max="8452" width="9" style="119" customWidth="1"/>
    <col min="8453" max="8453" width="2" style="119" customWidth="1"/>
    <col min="8454" max="8455" width="9" style="119" customWidth="1"/>
    <col min="8456" max="8456" width="2.08984375" style="119" customWidth="1"/>
    <col min="8457" max="8463" width="9" style="119" customWidth="1"/>
    <col min="8464" max="8704" width="8.90625" style="119"/>
    <col min="8705" max="8705" width="5.6328125" style="119" customWidth="1"/>
    <col min="8706" max="8706" width="12.90625" style="119" customWidth="1"/>
    <col min="8707" max="8708" width="9" style="119" customWidth="1"/>
    <col min="8709" max="8709" width="2" style="119" customWidth="1"/>
    <col min="8710" max="8711" width="9" style="119" customWidth="1"/>
    <col min="8712" max="8712" width="2.08984375" style="119" customWidth="1"/>
    <col min="8713" max="8719" width="9" style="119" customWidth="1"/>
    <col min="8720" max="8960" width="8.90625" style="119"/>
    <col min="8961" max="8961" width="5.6328125" style="119" customWidth="1"/>
    <col min="8962" max="8962" width="12.90625" style="119" customWidth="1"/>
    <col min="8963" max="8964" width="9" style="119" customWidth="1"/>
    <col min="8965" max="8965" width="2" style="119" customWidth="1"/>
    <col min="8966" max="8967" width="9" style="119" customWidth="1"/>
    <col min="8968" max="8968" width="2.08984375" style="119" customWidth="1"/>
    <col min="8969" max="8975" width="9" style="119" customWidth="1"/>
    <col min="8976" max="9216" width="8.90625" style="119"/>
    <col min="9217" max="9217" width="5.6328125" style="119" customWidth="1"/>
    <col min="9218" max="9218" width="12.90625" style="119" customWidth="1"/>
    <col min="9219" max="9220" width="9" style="119" customWidth="1"/>
    <col min="9221" max="9221" width="2" style="119" customWidth="1"/>
    <col min="9222" max="9223" width="9" style="119" customWidth="1"/>
    <col min="9224" max="9224" width="2.08984375" style="119" customWidth="1"/>
    <col min="9225" max="9231" width="9" style="119" customWidth="1"/>
    <col min="9232" max="9472" width="8.90625" style="119"/>
    <col min="9473" max="9473" width="5.6328125" style="119" customWidth="1"/>
    <col min="9474" max="9474" width="12.90625" style="119" customWidth="1"/>
    <col min="9475" max="9476" width="9" style="119" customWidth="1"/>
    <col min="9477" max="9477" width="2" style="119" customWidth="1"/>
    <col min="9478" max="9479" width="9" style="119" customWidth="1"/>
    <col min="9480" max="9480" width="2.08984375" style="119" customWidth="1"/>
    <col min="9481" max="9487" width="9" style="119" customWidth="1"/>
    <col min="9488" max="9728" width="8.90625" style="119"/>
    <col min="9729" max="9729" width="5.6328125" style="119" customWidth="1"/>
    <col min="9730" max="9730" width="12.90625" style="119" customWidth="1"/>
    <col min="9731" max="9732" width="9" style="119" customWidth="1"/>
    <col min="9733" max="9733" width="2" style="119" customWidth="1"/>
    <col min="9734" max="9735" width="9" style="119" customWidth="1"/>
    <col min="9736" max="9736" width="2.08984375" style="119" customWidth="1"/>
    <col min="9737" max="9743" width="9" style="119" customWidth="1"/>
    <col min="9744" max="9984" width="8.90625" style="119"/>
    <col min="9985" max="9985" width="5.6328125" style="119" customWidth="1"/>
    <col min="9986" max="9986" width="12.90625" style="119" customWidth="1"/>
    <col min="9987" max="9988" width="9" style="119" customWidth="1"/>
    <col min="9989" max="9989" width="2" style="119" customWidth="1"/>
    <col min="9990" max="9991" width="9" style="119" customWidth="1"/>
    <col min="9992" max="9992" width="2.08984375" style="119" customWidth="1"/>
    <col min="9993" max="9999" width="9" style="119" customWidth="1"/>
    <col min="10000" max="10240" width="8.90625" style="119"/>
    <col min="10241" max="10241" width="5.6328125" style="119" customWidth="1"/>
    <col min="10242" max="10242" width="12.90625" style="119" customWidth="1"/>
    <col min="10243" max="10244" width="9" style="119" customWidth="1"/>
    <col min="10245" max="10245" width="2" style="119" customWidth="1"/>
    <col min="10246" max="10247" width="9" style="119" customWidth="1"/>
    <col min="10248" max="10248" width="2.08984375" style="119" customWidth="1"/>
    <col min="10249" max="10255" width="9" style="119" customWidth="1"/>
    <col min="10256" max="10496" width="8.90625" style="119"/>
    <col min="10497" max="10497" width="5.6328125" style="119" customWidth="1"/>
    <col min="10498" max="10498" width="12.90625" style="119" customWidth="1"/>
    <col min="10499" max="10500" width="9" style="119" customWidth="1"/>
    <col min="10501" max="10501" width="2" style="119" customWidth="1"/>
    <col min="10502" max="10503" width="9" style="119" customWidth="1"/>
    <col min="10504" max="10504" width="2.08984375" style="119" customWidth="1"/>
    <col min="10505" max="10511" width="9" style="119" customWidth="1"/>
    <col min="10512" max="10752" width="8.90625" style="119"/>
    <col min="10753" max="10753" width="5.6328125" style="119" customWidth="1"/>
    <col min="10754" max="10754" width="12.90625" style="119" customWidth="1"/>
    <col min="10755" max="10756" width="9" style="119" customWidth="1"/>
    <col min="10757" max="10757" width="2" style="119" customWidth="1"/>
    <col min="10758" max="10759" width="9" style="119" customWidth="1"/>
    <col min="10760" max="10760" width="2.08984375" style="119" customWidth="1"/>
    <col min="10761" max="10767" width="9" style="119" customWidth="1"/>
    <col min="10768" max="11008" width="8.90625" style="119"/>
    <col min="11009" max="11009" width="5.6328125" style="119" customWidth="1"/>
    <col min="11010" max="11010" width="12.90625" style="119" customWidth="1"/>
    <col min="11011" max="11012" width="9" style="119" customWidth="1"/>
    <col min="11013" max="11013" width="2" style="119" customWidth="1"/>
    <col min="11014" max="11015" width="9" style="119" customWidth="1"/>
    <col min="11016" max="11016" width="2.08984375" style="119" customWidth="1"/>
    <col min="11017" max="11023" width="9" style="119" customWidth="1"/>
    <col min="11024" max="11264" width="8.90625" style="119"/>
    <col min="11265" max="11265" width="5.6328125" style="119" customWidth="1"/>
    <col min="11266" max="11266" width="12.90625" style="119" customWidth="1"/>
    <col min="11267" max="11268" width="9" style="119" customWidth="1"/>
    <col min="11269" max="11269" width="2" style="119" customWidth="1"/>
    <col min="11270" max="11271" width="9" style="119" customWidth="1"/>
    <col min="11272" max="11272" width="2.08984375" style="119" customWidth="1"/>
    <col min="11273" max="11279" width="9" style="119" customWidth="1"/>
    <col min="11280" max="11520" width="8.90625" style="119"/>
    <col min="11521" max="11521" width="5.6328125" style="119" customWidth="1"/>
    <col min="11522" max="11522" width="12.90625" style="119" customWidth="1"/>
    <col min="11523" max="11524" width="9" style="119" customWidth="1"/>
    <col min="11525" max="11525" width="2" style="119" customWidth="1"/>
    <col min="11526" max="11527" width="9" style="119" customWidth="1"/>
    <col min="11528" max="11528" width="2.08984375" style="119" customWidth="1"/>
    <col min="11529" max="11535" width="9" style="119" customWidth="1"/>
    <col min="11536" max="11776" width="8.90625" style="119"/>
    <col min="11777" max="11777" width="5.6328125" style="119" customWidth="1"/>
    <col min="11778" max="11778" width="12.90625" style="119" customWidth="1"/>
    <col min="11779" max="11780" width="9" style="119" customWidth="1"/>
    <col min="11781" max="11781" width="2" style="119" customWidth="1"/>
    <col min="11782" max="11783" width="9" style="119" customWidth="1"/>
    <col min="11784" max="11784" width="2.08984375" style="119" customWidth="1"/>
    <col min="11785" max="11791" width="9" style="119" customWidth="1"/>
    <col min="11792" max="12032" width="8.90625" style="119"/>
    <col min="12033" max="12033" width="5.6328125" style="119" customWidth="1"/>
    <col min="12034" max="12034" width="12.90625" style="119" customWidth="1"/>
    <col min="12035" max="12036" width="9" style="119" customWidth="1"/>
    <col min="12037" max="12037" width="2" style="119" customWidth="1"/>
    <col min="12038" max="12039" width="9" style="119" customWidth="1"/>
    <col min="12040" max="12040" width="2.08984375" style="119" customWidth="1"/>
    <col min="12041" max="12047" width="9" style="119" customWidth="1"/>
    <col min="12048" max="12288" width="8.90625" style="119"/>
    <col min="12289" max="12289" width="5.6328125" style="119" customWidth="1"/>
    <col min="12290" max="12290" width="12.90625" style="119" customWidth="1"/>
    <col min="12291" max="12292" width="9" style="119" customWidth="1"/>
    <col min="12293" max="12293" width="2" style="119" customWidth="1"/>
    <col min="12294" max="12295" width="9" style="119" customWidth="1"/>
    <col min="12296" max="12296" width="2.08984375" style="119" customWidth="1"/>
    <col min="12297" max="12303" width="9" style="119" customWidth="1"/>
    <col min="12304" max="12544" width="8.90625" style="119"/>
    <col min="12545" max="12545" width="5.6328125" style="119" customWidth="1"/>
    <col min="12546" max="12546" width="12.90625" style="119" customWidth="1"/>
    <col min="12547" max="12548" width="9" style="119" customWidth="1"/>
    <col min="12549" max="12549" width="2" style="119" customWidth="1"/>
    <col min="12550" max="12551" width="9" style="119" customWidth="1"/>
    <col min="12552" max="12552" width="2.08984375" style="119" customWidth="1"/>
    <col min="12553" max="12559" width="9" style="119" customWidth="1"/>
    <col min="12560" max="12800" width="8.90625" style="119"/>
    <col min="12801" max="12801" width="5.6328125" style="119" customWidth="1"/>
    <col min="12802" max="12802" width="12.90625" style="119" customWidth="1"/>
    <col min="12803" max="12804" width="9" style="119" customWidth="1"/>
    <col min="12805" max="12805" width="2" style="119" customWidth="1"/>
    <col min="12806" max="12807" width="9" style="119" customWidth="1"/>
    <col min="12808" max="12808" width="2.08984375" style="119" customWidth="1"/>
    <col min="12809" max="12815" width="9" style="119" customWidth="1"/>
    <col min="12816" max="13056" width="8.90625" style="119"/>
    <col min="13057" max="13057" width="5.6328125" style="119" customWidth="1"/>
    <col min="13058" max="13058" width="12.90625" style="119" customWidth="1"/>
    <col min="13059" max="13060" width="9" style="119" customWidth="1"/>
    <col min="13061" max="13061" width="2" style="119" customWidth="1"/>
    <col min="13062" max="13063" width="9" style="119" customWidth="1"/>
    <col min="13064" max="13064" width="2.08984375" style="119" customWidth="1"/>
    <col min="13065" max="13071" width="9" style="119" customWidth="1"/>
    <col min="13072" max="13312" width="8.90625" style="119"/>
    <col min="13313" max="13313" width="5.6328125" style="119" customWidth="1"/>
    <col min="13314" max="13314" width="12.90625" style="119" customWidth="1"/>
    <col min="13315" max="13316" width="9" style="119" customWidth="1"/>
    <col min="13317" max="13317" width="2" style="119" customWidth="1"/>
    <col min="13318" max="13319" width="9" style="119" customWidth="1"/>
    <col min="13320" max="13320" width="2.08984375" style="119" customWidth="1"/>
    <col min="13321" max="13327" width="9" style="119" customWidth="1"/>
    <col min="13328" max="13568" width="8.90625" style="119"/>
    <col min="13569" max="13569" width="5.6328125" style="119" customWidth="1"/>
    <col min="13570" max="13570" width="12.90625" style="119" customWidth="1"/>
    <col min="13571" max="13572" width="9" style="119" customWidth="1"/>
    <col min="13573" max="13573" width="2" style="119" customWidth="1"/>
    <col min="13574" max="13575" width="9" style="119" customWidth="1"/>
    <col min="13576" max="13576" width="2.08984375" style="119" customWidth="1"/>
    <col min="13577" max="13583" width="9" style="119" customWidth="1"/>
    <col min="13584" max="13824" width="8.90625" style="119"/>
    <col min="13825" max="13825" width="5.6328125" style="119" customWidth="1"/>
    <col min="13826" max="13826" width="12.90625" style="119" customWidth="1"/>
    <col min="13827" max="13828" width="9" style="119" customWidth="1"/>
    <col min="13829" max="13829" width="2" style="119" customWidth="1"/>
    <col min="13830" max="13831" width="9" style="119" customWidth="1"/>
    <col min="13832" max="13832" width="2.08984375" style="119" customWidth="1"/>
    <col min="13833" max="13839" width="9" style="119" customWidth="1"/>
    <col min="13840" max="14080" width="8.90625" style="119"/>
    <col min="14081" max="14081" width="5.6328125" style="119" customWidth="1"/>
    <col min="14082" max="14082" width="12.90625" style="119" customWidth="1"/>
    <col min="14083" max="14084" width="9" style="119" customWidth="1"/>
    <col min="14085" max="14085" width="2" style="119" customWidth="1"/>
    <col min="14086" max="14087" width="9" style="119" customWidth="1"/>
    <col min="14088" max="14088" width="2.08984375" style="119" customWidth="1"/>
    <col min="14089" max="14095" width="9" style="119" customWidth="1"/>
    <col min="14096" max="14336" width="8.90625" style="119"/>
    <col min="14337" max="14337" width="5.6328125" style="119" customWidth="1"/>
    <col min="14338" max="14338" width="12.90625" style="119" customWidth="1"/>
    <col min="14339" max="14340" width="9" style="119" customWidth="1"/>
    <col min="14341" max="14341" width="2" style="119" customWidth="1"/>
    <col min="14342" max="14343" width="9" style="119" customWidth="1"/>
    <col min="14344" max="14344" width="2.08984375" style="119" customWidth="1"/>
    <col min="14345" max="14351" width="9" style="119" customWidth="1"/>
    <col min="14352" max="14592" width="8.90625" style="119"/>
    <col min="14593" max="14593" width="5.6328125" style="119" customWidth="1"/>
    <col min="14594" max="14594" width="12.90625" style="119" customWidth="1"/>
    <col min="14595" max="14596" width="9" style="119" customWidth="1"/>
    <col min="14597" max="14597" width="2" style="119" customWidth="1"/>
    <col min="14598" max="14599" width="9" style="119" customWidth="1"/>
    <col min="14600" max="14600" width="2.08984375" style="119" customWidth="1"/>
    <col min="14601" max="14607" width="9" style="119" customWidth="1"/>
    <col min="14608" max="14848" width="8.90625" style="119"/>
    <col min="14849" max="14849" width="5.6328125" style="119" customWidth="1"/>
    <col min="14850" max="14850" width="12.90625" style="119" customWidth="1"/>
    <col min="14851" max="14852" width="9" style="119" customWidth="1"/>
    <col min="14853" max="14853" width="2" style="119" customWidth="1"/>
    <col min="14854" max="14855" width="9" style="119" customWidth="1"/>
    <col min="14856" max="14856" width="2.08984375" style="119" customWidth="1"/>
    <col min="14857" max="14863" width="9" style="119" customWidth="1"/>
    <col min="14864" max="15104" width="8.90625" style="119"/>
    <col min="15105" max="15105" width="5.6328125" style="119" customWidth="1"/>
    <col min="15106" max="15106" width="12.90625" style="119" customWidth="1"/>
    <col min="15107" max="15108" width="9" style="119" customWidth="1"/>
    <col min="15109" max="15109" width="2" style="119" customWidth="1"/>
    <col min="15110" max="15111" width="9" style="119" customWidth="1"/>
    <col min="15112" max="15112" width="2.08984375" style="119" customWidth="1"/>
    <col min="15113" max="15119" width="9" style="119" customWidth="1"/>
    <col min="15120" max="15360" width="8.90625" style="119"/>
    <col min="15361" max="15361" width="5.6328125" style="119" customWidth="1"/>
    <col min="15362" max="15362" width="12.90625" style="119" customWidth="1"/>
    <col min="15363" max="15364" width="9" style="119" customWidth="1"/>
    <col min="15365" max="15365" width="2" style="119" customWidth="1"/>
    <col min="15366" max="15367" width="9" style="119" customWidth="1"/>
    <col min="15368" max="15368" width="2.08984375" style="119" customWidth="1"/>
    <col min="15369" max="15375" width="9" style="119" customWidth="1"/>
    <col min="15376" max="15616" width="8.90625" style="119"/>
    <col min="15617" max="15617" width="5.6328125" style="119" customWidth="1"/>
    <col min="15618" max="15618" width="12.90625" style="119" customWidth="1"/>
    <col min="15619" max="15620" width="9" style="119" customWidth="1"/>
    <col min="15621" max="15621" width="2" style="119" customWidth="1"/>
    <col min="15622" max="15623" width="9" style="119" customWidth="1"/>
    <col min="15624" max="15624" width="2.08984375" style="119" customWidth="1"/>
    <col min="15625" max="15631" width="9" style="119" customWidth="1"/>
    <col min="15632" max="15872" width="8.90625" style="119"/>
    <col min="15873" max="15873" width="5.6328125" style="119" customWidth="1"/>
    <col min="15874" max="15874" width="12.90625" style="119" customWidth="1"/>
    <col min="15875" max="15876" width="9" style="119" customWidth="1"/>
    <col min="15877" max="15877" width="2" style="119" customWidth="1"/>
    <col min="15878" max="15879" width="9" style="119" customWidth="1"/>
    <col min="15880" max="15880" width="2.08984375" style="119" customWidth="1"/>
    <col min="15881" max="15887" width="9" style="119" customWidth="1"/>
    <col min="15888" max="16128" width="8.90625" style="119"/>
    <col min="16129" max="16129" width="5.6328125" style="119" customWidth="1"/>
    <col min="16130" max="16130" width="12.90625" style="119" customWidth="1"/>
    <col min="16131" max="16132" width="9" style="119" customWidth="1"/>
    <col min="16133" max="16133" width="2" style="119" customWidth="1"/>
    <col min="16134" max="16135" width="9" style="119" customWidth="1"/>
    <col min="16136" max="16136" width="2.08984375" style="119" customWidth="1"/>
    <col min="16137" max="16143" width="9" style="119" customWidth="1"/>
    <col min="16144" max="16384" width="8.90625" style="119"/>
  </cols>
  <sheetData>
    <row r="1" spans="1:16" ht="15.9" customHeight="1">
      <c r="A1" s="117" t="s">
        <v>9</v>
      </c>
      <c r="B1" s="117"/>
      <c r="C1" s="117"/>
      <c r="D1" s="117"/>
      <c r="E1" s="117"/>
      <c r="F1" s="117"/>
      <c r="G1" s="117"/>
      <c r="H1" s="117"/>
      <c r="I1" s="117"/>
      <c r="J1" s="117"/>
      <c r="K1" s="117"/>
      <c r="L1" s="117"/>
      <c r="M1" s="118"/>
      <c r="N1" s="117"/>
      <c r="O1" s="117"/>
    </row>
    <row r="2" spans="1:16" ht="24" customHeight="1">
      <c r="A2" s="208" t="s">
        <v>232</v>
      </c>
      <c r="B2" s="208"/>
      <c r="C2" s="208"/>
      <c r="D2" s="208"/>
      <c r="E2" s="208"/>
      <c r="F2" s="208"/>
      <c r="G2" s="208"/>
      <c r="H2" s="208"/>
      <c r="I2" s="208"/>
      <c r="J2" s="208"/>
      <c r="K2" s="208"/>
      <c r="L2" s="117"/>
      <c r="M2" s="118"/>
      <c r="N2" s="117"/>
      <c r="O2" s="117"/>
      <c r="P2" s="120"/>
    </row>
    <row r="3" spans="1:16" ht="15.9" customHeight="1">
      <c r="A3" s="117"/>
      <c r="B3" s="117"/>
      <c r="C3" s="117"/>
      <c r="D3" s="117"/>
      <c r="E3" s="117"/>
      <c r="F3" s="117"/>
      <c r="G3" s="117"/>
      <c r="H3" s="117"/>
      <c r="I3" s="117"/>
      <c r="J3" s="117"/>
      <c r="K3" s="117"/>
      <c r="L3" s="117"/>
      <c r="M3" s="118"/>
      <c r="N3" s="117"/>
      <c r="O3" s="117"/>
    </row>
    <row r="4" spans="1:16" ht="15.9" customHeight="1">
      <c r="A4" s="117" t="s">
        <v>19</v>
      </c>
      <c r="B4" s="117"/>
      <c r="C4" s="117"/>
      <c r="D4" s="117"/>
      <c r="E4" s="117"/>
      <c r="F4" s="117"/>
      <c r="G4" s="193" t="s">
        <v>14</v>
      </c>
      <c r="H4" s="193"/>
      <c r="I4" s="117"/>
      <c r="J4" s="117"/>
      <c r="K4" s="117"/>
      <c r="L4" s="117"/>
      <c r="M4" s="121"/>
      <c r="N4" s="121"/>
      <c r="O4" s="121"/>
      <c r="P4" s="122"/>
    </row>
    <row r="5" spans="1:16" ht="20.149999999999999" customHeight="1">
      <c r="A5" s="117"/>
      <c r="B5" s="123" t="s">
        <v>237</v>
      </c>
      <c r="C5" s="192" t="s">
        <v>20</v>
      </c>
      <c r="D5" s="192"/>
      <c r="E5" s="192"/>
      <c r="F5" s="192" t="s">
        <v>21</v>
      </c>
      <c r="G5" s="192"/>
      <c r="H5" s="192"/>
      <c r="I5" s="117"/>
      <c r="J5" s="117"/>
      <c r="K5" s="117"/>
      <c r="L5" s="117"/>
      <c r="M5" s="124"/>
      <c r="N5" s="121"/>
      <c r="O5" s="121"/>
      <c r="P5" s="125"/>
    </row>
    <row r="6" spans="1:16" ht="24.9" customHeight="1">
      <c r="A6" s="117"/>
      <c r="B6" s="126" t="s">
        <v>10</v>
      </c>
      <c r="C6" s="209"/>
      <c r="D6" s="209"/>
      <c r="E6" s="209"/>
      <c r="F6" s="209"/>
      <c r="G6" s="209"/>
      <c r="H6" s="209"/>
      <c r="I6" s="117"/>
      <c r="J6" s="117"/>
      <c r="K6" s="117"/>
      <c r="L6" s="117"/>
      <c r="M6" s="124"/>
      <c r="N6" s="121"/>
      <c r="O6" s="121"/>
      <c r="P6" s="122"/>
    </row>
    <row r="7" spans="1:16" ht="24.9" customHeight="1">
      <c r="A7" s="117"/>
      <c r="B7" s="126" t="s">
        <v>11</v>
      </c>
      <c r="C7" s="209"/>
      <c r="D7" s="209"/>
      <c r="E7" s="209"/>
      <c r="F7" s="209"/>
      <c r="G7" s="209"/>
      <c r="H7" s="209"/>
      <c r="I7" s="117"/>
      <c r="J7" s="117"/>
      <c r="K7" s="117"/>
      <c r="L7" s="117"/>
      <c r="M7" s="124"/>
      <c r="N7" s="121"/>
      <c r="O7" s="121"/>
      <c r="P7" s="122"/>
    </row>
    <row r="8" spans="1:16" ht="24.9" customHeight="1">
      <c r="A8" s="117"/>
      <c r="B8" s="126" t="s">
        <v>12</v>
      </c>
      <c r="C8" s="210"/>
      <c r="D8" s="211"/>
      <c r="E8" s="212"/>
      <c r="F8" s="213"/>
      <c r="G8" s="214"/>
      <c r="H8" s="215"/>
      <c r="I8" s="127"/>
      <c r="J8" s="117"/>
      <c r="K8" s="117"/>
      <c r="L8" s="117"/>
      <c r="M8" s="124"/>
      <c r="N8" s="121"/>
      <c r="O8" s="121"/>
      <c r="P8" s="128"/>
    </row>
    <row r="9" spans="1:16" ht="24.9" customHeight="1">
      <c r="A9" s="117"/>
      <c r="B9" s="126" t="s">
        <v>13</v>
      </c>
      <c r="C9" s="210"/>
      <c r="D9" s="211"/>
      <c r="E9" s="211"/>
      <c r="F9" s="211"/>
      <c r="G9" s="211"/>
      <c r="H9" s="212"/>
      <c r="I9" s="117"/>
      <c r="J9" s="117"/>
      <c r="K9" s="117"/>
      <c r="L9" s="117"/>
      <c r="M9" s="124"/>
      <c r="N9" s="121"/>
      <c r="O9" s="121"/>
      <c r="P9" s="122"/>
    </row>
    <row r="10" spans="1:16" ht="15.9" customHeight="1">
      <c r="A10" s="117"/>
      <c r="B10" s="129" t="s">
        <v>187</v>
      </c>
      <c r="C10" s="117"/>
      <c r="D10" s="117"/>
      <c r="E10" s="117"/>
      <c r="F10" s="117"/>
      <c r="G10" s="117"/>
      <c r="H10" s="117"/>
      <c r="I10" s="117"/>
      <c r="J10" s="117"/>
      <c r="K10" s="117"/>
      <c r="L10" s="117"/>
      <c r="M10" s="124"/>
      <c r="N10" s="121"/>
      <c r="O10" s="121"/>
      <c r="P10" s="122"/>
    </row>
    <row r="11" spans="1:16" ht="15.9" customHeight="1">
      <c r="A11" s="117"/>
      <c r="B11" s="129" t="s">
        <v>15</v>
      </c>
      <c r="C11" s="117"/>
      <c r="D11" s="117"/>
      <c r="E11" s="117"/>
      <c r="F11" s="117"/>
      <c r="G11" s="117"/>
      <c r="H11" s="117"/>
      <c r="I11" s="117"/>
      <c r="J11" s="117"/>
      <c r="K11" s="117"/>
      <c r="L11" s="117"/>
      <c r="M11" s="124"/>
      <c r="N11" s="121"/>
      <c r="O11" s="121"/>
      <c r="P11" s="122"/>
    </row>
    <row r="12" spans="1:16" ht="15.9" customHeight="1">
      <c r="A12" s="117"/>
      <c r="B12" s="129" t="s">
        <v>16</v>
      </c>
      <c r="C12" s="117"/>
      <c r="D12" s="117"/>
      <c r="E12" s="117"/>
      <c r="F12" s="117"/>
      <c r="G12" s="117"/>
      <c r="H12" s="117"/>
      <c r="I12" s="117"/>
      <c r="J12" s="117"/>
      <c r="K12" s="117"/>
      <c r="L12" s="117"/>
      <c r="M12" s="124"/>
      <c r="N12" s="121"/>
      <c r="O12" s="121"/>
      <c r="P12" s="122"/>
    </row>
    <row r="13" spans="1:16" ht="15.9" customHeight="1">
      <c r="A13" s="117"/>
      <c r="B13" s="129" t="s">
        <v>17</v>
      </c>
      <c r="C13" s="117"/>
      <c r="D13" s="117"/>
      <c r="E13" s="117"/>
      <c r="F13" s="117"/>
      <c r="G13" s="117"/>
      <c r="H13" s="117"/>
      <c r="I13" s="117"/>
      <c r="J13" s="117"/>
      <c r="K13" s="117"/>
      <c r="L13" s="117"/>
      <c r="M13" s="124"/>
      <c r="N13" s="121"/>
      <c r="O13" s="121"/>
      <c r="P13" s="122"/>
    </row>
    <row r="14" spans="1:16" ht="15.9" customHeight="1">
      <c r="A14" s="117"/>
      <c r="B14" s="129" t="s">
        <v>18</v>
      </c>
      <c r="C14" s="117"/>
      <c r="D14" s="117"/>
      <c r="E14" s="117"/>
      <c r="F14" s="117"/>
      <c r="G14" s="117"/>
      <c r="H14" s="117"/>
      <c r="I14" s="117"/>
      <c r="J14" s="117"/>
      <c r="K14" s="117"/>
      <c r="L14" s="117"/>
      <c r="M14" s="124"/>
      <c r="N14" s="121"/>
      <c r="O14" s="121"/>
      <c r="P14" s="122"/>
    </row>
    <row r="15" spans="1:16" ht="15.9" customHeight="1">
      <c r="A15" s="117"/>
      <c r="B15" s="117"/>
      <c r="C15" s="117"/>
      <c r="D15" s="117"/>
      <c r="E15" s="117"/>
      <c r="F15" s="117"/>
      <c r="G15" s="117"/>
      <c r="H15" s="117"/>
      <c r="I15" s="117"/>
      <c r="J15" s="117"/>
      <c r="K15" s="117"/>
      <c r="L15" s="117"/>
      <c r="M15" s="124"/>
      <c r="N15" s="121"/>
      <c r="O15" s="121"/>
      <c r="P15" s="122"/>
    </row>
    <row r="16" spans="1:16" ht="15.9" customHeight="1">
      <c r="A16" s="117" t="s">
        <v>238</v>
      </c>
      <c r="B16" s="117"/>
      <c r="C16" s="117"/>
      <c r="D16" s="117"/>
      <c r="E16" s="117"/>
      <c r="F16" s="117"/>
      <c r="G16" s="117"/>
      <c r="H16" s="117"/>
      <c r="I16" s="117"/>
      <c r="J16" s="117"/>
      <c r="K16" s="117"/>
      <c r="L16" s="117"/>
      <c r="M16" s="124"/>
      <c r="N16" s="121"/>
      <c r="O16" s="121"/>
      <c r="P16" s="122"/>
    </row>
    <row r="17" spans="1:16" ht="15.9" customHeight="1">
      <c r="A17" s="117"/>
      <c r="B17" s="130"/>
      <c r="C17" s="130"/>
      <c r="D17" s="130"/>
      <c r="E17" s="117"/>
      <c r="F17" s="117"/>
      <c r="G17" s="117"/>
      <c r="H17" s="131"/>
      <c r="I17" s="207" t="s">
        <v>14</v>
      </c>
      <c r="J17" s="207"/>
      <c r="K17" s="117"/>
      <c r="L17" s="117"/>
      <c r="M17" s="124"/>
      <c r="N17" s="121"/>
      <c r="O17" s="121"/>
      <c r="P17" s="122"/>
    </row>
    <row r="18" spans="1:16" ht="20.149999999999999" customHeight="1">
      <c r="A18" s="117"/>
      <c r="B18" s="203" t="s">
        <v>239</v>
      </c>
      <c r="C18" s="204"/>
      <c r="D18" s="204"/>
      <c r="E18" s="192" t="s">
        <v>20</v>
      </c>
      <c r="F18" s="192"/>
      <c r="G18" s="192"/>
      <c r="H18" s="192" t="s">
        <v>21</v>
      </c>
      <c r="I18" s="192"/>
      <c r="J18" s="192"/>
      <c r="K18" s="117"/>
      <c r="L18" s="117"/>
      <c r="M18" s="124"/>
      <c r="N18" s="121"/>
      <c r="O18" s="121"/>
      <c r="P18" s="125"/>
    </row>
    <row r="19" spans="1:16" ht="24.9" customHeight="1">
      <c r="A19" s="117"/>
      <c r="B19" s="205" t="s">
        <v>240</v>
      </c>
      <c r="C19" s="206"/>
      <c r="D19" s="206"/>
      <c r="E19" s="200"/>
      <c r="F19" s="200"/>
      <c r="G19" s="200"/>
      <c r="H19" s="201"/>
      <c r="I19" s="201"/>
      <c r="J19" s="201"/>
      <c r="K19" s="132"/>
      <c r="L19" s="117"/>
      <c r="M19" s="124"/>
      <c r="N19" s="121"/>
      <c r="O19" s="121"/>
      <c r="P19" s="122"/>
    </row>
    <row r="20" spans="1:16" ht="15.9" customHeight="1">
      <c r="A20" s="117"/>
      <c r="B20" s="194" t="s">
        <v>188</v>
      </c>
      <c r="C20" s="195"/>
      <c r="D20" s="196"/>
      <c r="E20" s="200"/>
      <c r="F20" s="200"/>
      <c r="G20" s="200"/>
      <c r="H20" s="201"/>
      <c r="I20" s="201"/>
      <c r="J20" s="201"/>
      <c r="K20" s="202"/>
      <c r="L20" s="117"/>
      <c r="M20" s="124"/>
      <c r="N20" s="121"/>
      <c r="O20" s="121"/>
      <c r="P20" s="122"/>
    </row>
    <row r="21" spans="1:16" ht="15.9" customHeight="1">
      <c r="A21" s="117"/>
      <c r="B21" s="197"/>
      <c r="C21" s="198"/>
      <c r="D21" s="199"/>
      <c r="E21" s="200"/>
      <c r="F21" s="200"/>
      <c r="G21" s="200"/>
      <c r="H21" s="201"/>
      <c r="I21" s="201"/>
      <c r="J21" s="201"/>
      <c r="K21" s="202"/>
      <c r="L21" s="117"/>
      <c r="M21" s="124"/>
      <c r="N21" s="121"/>
      <c r="O21" s="121"/>
      <c r="P21" s="122"/>
    </row>
    <row r="22" spans="1:16" ht="15.9" customHeight="1">
      <c r="A22" s="117"/>
      <c r="B22" s="194" t="s">
        <v>22</v>
      </c>
      <c r="C22" s="195"/>
      <c r="D22" s="195"/>
      <c r="E22" s="200"/>
      <c r="F22" s="200"/>
      <c r="G22" s="200"/>
      <c r="H22" s="201"/>
      <c r="I22" s="201"/>
      <c r="J22" s="201"/>
      <c r="K22" s="202"/>
      <c r="L22" s="117"/>
      <c r="M22" s="124"/>
      <c r="N22" s="121"/>
      <c r="O22" s="121"/>
      <c r="P22" s="122"/>
    </row>
    <row r="23" spans="1:16" ht="15.9" customHeight="1">
      <c r="A23" s="117"/>
      <c r="B23" s="197" t="s">
        <v>23</v>
      </c>
      <c r="C23" s="198"/>
      <c r="D23" s="198"/>
      <c r="E23" s="200"/>
      <c r="F23" s="200"/>
      <c r="G23" s="200"/>
      <c r="H23" s="201"/>
      <c r="I23" s="201"/>
      <c r="J23" s="201"/>
      <c r="K23" s="202"/>
      <c r="L23" s="117"/>
      <c r="M23" s="124"/>
      <c r="N23" s="121"/>
      <c r="O23" s="121"/>
      <c r="P23" s="122"/>
    </row>
    <row r="24" spans="1:16" ht="15.9" customHeight="1">
      <c r="A24" s="117"/>
      <c r="B24" s="194" t="s">
        <v>22</v>
      </c>
      <c r="C24" s="195"/>
      <c r="D24" s="195"/>
      <c r="E24" s="200"/>
      <c r="F24" s="200"/>
      <c r="G24" s="200"/>
      <c r="H24" s="201"/>
      <c r="I24" s="201"/>
      <c r="J24" s="201"/>
      <c r="K24" s="202"/>
      <c r="L24" s="117"/>
      <c r="M24" s="124"/>
      <c r="N24" s="121"/>
      <c r="O24" s="121"/>
      <c r="P24" s="122"/>
    </row>
    <row r="25" spans="1:16" ht="15.9" customHeight="1">
      <c r="A25" s="117"/>
      <c r="B25" s="197" t="s">
        <v>23</v>
      </c>
      <c r="C25" s="198"/>
      <c r="D25" s="198"/>
      <c r="E25" s="200"/>
      <c r="F25" s="200"/>
      <c r="G25" s="200"/>
      <c r="H25" s="201"/>
      <c r="I25" s="201"/>
      <c r="J25" s="201"/>
      <c r="K25" s="202"/>
      <c r="L25" s="117"/>
      <c r="M25" s="124"/>
      <c r="N25" s="121"/>
      <c r="O25" s="121"/>
      <c r="P25" s="122"/>
    </row>
    <row r="26" spans="1:16" ht="15.9" customHeight="1">
      <c r="A26" s="117"/>
      <c r="B26" s="117" t="s">
        <v>24</v>
      </c>
      <c r="C26" s="117"/>
      <c r="D26" s="117"/>
      <c r="E26" s="117"/>
      <c r="F26" s="117"/>
      <c r="G26" s="117"/>
      <c r="H26" s="117"/>
      <c r="I26" s="117"/>
      <c r="J26" s="117"/>
      <c r="K26" s="117"/>
      <c r="L26" s="117"/>
      <c r="M26" s="124"/>
      <c r="N26" s="121"/>
      <c r="O26" s="121"/>
      <c r="P26" s="122"/>
    </row>
    <row r="27" spans="1:16" ht="15.9" customHeight="1"/>
    <row r="28" spans="1:16" s="1" customFormat="1" ht="20.149999999999999" customHeight="1">
      <c r="A28" s="8" t="s">
        <v>25</v>
      </c>
      <c r="B28" s="8"/>
      <c r="C28" s="8"/>
      <c r="D28" s="8"/>
      <c r="E28" s="8"/>
      <c r="F28" s="8"/>
      <c r="G28" s="8"/>
      <c r="H28" s="8"/>
      <c r="I28" s="193" t="s">
        <v>14</v>
      </c>
      <c r="J28" s="193"/>
      <c r="K28" s="8"/>
      <c r="L28" s="8"/>
      <c r="M28" s="8"/>
      <c r="N28" s="8"/>
      <c r="O28" s="8"/>
    </row>
    <row r="29" spans="1:16" ht="20.149999999999999" customHeight="1">
      <c r="A29" s="117"/>
      <c r="B29" s="192" t="s">
        <v>241</v>
      </c>
      <c r="C29" s="192"/>
      <c r="D29" s="192"/>
      <c r="E29" s="192" t="s">
        <v>20</v>
      </c>
      <c r="F29" s="192"/>
      <c r="G29" s="192"/>
      <c r="H29" s="192" t="s">
        <v>21</v>
      </c>
      <c r="I29" s="192"/>
      <c r="J29" s="192"/>
      <c r="K29" s="117"/>
      <c r="L29" s="117"/>
      <c r="M29" s="124"/>
      <c r="N29" s="121"/>
      <c r="O29" s="121"/>
      <c r="P29" s="125"/>
    </row>
    <row r="30" spans="1:16" ht="20.149999999999999" customHeight="1">
      <c r="A30" s="117"/>
      <c r="B30" s="190" t="s">
        <v>26</v>
      </c>
      <c r="C30" s="190"/>
      <c r="D30" s="190"/>
      <c r="E30" s="191"/>
      <c r="F30" s="191"/>
      <c r="G30" s="191"/>
      <c r="H30" s="191"/>
      <c r="I30" s="191"/>
      <c r="J30" s="191"/>
      <c r="K30" s="132"/>
      <c r="L30" s="117"/>
      <c r="M30" s="124"/>
      <c r="N30" s="121"/>
      <c r="O30" s="121"/>
      <c r="P30" s="122"/>
    </row>
    <row r="31" spans="1:16" ht="20.149999999999999" customHeight="1">
      <c r="A31" s="117"/>
      <c r="B31" s="190" t="s">
        <v>27</v>
      </c>
      <c r="C31" s="190"/>
      <c r="D31" s="190"/>
      <c r="E31" s="191"/>
      <c r="F31" s="191"/>
      <c r="G31" s="191"/>
      <c r="H31" s="191"/>
      <c r="I31" s="191"/>
      <c r="J31" s="191"/>
      <c r="K31" s="132"/>
      <c r="L31" s="117"/>
      <c r="M31" s="124"/>
      <c r="N31" s="121"/>
      <c r="O31" s="133"/>
      <c r="P31" s="122"/>
    </row>
    <row r="32" spans="1:16" ht="20.149999999999999" customHeight="1">
      <c r="A32" s="117"/>
      <c r="B32" s="190" t="s">
        <v>28</v>
      </c>
      <c r="C32" s="190"/>
      <c r="D32" s="190"/>
      <c r="E32" s="191"/>
      <c r="F32" s="191"/>
      <c r="G32" s="191"/>
      <c r="H32" s="191"/>
      <c r="I32" s="191"/>
      <c r="J32" s="191"/>
      <c r="K32" s="132"/>
      <c r="L32" s="117"/>
      <c r="M32" s="124"/>
      <c r="N32" s="121"/>
      <c r="O32" s="134"/>
      <c r="P32" s="122"/>
    </row>
    <row r="33" spans="1:16" ht="20.149999999999999" customHeight="1">
      <c r="A33" s="117"/>
      <c r="B33" s="190" t="s">
        <v>29</v>
      </c>
      <c r="C33" s="190"/>
      <c r="D33" s="190"/>
      <c r="E33" s="191"/>
      <c r="F33" s="191"/>
      <c r="G33" s="191"/>
      <c r="H33" s="191"/>
      <c r="I33" s="191"/>
      <c r="J33" s="191"/>
      <c r="K33" s="132"/>
      <c r="L33" s="117"/>
      <c r="M33" s="124"/>
      <c r="N33" s="121"/>
      <c r="O33" s="121"/>
      <c r="P33" s="122"/>
    </row>
    <row r="34" spans="1:16" ht="20.149999999999999" customHeight="1">
      <c r="A34" s="117"/>
      <c r="B34" s="190" t="s">
        <v>30</v>
      </c>
      <c r="C34" s="190"/>
      <c r="D34" s="190"/>
      <c r="E34" s="191"/>
      <c r="F34" s="191"/>
      <c r="G34" s="191"/>
      <c r="H34" s="191"/>
      <c r="I34" s="191"/>
      <c r="J34" s="191"/>
      <c r="K34" s="132"/>
      <c r="L34" s="117"/>
      <c r="M34" s="124"/>
      <c r="N34" s="121"/>
      <c r="O34" s="134"/>
      <c r="P34" s="122"/>
    </row>
    <row r="35" spans="1:16" ht="20.149999999999999" customHeight="1">
      <c r="A35" s="117"/>
      <c r="B35" s="190" t="s">
        <v>31</v>
      </c>
      <c r="C35" s="190"/>
      <c r="D35" s="190"/>
      <c r="E35" s="191"/>
      <c r="F35" s="191"/>
      <c r="G35" s="191"/>
      <c r="H35" s="191"/>
      <c r="I35" s="191"/>
      <c r="J35" s="191"/>
      <c r="K35" s="132"/>
      <c r="L35" s="117"/>
      <c r="M35" s="124"/>
      <c r="N35" s="121"/>
      <c r="O35" s="121"/>
      <c r="P35" s="122"/>
    </row>
    <row r="36" spans="1:16" ht="20.149999999999999" customHeight="1">
      <c r="A36" s="117"/>
      <c r="B36" s="190" t="s">
        <v>32</v>
      </c>
      <c r="C36" s="190"/>
      <c r="D36" s="190"/>
      <c r="E36" s="191"/>
      <c r="F36" s="191"/>
      <c r="G36" s="191"/>
      <c r="H36" s="191"/>
      <c r="I36" s="191"/>
      <c r="J36" s="191"/>
      <c r="K36" s="132"/>
      <c r="L36" s="117"/>
      <c r="M36" s="124"/>
      <c r="N36" s="121"/>
      <c r="O36" s="134"/>
      <c r="P36" s="122"/>
    </row>
    <row r="37" spans="1:16" ht="20.149999999999999" customHeight="1">
      <c r="A37" s="117"/>
      <c r="B37" s="190" t="s">
        <v>33</v>
      </c>
      <c r="C37" s="190"/>
      <c r="D37" s="190"/>
      <c r="E37" s="191"/>
      <c r="F37" s="191"/>
      <c r="G37" s="191"/>
      <c r="H37" s="191"/>
      <c r="I37" s="191"/>
      <c r="J37" s="191"/>
      <c r="K37" s="132"/>
      <c r="L37" s="117"/>
      <c r="M37" s="124"/>
      <c r="N37" s="121"/>
      <c r="O37" s="121"/>
      <c r="P37" s="122"/>
    </row>
    <row r="38" spans="1:16" ht="20.149999999999999" customHeight="1">
      <c r="A38" s="117"/>
      <c r="B38" s="190" t="s">
        <v>34</v>
      </c>
      <c r="C38" s="190"/>
      <c r="D38" s="190"/>
      <c r="E38" s="191"/>
      <c r="F38" s="191"/>
      <c r="G38" s="191"/>
      <c r="H38" s="191"/>
      <c r="I38" s="191"/>
      <c r="J38" s="191"/>
      <c r="K38" s="132"/>
      <c r="L38" s="117"/>
      <c r="M38" s="124"/>
      <c r="N38" s="121"/>
      <c r="O38" s="134"/>
      <c r="P38" s="122"/>
    </row>
    <row r="39" spans="1:16" ht="20.149999999999999" customHeight="1">
      <c r="A39" s="117"/>
      <c r="B39" s="190" t="s">
        <v>35</v>
      </c>
      <c r="C39" s="190"/>
      <c r="D39" s="190"/>
      <c r="E39" s="191"/>
      <c r="F39" s="191"/>
      <c r="G39" s="191"/>
      <c r="H39" s="191"/>
      <c r="I39" s="191"/>
      <c r="J39" s="191"/>
      <c r="K39" s="132"/>
      <c r="L39" s="117"/>
      <c r="M39" s="124"/>
      <c r="N39" s="121"/>
      <c r="O39" s="121"/>
      <c r="P39" s="122"/>
    </row>
    <row r="40" spans="1:16" ht="20.149999999999999" customHeight="1">
      <c r="A40" s="117"/>
      <c r="B40" s="190" t="s">
        <v>36</v>
      </c>
      <c r="C40" s="190"/>
      <c r="D40" s="190"/>
      <c r="E40" s="191"/>
      <c r="F40" s="191"/>
      <c r="G40" s="191"/>
      <c r="H40" s="191"/>
      <c r="I40" s="191"/>
      <c r="J40" s="191"/>
      <c r="K40" s="132"/>
      <c r="L40" s="117"/>
      <c r="M40" s="124"/>
      <c r="N40" s="121"/>
      <c r="O40" s="134"/>
      <c r="P40" s="122"/>
    </row>
    <row r="41" spans="1:16" s="8" customFormat="1" ht="15.9" customHeight="1">
      <c r="B41" s="135" t="s">
        <v>37</v>
      </c>
      <c r="C41" s="135"/>
      <c r="D41" s="135"/>
      <c r="E41" s="117"/>
      <c r="F41" s="117"/>
      <c r="G41" s="117"/>
      <c r="H41" s="117"/>
      <c r="I41" s="117"/>
      <c r="J41" s="117"/>
      <c r="K41" s="117"/>
      <c r="P41" s="119"/>
    </row>
    <row r="42" spans="1:16" s="8" customFormat="1" ht="14.15" customHeight="1">
      <c r="B42" s="117" t="s">
        <v>38</v>
      </c>
      <c r="C42" s="117"/>
      <c r="D42" s="117"/>
      <c r="E42" s="117"/>
      <c r="F42" s="117"/>
      <c r="G42" s="117"/>
      <c r="H42" s="117"/>
      <c r="I42" s="117"/>
      <c r="J42" s="117"/>
      <c r="K42" s="117"/>
      <c r="P42" s="119"/>
    </row>
    <row r="43" spans="1:16" s="8" customFormat="1" ht="14.15" customHeight="1">
      <c r="P43" s="119"/>
    </row>
    <row r="44" spans="1:16" s="8" customFormat="1" ht="14.15" customHeight="1">
      <c r="P44" s="119"/>
    </row>
    <row r="45" spans="1:16" s="8" customFormat="1" ht="14.15" customHeight="1">
      <c r="P45" s="119"/>
    </row>
    <row r="46" spans="1:16" s="8" customFormat="1" ht="14.15" customHeight="1">
      <c r="P46" s="119"/>
    </row>
    <row r="47" spans="1:16" s="8" customFormat="1" ht="14.15" customHeight="1">
      <c r="P47" s="119"/>
    </row>
    <row r="48" spans="1:16" s="8" customFormat="1" ht="14.15" customHeight="1">
      <c r="P48" s="119"/>
    </row>
    <row r="49" ht="14.15" customHeight="1"/>
    <row r="50" ht="14.15" customHeight="1"/>
    <row r="51" ht="14.15" customHeight="1"/>
    <row r="52" ht="14.15" customHeight="1"/>
    <row r="53" ht="14.15" customHeight="1"/>
    <row r="54" ht="14.15" customHeight="1"/>
    <row r="55" ht="14.15" customHeight="1"/>
    <row r="56" ht="14.15" customHeight="1"/>
  </sheetData>
  <mergeCells count="69">
    <mergeCell ref="I17:J17"/>
    <mergeCell ref="A2:K2"/>
    <mergeCell ref="G4:H4"/>
    <mergeCell ref="C5:E5"/>
    <mergeCell ref="F5:H5"/>
    <mergeCell ref="C6:E6"/>
    <mergeCell ref="F6:H6"/>
    <mergeCell ref="C7:E7"/>
    <mergeCell ref="F7:H7"/>
    <mergeCell ref="C8:E8"/>
    <mergeCell ref="F8:H8"/>
    <mergeCell ref="C9:H9"/>
    <mergeCell ref="B18:D18"/>
    <mergeCell ref="E18:G18"/>
    <mergeCell ref="H18:J18"/>
    <mergeCell ref="B19:D19"/>
    <mergeCell ref="E19:G19"/>
    <mergeCell ref="H19:J19"/>
    <mergeCell ref="I28:J28"/>
    <mergeCell ref="B20:D21"/>
    <mergeCell ref="E20:G21"/>
    <mergeCell ref="H20:J21"/>
    <mergeCell ref="K20:K21"/>
    <mergeCell ref="B22:D22"/>
    <mergeCell ref="E22:G23"/>
    <mergeCell ref="H22:J23"/>
    <mergeCell ref="K22:K23"/>
    <mergeCell ref="B23:D23"/>
    <mergeCell ref="B24:D24"/>
    <mergeCell ref="E24:G25"/>
    <mergeCell ref="H24:J25"/>
    <mergeCell ref="K24:K25"/>
    <mergeCell ref="B25:D25"/>
    <mergeCell ref="B29:D29"/>
    <mergeCell ref="E29:G29"/>
    <mergeCell ref="H29:J29"/>
    <mergeCell ref="B30:D30"/>
    <mergeCell ref="E30:G30"/>
    <mergeCell ref="H30:J30"/>
    <mergeCell ref="B31:D31"/>
    <mergeCell ref="E31:G31"/>
    <mergeCell ref="H31:J31"/>
    <mergeCell ref="B32:D32"/>
    <mergeCell ref="E32:G32"/>
    <mergeCell ref="H32:J32"/>
    <mergeCell ref="B33:D33"/>
    <mergeCell ref="E33:G33"/>
    <mergeCell ref="H33:J33"/>
    <mergeCell ref="B34:D34"/>
    <mergeCell ref="E34:G34"/>
    <mergeCell ref="H34:J34"/>
    <mergeCell ref="B35:D35"/>
    <mergeCell ref="E35:G35"/>
    <mergeCell ref="H35:J35"/>
    <mergeCell ref="B36:D36"/>
    <mergeCell ref="E36:G36"/>
    <mergeCell ref="H36:J36"/>
    <mergeCell ref="B37:D37"/>
    <mergeCell ref="E37:G37"/>
    <mergeCell ref="H37:J37"/>
    <mergeCell ref="B38:D38"/>
    <mergeCell ref="E38:G38"/>
    <mergeCell ref="H38:J38"/>
    <mergeCell ref="B39:D39"/>
    <mergeCell ref="E39:G39"/>
    <mergeCell ref="H39:J39"/>
    <mergeCell ref="B40:D40"/>
    <mergeCell ref="E40:G40"/>
    <mergeCell ref="H40:J40"/>
  </mergeCells>
  <phoneticPr fontId="21"/>
  <pageMargins left="0.70866141732283472" right="0.51" top="0.74803149606299213" bottom="0.74803149606299213" header="0.31496062992125984" footer="0.31496062992125984"/>
  <pageSetup paperSize="9" scale="96"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203D0-0209-42FF-A275-8393EFA468B3}">
  <dimension ref="A1:P56"/>
  <sheetViews>
    <sheetView topLeftCell="A29" zoomScaleNormal="100" workbookViewId="0">
      <selection activeCell="H46" sqref="H46:J46"/>
    </sheetView>
  </sheetViews>
  <sheetFormatPr defaultRowHeight="14"/>
  <cols>
    <col min="1" max="1" width="5.6328125" style="8" customWidth="1"/>
    <col min="2" max="2" width="12.90625" style="8" customWidth="1"/>
    <col min="3" max="4" width="9" style="8" customWidth="1"/>
    <col min="5" max="5" width="2" style="8" customWidth="1"/>
    <col min="6" max="7" width="9" style="8" customWidth="1"/>
    <col min="8" max="8" width="2.08984375" style="8" customWidth="1"/>
    <col min="9" max="15" width="9" style="8" customWidth="1"/>
    <col min="16" max="256" width="8.90625" style="119"/>
    <col min="257" max="257" width="5.6328125" style="119" customWidth="1"/>
    <col min="258" max="258" width="12.90625" style="119" customWidth="1"/>
    <col min="259" max="260" width="9" style="119" customWidth="1"/>
    <col min="261" max="261" width="2" style="119" customWidth="1"/>
    <col min="262" max="263" width="9" style="119" customWidth="1"/>
    <col min="264" max="264" width="2.08984375" style="119" customWidth="1"/>
    <col min="265" max="271" width="9" style="119" customWidth="1"/>
    <col min="272" max="512" width="8.90625" style="119"/>
    <col min="513" max="513" width="5.6328125" style="119" customWidth="1"/>
    <col min="514" max="514" width="12.90625" style="119" customWidth="1"/>
    <col min="515" max="516" width="9" style="119" customWidth="1"/>
    <col min="517" max="517" width="2" style="119" customWidth="1"/>
    <col min="518" max="519" width="9" style="119" customWidth="1"/>
    <col min="520" max="520" width="2.08984375" style="119" customWidth="1"/>
    <col min="521" max="527" width="9" style="119" customWidth="1"/>
    <col min="528" max="768" width="8.90625" style="119"/>
    <col min="769" max="769" width="5.6328125" style="119" customWidth="1"/>
    <col min="770" max="770" width="12.90625" style="119" customWidth="1"/>
    <col min="771" max="772" width="9" style="119" customWidth="1"/>
    <col min="773" max="773" width="2" style="119" customWidth="1"/>
    <col min="774" max="775" width="9" style="119" customWidth="1"/>
    <col min="776" max="776" width="2.08984375" style="119" customWidth="1"/>
    <col min="777" max="783" width="9" style="119" customWidth="1"/>
    <col min="784" max="1024" width="8.90625" style="119"/>
    <col min="1025" max="1025" width="5.6328125" style="119" customWidth="1"/>
    <col min="1026" max="1026" width="12.90625" style="119" customWidth="1"/>
    <col min="1027" max="1028" width="9" style="119" customWidth="1"/>
    <col min="1029" max="1029" width="2" style="119" customWidth="1"/>
    <col min="1030" max="1031" width="9" style="119" customWidth="1"/>
    <col min="1032" max="1032" width="2.08984375" style="119" customWidth="1"/>
    <col min="1033" max="1039" width="9" style="119" customWidth="1"/>
    <col min="1040" max="1280" width="8.90625" style="119"/>
    <col min="1281" max="1281" width="5.6328125" style="119" customWidth="1"/>
    <col min="1282" max="1282" width="12.90625" style="119" customWidth="1"/>
    <col min="1283" max="1284" width="9" style="119" customWidth="1"/>
    <col min="1285" max="1285" width="2" style="119" customWidth="1"/>
    <col min="1286" max="1287" width="9" style="119" customWidth="1"/>
    <col min="1288" max="1288" width="2.08984375" style="119" customWidth="1"/>
    <col min="1289" max="1295" width="9" style="119" customWidth="1"/>
    <col min="1296" max="1536" width="8.90625" style="119"/>
    <col min="1537" max="1537" width="5.6328125" style="119" customWidth="1"/>
    <col min="1538" max="1538" width="12.90625" style="119" customWidth="1"/>
    <col min="1539" max="1540" width="9" style="119" customWidth="1"/>
    <col min="1541" max="1541" width="2" style="119" customWidth="1"/>
    <col min="1542" max="1543" width="9" style="119" customWidth="1"/>
    <col min="1544" max="1544" width="2.08984375" style="119" customWidth="1"/>
    <col min="1545" max="1551" width="9" style="119" customWidth="1"/>
    <col min="1552" max="1792" width="8.90625" style="119"/>
    <col min="1793" max="1793" width="5.6328125" style="119" customWidth="1"/>
    <col min="1794" max="1794" width="12.90625" style="119" customWidth="1"/>
    <col min="1795" max="1796" width="9" style="119" customWidth="1"/>
    <col min="1797" max="1797" width="2" style="119" customWidth="1"/>
    <col min="1798" max="1799" width="9" style="119" customWidth="1"/>
    <col min="1800" max="1800" width="2.08984375" style="119" customWidth="1"/>
    <col min="1801" max="1807" width="9" style="119" customWidth="1"/>
    <col min="1808" max="2048" width="8.90625" style="119"/>
    <col min="2049" max="2049" width="5.6328125" style="119" customWidth="1"/>
    <col min="2050" max="2050" width="12.90625" style="119" customWidth="1"/>
    <col min="2051" max="2052" width="9" style="119" customWidth="1"/>
    <col min="2053" max="2053" width="2" style="119" customWidth="1"/>
    <col min="2054" max="2055" width="9" style="119" customWidth="1"/>
    <col min="2056" max="2056" width="2.08984375" style="119" customWidth="1"/>
    <col min="2057" max="2063" width="9" style="119" customWidth="1"/>
    <col min="2064" max="2304" width="8.90625" style="119"/>
    <col min="2305" max="2305" width="5.6328125" style="119" customWidth="1"/>
    <col min="2306" max="2306" width="12.90625" style="119" customWidth="1"/>
    <col min="2307" max="2308" width="9" style="119" customWidth="1"/>
    <col min="2309" max="2309" width="2" style="119" customWidth="1"/>
    <col min="2310" max="2311" width="9" style="119" customWidth="1"/>
    <col min="2312" max="2312" width="2.08984375" style="119" customWidth="1"/>
    <col min="2313" max="2319" width="9" style="119" customWidth="1"/>
    <col min="2320" max="2560" width="8.90625" style="119"/>
    <col min="2561" max="2561" width="5.6328125" style="119" customWidth="1"/>
    <col min="2562" max="2562" width="12.90625" style="119" customWidth="1"/>
    <col min="2563" max="2564" width="9" style="119" customWidth="1"/>
    <col min="2565" max="2565" width="2" style="119" customWidth="1"/>
    <col min="2566" max="2567" width="9" style="119" customWidth="1"/>
    <col min="2568" max="2568" width="2.08984375" style="119" customWidth="1"/>
    <col min="2569" max="2575" width="9" style="119" customWidth="1"/>
    <col min="2576" max="2816" width="8.90625" style="119"/>
    <col min="2817" max="2817" width="5.6328125" style="119" customWidth="1"/>
    <col min="2818" max="2818" width="12.90625" style="119" customWidth="1"/>
    <col min="2819" max="2820" width="9" style="119" customWidth="1"/>
    <col min="2821" max="2821" width="2" style="119" customWidth="1"/>
    <col min="2822" max="2823" width="9" style="119" customWidth="1"/>
    <col min="2824" max="2824" width="2.08984375" style="119" customWidth="1"/>
    <col min="2825" max="2831" width="9" style="119" customWidth="1"/>
    <col min="2832" max="3072" width="8.90625" style="119"/>
    <col min="3073" max="3073" width="5.6328125" style="119" customWidth="1"/>
    <col min="3074" max="3074" width="12.90625" style="119" customWidth="1"/>
    <col min="3075" max="3076" width="9" style="119" customWidth="1"/>
    <col min="3077" max="3077" width="2" style="119" customWidth="1"/>
    <col min="3078" max="3079" width="9" style="119" customWidth="1"/>
    <col min="3080" max="3080" width="2.08984375" style="119" customWidth="1"/>
    <col min="3081" max="3087" width="9" style="119" customWidth="1"/>
    <col min="3088" max="3328" width="8.90625" style="119"/>
    <col min="3329" max="3329" width="5.6328125" style="119" customWidth="1"/>
    <col min="3330" max="3330" width="12.90625" style="119" customWidth="1"/>
    <col min="3331" max="3332" width="9" style="119" customWidth="1"/>
    <col min="3333" max="3333" width="2" style="119" customWidth="1"/>
    <col min="3334" max="3335" width="9" style="119" customWidth="1"/>
    <col min="3336" max="3336" width="2.08984375" style="119" customWidth="1"/>
    <col min="3337" max="3343" width="9" style="119" customWidth="1"/>
    <col min="3344" max="3584" width="8.90625" style="119"/>
    <col min="3585" max="3585" width="5.6328125" style="119" customWidth="1"/>
    <col min="3586" max="3586" width="12.90625" style="119" customWidth="1"/>
    <col min="3587" max="3588" width="9" style="119" customWidth="1"/>
    <col min="3589" max="3589" width="2" style="119" customWidth="1"/>
    <col min="3590" max="3591" width="9" style="119" customWidth="1"/>
    <col min="3592" max="3592" width="2.08984375" style="119" customWidth="1"/>
    <col min="3593" max="3599" width="9" style="119" customWidth="1"/>
    <col min="3600" max="3840" width="8.90625" style="119"/>
    <col min="3841" max="3841" width="5.6328125" style="119" customWidth="1"/>
    <col min="3842" max="3842" width="12.90625" style="119" customWidth="1"/>
    <col min="3843" max="3844" width="9" style="119" customWidth="1"/>
    <col min="3845" max="3845" width="2" style="119" customWidth="1"/>
    <col min="3846" max="3847" width="9" style="119" customWidth="1"/>
    <col min="3848" max="3848" width="2.08984375" style="119" customWidth="1"/>
    <col min="3849" max="3855" width="9" style="119" customWidth="1"/>
    <col min="3856" max="4096" width="8.90625" style="119"/>
    <col min="4097" max="4097" width="5.6328125" style="119" customWidth="1"/>
    <col min="4098" max="4098" width="12.90625" style="119" customWidth="1"/>
    <col min="4099" max="4100" width="9" style="119" customWidth="1"/>
    <col min="4101" max="4101" width="2" style="119" customWidth="1"/>
    <col min="4102" max="4103" width="9" style="119" customWidth="1"/>
    <col min="4104" max="4104" width="2.08984375" style="119" customWidth="1"/>
    <col min="4105" max="4111" width="9" style="119" customWidth="1"/>
    <col min="4112" max="4352" width="8.90625" style="119"/>
    <col min="4353" max="4353" width="5.6328125" style="119" customWidth="1"/>
    <col min="4354" max="4354" width="12.90625" style="119" customWidth="1"/>
    <col min="4355" max="4356" width="9" style="119" customWidth="1"/>
    <col min="4357" max="4357" width="2" style="119" customWidth="1"/>
    <col min="4358" max="4359" width="9" style="119" customWidth="1"/>
    <col min="4360" max="4360" width="2.08984375" style="119" customWidth="1"/>
    <col min="4361" max="4367" width="9" style="119" customWidth="1"/>
    <col min="4368" max="4608" width="8.90625" style="119"/>
    <col min="4609" max="4609" width="5.6328125" style="119" customWidth="1"/>
    <col min="4610" max="4610" width="12.90625" style="119" customWidth="1"/>
    <col min="4611" max="4612" width="9" style="119" customWidth="1"/>
    <col min="4613" max="4613" width="2" style="119" customWidth="1"/>
    <col min="4614" max="4615" width="9" style="119" customWidth="1"/>
    <col min="4616" max="4616" width="2.08984375" style="119" customWidth="1"/>
    <col min="4617" max="4623" width="9" style="119" customWidth="1"/>
    <col min="4624" max="4864" width="8.90625" style="119"/>
    <col min="4865" max="4865" width="5.6328125" style="119" customWidth="1"/>
    <col min="4866" max="4866" width="12.90625" style="119" customWidth="1"/>
    <col min="4867" max="4868" width="9" style="119" customWidth="1"/>
    <col min="4869" max="4869" width="2" style="119" customWidth="1"/>
    <col min="4870" max="4871" width="9" style="119" customWidth="1"/>
    <col min="4872" max="4872" width="2.08984375" style="119" customWidth="1"/>
    <col min="4873" max="4879" width="9" style="119" customWidth="1"/>
    <col min="4880" max="5120" width="8.90625" style="119"/>
    <col min="5121" max="5121" width="5.6328125" style="119" customWidth="1"/>
    <col min="5122" max="5122" width="12.90625" style="119" customWidth="1"/>
    <col min="5123" max="5124" width="9" style="119" customWidth="1"/>
    <col min="5125" max="5125" width="2" style="119" customWidth="1"/>
    <col min="5126" max="5127" width="9" style="119" customWidth="1"/>
    <col min="5128" max="5128" width="2.08984375" style="119" customWidth="1"/>
    <col min="5129" max="5135" width="9" style="119" customWidth="1"/>
    <col min="5136" max="5376" width="8.90625" style="119"/>
    <col min="5377" max="5377" width="5.6328125" style="119" customWidth="1"/>
    <col min="5378" max="5378" width="12.90625" style="119" customWidth="1"/>
    <col min="5379" max="5380" width="9" style="119" customWidth="1"/>
    <col min="5381" max="5381" width="2" style="119" customWidth="1"/>
    <col min="5382" max="5383" width="9" style="119" customWidth="1"/>
    <col min="5384" max="5384" width="2.08984375" style="119" customWidth="1"/>
    <col min="5385" max="5391" width="9" style="119" customWidth="1"/>
    <col min="5392" max="5632" width="8.90625" style="119"/>
    <col min="5633" max="5633" width="5.6328125" style="119" customWidth="1"/>
    <col min="5634" max="5634" width="12.90625" style="119" customWidth="1"/>
    <col min="5635" max="5636" width="9" style="119" customWidth="1"/>
    <col min="5637" max="5637" width="2" style="119" customWidth="1"/>
    <col min="5638" max="5639" width="9" style="119" customWidth="1"/>
    <col min="5640" max="5640" width="2.08984375" style="119" customWidth="1"/>
    <col min="5641" max="5647" width="9" style="119" customWidth="1"/>
    <col min="5648" max="5888" width="8.90625" style="119"/>
    <col min="5889" max="5889" width="5.6328125" style="119" customWidth="1"/>
    <col min="5890" max="5890" width="12.90625" style="119" customWidth="1"/>
    <col min="5891" max="5892" width="9" style="119" customWidth="1"/>
    <col min="5893" max="5893" width="2" style="119" customWidth="1"/>
    <col min="5894" max="5895" width="9" style="119" customWidth="1"/>
    <col min="5896" max="5896" width="2.08984375" style="119" customWidth="1"/>
    <col min="5897" max="5903" width="9" style="119" customWidth="1"/>
    <col min="5904" max="6144" width="8.90625" style="119"/>
    <col min="6145" max="6145" width="5.6328125" style="119" customWidth="1"/>
    <col min="6146" max="6146" width="12.90625" style="119" customWidth="1"/>
    <col min="6147" max="6148" width="9" style="119" customWidth="1"/>
    <col min="6149" max="6149" width="2" style="119" customWidth="1"/>
    <col min="6150" max="6151" width="9" style="119" customWidth="1"/>
    <col min="6152" max="6152" width="2.08984375" style="119" customWidth="1"/>
    <col min="6153" max="6159" width="9" style="119" customWidth="1"/>
    <col min="6160" max="6400" width="8.90625" style="119"/>
    <col min="6401" max="6401" width="5.6328125" style="119" customWidth="1"/>
    <col min="6402" max="6402" width="12.90625" style="119" customWidth="1"/>
    <col min="6403" max="6404" width="9" style="119" customWidth="1"/>
    <col min="6405" max="6405" width="2" style="119" customWidth="1"/>
    <col min="6406" max="6407" width="9" style="119" customWidth="1"/>
    <col min="6408" max="6408" width="2.08984375" style="119" customWidth="1"/>
    <col min="6409" max="6415" width="9" style="119" customWidth="1"/>
    <col min="6416" max="6656" width="8.90625" style="119"/>
    <col min="6657" max="6657" width="5.6328125" style="119" customWidth="1"/>
    <col min="6658" max="6658" width="12.90625" style="119" customWidth="1"/>
    <col min="6659" max="6660" width="9" style="119" customWidth="1"/>
    <col min="6661" max="6661" width="2" style="119" customWidth="1"/>
    <col min="6662" max="6663" width="9" style="119" customWidth="1"/>
    <col min="6664" max="6664" width="2.08984375" style="119" customWidth="1"/>
    <col min="6665" max="6671" width="9" style="119" customWidth="1"/>
    <col min="6672" max="6912" width="8.90625" style="119"/>
    <col min="6913" max="6913" width="5.6328125" style="119" customWidth="1"/>
    <col min="6914" max="6914" width="12.90625" style="119" customWidth="1"/>
    <col min="6915" max="6916" width="9" style="119" customWidth="1"/>
    <col min="6917" max="6917" width="2" style="119" customWidth="1"/>
    <col min="6918" max="6919" width="9" style="119" customWidth="1"/>
    <col min="6920" max="6920" width="2.08984375" style="119" customWidth="1"/>
    <col min="6921" max="6927" width="9" style="119" customWidth="1"/>
    <col min="6928" max="7168" width="8.90625" style="119"/>
    <col min="7169" max="7169" width="5.6328125" style="119" customWidth="1"/>
    <col min="7170" max="7170" width="12.90625" style="119" customWidth="1"/>
    <col min="7171" max="7172" width="9" style="119" customWidth="1"/>
    <col min="7173" max="7173" width="2" style="119" customWidth="1"/>
    <col min="7174" max="7175" width="9" style="119" customWidth="1"/>
    <col min="7176" max="7176" width="2.08984375" style="119" customWidth="1"/>
    <col min="7177" max="7183" width="9" style="119" customWidth="1"/>
    <col min="7184" max="7424" width="8.90625" style="119"/>
    <col min="7425" max="7425" width="5.6328125" style="119" customWidth="1"/>
    <col min="7426" max="7426" width="12.90625" style="119" customWidth="1"/>
    <col min="7427" max="7428" width="9" style="119" customWidth="1"/>
    <col min="7429" max="7429" width="2" style="119" customWidth="1"/>
    <col min="7430" max="7431" width="9" style="119" customWidth="1"/>
    <col min="7432" max="7432" width="2.08984375" style="119" customWidth="1"/>
    <col min="7433" max="7439" width="9" style="119" customWidth="1"/>
    <col min="7440" max="7680" width="8.90625" style="119"/>
    <col min="7681" max="7681" width="5.6328125" style="119" customWidth="1"/>
    <col min="7682" max="7682" width="12.90625" style="119" customWidth="1"/>
    <col min="7683" max="7684" width="9" style="119" customWidth="1"/>
    <col min="7685" max="7685" width="2" style="119" customWidth="1"/>
    <col min="7686" max="7687" width="9" style="119" customWidth="1"/>
    <col min="7688" max="7688" width="2.08984375" style="119" customWidth="1"/>
    <col min="7689" max="7695" width="9" style="119" customWidth="1"/>
    <col min="7696" max="7936" width="8.90625" style="119"/>
    <col min="7937" max="7937" width="5.6328125" style="119" customWidth="1"/>
    <col min="7938" max="7938" width="12.90625" style="119" customWidth="1"/>
    <col min="7939" max="7940" width="9" style="119" customWidth="1"/>
    <col min="7941" max="7941" width="2" style="119" customWidth="1"/>
    <col min="7942" max="7943" width="9" style="119" customWidth="1"/>
    <col min="7944" max="7944" width="2.08984375" style="119" customWidth="1"/>
    <col min="7945" max="7951" width="9" style="119" customWidth="1"/>
    <col min="7952" max="8192" width="8.90625" style="119"/>
    <col min="8193" max="8193" width="5.6328125" style="119" customWidth="1"/>
    <col min="8194" max="8194" width="12.90625" style="119" customWidth="1"/>
    <col min="8195" max="8196" width="9" style="119" customWidth="1"/>
    <col min="8197" max="8197" width="2" style="119" customWidth="1"/>
    <col min="8198" max="8199" width="9" style="119" customWidth="1"/>
    <col min="8200" max="8200" width="2.08984375" style="119" customWidth="1"/>
    <col min="8201" max="8207" width="9" style="119" customWidth="1"/>
    <col min="8208" max="8448" width="8.90625" style="119"/>
    <col min="8449" max="8449" width="5.6328125" style="119" customWidth="1"/>
    <col min="8450" max="8450" width="12.90625" style="119" customWidth="1"/>
    <col min="8451" max="8452" width="9" style="119" customWidth="1"/>
    <col min="8453" max="8453" width="2" style="119" customWidth="1"/>
    <col min="8454" max="8455" width="9" style="119" customWidth="1"/>
    <col min="8456" max="8456" width="2.08984375" style="119" customWidth="1"/>
    <col min="8457" max="8463" width="9" style="119" customWidth="1"/>
    <col min="8464" max="8704" width="8.90625" style="119"/>
    <col min="8705" max="8705" width="5.6328125" style="119" customWidth="1"/>
    <col min="8706" max="8706" width="12.90625" style="119" customWidth="1"/>
    <col min="8707" max="8708" width="9" style="119" customWidth="1"/>
    <col min="8709" max="8709" width="2" style="119" customWidth="1"/>
    <col min="8710" max="8711" width="9" style="119" customWidth="1"/>
    <col min="8712" max="8712" width="2.08984375" style="119" customWidth="1"/>
    <col min="8713" max="8719" width="9" style="119" customWidth="1"/>
    <col min="8720" max="8960" width="8.90625" style="119"/>
    <col min="8961" max="8961" width="5.6328125" style="119" customWidth="1"/>
    <col min="8962" max="8962" width="12.90625" style="119" customWidth="1"/>
    <col min="8963" max="8964" width="9" style="119" customWidth="1"/>
    <col min="8965" max="8965" width="2" style="119" customWidth="1"/>
    <col min="8966" max="8967" width="9" style="119" customWidth="1"/>
    <col min="8968" max="8968" width="2.08984375" style="119" customWidth="1"/>
    <col min="8969" max="8975" width="9" style="119" customWidth="1"/>
    <col min="8976" max="9216" width="8.90625" style="119"/>
    <col min="9217" max="9217" width="5.6328125" style="119" customWidth="1"/>
    <col min="9218" max="9218" width="12.90625" style="119" customWidth="1"/>
    <col min="9219" max="9220" width="9" style="119" customWidth="1"/>
    <col min="9221" max="9221" width="2" style="119" customWidth="1"/>
    <col min="9222" max="9223" width="9" style="119" customWidth="1"/>
    <col min="9224" max="9224" width="2.08984375" style="119" customWidth="1"/>
    <col min="9225" max="9231" width="9" style="119" customWidth="1"/>
    <col min="9232" max="9472" width="8.90625" style="119"/>
    <col min="9473" max="9473" width="5.6328125" style="119" customWidth="1"/>
    <col min="9474" max="9474" width="12.90625" style="119" customWidth="1"/>
    <col min="9475" max="9476" width="9" style="119" customWidth="1"/>
    <col min="9477" max="9477" width="2" style="119" customWidth="1"/>
    <col min="9478" max="9479" width="9" style="119" customWidth="1"/>
    <col min="9480" max="9480" width="2.08984375" style="119" customWidth="1"/>
    <col min="9481" max="9487" width="9" style="119" customWidth="1"/>
    <col min="9488" max="9728" width="8.90625" style="119"/>
    <col min="9729" max="9729" width="5.6328125" style="119" customWidth="1"/>
    <col min="9730" max="9730" width="12.90625" style="119" customWidth="1"/>
    <col min="9731" max="9732" width="9" style="119" customWidth="1"/>
    <col min="9733" max="9733" width="2" style="119" customWidth="1"/>
    <col min="9734" max="9735" width="9" style="119" customWidth="1"/>
    <col min="9736" max="9736" width="2.08984375" style="119" customWidth="1"/>
    <col min="9737" max="9743" width="9" style="119" customWidth="1"/>
    <col min="9744" max="9984" width="8.90625" style="119"/>
    <col min="9985" max="9985" width="5.6328125" style="119" customWidth="1"/>
    <col min="9986" max="9986" width="12.90625" style="119" customWidth="1"/>
    <col min="9987" max="9988" width="9" style="119" customWidth="1"/>
    <col min="9989" max="9989" width="2" style="119" customWidth="1"/>
    <col min="9990" max="9991" width="9" style="119" customWidth="1"/>
    <col min="9992" max="9992" width="2.08984375" style="119" customWidth="1"/>
    <col min="9993" max="9999" width="9" style="119" customWidth="1"/>
    <col min="10000" max="10240" width="8.90625" style="119"/>
    <col min="10241" max="10241" width="5.6328125" style="119" customWidth="1"/>
    <col min="10242" max="10242" width="12.90625" style="119" customWidth="1"/>
    <col min="10243" max="10244" width="9" style="119" customWidth="1"/>
    <col min="10245" max="10245" width="2" style="119" customWidth="1"/>
    <col min="10246" max="10247" width="9" style="119" customWidth="1"/>
    <col min="10248" max="10248" width="2.08984375" style="119" customWidth="1"/>
    <col min="10249" max="10255" width="9" style="119" customWidth="1"/>
    <col min="10256" max="10496" width="8.90625" style="119"/>
    <col min="10497" max="10497" width="5.6328125" style="119" customWidth="1"/>
    <col min="10498" max="10498" width="12.90625" style="119" customWidth="1"/>
    <col min="10499" max="10500" width="9" style="119" customWidth="1"/>
    <col min="10501" max="10501" width="2" style="119" customWidth="1"/>
    <col min="10502" max="10503" width="9" style="119" customWidth="1"/>
    <col min="10504" max="10504" width="2.08984375" style="119" customWidth="1"/>
    <col min="10505" max="10511" width="9" style="119" customWidth="1"/>
    <col min="10512" max="10752" width="8.90625" style="119"/>
    <col min="10753" max="10753" width="5.6328125" style="119" customWidth="1"/>
    <col min="10754" max="10754" width="12.90625" style="119" customWidth="1"/>
    <col min="10755" max="10756" width="9" style="119" customWidth="1"/>
    <col min="10757" max="10757" width="2" style="119" customWidth="1"/>
    <col min="10758" max="10759" width="9" style="119" customWidth="1"/>
    <col min="10760" max="10760" width="2.08984375" style="119" customWidth="1"/>
    <col min="10761" max="10767" width="9" style="119" customWidth="1"/>
    <col min="10768" max="11008" width="8.90625" style="119"/>
    <col min="11009" max="11009" width="5.6328125" style="119" customWidth="1"/>
    <col min="11010" max="11010" width="12.90625" style="119" customWidth="1"/>
    <col min="11011" max="11012" width="9" style="119" customWidth="1"/>
    <col min="11013" max="11013" width="2" style="119" customWidth="1"/>
    <col min="11014" max="11015" width="9" style="119" customWidth="1"/>
    <col min="11016" max="11016" width="2.08984375" style="119" customWidth="1"/>
    <col min="11017" max="11023" width="9" style="119" customWidth="1"/>
    <col min="11024" max="11264" width="8.90625" style="119"/>
    <col min="11265" max="11265" width="5.6328125" style="119" customWidth="1"/>
    <col min="11266" max="11266" width="12.90625" style="119" customWidth="1"/>
    <col min="11267" max="11268" width="9" style="119" customWidth="1"/>
    <col min="11269" max="11269" width="2" style="119" customWidth="1"/>
    <col min="11270" max="11271" width="9" style="119" customWidth="1"/>
    <col min="11272" max="11272" width="2.08984375" style="119" customWidth="1"/>
    <col min="11273" max="11279" width="9" style="119" customWidth="1"/>
    <col min="11280" max="11520" width="8.90625" style="119"/>
    <col min="11521" max="11521" width="5.6328125" style="119" customWidth="1"/>
    <col min="11522" max="11522" width="12.90625" style="119" customWidth="1"/>
    <col min="11523" max="11524" width="9" style="119" customWidth="1"/>
    <col min="11525" max="11525" width="2" style="119" customWidth="1"/>
    <col min="11526" max="11527" width="9" style="119" customWidth="1"/>
    <col min="11528" max="11528" width="2.08984375" style="119" customWidth="1"/>
    <col min="11529" max="11535" width="9" style="119" customWidth="1"/>
    <col min="11536" max="11776" width="8.90625" style="119"/>
    <col min="11777" max="11777" width="5.6328125" style="119" customWidth="1"/>
    <col min="11778" max="11778" width="12.90625" style="119" customWidth="1"/>
    <col min="11779" max="11780" width="9" style="119" customWidth="1"/>
    <col min="11781" max="11781" width="2" style="119" customWidth="1"/>
    <col min="11782" max="11783" width="9" style="119" customWidth="1"/>
    <col min="11784" max="11784" width="2.08984375" style="119" customWidth="1"/>
    <col min="11785" max="11791" width="9" style="119" customWidth="1"/>
    <col min="11792" max="12032" width="8.90625" style="119"/>
    <col min="12033" max="12033" width="5.6328125" style="119" customWidth="1"/>
    <col min="12034" max="12034" width="12.90625" style="119" customWidth="1"/>
    <col min="12035" max="12036" width="9" style="119" customWidth="1"/>
    <col min="12037" max="12037" width="2" style="119" customWidth="1"/>
    <col min="12038" max="12039" width="9" style="119" customWidth="1"/>
    <col min="12040" max="12040" width="2.08984375" style="119" customWidth="1"/>
    <col min="12041" max="12047" width="9" style="119" customWidth="1"/>
    <col min="12048" max="12288" width="8.90625" style="119"/>
    <col min="12289" max="12289" width="5.6328125" style="119" customWidth="1"/>
    <col min="12290" max="12290" width="12.90625" style="119" customWidth="1"/>
    <col min="12291" max="12292" width="9" style="119" customWidth="1"/>
    <col min="12293" max="12293" width="2" style="119" customWidth="1"/>
    <col min="12294" max="12295" width="9" style="119" customWidth="1"/>
    <col min="12296" max="12296" width="2.08984375" style="119" customWidth="1"/>
    <col min="12297" max="12303" width="9" style="119" customWidth="1"/>
    <col min="12304" max="12544" width="8.90625" style="119"/>
    <col min="12545" max="12545" width="5.6328125" style="119" customWidth="1"/>
    <col min="12546" max="12546" width="12.90625" style="119" customWidth="1"/>
    <col min="12547" max="12548" width="9" style="119" customWidth="1"/>
    <col min="12549" max="12549" width="2" style="119" customWidth="1"/>
    <col min="12550" max="12551" width="9" style="119" customWidth="1"/>
    <col min="12552" max="12552" width="2.08984375" style="119" customWidth="1"/>
    <col min="12553" max="12559" width="9" style="119" customWidth="1"/>
    <col min="12560" max="12800" width="8.90625" style="119"/>
    <col min="12801" max="12801" width="5.6328125" style="119" customWidth="1"/>
    <col min="12802" max="12802" width="12.90625" style="119" customWidth="1"/>
    <col min="12803" max="12804" width="9" style="119" customWidth="1"/>
    <col min="12805" max="12805" width="2" style="119" customWidth="1"/>
    <col min="12806" max="12807" width="9" style="119" customWidth="1"/>
    <col min="12808" max="12808" width="2.08984375" style="119" customWidth="1"/>
    <col min="12809" max="12815" width="9" style="119" customWidth="1"/>
    <col min="12816" max="13056" width="8.90625" style="119"/>
    <col min="13057" max="13057" width="5.6328125" style="119" customWidth="1"/>
    <col min="13058" max="13058" width="12.90625" style="119" customWidth="1"/>
    <col min="13059" max="13060" width="9" style="119" customWidth="1"/>
    <col min="13061" max="13061" width="2" style="119" customWidth="1"/>
    <col min="13062" max="13063" width="9" style="119" customWidth="1"/>
    <col min="13064" max="13064" width="2.08984375" style="119" customWidth="1"/>
    <col min="13065" max="13071" width="9" style="119" customWidth="1"/>
    <col min="13072" max="13312" width="8.90625" style="119"/>
    <col min="13313" max="13313" width="5.6328125" style="119" customWidth="1"/>
    <col min="13314" max="13314" width="12.90625" style="119" customWidth="1"/>
    <col min="13315" max="13316" width="9" style="119" customWidth="1"/>
    <col min="13317" max="13317" width="2" style="119" customWidth="1"/>
    <col min="13318" max="13319" width="9" style="119" customWidth="1"/>
    <col min="13320" max="13320" width="2.08984375" style="119" customWidth="1"/>
    <col min="13321" max="13327" width="9" style="119" customWidth="1"/>
    <col min="13328" max="13568" width="8.90625" style="119"/>
    <col min="13569" max="13569" width="5.6328125" style="119" customWidth="1"/>
    <col min="13570" max="13570" width="12.90625" style="119" customWidth="1"/>
    <col min="13571" max="13572" width="9" style="119" customWidth="1"/>
    <col min="13573" max="13573" width="2" style="119" customWidth="1"/>
    <col min="13574" max="13575" width="9" style="119" customWidth="1"/>
    <col min="13576" max="13576" width="2.08984375" style="119" customWidth="1"/>
    <col min="13577" max="13583" width="9" style="119" customWidth="1"/>
    <col min="13584" max="13824" width="8.90625" style="119"/>
    <col min="13825" max="13825" width="5.6328125" style="119" customWidth="1"/>
    <col min="13826" max="13826" width="12.90625" style="119" customWidth="1"/>
    <col min="13827" max="13828" width="9" style="119" customWidth="1"/>
    <col min="13829" max="13829" width="2" style="119" customWidth="1"/>
    <col min="13830" max="13831" width="9" style="119" customWidth="1"/>
    <col min="13832" max="13832" width="2.08984375" style="119" customWidth="1"/>
    <col min="13833" max="13839" width="9" style="119" customWidth="1"/>
    <col min="13840" max="14080" width="8.90625" style="119"/>
    <col min="14081" max="14081" width="5.6328125" style="119" customWidth="1"/>
    <col min="14082" max="14082" width="12.90625" style="119" customWidth="1"/>
    <col min="14083" max="14084" width="9" style="119" customWidth="1"/>
    <col min="14085" max="14085" width="2" style="119" customWidth="1"/>
    <col min="14086" max="14087" width="9" style="119" customWidth="1"/>
    <col min="14088" max="14088" width="2.08984375" style="119" customWidth="1"/>
    <col min="14089" max="14095" width="9" style="119" customWidth="1"/>
    <col min="14096" max="14336" width="8.90625" style="119"/>
    <col min="14337" max="14337" width="5.6328125" style="119" customWidth="1"/>
    <col min="14338" max="14338" width="12.90625" style="119" customWidth="1"/>
    <col min="14339" max="14340" width="9" style="119" customWidth="1"/>
    <col min="14341" max="14341" width="2" style="119" customWidth="1"/>
    <col min="14342" max="14343" width="9" style="119" customWidth="1"/>
    <col min="14344" max="14344" width="2.08984375" style="119" customWidth="1"/>
    <col min="14345" max="14351" width="9" style="119" customWidth="1"/>
    <col min="14352" max="14592" width="8.90625" style="119"/>
    <col min="14593" max="14593" width="5.6328125" style="119" customWidth="1"/>
    <col min="14594" max="14594" width="12.90625" style="119" customWidth="1"/>
    <col min="14595" max="14596" width="9" style="119" customWidth="1"/>
    <col min="14597" max="14597" width="2" style="119" customWidth="1"/>
    <col min="14598" max="14599" width="9" style="119" customWidth="1"/>
    <col min="14600" max="14600" width="2.08984375" style="119" customWidth="1"/>
    <col min="14601" max="14607" width="9" style="119" customWidth="1"/>
    <col min="14608" max="14848" width="8.90625" style="119"/>
    <col min="14849" max="14849" width="5.6328125" style="119" customWidth="1"/>
    <col min="14850" max="14850" width="12.90625" style="119" customWidth="1"/>
    <col min="14851" max="14852" width="9" style="119" customWidth="1"/>
    <col min="14853" max="14853" width="2" style="119" customWidth="1"/>
    <col min="14854" max="14855" width="9" style="119" customWidth="1"/>
    <col min="14856" max="14856" width="2.08984375" style="119" customWidth="1"/>
    <col min="14857" max="14863" width="9" style="119" customWidth="1"/>
    <col min="14864" max="15104" width="8.90625" style="119"/>
    <col min="15105" max="15105" width="5.6328125" style="119" customWidth="1"/>
    <col min="15106" max="15106" width="12.90625" style="119" customWidth="1"/>
    <col min="15107" max="15108" width="9" style="119" customWidth="1"/>
    <col min="15109" max="15109" width="2" style="119" customWidth="1"/>
    <col min="15110" max="15111" width="9" style="119" customWidth="1"/>
    <col min="15112" max="15112" width="2.08984375" style="119" customWidth="1"/>
    <col min="15113" max="15119" width="9" style="119" customWidth="1"/>
    <col min="15120" max="15360" width="8.90625" style="119"/>
    <col min="15361" max="15361" width="5.6328125" style="119" customWidth="1"/>
    <col min="15362" max="15362" width="12.90625" style="119" customWidth="1"/>
    <col min="15363" max="15364" width="9" style="119" customWidth="1"/>
    <col min="15365" max="15365" width="2" style="119" customWidth="1"/>
    <col min="15366" max="15367" width="9" style="119" customWidth="1"/>
    <col min="15368" max="15368" width="2.08984375" style="119" customWidth="1"/>
    <col min="15369" max="15375" width="9" style="119" customWidth="1"/>
    <col min="15376" max="15616" width="8.90625" style="119"/>
    <col min="15617" max="15617" width="5.6328125" style="119" customWidth="1"/>
    <col min="15618" max="15618" width="12.90625" style="119" customWidth="1"/>
    <col min="15619" max="15620" width="9" style="119" customWidth="1"/>
    <col min="15621" max="15621" width="2" style="119" customWidth="1"/>
    <col min="15622" max="15623" width="9" style="119" customWidth="1"/>
    <col min="15624" max="15624" width="2.08984375" style="119" customWidth="1"/>
    <col min="15625" max="15631" width="9" style="119" customWidth="1"/>
    <col min="15632" max="15872" width="8.90625" style="119"/>
    <col min="15873" max="15873" width="5.6328125" style="119" customWidth="1"/>
    <col min="15874" max="15874" width="12.90625" style="119" customWidth="1"/>
    <col min="15875" max="15876" width="9" style="119" customWidth="1"/>
    <col min="15877" max="15877" width="2" style="119" customWidth="1"/>
    <col min="15878" max="15879" width="9" style="119" customWidth="1"/>
    <col min="15880" max="15880" width="2.08984375" style="119" customWidth="1"/>
    <col min="15881" max="15887" width="9" style="119" customWidth="1"/>
    <col min="15888" max="16128" width="8.90625" style="119"/>
    <col min="16129" max="16129" width="5.6328125" style="119" customWidth="1"/>
    <col min="16130" max="16130" width="12.90625" style="119" customWidth="1"/>
    <col min="16131" max="16132" width="9" style="119" customWidth="1"/>
    <col min="16133" max="16133" width="2" style="119" customWidth="1"/>
    <col min="16134" max="16135" width="9" style="119" customWidth="1"/>
    <col min="16136" max="16136" width="2.08984375" style="119" customWidth="1"/>
    <col min="16137" max="16143" width="9" style="119" customWidth="1"/>
    <col min="16144" max="16384" width="8.90625" style="119"/>
  </cols>
  <sheetData>
    <row r="1" spans="1:16" ht="15.9" customHeight="1">
      <c r="A1" s="117" t="s">
        <v>9</v>
      </c>
      <c r="B1" s="117"/>
      <c r="C1" s="117"/>
      <c r="D1" s="117"/>
      <c r="E1" s="117"/>
      <c r="F1" s="117"/>
      <c r="G1" s="117"/>
      <c r="H1" s="117"/>
      <c r="I1" s="117"/>
      <c r="J1" s="117"/>
      <c r="K1" s="117"/>
      <c r="L1" s="117"/>
      <c r="M1" s="118"/>
      <c r="N1" s="117"/>
      <c r="O1" s="117"/>
    </row>
    <row r="2" spans="1:16" ht="24" customHeight="1">
      <c r="A2" s="208" t="s">
        <v>232</v>
      </c>
      <c r="B2" s="208"/>
      <c r="C2" s="208"/>
      <c r="D2" s="208"/>
      <c r="E2" s="208"/>
      <c r="F2" s="208"/>
      <c r="G2" s="208"/>
      <c r="H2" s="208"/>
      <c r="I2" s="208"/>
      <c r="J2" s="208"/>
      <c r="K2" s="208"/>
      <c r="L2" s="117"/>
      <c r="M2" s="118"/>
      <c r="N2" s="117"/>
      <c r="O2" s="117"/>
      <c r="P2" s="120"/>
    </row>
    <row r="3" spans="1:16" ht="15.9" customHeight="1">
      <c r="A3" s="117"/>
      <c r="B3" s="117"/>
      <c r="C3" s="117"/>
      <c r="D3" s="117"/>
      <c r="E3" s="117"/>
      <c r="F3" s="117"/>
      <c r="G3" s="117"/>
      <c r="H3" s="117"/>
      <c r="I3" s="117"/>
      <c r="J3" s="117"/>
      <c r="K3" s="117"/>
      <c r="L3" s="117"/>
      <c r="M3" s="118"/>
      <c r="N3" s="117"/>
      <c r="O3" s="117"/>
    </row>
    <row r="4" spans="1:16" ht="15.9" customHeight="1">
      <c r="A4" s="117" t="s">
        <v>19</v>
      </c>
      <c r="B4" s="117"/>
      <c r="C4" s="117"/>
      <c r="D4" s="117"/>
      <c r="E4" s="117"/>
      <c r="F4" s="117"/>
      <c r="G4" s="193" t="s">
        <v>14</v>
      </c>
      <c r="H4" s="193"/>
      <c r="I4" s="117"/>
      <c r="J4" s="117"/>
      <c r="K4" s="117"/>
      <c r="L4" s="117"/>
      <c r="M4" s="121"/>
      <c r="N4" s="121"/>
      <c r="O4" s="121"/>
      <c r="P4" s="122"/>
    </row>
    <row r="5" spans="1:16" ht="20.149999999999999" customHeight="1">
      <c r="A5" s="117"/>
      <c r="B5" s="123" t="s">
        <v>237</v>
      </c>
      <c r="C5" s="192" t="s">
        <v>20</v>
      </c>
      <c r="D5" s="192"/>
      <c r="E5" s="192"/>
      <c r="F5" s="192" t="s">
        <v>21</v>
      </c>
      <c r="G5" s="192"/>
      <c r="H5" s="192"/>
      <c r="I5" s="117"/>
      <c r="J5" s="117"/>
      <c r="K5" s="117"/>
      <c r="L5" s="117"/>
      <c r="M5" s="124"/>
      <c r="N5" s="121"/>
      <c r="O5" s="121"/>
      <c r="P5" s="125"/>
    </row>
    <row r="6" spans="1:16" ht="24.9" customHeight="1">
      <c r="A6" s="117"/>
      <c r="B6" s="147" t="s">
        <v>10</v>
      </c>
      <c r="C6" s="209"/>
      <c r="D6" s="209"/>
      <c r="E6" s="209"/>
      <c r="F6" s="216"/>
      <c r="G6" s="216"/>
      <c r="H6" s="216"/>
      <c r="I6" s="117"/>
      <c r="J6" s="117"/>
      <c r="K6" s="117"/>
      <c r="L6" s="117"/>
      <c r="M6" s="124"/>
      <c r="N6" s="121"/>
      <c r="O6" s="121"/>
      <c r="P6" s="122"/>
    </row>
    <row r="7" spans="1:16" ht="24.9" customHeight="1">
      <c r="A7" s="117"/>
      <c r="B7" s="147" t="s">
        <v>11</v>
      </c>
      <c r="C7" s="209"/>
      <c r="D7" s="209"/>
      <c r="E7" s="209"/>
      <c r="F7" s="216"/>
      <c r="G7" s="216"/>
      <c r="H7" s="216"/>
      <c r="I7" s="117"/>
      <c r="J7" s="117"/>
      <c r="K7" s="117"/>
      <c r="L7" s="117"/>
      <c r="M7" s="124"/>
      <c r="N7" s="121"/>
      <c r="O7" s="121"/>
      <c r="P7" s="122"/>
    </row>
    <row r="8" spans="1:16" ht="24.9" customHeight="1">
      <c r="A8" s="117"/>
      <c r="B8" s="147" t="s">
        <v>12</v>
      </c>
      <c r="C8" s="210"/>
      <c r="D8" s="211"/>
      <c r="E8" s="212"/>
      <c r="F8" s="213"/>
      <c r="G8" s="214"/>
      <c r="H8" s="215"/>
      <c r="I8" s="127"/>
      <c r="J8" s="117"/>
      <c r="K8" s="117"/>
      <c r="L8" s="117"/>
      <c r="M8" s="124"/>
      <c r="N8" s="121"/>
      <c r="O8" s="121"/>
      <c r="P8" s="128"/>
    </row>
    <row r="9" spans="1:16" ht="24.9" customHeight="1">
      <c r="A9" s="117"/>
      <c r="B9" s="147" t="s">
        <v>13</v>
      </c>
      <c r="C9" s="210"/>
      <c r="D9" s="211"/>
      <c r="E9" s="211"/>
      <c r="F9" s="211"/>
      <c r="G9" s="211"/>
      <c r="H9" s="212"/>
      <c r="I9" s="117"/>
      <c r="J9" s="117"/>
      <c r="K9" s="117"/>
      <c r="L9" s="117"/>
      <c r="M9" s="124"/>
      <c r="N9" s="121"/>
      <c r="O9" s="121"/>
      <c r="P9" s="122"/>
    </row>
    <row r="10" spans="1:16" ht="15.9" customHeight="1">
      <c r="A10" s="117"/>
      <c r="B10" s="129" t="s">
        <v>187</v>
      </c>
      <c r="C10" s="117"/>
      <c r="D10" s="117"/>
      <c r="E10" s="117"/>
      <c r="F10" s="117"/>
      <c r="G10" s="117"/>
      <c r="H10" s="117"/>
      <c r="I10" s="117"/>
      <c r="J10" s="117"/>
      <c r="K10" s="117"/>
      <c r="L10" s="117"/>
      <c r="M10" s="124"/>
      <c r="N10" s="121"/>
      <c r="O10" s="121"/>
      <c r="P10" s="122"/>
    </row>
    <row r="11" spans="1:16" ht="15.9" customHeight="1">
      <c r="A11" s="117"/>
      <c r="B11" s="129" t="s">
        <v>15</v>
      </c>
      <c r="C11" s="117"/>
      <c r="D11" s="117"/>
      <c r="E11" s="117"/>
      <c r="F11" s="117"/>
      <c r="G11" s="117"/>
      <c r="H11" s="117"/>
      <c r="I11" s="117"/>
      <c r="J11" s="117"/>
      <c r="K11" s="117"/>
      <c r="L11" s="117"/>
      <c r="M11" s="124"/>
      <c r="N11" s="121"/>
      <c r="O11" s="121"/>
      <c r="P11" s="122"/>
    </row>
    <row r="12" spans="1:16" ht="15.9" customHeight="1">
      <c r="A12" s="117"/>
      <c r="B12" s="129" t="s">
        <v>16</v>
      </c>
      <c r="C12" s="117"/>
      <c r="D12" s="117"/>
      <c r="E12" s="117"/>
      <c r="F12" s="117"/>
      <c r="G12" s="117"/>
      <c r="H12" s="117"/>
      <c r="I12" s="117"/>
      <c r="J12" s="117"/>
      <c r="K12" s="117"/>
      <c r="L12" s="117"/>
      <c r="M12" s="124"/>
      <c r="N12" s="121"/>
      <c r="O12" s="121"/>
      <c r="P12" s="122"/>
    </row>
    <row r="13" spans="1:16" ht="15.9" customHeight="1">
      <c r="A13" s="117"/>
      <c r="B13" s="129" t="s">
        <v>17</v>
      </c>
      <c r="C13" s="117"/>
      <c r="D13" s="117"/>
      <c r="E13" s="117"/>
      <c r="F13" s="117"/>
      <c r="G13" s="117"/>
      <c r="H13" s="117"/>
      <c r="I13" s="117"/>
      <c r="J13" s="117"/>
      <c r="K13" s="117"/>
      <c r="L13" s="117"/>
      <c r="M13" s="124"/>
      <c r="N13" s="121"/>
      <c r="O13" s="121"/>
      <c r="P13" s="122"/>
    </row>
    <row r="14" spans="1:16" ht="15.9" customHeight="1">
      <c r="A14" s="117"/>
      <c r="B14" s="129" t="s">
        <v>18</v>
      </c>
      <c r="C14" s="117"/>
      <c r="D14" s="117"/>
      <c r="E14" s="117"/>
      <c r="F14" s="117"/>
      <c r="G14" s="117"/>
      <c r="H14" s="117"/>
      <c r="I14" s="117"/>
      <c r="J14" s="117"/>
      <c r="K14" s="117"/>
      <c r="L14" s="117"/>
      <c r="M14" s="124"/>
      <c r="N14" s="121"/>
      <c r="O14" s="121"/>
      <c r="P14" s="122"/>
    </row>
    <row r="15" spans="1:16" ht="15.9" customHeight="1">
      <c r="A15" s="117"/>
      <c r="B15" s="117"/>
      <c r="C15" s="117"/>
      <c r="D15" s="117"/>
      <c r="E15" s="117"/>
      <c r="F15" s="117"/>
      <c r="G15" s="117"/>
      <c r="H15" s="117"/>
      <c r="I15" s="117"/>
      <c r="J15" s="117"/>
      <c r="K15" s="117"/>
      <c r="L15" s="117"/>
      <c r="M15" s="124"/>
      <c r="N15" s="121"/>
      <c r="O15" s="121"/>
      <c r="P15" s="122"/>
    </row>
    <row r="16" spans="1:16" ht="15.9" customHeight="1">
      <c r="A16" s="117" t="s">
        <v>238</v>
      </c>
      <c r="B16" s="117"/>
      <c r="C16" s="117"/>
      <c r="D16" s="117"/>
      <c r="E16" s="117"/>
      <c r="F16" s="117"/>
      <c r="G16" s="117"/>
      <c r="H16" s="117"/>
      <c r="I16" s="117"/>
      <c r="J16" s="117"/>
      <c r="K16" s="117"/>
      <c r="L16" s="117"/>
      <c r="M16" s="124"/>
      <c r="N16" s="121"/>
      <c r="O16" s="121"/>
      <c r="P16" s="122"/>
    </row>
    <row r="17" spans="1:16" ht="15.9" customHeight="1">
      <c r="A17" s="117"/>
      <c r="B17" s="130"/>
      <c r="C17" s="130"/>
      <c r="D17" s="130"/>
      <c r="E17" s="117"/>
      <c r="F17" s="117"/>
      <c r="G17" s="117"/>
      <c r="H17" s="131"/>
      <c r="I17" s="207" t="s">
        <v>14</v>
      </c>
      <c r="J17" s="207"/>
      <c r="K17" s="117"/>
      <c r="L17" s="117"/>
      <c r="M17" s="124"/>
      <c r="N17" s="121"/>
      <c r="O17" s="121"/>
      <c r="P17" s="122"/>
    </row>
    <row r="18" spans="1:16" ht="20.149999999999999" customHeight="1">
      <c r="A18" s="117"/>
      <c r="B18" s="203" t="s">
        <v>237</v>
      </c>
      <c r="C18" s="204"/>
      <c r="D18" s="204"/>
      <c r="E18" s="192" t="s">
        <v>20</v>
      </c>
      <c r="F18" s="192"/>
      <c r="G18" s="192"/>
      <c r="H18" s="192" t="s">
        <v>21</v>
      </c>
      <c r="I18" s="192"/>
      <c r="J18" s="192"/>
      <c r="K18" s="117"/>
      <c r="L18" s="117"/>
      <c r="M18" s="124"/>
      <c r="N18" s="121"/>
      <c r="O18" s="121"/>
      <c r="P18" s="125"/>
    </row>
    <row r="19" spans="1:16" ht="24.9" customHeight="1">
      <c r="A19" s="117"/>
      <c r="B19" s="205" t="s">
        <v>240</v>
      </c>
      <c r="C19" s="206"/>
      <c r="D19" s="206"/>
      <c r="E19" s="200"/>
      <c r="F19" s="200"/>
      <c r="G19" s="200"/>
      <c r="H19" s="201"/>
      <c r="I19" s="201"/>
      <c r="J19" s="201"/>
      <c r="K19" s="132"/>
      <c r="L19" s="117"/>
      <c r="M19" s="124"/>
      <c r="N19" s="121"/>
      <c r="O19" s="121"/>
      <c r="P19" s="122"/>
    </row>
    <row r="20" spans="1:16" ht="15.9" customHeight="1">
      <c r="A20" s="117"/>
      <c r="B20" s="194" t="s">
        <v>188</v>
      </c>
      <c r="C20" s="195"/>
      <c r="D20" s="196"/>
      <c r="E20" s="200"/>
      <c r="F20" s="200"/>
      <c r="G20" s="200"/>
      <c r="H20" s="201"/>
      <c r="I20" s="201"/>
      <c r="J20" s="201"/>
      <c r="K20" s="202"/>
      <c r="L20" s="117"/>
      <c r="M20" s="124"/>
      <c r="N20" s="121"/>
      <c r="O20" s="121"/>
      <c r="P20" s="122"/>
    </row>
    <row r="21" spans="1:16" ht="15.9" customHeight="1">
      <c r="A21" s="117"/>
      <c r="B21" s="197"/>
      <c r="C21" s="198"/>
      <c r="D21" s="199"/>
      <c r="E21" s="200"/>
      <c r="F21" s="200"/>
      <c r="G21" s="200"/>
      <c r="H21" s="201"/>
      <c r="I21" s="201"/>
      <c r="J21" s="201"/>
      <c r="K21" s="202"/>
      <c r="L21" s="117"/>
      <c r="M21" s="124"/>
      <c r="N21" s="121"/>
      <c r="O21" s="121"/>
      <c r="P21" s="122"/>
    </row>
    <row r="22" spans="1:16" ht="15.9" customHeight="1">
      <c r="A22" s="117"/>
      <c r="B22" s="194" t="s">
        <v>22</v>
      </c>
      <c r="C22" s="195"/>
      <c r="D22" s="195"/>
      <c r="E22" s="200"/>
      <c r="F22" s="200"/>
      <c r="G22" s="200"/>
      <c r="H22" s="201"/>
      <c r="I22" s="201"/>
      <c r="J22" s="201"/>
      <c r="K22" s="202"/>
      <c r="L22" s="117"/>
      <c r="M22" s="124"/>
      <c r="N22" s="121"/>
      <c r="O22" s="121"/>
      <c r="P22" s="122"/>
    </row>
    <row r="23" spans="1:16" ht="15.9" customHeight="1">
      <c r="A23" s="117"/>
      <c r="B23" s="197" t="s">
        <v>23</v>
      </c>
      <c r="C23" s="198"/>
      <c r="D23" s="198"/>
      <c r="E23" s="200"/>
      <c r="F23" s="200"/>
      <c r="G23" s="200"/>
      <c r="H23" s="201"/>
      <c r="I23" s="201"/>
      <c r="J23" s="201"/>
      <c r="K23" s="202"/>
      <c r="L23" s="117"/>
      <c r="M23" s="124"/>
      <c r="N23" s="121"/>
      <c r="O23" s="121"/>
      <c r="P23" s="122"/>
    </row>
    <row r="24" spans="1:16" ht="15.9" customHeight="1">
      <c r="A24" s="117"/>
      <c r="B24" s="194" t="s">
        <v>22</v>
      </c>
      <c r="C24" s="195"/>
      <c r="D24" s="195"/>
      <c r="E24" s="200"/>
      <c r="F24" s="200"/>
      <c r="G24" s="200"/>
      <c r="H24" s="201"/>
      <c r="I24" s="201"/>
      <c r="J24" s="201"/>
      <c r="K24" s="202"/>
      <c r="L24" s="117"/>
      <c r="M24" s="124"/>
      <c r="N24" s="121"/>
      <c r="O24" s="121"/>
      <c r="P24" s="122"/>
    </row>
    <row r="25" spans="1:16" ht="15.9" customHeight="1">
      <c r="A25" s="117"/>
      <c r="B25" s="197" t="s">
        <v>23</v>
      </c>
      <c r="C25" s="198"/>
      <c r="D25" s="198"/>
      <c r="E25" s="200"/>
      <c r="F25" s="200"/>
      <c r="G25" s="200"/>
      <c r="H25" s="201"/>
      <c r="I25" s="201"/>
      <c r="J25" s="201"/>
      <c r="K25" s="202"/>
      <c r="L25" s="117"/>
      <c r="M25" s="124"/>
      <c r="N25" s="121"/>
      <c r="O25" s="121"/>
      <c r="P25" s="122"/>
    </row>
    <row r="26" spans="1:16" ht="15.9" customHeight="1">
      <c r="A26" s="117"/>
      <c r="B26" s="117" t="s">
        <v>24</v>
      </c>
      <c r="C26" s="117"/>
      <c r="D26" s="117"/>
      <c r="E26" s="117"/>
      <c r="F26" s="117"/>
      <c r="G26" s="117"/>
      <c r="H26" s="117"/>
      <c r="I26" s="117"/>
      <c r="J26" s="117"/>
      <c r="K26" s="117"/>
      <c r="L26" s="117"/>
      <c r="M26" s="124"/>
      <c r="N26" s="121"/>
      <c r="O26" s="121"/>
      <c r="P26" s="122"/>
    </row>
    <row r="27" spans="1:16" ht="15.9" customHeight="1"/>
    <row r="28" spans="1:16" s="1" customFormat="1" ht="20.149999999999999" customHeight="1">
      <c r="A28" s="8" t="s">
        <v>48</v>
      </c>
      <c r="B28" s="8"/>
      <c r="C28" s="8"/>
      <c r="D28" s="8"/>
      <c r="E28" s="8"/>
      <c r="F28" s="8"/>
      <c r="G28" s="8"/>
      <c r="H28" s="8"/>
      <c r="I28" s="193" t="s">
        <v>14</v>
      </c>
      <c r="J28" s="193"/>
      <c r="K28" s="8"/>
      <c r="L28" s="8"/>
      <c r="M28" s="8"/>
      <c r="N28" s="8"/>
      <c r="O28" s="8"/>
    </row>
    <row r="29" spans="1:16" ht="20.149999999999999" customHeight="1">
      <c r="A29" s="117"/>
      <c r="B29" s="192" t="s">
        <v>241</v>
      </c>
      <c r="C29" s="192"/>
      <c r="D29" s="192"/>
      <c r="E29" s="192" t="s">
        <v>20</v>
      </c>
      <c r="F29" s="192"/>
      <c r="G29" s="192"/>
      <c r="H29" s="192" t="s">
        <v>21</v>
      </c>
      <c r="I29" s="192"/>
      <c r="J29" s="192"/>
      <c r="K29" s="117"/>
      <c r="L29" s="117"/>
      <c r="M29" s="124"/>
      <c r="N29" s="121"/>
      <c r="O29" s="121"/>
      <c r="P29" s="125"/>
    </row>
    <row r="30" spans="1:16" ht="20.149999999999999" customHeight="1">
      <c r="A30" s="117"/>
      <c r="B30" s="190" t="s">
        <v>26</v>
      </c>
      <c r="C30" s="190"/>
      <c r="D30" s="190"/>
      <c r="E30" s="191"/>
      <c r="F30" s="191"/>
      <c r="G30" s="191"/>
      <c r="H30" s="191"/>
      <c r="I30" s="191"/>
      <c r="J30" s="191"/>
      <c r="K30" s="132"/>
      <c r="L30" s="117"/>
      <c r="M30" s="124"/>
      <c r="N30" s="121"/>
      <c r="O30" s="121"/>
      <c r="P30" s="122"/>
    </row>
    <row r="31" spans="1:16" ht="20.149999999999999" customHeight="1">
      <c r="A31" s="117"/>
      <c r="B31" s="190" t="s">
        <v>27</v>
      </c>
      <c r="C31" s="190"/>
      <c r="D31" s="190"/>
      <c r="E31" s="191"/>
      <c r="F31" s="191"/>
      <c r="G31" s="191"/>
      <c r="H31" s="191"/>
      <c r="I31" s="191"/>
      <c r="J31" s="191"/>
      <c r="K31" s="132"/>
      <c r="L31" s="117"/>
      <c r="M31" s="124"/>
      <c r="N31" s="121"/>
      <c r="O31" s="133"/>
      <c r="P31" s="122"/>
    </row>
    <row r="32" spans="1:16" ht="20.149999999999999" customHeight="1">
      <c r="A32" s="117"/>
      <c r="B32" s="190" t="s">
        <v>28</v>
      </c>
      <c r="C32" s="190"/>
      <c r="D32" s="190"/>
      <c r="E32" s="191"/>
      <c r="F32" s="191"/>
      <c r="G32" s="191"/>
      <c r="H32" s="191"/>
      <c r="I32" s="191"/>
      <c r="J32" s="191"/>
      <c r="K32" s="132"/>
      <c r="L32" s="117"/>
      <c r="M32" s="124"/>
      <c r="N32" s="121"/>
      <c r="O32" s="134"/>
      <c r="P32" s="122"/>
    </row>
    <row r="33" spans="1:16" ht="20.149999999999999" customHeight="1">
      <c r="A33" s="117"/>
      <c r="B33" s="190" t="s">
        <v>29</v>
      </c>
      <c r="C33" s="190"/>
      <c r="D33" s="190"/>
      <c r="E33" s="191"/>
      <c r="F33" s="191"/>
      <c r="G33" s="191"/>
      <c r="H33" s="191"/>
      <c r="I33" s="191"/>
      <c r="J33" s="191"/>
      <c r="K33" s="132"/>
      <c r="L33" s="117"/>
      <c r="M33" s="124"/>
      <c r="N33" s="121"/>
      <c r="O33" s="121"/>
      <c r="P33" s="122"/>
    </row>
    <row r="34" spans="1:16" ht="20.149999999999999" customHeight="1">
      <c r="A34" s="117"/>
      <c r="B34" s="190" t="s">
        <v>30</v>
      </c>
      <c r="C34" s="190"/>
      <c r="D34" s="190"/>
      <c r="E34" s="191"/>
      <c r="F34" s="191"/>
      <c r="G34" s="191"/>
      <c r="H34" s="191"/>
      <c r="I34" s="191"/>
      <c r="J34" s="191"/>
      <c r="K34" s="132"/>
      <c r="L34" s="117"/>
      <c r="M34" s="124"/>
      <c r="N34" s="121"/>
      <c r="O34" s="134"/>
      <c r="P34" s="122"/>
    </row>
    <row r="35" spans="1:16" ht="20.149999999999999" customHeight="1">
      <c r="A35" s="117"/>
      <c r="B35" s="190" t="s">
        <v>31</v>
      </c>
      <c r="C35" s="190"/>
      <c r="D35" s="190"/>
      <c r="E35" s="191"/>
      <c r="F35" s="191"/>
      <c r="G35" s="191"/>
      <c r="H35" s="191"/>
      <c r="I35" s="191"/>
      <c r="J35" s="191"/>
      <c r="K35" s="132"/>
      <c r="L35" s="117"/>
      <c r="M35" s="124"/>
      <c r="N35" s="121"/>
      <c r="O35" s="121"/>
      <c r="P35" s="122"/>
    </row>
    <row r="36" spans="1:16" ht="20.149999999999999" customHeight="1">
      <c r="A36" s="117"/>
      <c r="B36" s="190" t="s">
        <v>32</v>
      </c>
      <c r="C36" s="190"/>
      <c r="D36" s="190"/>
      <c r="E36" s="191"/>
      <c r="F36" s="191"/>
      <c r="G36" s="191"/>
      <c r="H36" s="191"/>
      <c r="I36" s="191"/>
      <c r="J36" s="191"/>
      <c r="K36" s="132"/>
      <c r="L36" s="117"/>
      <c r="M36" s="124"/>
      <c r="N36" s="121"/>
      <c r="O36" s="134"/>
      <c r="P36" s="122"/>
    </row>
    <row r="37" spans="1:16" ht="20.149999999999999" customHeight="1">
      <c r="A37" s="117"/>
      <c r="B37" s="190" t="s">
        <v>33</v>
      </c>
      <c r="C37" s="190"/>
      <c r="D37" s="190"/>
      <c r="E37" s="191"/>
      <c r="F37" s="191"/>
      <c r="G37" s="191"/>
      <c r="H37" s="191"/>
      <c r="I37" s="191"/>
      <c r="J37" s="191"/>
      <c r="K37" s="132"/>
      <c r="L37" s="117"/>
      <c r="M37" s="124"/>
      <c r="N37" s="121"/>
      <c r="O37" s="121"/>
      <c r="P37" s="122"/>
    </row>
    <row r="38" spans="1:16" ht="20.149999999999999" customHeight="1">
      <c r="A38" s="117"/>
      <c r="B38" s="190" t="s">
        <v>34</v>
      </c>
      <c r="C38" s="190"/>
      <c r="D38" s="190"/>
      <c r="E38" s="191"/>
      <c r="F38" s="191"/>
      <c r="G38" s="191"/>
      <c r="H38" s="191"/>
      <c r="I38" s="191"/>
      <c r="J38" s="191"/>
      <c r="K38" s="132"/>
      <c r="L38" s="117"/>
      <c r="M38" s="124"/>
      <c r="N38" s="121"/>
      <c r="O38" s="134"/>
      <c r="P38" s="122"/>
    </row>
    <row r="39" spans="1:16" ht="20.149999999999999" customHeight="1">
      <c r="A39" s="117"/>
      <c r="B39" s="190" t="s">
        <v>35</v>
      </c>
      <c r="C39" s="190"/>
      <c r="D39" s="190"/>
      <c r="E39" s="191"/>
      <c r="F39" s="191"/>
      <c r="G39" s="191"/>
      <c r="H39" s="191"/>
      <c r="I39" s="191"/>
      <c r="J39" s="191"/>
      <c r="K39" s="132"/>
      <c r="L39" s="117"/>
      <c r="M39" s="124"/>
      <c r="N39" s="121"/>
      <c r="O39" s="121"/>
      <c r="P39" s="122"/>
    </row>
    <row r="40" spans="1:16" ht="20.149999999999999" customHeight="1">
      <c r="A40" s="117"/>
      <c r="B40" s="190" t="s">
        <v>36</v>
      </c>
      <c r="C40" s="190"/>
      <c r="D40" s="190"/>
      <c r="E40" s="191"/>
      <c r="F40" s="191"/>
      <c r="G40" s="191"/>
      <c r="H40" s="191"/>
      <c r="I40" s="191"/>
      <c r="J40" s="191"/>
      <c r="K40" s="132"/>
      <c r="L40" s="117"/>
      <c r="M40" s="124"/>
      <c r="N40" s="121"/>
      <c r="O40" s="134"/>
      <c r="P40" s="122"/>
    </row>
    <row r="41" spans="1:16" s="8" customFormat="1" ht="15.9" customHeight="1">
      <c r="B41" s="135"/>
      <c r="C41" s="135"/>
      <c r="D41" s="135"/>
      <c r="E41" s="117"/>
      <c r="F41" s="117"/>
      <c r="G41" s="117"/>
      <c r="H41" s="117"/>
      <c r="I41" s="117"/>
      <c r="J41" s="117"/>
      <c r="K41" s="117"/>
      <c r="P41" s="119"/>
    </row>
    <row r="42" spans="1:16" s="8" customFormat="1" ht="14.15" customHeight="1">
      <c r="B42" s="117"/>
      <c r="C42" s="117"/>
      <c r="D42" s="117"/>
      <c r="E42" s="117"/>
      <c r="F42" s="117"/>
      <c r="G42" s="117"/>
      <c r="H42" s="117"/>
      <c r="I42" s="117"/>
      <c r="J42" s="117"/>
      <c r="K42" s="117"/>
      <c r="P42" s="119"/>
    </row>
    <row r="43" spans="1:16" s="8" customFormat="1" ht="14.15" customHeight="1">
      <c r="P43" s="119"/>
    </row>
    <row r="44" spans="1:16" s="8" customFormat="1" ht="14.15" customHeight="1">
      <c r="A44" s="8" t="s">
        <v>252</v>
      </c>
      <c r="I44" s="193" t="s">
        <v>14</v>
      </c>
      <c r="J44" s="193"/>
      <c r="P44" s="119"/>
    </row>
    <row r="45" spans="1:16" s="8" customFormat="1" ht="19.75" customHeight="1">
      <c r="A45" s="117"/>
      <c r="B45" s="192" t="s">
        <v>241</v>
      </c>
      <c r="C45" s="192"/>
      <c r="D45" s="192"/>
      <c r="E45" s="192" t="s">
        <v>20</v>
      </c>
      <c r="F45" s="192"/>
      <c r="G45" s="192"/>
      <c r="H45" s="192" t="s">
        <v>21</v>
      </c>
      <c r="I45" s="192"/>
      <c r="J45" s="192"/>
      <c r="P45" s="119"/>
    </row>
    <row r="46" spans="1:16" s="8" customFormat="1" ht="19.75" customHeight="1">
      <c r="A46" s="117"/>
      <c r="B46" s="190" t="s">
        <v>26</v>
      </c>
      <c r="C46" s="190"/>
      <c r="D46" s="190"/>
      <c r="E46" s="216"/>
      <c r="F46" s="216"/>
      <c r="G46" s="216"/>
      <c r="H46" s="216"/>
      <c r="I46" s="216"/>
      <c r="J46" s="216"/>
      <c r="P46" s="119"/>
    </row>
    <row r="47" spans="1:16" s="8" customFormat="1" ht="19.75" customHeight="1">
      <c r="A47" s="117"/>
      <c r="B47" s="190" t="s">
        <v>27</v>
      </c>
      <c r="C47" s="190"/>
      <c r="D47" s="190"/>
      <c r="E47" s="216"/>
      <c r="F47" s="216"/>
      <c r="G47" s="216"/>
      <c r="H47" s="216"/>
      <c r="I47" s="216"/>
      <c r="J47" s="216"/>
      <c r="P47" s="119"/>
    </row>
    <row r="48" spans="1:16" s="8" customFormat="1" ht="19.75" customHeight="1">
      <c r="A48" s="117"/>
      <c r="B48" s="190" t="s">
        <v>28</v>
      </c>
      <c r="C48" s="190"/>
      <c r="D48" s="190"/>
      <c r="E48" s="216"/>
      <c r="F48" s="216"/>
      <c r="G48" s="216"/>
      <c r="H48" s="216"/>
      <c r="I48" s="216"/>
      <c r="J48" s="216"/>
      <c r="P48" s="119"/>
    </row>
    <row r="49" spans="1:16" s="8" customFormat="1" ht="19.75" customHeight="1">
      <c r="A49" s="117"/>
      <c r="B49" s="190" t="s">
        <v>29</v>
      </c>
      <c r="C49" s="190"/>
      <c r="D49" s="190"/>
      <c r="E49" s="216"/>
      <c r="F49" s="216"/>
      <c r="G49" s="216"/>
      <c r="H49" s="216"/>
      <c r="I49" s="216"/>
      <c r="J49" s="216"/>
      <c r="P49" s="119"/>
    </row>
    <row r="50" spans="1:16" s="8" customFormat="1" ht="19.75" customHeight="1">
      <c r="A50" s="117"/>
      <c r="B50" s="190" t="s">
        <v>36</v>
      </c>
      <c r="C50" s="190"/>
      <c r="D50" s="190"/>
      <c r="E50" s="216"/>
      <c r="F50" s="216"/>
      <c r="G50" s="216"/>
      <c r="H50" s="216"/>
      <c r="I50" s="216"/>
      <c r="J50" s="216"/>
      <c r="P50" s="119"/>
    </row>
    <row r="51" spans="1:16" ht="14.15" customHeight="1">
      <c r="B51" s="135"/>
      <c r="C51" s="135"/>
      <c r="D51" s="135"/>
      <c r="E51" s="117"/>
      <c r="F51" s="117"/>
      <c r="G51" s="117"/>
      <c r="H51" s="117"/>
      <c r="I51" s="117"/>
      <c r="J51" s="117"/>
    </row>
    <row r="52" spans="1:16" ht="14.15" customHeight="1"/>
    <row r="53" spans="1:16" ht="14.15" customHeight="1"/>
    <row r="54" spans="1:16" ht="14.15" customHeight="1"/>
    <row r="55" spans="1:16" ht="14.15" customHeight="1"/>
    <row r="56" spans="1:16" ht="14.15" customHeight="1"/>
  </sheetData>
  <mergeCells count="88">
    <mergeCell ref="I17:J17"/>
    <mergeCell ref="A2:K2"/>
    <mergeCell ref="G4:H4"/>
    <mergeCell ref="C5:E5"/>
    <mergeCell ref="F5:H5"/>
    <mergeCell ref="C6:E6"/>
    <mergeCell ref="F6:H6"/>
    <mergeCell ref="C7:E7"/>
    <mergeCell ref="F7:H7"/>
    <mergeCell ref="C8:E8"/>
    <mergeCell ref="F8:H8"/>
    <mergeCell ref="C9:H9"/>
    <mergeCell ref="B18:D18"/>
    <mergeCell ref="E18:G18"/>
    <mergeCell ref="H18:J18"/>
    <mergeCell ref="B19:D19"/>
    <mergeCell ref="E19:G19"/>
    <mergeCell ref="H19:J19"/>
    <mergeCell ref="I28:J28"/>
    <mergeCell ref="B20:D21"/>
    <mergeCell ref="E20:G21"/>
    <mergeCell ref="H20:J21"/>
    <mergeCell ref="K20:K21"/>
    <mergeCell ref="B22:D22"/>
    <mergeCell ref="E22:G23"/>
    <mergeCell ref="H22:J23"/>
    <mergeCell ref="K22:K23"/>
    <mergeCell ref="B23:D23"/>
    <mergeCell ref="B24:D24"/>
    <mergeCell ref="E24:G25"/>
    <mergeCell ref="H24:J25"/>
    <mergeCell ref="K24:K25"/>
    <mergeCell ref="B25:D25"/>
    <mergeCell ref="B29:D29"/>
    <mergeCell ref="E29:G29"/>
    <mergeCell ref="H29:J29"/>
    <mergeCell ref="B30:D30"/>
    <mergeCell ref="E30:G30"/>
    <mergeCell ref="H30:J30"/>
    <mergeCell ref="B31:D31"/>
    <mergeCell ref="E31:G31"/>
    <mergeCell ref="H31:J31"/>
    <mergeCell ref="B32:D32"/>
    <mergeCell ref="E32:G32"/>
    <mergeCell ref="H32:J32"/>
    <mergeCell ref="B33:D33"/>
    <mergeCell ref="E33:G33"/>
    <mergeCell ref="H33:J33"/>
    <mergeCell ref="B34:D34"/>
    <mergeCell ref="E34:G34"/>
    <mergeCell ref="H34:J34"/>
    <mergeCell ref="B35:D35"/>
    <mergeCell ref="E35:G35"/>
    <mergeCell ref="H35:J35"/>
    <mergeCell ref="B36:D36"/>
    <mergeCell ref="E36:G36"/>
    <mergeCell ref="H36:J36"/>
    <mergeCell ref="B37:D37"/>
    <mergeCell ref="E37:G37"/>
    <mergeCell ref="H37:J37"/>
    <mergeCell ref="B38:D38"/>
    <mergeCell ref="E38:G38"/>
    <mergeCell ref="H38:J38"/>
    <mergeCell ref="B39:D39"/>
    <mergeCell ref="E39:G39"/>
    <mergeCell ref="H39:J39"/>
    <mergeCell ref="B40:D40"/>
    <mergeCell ref="E40:G40"/>
    <mergeCell ref="H40:J40"/>
    <mergeCell ref="I44:J44"/>
    <mergeCell ref="B45:D45"/>
    <mergeCell ref="E45:G45"/>
    <mergeCell ref="H45:J45"/>
    <mergeCell ref="B46:D46"/>
    <mergeCell ref="E46:G46"/>
    <mergeCell ref="H46:J46"/>
    <mergeCell ref="B47:D47"/>
    <mergeCell ref="E47:G47"/>
    <mergeCell ref="H47:J47"/>
    <mergeCell ref="B48:D48"/>
    <mergeCell ref="E48:G48"/>
    <mergeCell ref="H48:J48"/>
    <mergeCell ref="B50:D50"/>
    <mergeCell ref="E50:G50"/>
    <mergeCell ref="H50:J50"/>
    <mergeCell ref="B49:D49"/>
    <mergeCell ref="E49:G49"/>
    <mergeCell ref="H49:J49"/>
  </mergeCells>
  <phoneticPr fontId="1"/>
  <pageMargins left="0.70866141732283472" right="0.51" top="0.74803149606299213" bottom="0.74803149606299213" header="0.31496062992125984" footer="0.31496062992125984"/>
  <pageSetup paperSize="9" scale="83" orientation="portrait" horizontalDpi="360" verticalDpi="36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95440-6349-4A06-A3A3-0FCEB9B7403B}">
  <dimension ref="A1:AE39"/>
  <sheetViews>
    <sheetView topLeftCell="A11" zoomScaleNormal="100" workbookViewId="0">
      <selection activeCell="D26" sqref="D26:E26"/>
    </sheetView>
  </sheetViews>
  <sheetFormatPr defaultColWidth="9" defaultRowHeight="13"/>
  <cols>
    <col min="1" max="1" width="6.453125" style="9" customWidth="1"/>
    <col min="2" max="2" width="11.81640625" style="9" customWidth="1"/>
    <col min="3" max="3" width="10.453125" style="9" customWidth="1"/>
    <col min="4" max="4" width="7.08984375" style="9" customWidth="1"/>
    <col min="5" max="5" width="7.6328125" style="9" customWidth="1"/>
    <col min="6" max="6" width="6.6328125" style="9" customWidth="1"/>
    <col min="7" max="7" width="9" style="9"/>
    <col min="8" max="8" width="6.453125" style="9" customWidth="1"/>
    <col min="9" max="9" width="7.81640625" style="9" customWidth="1"/>
    <col min="10" max="10" width="8.6328125" style="9" customWidth="1"/>
    <col min="11" max="11" width="10.90625" style="9" customWidth="1"/>
    <col min="12" max="12" width="5.36328125" style="9" customWidth="1"/>
    <col min="13" max="13" width="9.08984375" style="9" customWidth="1"/>
    <col min="14" max="14" width="10" style="9" customWidth="1"/>
    <col min="15" max="15" width="6.36328125" style="9" customWidth="1"/>
    <col min="16" max="16" width="3.08984375" style="9" customWidth="1"/>
    <col min="17" max="17" width="6.81640625" style="9" customWidth="1"/>
    <col min="18" max="31" width="9" style="9"/>
    <col min="32" max="16384" width="9" style="141"/>
  </cols>
  <sheetData>
    <row r="1" spans="1:16" s="9" customFormat="1" ht="14.15" customHeight="1">
      <c r="A1" s="9" t="s">
        <v>231</v>
      </c>
    </row>
    <row r="2" spans="1:16" s="9" customFormat="1" ht="14.15" customHeight="1"/>
    <row r="3" spans="1:16" s="9" customFormat="1" ht="21" customHeight="1">
      <c r="C3" s="155" t="s">
        <v>242</v>
      </c>
      <c r="D3" s="155"/>
      <c r="E3" s="156"/>
      <c r="F3" s="156"/>
      <c r="G3" s="156"/>
      <c r="H3" s="156"/>
      <c r="I3" s="156"/>
      <c r="J3" s="156"/>
      <c r="K3" s="156"/>
    </row>
    <row r="4" spans="1:16" s="9" customFormat="1" ht="14.15" customHeight="1"/>
    <row r="5" spans="1:16" s="9" customFormat="1" ht="9" customHeight="1"/>
    <row r="6" spans="1:16" s="9" customFormat="1" ht="18" customHeight="1">
      <c r="A6" s="8" t="s">
        <v>39</v>
      </c>
    </row>
    <row r="7" spans="1:16" s="9" customFormat="1" ht="16.5" customHeight="1" thickBot="1">
      <c r="C7" s="230" t="s">
        <v>43</v>
      </c>
      <c r="D7" s="230"/>
      <c r="E7" s="8"/>
      <c r="F7" s="231" t="s">
        <v>50</v>
      </c>
      <c r="G7" s="231"/>
    </row>
    <row r="8" spans="1:16" s="9" customFormat="1" ht="18" customHeight="1" thickTop="1" thickBot="1">
      <c r="B8" s="136" t="s">
        <v>10</v>
      </c>
      <c r="C8" s="245">
        <f>'2 '!F6</f>
        <v>0</v>
      </c>
      <c r="D8" s="245"/>
      <c r="E8" s="116" t="s">
        <v>40</v>
      </c>
      <c r="F8" s="239"/>
      <c r="G8" s="240"/>
      <c r="H8" s="116" t="s">
        <v>41</v>
      </c>
      <c r="I8" s="241">
        <f>SUM(C8*F8)</f>
        <v>0</v>
      </c>
      <c r="J8" s="242"/>
      <c r="K8" s="9" t="s">
        <v>52</v>
      </c>
      <c r="N8" s="244"/>
      <c r="O8" s="244"/>
      <c r="P8" s="244"/>
    </row>
    <row r="9" spans="1:16" s="9" customFormat="1" ht="9" customHeight="1" thickTop="1" thickBot="1">
      <c r="B9" s="8"/>
      <c r="C9" s="137"/>
      <c r="D9" s="137"/>
      <c r="F9" s="137"/>
      <c r="G9" s="137"/>
      <c r="I9" s="137"/>
      <c r="J9" s="137"/>
    </row>
    <row r="10" spans="1:16" s="9" customFormat="1" ht="18" customHeight="1" thickTop="1" thickBot="1">
      <c r="B10" s="136" t="s">
        <v>11</v>
      </c>
      <c r="C10" s="237">
        <f>'2 '!F7</f>
        <v>0</v>
      </c>
      <c r="D10" s="238"/>
      <c r="F10" s="239"/>
      <c r="G10" s="240"/>
      <c r="I10" s="241">
        <f>SUM(C10*F10)</f>
        <v>0</v>
      </c>
      <c r="J10" s="242"/>
      <c r="K10" s="9" t="s">
        <v>52</v>
      </c>
      <c r="L10" s="116" t="s">
        <v>45</v>
      </c>
      <c r="M10" s="222">
        <f>ROUNDDOWN((I8+I10+I12)/1000,0)</f>
        <v>0</v>
      </c>
      <c r="N10" s="223"/>
      <c r="O10" s="8" t="s">
        <v>42</v>
      </c>
    </row>
    <row r="11" spans="1:16" s="9" customFormat="1" ht="9" customHeight="1" thickTop="1" thickBot="1">
      <c r="B11" s="8"/>
      <c r="C11" s="137"/>
      <c r="D11" s="137"/>
      <c r="F11" s="137"/>
      <c r="G11" s="137"/>
      <c r="I11" s="137"/>
      <c r="J11" s="137"/>
    </row>
    <row r="12" spans="1:16" s="9" customFormat="1" ht="18" customHeight="1" thickTop="1" thickBot="1">
      <c r="B12" s="136" t="s">
        <v>12</v>
      </c>
      <c r="C12" s="243">
        <f>'2 '!F8</f>
        <v>0</v>
      </c>
      <c r="D12" s="229"/>
      <c r="E12" s="138"/>
      <c r="F12" s="220"/>
      <c r="G12" s="221"/>
      <c r="H12" s="138"/>
      <c r="I12" s="222">
        <f>SUM(C12*F12)</f>
        <v>0</v>
      </c>
      <c r="J12" s="223"/>
      <c r="K12" s="9" t="s">
        <v>52</v>
      </c>
      <c r="L12" s="139"/>
      <c r="N12" s="244"/>
      <c r="O12" s="244"/>
      <c r="P12" s="244"/>
    </row>
    <row r="13" spans="1:16" s="9" customFormat="1" ht="14.15" customHeight="1" thickTop="1"/>
    <row r="14" spans="1:16" s="8" customFormat="1" ht="18" customHeight="1">
      <c r="A14" s="8" t="s">
        <v>243</v>
      </c>
    </row>
    <row r="15" spans="1:16" s="8" customFormat="1" ht="15" customHeight="1" thickBot="1">
      <c r="D15" s="230" t="s">
        <v>43</v>
      </c>
      <c r="E15" s="230"/>
      <c r="G15" s="231" t="s">
        <v>49</v>
      </c>
      <c r="H15" s="231"/>
    </row>
    <row r="16" spans="1:16" s="8" customFormat="1" ht="18" customHeight="1" thickTop="1" thickBot="1">
      <c r="B16" s="232" t="s">
        <v>53</v>
      </c>
      <c r="C16" s="233"/>
      <c r="D16" s="228">
        <f>'2 '!H19</f>
        <v>0</v>
      </c>
      <c r="E16" s="229"/>
      <c r="F16" s="116" t="s">
        <v>40</v>
      </c>
      <c r="G16" s="220"/>
      <c r="H16" s="221"/>
      <c r="I16" s="116" t="s">
        <v>44</v>
      </c>
      <c r="J16" s="222">
        <f>SUM(D16*G16)</f>
        <v>0</v>
      </c>
      <c r="K16" s="223"/>
      <c r="L16" s="8" t="s">
        <v>52</v>
      </c>
      <c r="N16" s="187"/>
      <c r="O16" s="187"/>
      <c r="P16" s="187"/>
    </row>
    <row r="17" spans="1:17" s="8" customFormat="1" ht="9" customHeight="1" thickTop="1" thickBot="1">
      <c r="B17" s="115"/>
      <c r="C17" s="115"/>
      <c r="D17" s="140"/>
      <c r="E17" s="140"/>
      <c r="F17" s="116"/>
      <c r="G17" s="111"/>
      <c r="H17" s="111"/>
      <c r="I17" s="116"/>
      <c r="J17" s="111"/>
      <c r="K17" s="111"/>
    </row>
    <row r="18" spans="1:17" s="8" customFormat="1" ht="18" customHeight="1" thickTop="1" thickBot="1">
      <c r="B18" s="232" t="s">
        <v>54</v>
      </c>
      <c r="C18" s="233"/>
      <c r="D18" s="228">
        <f>'2 '!H20</f>
        <v>0</v>
      </c>
      <c r="E18" s="229"/>
      <c r="F18" s="116" t="s">
        <v>40</v>
      </c>
      <c r="G18" s="220"/>
      <c r="H18" s="221"/>
      <c r="I18" s="116" t="s">
        <v>44</v>
      </c>
      <c r="J18" s="222">
        <f>SUM(D18*G18)</f>
        <v>0</v>
      </c>
      <c r="K18" s="223"/>
      <c r="L18" s="8" t="s">
        <v>52</v>
      </c>
      <c r="M18" s="116" t="s">
        <v>46</v>
      </c>
      <c r="N18" s="234">
        <f>ROUNDDOWN((J16+J18+J20+J22)/1000,0)</f>
        <v>0</v>
      </c>
      <c r="O18" s="235"/>
      <c r="P18" s="236"/>
      <c r="Q18" s="8" t="s">
        <v>42</v>
      </c>
    </row>
    <row r="19" spans="1:17" s="8" customFormat="1" ht="9" customHeight="1" thickTop="1" thickBot="1">
      <c r="B19" s="115"/>
      <c r="C19" s="115"/>
      <c r="D19" s="140"/>
      <c r="E19" s="140"/>
      <c r="F19" s="116"/>
      <c r="G19" s="111"/>
      <c r="H19" s="111"/>
      <c r="I19" s="116"/>
      <c r="J19" s="111"/>
      <c r="K19" s="111"/>
    </row>
    <row r="20" spans="1:17" s="8" customFormat="1" ht="18" customHeight="1" thickTop="1" thickBot="1">
      <c r="B20" s="226" t="s">
        <v>55</v>
      </c>
      <c r="C20" s="227"/>
      <c r="D20" s="228">
        <f>'2 '!H22</f>
        <v>0</v>
      </c>
      <c r="E20" s="229"/>
      <c r="F20" s="116" t="s">
        <v>40</v>
      </c>
      <c r="G20" s="220"/>
      <c r="H20" s="221"/>
      <c r="I20" s="116" t="s">
        <v>44</v>
      </c>
      <c r="J20" s="222">
        <f>SUM(D20*G20)</f>
        <v>0</v>
      </c>
      <c r="K20" s="223"/>
      <c r="L20" s="8" t="s">
        <v>52</v>
      </c>
      <c r="N20" s="187"/>
      <c r="O20" s="187"/>
      <c r="P20" s="187"/>
    </row>
    <row r="21" spans="1:17" s="8" customFormat="1" ht="9" customHeight="1" thickTop="1" thickBot="1">
      <c r="B21" s="115"/>
      <c r="C21" s="115"/>
      <c r="D21" s="140"/>
      <c r="E21" s="140"/>
      <c r="F21" s="116"/>
      <c r="G21" s="111"/>
      <c r="H21" s="111"/>
      <c r="I21" s="116"/>
      <c r="J21" s="111"/>
      <c r="K21" s="111"/>
    </row>
    <row r="22" spans="1:17" s="8" customFormat="1" ht="18" customHeight="1" thickTop="1" thickBot="1">
      <c r="B22" s="226" t="s">
        <v>56</v>
      </c>
      <c r="C22" s="227"/>
      <c r="D22" s="228">
        <f>'2 '!H24</f>
        <v>0</v>
      </c>
      <c r="E22" s="229"/>
      <c r="F22" s="116" t="s">
        <v>40</v>
      </c>
      <c r="G22" s="220"/>
      <c r="H22" s="221"/>
      <c r="I22" s="116" t="s">
        <v>44</v>
      </c>
      <c r="J22" s="222">
        <f>SUM(D22*G22)</f>
        <v>0</v>
      </c>
      <c r="K22" s="223"/>
      <c r="L22" s="8" t="s">
        <v>52</v>
      </c>
      <c r="N22" s="187"/>
      <c r="O22" s="187"/>
      <c r="P22" s="187"/>
    </row>
    <row r="23" spans="1:17" s="8" customFormat="1" ht="14.15" customHeight="1" thickTop="1">
      <c r="I23" s="116"/>
      <c r="J23" s="34"/>
      <c r="K23" s="34"/>
    </row>
    <row r="24" spans="1:17" ht="18" customHeight="1">
      <c r="A24" s="8" t="s">
        <v>255</v>
      </c>
      <c r="B24" s="8"/>
      <c r="C24" s="8"/>
      <c r="D24" s="8"/>
      <c r="E24" s="8"/>
      <c r="F24" s="8"/>
      <c r="G24" s="8"/>
      <c r="H24" s="8"/>
      <c r="I24" s="139"/>
    </row>
    <row r="25" spans="1:17" ht="18" customHeight="1" thickBot="1">
      <c r="A25" s="8"/>
      <c r="B25" s="8"/>
      <c r="C25" s="8"/>
      <c r="D25" s="230" t="s">
        <v>43</v>
      </c>
      <c r="E25" s="230"/>
      <c r="F25" s="8"/>
      <c r="G25" s="231" t="s">
        <v>51</v>
      </c>
      <c r="H25" s="231"/>
      <c r="I25" s="139"/>
    </row>
    <row r="26" spans="1:17" ht="18" customHeight="1" thickTop="1" thickBot="1">
      <c r="B26" s="224" t="s">
        <v>26</v>
      </c>
      <c r="C26" s="224"/>
      <c r="D26" s="218">
        <f>'2 '!H30</f>
        <v>0</v>
      </c>
      <c r="E26" s="219"/>
      <c r="F26" s="139" t="s">
        <v>40</v>
      </c>
      <c r="G26" s="220"/>
      <c r="H26" s="221"/>
      <c r="I26" s="139" t="s">
        <v>44</v>
      </c>
      <c r="J26" s="222">
        <f>SUM(D26*G26)</f>
        <v>0</v>
      </c>
      <c r="K26" s="223"/>
      <c r="L26" s="9" t="s">
        <v>52</v>
      </c>
    </row>
    <row r="27" spans="1:17" ht="18" customHeight="1" thickTop="1" thickBot="1">
      <c r="B27" s="224" t="s">
        <v>27</v>
      </c>
      <c r="C27" s="224"/>
      <c r="D27" s="218">
        <f>'2 '!H31</f>
        <v>0</v>
      </c>
      <c r="E27" s="219"/>
      <c r="G27" s="220"/>
      <c r="H27" s="221"/>
      <c r="J27" s="222">
        <f>SUM(D27*G27)</f>
        <v>0</v>
      </c>
      <c r="K27" s="223"/>
    </row>
    <row r="28" spans="1:17" ht="18" customHeight="1" thickTop="1" thickBot="1">
      <c r="B28" s="224" t="s">
        <v>28</v>
      </c>
      <c r="C28" s="224"/>
      <c r="D28" s="218">
        <f>'2 '!H32</f>
        <v>0</v>
      </c>
      <c r="E28" s="219"/>
      <c r="G28" s="220"/>
      <c r="H28" s="221"/>
      <c r="J28" s="222">
        <f t="shared" ref="J28:J35" si="0">SUM(D28*G28)</f>
        <v>0</v>
      </c>
      <c r="K28" s="223"/>
    </row>
    <row r="29" spans="1:17" ht="18" customHeight="1" thickTop="1" thickBot="1">
      <c r="B29" s="224" t="s">
        <v>29</v>
      </c>
      <c r="C29" s="224"/>
      <c r="D29" s="218">
        <f>'2 '!H33</f>
        <v>0</v>
      </c>
      <c r="E29" s="219"/>
      <c r="G29" s="220"/>
      <c r="H29" s="221"/>
      <c r="J29" s="222">
        <f t="shared" si="0"/>
        <v>0</v>
      </c>
      <c r="K29" s="223"/>
    </row>
    <row r="30" spans="1:17" ht="18" customHeight="1" thickTop="1" thickBot="1">
      <c r="B30" s="224" t="s">
        <v>30</v>
      </c>
      <c r="C30" s="224"/>
      <c r="D30" s="218">
        <f>'2 '!H34</f>
        <v>0</v>
      </c>
      <c r="E30" s="219"/>
      <c r="G30" s="220"/>
      <c r="H30" s="221"/>
      <c r="J30" s="222">
        <f t="shared" si="0"/>
        <v>0</v>
      </c>
      <c r="K30" s="223"/>
    </row>
    <row r="31" spans="1:17" ht="18" customHeight="1" thickTop="1" thickBot="1">
      <c r="B31" s="224" t="s">
        <v>31</v>
      </c>
      <c r="C31" s="224"/>
      <c r="D31" s="218">
        <f>'2 '!H35</f>
        <v>0</v>
      </c>
      <c r="E31" s="219"/>
      <c r="G31" s="220"/>
      <c r="H31" s="221"/>
      <c r="J31" s="222">
        <f t="shared" si="0"/>
        <v>0</v>
      </c>
      <c r="K31" s="223"/>
      <c r="M31" s="139" t="s">
        <v>47</v>
      </c>
      <c r="N31" s="222">
        <f>ROUNDDOWN((SUM(J26:K36))/1000,0)</f>
        <v>0</v>
      </c>
      <c r="O31" s="225"/>
      <c r="P31" s="223"/>
      <c r="Q31" s="9" t="s">
        <v>42</v>
      </c>
    </row>
    <row r="32" spans="1:17" ht="18" customHeight="1" thickTop="1" thickBot="1">
      <c r="B32" s="224" t="s">
        <v>32</v>
      </c>
      <c r="C32" s="224"/>
      <c r="D32" s="218">
        <f>'2 '!H36</f>
        <v>0</v>
      </c>
      <c r="E32" s="219"/>
      <c r="G32" s="220"/>
      <c r="H32" s="221"/>
      <c r="J32" s="222">
        <f t="shared" si="0"/>
        <v>0</v>
      </c>
      <c r="K32" s="223"/>
    </row>
    <row r="33" spans="2:11" ht="18" customHeight="1" thickTop="1" thickBot="1">
      <c r="B33" s="224" t="s">
        <v>33</v>
      </c>
      <c r="C33" s="224"/>
      <c r="D33" s="218">
        <f>'2 '!H37</f>
        <v>0</v>
      </c>
      <c r="E33" s="219"/>
      <c r="G33" s="220"/>
      <c r="H33" s="221"/>
      <c r="J33" s="222">
        <f t="shared" si="0"/>
        <v>0</v>
      </c>
      <c r="K33" s="223"/>
    </row>
    <row r="34" spans="2:11" ht="18" customHeight="1" thickTop="1" thickBot="1">
      <c r="B34" s="224" t="s">
        <v>34</v>
      </c>
      <c r="C34" s="224"/>
      <c r="D34" s="218">
        <f>'2 '!H38</f>
        <v>0</v>
      </c>
      <c r="E34" s="219"/>
      <c r="G34" s="220"/>
      <c r="H34" s="221"/>
      <c r="J34" s="222">
        <f t="shared" si="0"/>
        <v>0</v>
      </c>
      <c r="K34" s="223"/>
    </row>
    <row r="35" spans="2:11" ht="18" customHeight="1" thickTop="1" thickBot="1">
      <c r="B35" s="224" t="s">
        <v>35</v>
      </c>
      <c r="C35" s="224"/>
      <c r="D35" s="218">
        <f>'2 '!H39</f>
        <v>0</v>
      </c>
      <c r="E35" s="219"/>
      <c r="G35" s="220"/>
      <c r="H35" s="221"/>
      <c r="J35" s="222">
        <f t="shared" si="0"/>
        <v>0</v>
      </c>
      <c r="K35" s="223"/>
    </row>
    <row r="36" spans="2:11" ht="18" customHeight="1" thickTop="1" thickBot="1">
      <c r="B36" s="217" t="s">
        <v>36</v>
      </c>
      <c r="C36" s="217"/>
      <c r="D36" s="218">
        <f>'2 '!H40</f>
        <v>0</v>
      </c>
      <c r="E36" s="219"/>
      <c r="G36" s="220"/>
      <c r="H36" s="221"/>
      <c r="J36" s="222">
        <f>SUM(D36*G36)</f>
        <v>0</v>
      </c>
      <c r="K36" s="223"/>
    </row>
    <row r="37" spans="2:11" ht="17" thickTop="1">
      <c r="B37" s="9" t="s">
        <v>253</v>
      </c>
      <c r="J37" s="112"/>
      <c r="K37" s="112"/>
    </row>
    <row r="38" spans="2:11">
      <c r="B38" s="9" t="s">
        <v>254</v>
      </c>
    </row>
    <row r="39" spans="2:11">
      <c r="B39" s="9" t="s">
        <v>251</v>
      </c>
    </row>
  </sheetData>
  <mergeCells count="83">
    <mergeCell ref="N8:P8"/>
    <mergeCell ref="C7:D7"/>
    <mergeCell ref="F7:G7"/>
    <mergeCell ref="C8:D8"/>
    <mergeCell ref="F8:G8"/>
    <mergeCell ref="I8:J8"/>
    <mergeCell ref="C10:D10"/>
    <mergeCell ref="F10:G10"/>
    <mergeCell ref="I10:J10"/>
    <mergeCell ref="M10:N10"/>
    <mergeCell ref="C12:D12"/>
    <mergeCell ref="F12:G12"/>
    <mergeCell ref="I12:J12"/>
    <mergeCell ref="N12:P12"/>
    <mergeCell ref="D15:E15"/>
    <mergeCell ref="G15:H15"/>
    <mergeCell ref="B16:C16"/>
    <mergeCell ref="D16:E16"/>
    <mergeCell ref="G16:H16"/>
    <mergeCell ref="N16:P16"/>
    <mergeCell ref="B18:C18"/>
    <mergeCell ref="D18:E18"/>
    <mergeCell ref="G18:H18"/>
    <mergeCell ref="J18:K18"/>
    <mergeCell ref="N18:P18"/>
    <mergeCell ref="J16:K16"/>
    <mergeCell ref="N20:P20"/>
    <mergeCell ref="B22:C22"/>
    <mergeCell ref="D22:E22"/>
    <mergeCell ref="G22:H22"/>
    <mergeCell ref="J22:K22"/>
    <mergeCell ref="N22:P22"/>
    <mergeCell ref="J26:K26"/>
    <mergeCell ref="B20:C20"/>
    <mergeCell ref="D20:E20"/>
    <mergeCell ref="G20:H20"/>
    <mergeCell ref="J20:K20"/>
    <mergeCell ref="D25:E25"/>
    <mergeCell ref="G25:H25"/>
    <mergeCell ref="B26:C26"/>
    <mergeCell ref="D26:E26"/>
    <mergeCell ref="G26:H26"/>
    <mergeCell ref="B27:C27"/>
    <mergeCell ref="D27:E27"/>
    <mergeCell ref="G27:H27"/>
    <mergeCell ref="J27:K27"/>
    <mergeCell ref="B28:C28"/>
    <mergeCell ref="D28:E28"/>
    <mergeCell ref="G28:H28"/>
    <mergeCell ref="J28:K28"/>
    <mergeCell ref="B29:C29"/>
    <mergeCell ref="D29:E29"/>
    <mergeCell ref="G29:H29"/>
    <mergeCell ref="J29:K29"/>
    <mergeCell ref="B30:C30"/>
    <mergeCell ref="D30:E30"/>
    <mergeCell ref="G30:H30"/>
    <mergeCell ref="J30:K30"/>
    <mergeCell ref="N31:P31"/>
    <mergeCell ref="B33:C33"/>
    <mergeCell ref="D33:E33"/>
    <mergeCell ref="G33:H33"/>
    <mergeCell ref="J33:K33"/>
    <mergeCell ref="B32:C32"/>
    <mergeCell ref="D32:E32"/>
    <mergeCell ref="G32:H32"/>
    <mergeCell ref="J32:K32"/>
    <mergeCell ref="B31:C31"/>
    <mergeCell ref="D31:E31"/>
    <mergeCell ref="G31:H31"/>
    <mergeCell ref="J31:K31"/>
    <mergeCell ref="B36:C36"/>
    <mergeCell ref="D36:E36"/>
    <mergeCell ref="G36:H36"/>
    <mergeCell ref="J36:K36"/>
    <mergeCell ref="B34:C34"/>
    <mergeCell ref="D34:E34"/>
    <mergeCell ref="G34:H34"/>
    <mergeCell ref="J34:K34"/>
    <mergeCell ref="B35:C35"/>
    <mergeCell ref="D35:E35"/>
    <mergeCell ref="G35:H35"/>
    <mergeCell ref="J35:K35"/>
  </mergeCells>
  <phoneticPr fontId="21"/>
  <pageMargins left="0.70866141732283472" right="0.51181102362204722" top="0.59055118110236227" bottom="0.39370078740157483" header="0.31496062992125984" footer="0.31496062992125984"/>
  <pageSetup paperSize="9" scale="92" orientation="landscape" horizontalDpi="360" verticalDpi="36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8"/>
  <sheetViews>
    <sheetView view="pageBreakPreview" zoomScale="60" zoomScaleNormal="100" workbookViewId="0">
      <selection activeCell="I53" sqref="I53"/>
    </sheetView>
  </sheetViews>
  <sheetFormatPr defaultRowHeight="13"/>
  <cols>
    <col min="3" max="3" width="14.81640625" customWidth="1"/>
  </cols>
  <sheetData>
    <row r="1" spans="1:16" s="9" customFormat="1" ht="14.15" customHeight="1">
      <c r="A1" s="9" t="s">
        <v>231</v>
      </c>
    </row>
    <row r="2" spans="1:16" s="9" customFormat="1" ht="14.15" customHeight="1"/>
    <row r="3" spans="1:16" s="9" customFormat="1" ht="21" customHeight="1">
      <c r="C3" s="155" t="s">
        <v>242</v>
      </c>
      <c r="D3" s="155"/>
      <c r="E3" s="156"/>
      <c r="F3" s="156"/>
      <c r="G3" s="156"/>
      <c r="H3" s="156"/>
      <c r="I3" s="156"/>
      <c r="J3" s="156"/>
    </row>
    <row r="4" spans="1:16" s="9" customFormat="1" ht="14.15" customHeight="1"/>
    <row r="5" spans="1:16" s="9" customFormat="1" ht="9" customHeight="1"/>
    <row r="6" spans="1:16" s="9" customFormat="1" ht="18" customHeight="1">
      <c r="A6" s="8" t="s">
        <v>39</v>
      </c>
    </row>
    <row r="7" spans="1:16" s="9" customFormat="1" ht="16.5" customHeight="1" thickBot="1">
      <c r="C7" s="230" t="s">
        <v>43</v>
      </c>
      <c r="D7" s="230"/>
      <c r="E7" s="8"/>
      <c r="F7" s="231" t="s">
        <v>50</v>
      </c>
      <c r="G7" s="231"/>
    </row>
    <row r="8" spans="1:16" s="9" customFormat="1" ht="18" customHeight="1" thickTop="1" thickBot="1">
      <c r="B8" s="136" t="s">
        <v>10</v>
      </c>
      <c r="C8" s="245">
        <f>'2 '!F6</f>
        <v>0</v>
      </c>
      <c r="D8" s="245"/>
      <c r="E8" s="116" t="s">
        <v>40</v>
      </c>
      <c r="F8" s="239"/>
      <c r="G8" s="240"/>
      <c r="H8" s="116" t="s">
        <v>41</v>
      </c>
      <c r="I8" s="241">
        <f>SUM(C8*F8)</f>
        <v>0</v>
      </c>
      <c r="J8" s="242"/>
      <c r="K8" s="9" t="s">
        <v>52</v>
      </c>
      <c r="N8" s="244"/>
      <c r="O8" s="244"/>
      <c r="P8" s="244"/>
    </row>
    <row r="9" spans="1:16" s="9" customFormat="1" ht="9" customHeight="1" thickTop="1" thickBot="1">
      <c r="B9" s="8"/>
      <c r="C9" s="137"/>
      <c r="D9" s="137"/>
      <c r="F9" s="137"/>
      <c r="G9" s="137"/>
      <c r="I9" s="137"/>
      <c r="J9" s="137"/>
    </row>
    <row r="10" spans="1:16" s="9" customFormat="1" ht="18" customHeight="1" thickTop="1" thickBot="1">
      <c r="B10" s="136" t="s">
        <v>11</v>
      </c>
      <c r="C10" s="237">
        <f>'2  (乗用設定ありの場合)'!F7</f>
        <v>0</v>
      </c>
      <c r="D10" s="238"/>
      <c r="F10" s="239"/>
      <c r="G10" s="240"/>
      <c r="I10" s="241">
        <f>SUM(C10*F10)</f>
        <v>0</v>
      </c>
      <c r="J10" s="242"/>
      <c r="K10" s="9" t="s">
        <v>52</v>
      </c>
      <c r="L10" s="116" t="s">
        <v>45</v>
      </c>
      <c r="M10" s="222">
        <f>ROUNDDOWN((I8+I10+I12)/1000,0)</f>
        <v>0</v>
      </c>
      <c r="N10" s="223"/>
      <c r="O10" s="8" t="s">
        <v>42</v>
      </c>
    </row>
    <row r="11" spans="1:16" s="9" customFormat="1" ht="9" customHeight="1" thickTop="1" thickBot="1">
      <c r="B11" s="8"/>
      <c r="C11" s="137"/>
      <c r="D11" s="137"/>
      <c r="F11" s="137"/>
      <c r="G11" s="137"/>
      <c r="I11" s="137"/>
      <c r="J11" s="137"/>
    </row>
    <row r="12" spans="1:16" s="9" customFormat="1" ht="18" customHeight="1" thickTop="1" thickBot="1">
      <c r="B12" s="136" t="s">
        <v>12</v>
      </c>
      <c r="C12" s="243">
        <f>'2  (乗用設定ありの場合)'!F8</f>
        <v>0</v>
      </c>
      <c r="D12" s="229"/>
      <c r="E12" s="138"/>
      <c r="F12" s="220"/>
      <c r="G12" s="221"/>
      <c r="H12" s="138"/>
      <c r="I12" s="222">
        <f>SUM(C12*F12)</f>
        <v>0</v>
      </c>
      <c r="J12" s="223"/>
      <c r="K12" s="9" t="s">
        <v>52</v>
      </c>
      <c r="L12" s="139"/>
      <c r="N12" s="244"/>
      <c r="O12" s="244"/>
      <c r="P12" s="244"/>
    </row>
    <row r="13" spans="1:16" s="9" customFormat="1" ht="14.15" customHeight="1" thickTop="1"/>
    <row r="14" spans="1:16" s="8" customFormat="1" ht="18" customHeight="1">
      <c r="A14" s="8" t="s">
        <v>243</v>
      </c>
    </row>
    <row r="15" spans="1:16" s="8" customFormat="1" ht="15" customHeight="1" thickBot="1">
      <c r="D15" s="230" t="s">
        <v>43</v>
      </c>
      <c r="E15" s="230"/>
      <c r="G15" s="231" t="s">
        <v>49</v>
      </c>
      <c r="H15" s="231"/>
    </row>
    <row r="16" spans="1:16" s="8" customFormat="1" ht="18" customHeight="1" thickTop="1" thickBot="1">
      <c r="B16" s="232" t="s">
        <v>53</v>
      </c>
      <c r="C16" s="233"/>
      <c r="D16" s="228">
        <f>'2  (乗用設定ありの場合)'!H19</f>
        <v>0</v>
      </c>
      <c r="E16" s="229"/>
      <c r="F16" s="116" t="s">
        <v>40</v>
      </c>
      <c r="G16" s="220"/>
      <c r="H16" s="221"/>
      <c r="I16" s="116" t="s">
        <v>44</v>
      </c>
      <c r="J16" s="222">
        <f>SUM(D16*G16)</f>
        <v>0</v>
      </c>
      <c r="K16" s="223"/>
      <c r="L16" s="8" t="s">
        <v>52</v>
      </c>
      <c r="N16" s="187"/>
      <c r="O16" s="187"/>
      <c r="P16" s="187"/>
    </row>
    <row r="17" spans="1:17" s="8" customFormat="1" ht="9" customHeight="1" thickTop="1" thickBot="1">
      <c r="B17" s="115"/>
      <c r="C17" s="115"/>
      <c r="D17" s="140"/>
      <c r="E17" s="140"/>
      <c r="F17" s="116"/>
      <c r="G17" s="111"/>
      <c r="H17" s="111"/>
      <c r="I17" s="116"/>
      <c r="J17" s="111"/>
      <c r="K17" s="111"/>
    </row>
    <row r="18" spans="1:17" s="8" customFormat="1" ht="18" customHeight="1" thickTop="1" thickBot="1">
      <c r="B18" s="232" t="s">
        <v>54</v>
      </c>
      <c r="C18" s="233"/>
      <c r="D18" s="228">
        <f>'2  (乗用設定ありの場合)'!H20</f>
        <v>0</v>
      </c>
      <c r="E18" s="229"/>
      <c r="F18" s="116" t="s">
        <v>40</v>
      </c>
      <c r="G18" s="220"/>
      <c r="H18" s="221"/>
      <c r="I18" s="116" t="s">
        <v>44</v>
      </c>
      <c r="J18" s="222">
        <f>SUM(D18*G18)</f>
        <v>0</v>
      </c>
      <c r="K18" s="223"/>
      <c r="L18" s="8" t="s">
        <v>52</v>
      </c>
      <c r="M18" s="116" t="s">
        <v>46</v>
      </c>
      <c r="N18" s="234">
        <f>ROUNDDOWN((J16+J18+J20+J22)/1000,0)</f>
        <v>0</v>
      </c>
      <c r="O18" s="235"/>
      <c r="P18" s="236"/>
      <c r="Q18" s="8" t="s">
        <v>42</v>
      </c>
    </row>
    <row r="19" spans="1:17" s="8" customFormat="1" ht="9" customHeight="1" thickTop="1" thickBot="1">
      <c r="B19" s="115"/>
      <c r="C19" s="115"/>
      <c r="D19" s="140"/>
      <c r="E19" s="140"/>
      <c r="F19" s="116"/>
      <c r="G19" s="111"/>
      <c r="H19" s="111"/>
      <c r="I19" s="116"/>
      <c r="J19" s="111"/>
      <c r="K19" s="111"/>
    </row>
    <row r="20" spans="1:17" s="8" customFormat="1" ht="18" customHeight="1" thickTop="1" thickBot="1">
      <c r="B20" s="226" t="s">
        <v>55</v>
      </c>
      <c r="C20" s="227"/>
      <c r="D20" s="228">
        <f>'2  (乗用設定ありの場合)'!H22</f>
        <v>0</v>
      </c>
      <c r="E20" s="229"/>
      <c r="F20" s="116" t="s">
        <v>40</v>
      </c>
      <c r="G20" s="220"/>
      <c r="H20" s="221"/>
      <c r="I20" s="116" t="s">
        <v>44</v>
      </c>
      <c r="J20" s="222">
        <f>SUM(D20*G20)</f>
        <v>0</v>
      </c>
      <c r="K20" s="223"/>
      <c r="L20" s="8" t="s">
        <v>52</v>
      </c>
      <c r="N20" s="187"/>
      <c r="O20" s="187"/>
      <c r="P20" s="187"/>
    </row>
    <row r="21" spans="1:17" s="8" customFormat="1" ht="9" customHeight="1" thickTop="1" thickBot="1">
      <c r="B21" s="115"/>
      <c r="C21" s="115"/>
      <c r="D21" s="140"/>
      <c r="E21" s="140"/>
      <c r="F21" s="116"/>
      <c r="G21" s="111"/>
      <c r="H21" s="111"/>
      <c r="I21" s="116"/>
      <c r="J21" s="111"/>
      <c r="K21" s="111"/>
    </row>
    <row r="22" spans="1:17" s="8" customFormat="1" ht="18" customHeight="1" thickTop="1" thickBot="1">
      <c r="B22" s="226" t="s">
        <v>56</v>
      </c>
      <c r="C22" s="227"/>
      <c r="D22" s="228">
        <f>'2  (乗用設定ありの場合)'!H24</f>
        <v>0</v>
      </c>
      <c r="E22" s="229"/>
      <c r="F22" s="116" t="s">
        <v>40</v>
      </c>
      <c r="G22" s="220"/>
      <c r="H22" s="221"/>
      <c r="I22" s="116" t="s">
        <v>44</v>
      </c>
      <c r="J22" s="222">
        <f>SUM(D22*G22)</f>
        <v>0</v>
      </c>
      <c r="K22" s="223"/>
      <c r="L22" s="8" t="s">
        <v>52</v>
      </c>
      <c r="N22" s="187"/>
      <c r="O22" s="187"/>
      <c r="P22" s="187"/>
    </row>
    <row r="23" spans="1:17" s="8" customFormat="1" ht="14.15" customHeight="1" thickTop="1">
      <c r="I23" s="116"/>
      <c r="J23" s="34"/>
      <c r="K23" s="34"/>
    </row>
    <row r="25" spans="1:17" ht="14">
      <c r="A25" s="8" t="s">
        <v>48</v>
      </c>
      <c r="B25" s="8"/>
      <c r="C25" s="8"/>
      <c r="D25" s="8"/>
      <c r="E25" s="8"/>
      <c r="F25" s="8"/>
      <c r="G25" s="8"/>
      <c r="H25" s="8"/>
      <c r="I25" s="139"/>
      <c r="J25" s="9"/>
      <c r="K25" s="9"/>
      <c r="L25" s="9"/>
      <c r="M25" s="9"/>
      <c r="N25" s="9"/>
      <c r="O25" s="9"/>
      <c r="P25" s="9"/>
      <c r="Q25" s="9"/>
    </row>
    <row r="26" spans="1:17" ht="14.5" thickBot="1">
      <c r="A26" s="8"/>
      <c r="B26" s="8"/>
      <c r="C26" s="8"/>
      <c r="D26" s="230" t="s">
        <v>43</v>
      </c>
      <c r="E26" s="230"/>
      <c r="F26" s="8"/>
      <c r="G26" s="231" t="s">
        <v>51</v>
      </c>
      <c r="H26" s="231"/>
      <c r="I26" s="139"/>
      <c r="J26" s="9"/>
      <c r="K26" s="9"/>
      <c r="L26" s="9"/>
      <c r="M26" s="9"/>
      <c r="N26" s="9"/>
      <c r="O26" s="9"/>
      <c r="P26" s="9"/>
      <c r="Q26" s="9"/>
    </row>
    <row r="27" spans="1:17" ht="17.5" thickTop="1" thickBot="1">
      <c r="A27" s="9"/>
      <c r="B27" s="224" t="s">
        <v>26</v>
      </c>
      <c r="C27" s="224"/>
      <c r="D27" s="218">
        <f>'2  (乗用設定ありの場合)'!H30</f>
        <v>0</v>
      </c>
      <c r="E27" s="219"/>
      <c r="F27" s="139" t="s">
        <v>40</v>
      </c>
      <c r="G27" s="220"/>
      <c r="H27" s="221"/>
      <c r="I27" s="139" t="s">
        <v>44</v>
      </c>
      <c r="J27" s="222">
        <f>SUM(D27*G27)</f>
        <v>0</v>
      </c>
      <c r="K27" s="223"/>
      <c r="L27" s="9" t="s">
        <v>52</v>
      </c>
      <c r="M27" s="9"/>
      <c r="N27" s="9"/>
      <c r="O27" s="9"/>
      <c r="P27" s="9"/>
      <c r="Q27" s="9"/>
    </row>
    <row r="28" spans="1:17" ht="17.5" thickTop="1" thickBot="1">
      <c r="A28" s="9"/>
      <c r="B28" s="224" t="s">
        <v>27</v>
      </c>
      <c r="C28" s="224"/>
      <c r="D28" s="218">
        <f>'2  (乗用設定ありの場合)'!H31</f>
        <v>0</v>
      </c>
      <c r="E28" s="219"/>
      <c r="F28" s="9"/>
      <c r="G28" s="220"/>
      <c r="H28" s="221"/>
      <c r="I28" s="9"/>
      <c r="J28" s="222">
        <f>SUM(D28*G28)</f>
        <v>0</v>
      </c>
      <c r="K28" s="223"/>
      <c r="L28" s="9"/>
      <c r="M28" s="9"/>
      <c r="N28" s="9"/>
      <c r="O28" s="9"/>
      <c r="P28" s="9"/>
      <c r="Q28" s="9"/>
    </row>
    <row r="29" spans="1:17" ht="17.5" thickTop="1" thickBot="1">
      <c r="A29" s="9"/>
      <c r="B29" s="224" t="s">
        <v>28</v>
      </c>
      <c r="C29" s="224"/>
      <c r="D29" s="218">
        <f>'2  (乗用設定ありの場合)'!H32</f>
        <v>0</v>
      </c>
      <c r="E29" s="219"/>
      <c r="F29" s="9"/>
      <c r="G29" s="220"/>
      <c r="H29" s="221"/>
      <c r="I29" s="9"/>
      <c r="J29" s="222">
        <f t="shared" ref="J29:J36" si="0">SUM(D29*G29)</f>
        <v>0</v>
      </c>
      <c r="K29" s="223"/>
      <c r="L29" s="9"/>
      <c r="M29" s="9"/>
      <c r="N29" s="9"/>
      <c r="O29" s="9"/>
      <c r="P29" s="9"/>
      <c r="Q29" s="9"/>
    </row>
    <row r="30" spans="1:17" ht="17.5" thickTop="1" thickBot="1">
      <c r="A30" s="9"/>
      <c r="B30" s="224" t="s">
        <v>29</v>
      </c>
      <c r="C30" s="224"/>
      <c r="D30" s="218">
        <f>'2  (乗用設定ありの場合)'!H33</f>
        <v>0</v>
      </c>
      <c r="E30" s="219"/>
      <c r="F30" s="9"/>
      <c r="G30" s="220"/>
      <c r="H30" s="221"/>
      <c r="I30" s="9"/>
      <c r="J30" s="222">
        <f t="shared" si="0"/>
        <v>0</v>
      </c>
      <c r="K30" s="223"/>
      <c r="L30" s="9"/>
      <c r="M30" s="9"/>
      <c r="N30" s="9"/>
      <c r="O30" s="9"/>
      <c r="P30" s="9"/>
      <c r="Q30" s="9"/>
    </row>
    <row r="31" spans="1:17" ht="17.5" thickTop="1" thickBot="1">
      <c r="A31" s="9"/>
      <c r="B31" s="224" t="s">
        <v>30</v>
      </c>
      <c r="C31" s="224"/>
      <c r="D31" s="218">
        <f>'2  (乗用設定ありの場合)'!H34</f>
        <v>0</v>
      </c>
      <c r="E31" s="219"/>
      <c r="F31" s="9"/>
      <c r="G31" s="220"/>
      <c r="H31" s="221"/>
      <c r="I31" s="9"/>
      <c r="J31" s="222">
        <f t="shared" si="0"/>
        <v>0</v>
      </c>
      <c r="K31" s="223"/>
      <c r="L31" s="9"/>
      <c r="M31" s="9"/>
      <c r="N31" s="9"/>
      <c r="O31" s="9"/>
      <c r="P31" s="9"/>
      <c r="Q31" s="9"/>
    </row>
    <row r="32" spans="1:17" ht="17.5" thickTop="1" thickBot="1">
      <c r="A32" s="9"/>
      <c r="B32" s="224" t="s">
        <v>31</v>
      </c>
      <c r="C32" s="224"/>
      <c r="D32" s="218">
        <f>'2  (乗用設定ありの場合)'!H35</f>
        <v>0</v>
      </c>
      <c r="E32" s="219"/>
      <c r="F32" s="9"/>
      <c r="G32" s="220"/>
      <c r="H32" s="221"/>
      <c r="I32" s="9"/>
      <c r="J32" s="222">
        <f t="shared" si="0"/>
        <v>0</v>
      </c>
      <c r="K32" s="223"/>
      <c r="L32" s="9"/>
      <c r="M32" s="139" t="s">
        <v>47</v>
      </c>
      <c r="N32" s="222">
        <f>ROUNDDOWN((SUM(J27:K37))/1000,0)</f>
        <v>0</v>
      </c>
      <c r="O32" s="225"/>
      <c r="P32" s="223"/>
      <c r="Q32" s="9" t="s">
        <v>42</v>
      </c>
    </row>
    <row r="33" spans="1:17" ht="17.5" thickTop="1" thickBot="1">
      <c r="A33" s="9"/>
      <c r="B33" s="224" t="s">
        <v>32</v>
      </c>
      <c r="C33" s="224"/>
      <c r="D33" s="218">
        <f>'2  (乗用設定ありの場合)'!H36</f>
        <v>0</v>
      </c>
      <c r="E33" s="219"/>
      <c r="F33" s="9"/>
      <c r="G33" s="220"/>
      <c r="H33" s="221"/>
      <c r="I33" s="9"/>
      <c r="J33" s="222">
        <f t="shared" si="0"/>
        <v>0</v>
      </c>
      <c r="K33" s="223"/>
      <c r="L33" s="9"/>
      <c r="M33" s="9"/>
      <c r="N33" s="9"/>
      <c r="O33" s="9"/>
      <c r="P33" s="9"/>
      <c r="Q33" s="9"/>
    </row>
    <row r="34" spans="1:17" ht="17.5" thickTop="1" thickBot="1">
      <c r="A34" s="9"/>
      <c r="B34" s="224" t="s">
        <v>33</v>
      </c>
      <c r="C34" s="224"/>
      <c r="D34" s="218">
        <f>'2  (乗用設定ありの場合)'!H37</f>
        <v>0</v>
      </c>
      <c r="E34" s="219"/>
      <c r="F34" s="9"/>
      <c r="G34" s="220"/>
      <c r="H34" s="221"/>
      <c r="I34" s="9"/>
      <c r="J34" s="222">
        <f t="shared" si="0"/>
        <v>0</v>
      </c>
      <c r="K34" s="223"/>
      <c r="L34" s="9"/>
      <c r="M34" s="9"/>
      <c r="N34" s="9"/>
      <c r="O34" s="9"/>
      <c r="P34" s="9"/>
      <c r="Q34" s="9"/>
    </row>
    <row r="35" spans="1:17" ht="17.5" thickTop="1" thickBot="1">
      <c r="A35" s="9"/>
      <c r="B35" s="224" t="s">
        <v>34</v>
      </c>
      <c r="C35" s="224"/>
      <c r="D35" s="218">
        <f>'2  (乗用設定ありの場合)'!H38</f>
        <v>0</v>
      </c>
      <c r="E35" s="219"/>
      <c r="F35" s="9"/>
      <c r="G35" s="220"/>
      <c r="H35" s="221"/>
      <c r="I35" s="9"/>
      <c r="J35" s="222">
        <f t="shared" si="0"/>
        <v>0</v>
      </c>
      <c r="K35" s="223"/>
      <c r="L35" s="9"/>
      <c r="M35" s="9"/>
      <c r="N35" s="9"/>
      <c r="O35" s="9"/>
      <c r="P35" s="9"/>
      <c r="Q35" s="9"/>
    </row>
    <row r="36" spans="1:17" ht="17.5" thickTop="1" thickBot="1">
      <c r="A36" s="9"/>
      <c r="B36" s="224" t="s">
        <v>35</v>
      </c>
      <c r="C36" s="224"/>
      <c r="D36" s="218">
        <f>'2  (乗用設定ありの場合)'!H39</f>
        <v>0</v>
      </c>
      <c r="E36" s="219"/>
      <c r="F36" s="9"/>
      <c r="G36" s="220"/>
      <c r="H36" s="221"/>
      <c r="I36" s="9"/>
      <c r="J36" s="222">
        <f t="shared" si="0"/>
        <v>0</v>
      </c>
      <c r="K36" s="223"/>
      <c r="L36" s="9"/>
      <c r="M36" s="9"/>
      <c r="N36" s="9"/>
      <c r="O36" s="9"/>
      <c r="P36" s="9"/>
      <c r="Q36" s="9"/>
    </row>
    <row r="37" spans="1:17" ht="17.5" thickTop="1" thickBot="1">
      <c r="A37" s="9"/>
      <c r="B37" s="224" t="s">
        <v>36</v>
      </c>
      <c r="C37" s="224"/>
      <c r="D37" s="218">
        <f>'2  (乗用設定ありの場合)'!H40</f>
        <v>0</v>
      </c>
      <c r="E37" s="219"/>
      <c r="F37" s="9"/>
      <c r="G37" s="220"/>
      <c r="H37" s="221"/>
      <c r="I37" s="9"/>
      <c r="J37" s="222">
        <f>SUM(D37*G37)</f>
        <v>0</v>
      </c>
      <c r="K37" s="223"/>
      <c r="L37" s="9"/>
      <c r="M37" s="9"/>
      <c r="N37" s="9"/>
      <c r="O37" s="9"/>
      <c r="P37" s="9"/>
      <c r="Q37" s="9"/>
    </row>
    <row r="38" spans="1:17" ht="17" thickTop="1">
      <c r="A38" s="9"/>
      <c r="B38" s="145"/>
      <c r="C38" s="145"/>
      <c r="D38" s="146"/>
      <c r="E38" s="146"/>
      <c r="F38" s="9"/>
      <c r="G38" s="146"/>
      <c r="H38" s="146"/>
      <c r="I38" s="9"/>
      <c r="J38" s="146"/>
      <c r="K38" s="146"/>
      <c r="L38" s="9"/>
      <c r="M38" s="9"/>
      <c r="N38" s="9"/>
      <c r="O38" s="9"/>
      <c r="P38" s="9"/>
      <c r="Q38" s="9"/>
    </row>
    <row r="39" spans="1:17" ht="14">
      <c r="A39" s="8" t="s">
        <v>252</v>
      </c>
      <c r="B39" s="8"/>
      <c r="C39" s="8"/>
      <c r="D39" s="8"/>
      <c r="E39" s="8"/>
      <c r="F39" s="8"/>
      <c r="G39" s="8"/>
      <c r="H39" s="8"/>
      <c r="I39" s="139"/>
      <c r="J39" s="9"/>
      <c r="K39" s="9"/>
      <c r="L39" s="9"/>
      <c r="M39" s="9"/>
      <c r="N39" s="9"/>
      <c r="O39" s="9"/>
      <c r="P39" s="9"/>
      <c r="Q39" s="9"/>
    </row>
    <row r="40" spans="1:17" ht="14.5" thickBot="1">
      <c r="A40" s="8"/>
      <c r="B40" s="8"/>
      <c r="C40" s="8"/>
      <c r="D40" s="230" t="s">
        <v>43</v>
      </c>
      <c r="E40" s="230"/>
      <c r="F40" s="8"/>
      <c r="G40" s="231" t="s">
        <v>51</v>
      </c>
      <c r="H40" s="231"/>
      <c r="I40" s="139"/>
      <c r="J40" s="9"/>
      <c r="K40" s="9"/>
      <c r="L40" s="9"/>
      <c r="M40" s="9"/>
      <c r="N40" s="9"/>
      <c r="O40" s="9"/>
      <c r="P40" s="9"/>
      <c r="Q40" s="9"/>
    </row>
    <row r="41" spans="1:17" ht="17.5" thickTop="1" thickBot="1">
      <c r="A41" s="9"/>
      <c r="B41" s="224" t="s">
        <v>26</v>
      </c>
      <c r="C41" s="224"/>
      <c r="D41" s="218">
        <f>'2  (乗用設定ありの場合)'!H46</f>
        <v>0</v>
      </c>
      <c r="E41" s="219"/>
      <c r="F41" s="139" t="s">
        <v>40</v>
      </c>
      <c r="G41" s="220"/>
      <c r="H41" s="221"/>
      <c r="I41" s="139" t="s">
        <v>44</v>
      </c>
      <c r="J41" s="222">
        <f>SUM(D41*G41)</f>
        <v>0</v>
      </c>
      <c r="K41" s="223"/>
      <c r="L41" s="9" t="s">
        <v>52</v>
      </c>
      <c r="M41" s="9"/>
      <c r="N41" s="9"/>
      <c r="O41" s="9"/>
      <c r="P41" s="9"/>
      <c r="Q41" s="9"/>
    </row>
    <row r="42" spans="1:17" ht="17.5" thickTop="1" thickBot="1">
      <c r="A42" s="9"/>
      <c r="B42" s="224" t="s">
        <v>27</v>
      </c>
      <c r="C42" s="224"/>
      <c r="D42" s="218">
        <f>'2  (乗用設定ありの場合)'!H47</f>
        <v>0</v>
      </c>
      <c r="E42" s="219"/>
      <c r="F42" s="9"/>
      <c r="G42" s="220"/>
      <c r="H42" s="221"/>
      <c r="I42" s="9"/>
      <c r="J42" s="222">
        <f>SUM(D42*G42)</f>
        <v>0</v>
      </c>
      <c r="K42" s="223"/>
      <c r="L42" s="9"/>
      <c r="M42" s="9"/>
      <c r="N42" s="9"/>
      <c r="O42" s="9"/>
      <c r="P42" s="9"/>
      <c r="Q42" s="9"/>
    </row>
    <row r="43" spans="1:17" ht="17.5" thickTop="1" thickBot="1">
      <c r="A43" s="9"/>
      <c r="B43" s="224" t="s">
        <v>28</v>
      </c>
      <c r="C43" s="224"/>
      <c r="D43" s="218">
        <f>'2  (乗用設定ありの場合)'!H48</f>
        <v>0</v>
      </c>
      <c r="E43" s="219"/>
      <c r="F43" s="9"/>
      <c r="G43" s="220"/>
      <c r="H43" s="221"/>
      <c r="I43" s="9"/>
      <c r="J43" s="222">
        <f>SUM(D43*G43)</f>
        <v>0</v>
      </c>
      <c r="K43" s="223"/>
      <c r="L43" s="9"/>
      <c r="M43" s="139" t="s">
        <v>47</v>
      </c>
      <c r="N43" s="222">
        <f>ROUNDDOWN((SUM(J41:K45))/1000,0)</f>
        <v>0</v>
      </c>
      <c r="O43" s="225"/>
      <c r="P43" s="223"/>
      <c r="Q43" s="9" t="s">
        <v>42</v>
      </c>
    </row>
    <row r="44" spans="1:17" ht="17.5" thickTop="1" thickBot="1">
      <c r="A44" s="9"/>
      <c r="B44" s="224" t="s">
        <v>29</v>
      </c>
      <c r="C44" s="224"/>
      <c r="D44" s="218">
        <f>'2  (乗用設定ありの場合)'!H49</f>
        <v>0</v>
      </c>
      <c r="E44" s="219"/>
      <c r="F44" s="9"/>
      <c r="G44" s="220"/>
      <c r="H44" s="221"/>
      <c r="I44" s="9"/>
      <c r="J44" s="222">
        <f>SUM(D44*G44)</f>
        <v>0</v>
      </c>
      <c r="K44" s="223"/>
      <c r="L44" s="9"/>
      <c r="M44" s="9"/>
      <c r="N44" s="9"/>
      <c r="O44" s="9"/>
      <c r="P44" s="9"/>
      <c r="Q44" s="9"/>
    </row>
    <row r="45" spans="1:17" ht="17.5" thickTop="1" thickBot="1">
      <c r="A45" s="9"/>
      <c r="B45" s="224" t="s">
        <v>36</v>
      </c>
      <c r="C45" s="224"/>
      <c r="D45" s="218">
        <f>'2  (乗用設定ありの場合)'!H50</f>
        <v>0</v>
      </c>
      <c r="E45" s="219"/>
      <c r="F45" s="9"/>
      <c r="G45" s="220"/>
      <c r="H45" s="221"/>
      <c r="I45" s="9"/>
      <c r="J45" s="222">
        <f>SUM(D45*G45)</f>
        <v>0</v>
      </c>
      <c r="K45" s="223"/>
      <c r="L45" s="9"/>
      <c r="M45" s="9"/>
      <c r="N45" s="9"/>
      <c r="O45" s="9"/>
      <c r="P45" s="9"/>
      <c r="Q45" s="9"/>
    </row>
    <row r="46" spans="1:17" ht="17" thickTop="1">
      <c r="A46" s="9"/>
      <c r="B46" s="9" t="s">
        <v>249</v>
      </c>
      <c r="C46" s="9"/>
      <c r="D46" s="9"/>
      <c r="E46" s="9"/>
      <c r="F46" s="9"/>
      <c r="G46" s="9"/>
      <c r="H46" s="9"/>
      <c r="I46" s="9"/>
      <c r="J46" s="112"/>
      <c r="K46" s="112"/>
      <c r="L46" s="9"/>
      <c r="M46" s="9"/>
      <c r="N46" s="9"/>
      <c r="O46" s="9"/>
      <c r="P46" s="9"/>
      <c r="Q46" s="9"/>
    </row>
    <row r="47" spans="1:17">
      <c r="A47" s="9"/>
      <c r="B47" s="9" t="s">
        <v>250</v>
      </c>
      <c r="C47" s="9"/>
      <c r="D47" s="9"/>
      <c r="E47" s="9"/>
      <c r="F47" s="9"/>
      <c r="G47" s="9"/>
      <c r="H47" s="9"/>
      <c r="I47" s="9"/>
      <c r="J47" s="9"/>
      <c r="K47" s="9"/>
      <c r="L47" s="9"/>
      <c r="M47" s="9"/>
      <c r="N47" s="9"/>
      <c r="O47" s="9"/>
      <c r="P47" s="9"/>
      <c r="Q47" s="9"/>
    </row>
    <row r="48" spans="1:17">
      <c r="A48" s="9"/>
      <c r="B48" s="9" t="s">
        <v>251</v>
      </c>
      <c r="C48" s="9"/>
      <c r="D48" s="9"/>
      <c r="E48" s="9"/>
      <c r="F48" s="9"/>
      <c r="G48" s="9"/>
      <c r="H48" s="9"/>
      <c r="I48" s="9"/>
      <c r="J48" s="9"/>
      <c r="K48" s="9"/>
      <c r="L48" s="9"/>
      <c r="M48" s="9"/>
      <c r="N48" s="9"/>
      <c r="O48" s="9"/>
      <c r="P48" s="9"/>
      <c r="Q48" s="9"/>
    </row>
  </sheetData>
  <mergeCells count="106">
    <mergeCell ref="D26:E26"/>
    <mergeCell ref="G26:H26"/>
    <mergeCell ref="B27:C27"/>
    <mergeCell ref="D27:E27"/>
    <mergeCell ref="G27:H27"/>
    <mergeCell ref="J27:K27"/>
    <mergeCell ref="B30:C30"/>
    <mergeCell ref="D30:E30"/>
    <mergeCell ref="G30:H30"/>
    <mergeCell ref="J30:K30"/>
    <mergeCell ref="B31:C31"/>
    <mergeCell ref="D31:E31"/>
    <mergeCell ref="G31:H31"/>
    <mergeCell ref="J31:K31"/>
    <mergeCell ref="B28:C28"/>
    <mergeCell ref="D28:E28"/>
    <mergeCell ref="G28:H28"/>
    <mergeCell ref="J28:K28"/>
    <mergeCell ref="B29:C29"/>
    <mergeCell ref="D29:E29"/>
    <mergeCell ref="G29:H29"/>
    <mergeCell ref="J29:K29"/>
    <mergeCell ref="B32:C32"/>
    <mergeCell ref="D32:E32"/>
    <mergeCell ref="G32:H32"/>
    <mergeCell ref="J32:K32"/>
    <mergeCell ref="N32:P32"/>
    <mergeCell ref="B33:C33"/>
    <mergeCell ref="D33:E33"/>
    <mergeCell ref="G33:H33"/>
    <mergeCell ref="J33:K33"/>
    <mergeCell ref="B36:C36"/>
    <mergeCell ref="D36:E36"/>
    <mergeCell ref="G36:H36"/>
    <mergeCell ref="J36:K36"/>
    <mergeCell ref="B37:C37"/>
    <mergeCell ref="D37:E37"/>
    <mergeCell ref="G37:H37"/>
    <mergeCell ref="J37:K37"/>
    <mergeCell ref="B34:C34"/>
    <mergeCell ref="D34:E34"/>
    <mergeCell ref="G34:H34"/>
    <mergeCell ref="J34:K34"/>
    <mergeCell ref="B35:C35"/>
    <mergeCell ref="D35:E35"/>
    <mergeCell ref="G35:H35"/>
    <mergeCell ref="J35:K35"/>
    <mergeCell ref="B42:C42"/>
    <mergeCell ref="D42:E42"/>
    <mergeCell ref="G42:H42"/>
    <mergeCell ref="J42:K42"/>
    <mergeCell ref="B43:C43"/>
    <mergeCell ref="D43:E43"/>
    <mergeCell ref="G43:H43"/>
    <mergeCell ref="J43:K43"/>
    <mergeCell ref="D40:E40"/>
    <mergeCell ref="G40:H40"/>
    <mergeCell ref="B41:C41"/>
    <mergeCell ref="D41:E41"/>
    <mergeCell ref="G41:H41"/>
    <mergeCell ref="J41:K41"/>
    <mergeCell ref="N43:P43"/>
    <mergeCell ref="B44:C44"/>
    <mergeCell ref="D44:E44"/>
    <mergeCell ref="G44:H44"/>
    <mergeCell ref="J44:K44"/>
    <mergeCell ref="B45:C45"/>
    <mergeCell ref="D45:E45"/>
    <mergeCell ref="G45:H45"/>
    <mergeCell ref="J45:K45"/>
    <mergeCell ref="C10:D10"/>
    <mergeCell ref="F10:G10"/>
    <mergeCell ref="I10:J10"/>
    <mergeCell ref="M10:N10"/>
    <mergeCell ref="C12:D12"/>
    <mergeCell ref="F12:G12"/>
    <mergeCell ref="I12:J12"/>
    <mergeCell ref="N12:P12"/>
    <mergeCell ref="C7:D7"/>
    <mergeCell ref="F7:G7"/>
    <mergeCell ref="C8:D8"/>
    <mergeCell ref="F8:G8"/>
    <mergeCell ref="I8:J8"/>
    <mergeCell ref="N8:P8"/>
    <mergeCell ref="N16:P16"/>
    <mergeCell ref="B18:C18"/>
    <mergeCell ref="D18:E18"/>
    <mergeCell ref="G18:H18"/>
    <mergeCell ref="J18:K18"/>
    <mergeCell ref="N18:P18"/>
    <mergeCell ref="D15:E15"/>
    <mergeCell ref="G15:H15"/>
    <mergeCell ref="B16:C16"/>
    <mergeCell ref="D16:E16"/>
    <mergeCell ref="G16:H16"/>
    <mergeCell ref="J16:K16"/>
    <mergeCell ref="B20:C20"/>
    <mergeCell ref="D20:E20"/>
    <mergeCell ref="G20:H20"/>
    <mergeCell ref="J20:K20"/>
    <mergeCell ref="N20:P20"/>
    <mergeCell ref="B22:C22"/>
    <mergeCell ref="D22:E22"/>
    <mergeCell ref="G22:H22"/>
    <mergeCell ref="J22:K22"/>
    <mergeCell ref="N22:P22"/>
  </mergeCells>
  <phoneticPr fontId="1"/>
  <pageMargins left="0.7" right="0.7" top="0.75" bottom="0.75" header="0.3" footer="0.3"/>
  <pageSetup paperSize="9" scale="57"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9"/>
  <sheetViews>
    <sheetView topLeftCell="A21" workbookViewId="0">
      <selection activeCell="C13" sqref="C13"/>
    </sheetView>
  </sheetViews>
  <sheetFormatPr defaultRowHeight="13"/>
  <cols>
    <col min="1" max="1" width="3.1796875" style="9" customWidth="1"/>
    <col min="2" max="2" width="16" style="9" customWidth="1"/>
    <col min="3" max="4" width="15.6328125" style="9" customWidth="1"/>
    <col min="5" max="5" width="9.6328125" style="9" customWidth="1"/>
    <col min="6" max="6" width="15.6328125" style="9" customWidth="1"/>
    <col min="7" max="7" width="9.6328125" style="9" customWidth="1"/>
    <col min="8" max="8" width="14" style="9" customWidth="1"/>
    <col min="9" max="9" width="39.1796875" style="9" customWidth="1"/>
    <col min="10" max="20" width="9" style="9"/>
  </cols>
  <sheetData>
    <row r="1" spans="1:9" ht="15" customHeight="1">
      <c r="A1" s="43" t="s">
        <v>89</v>
      </c>
      <c r="B1" s="43"/>
      <c r="C1" s="43"/>
    </row>
    <row r="2" spans="1:9" ht="15" customHeight="1"/>
    <row r="3" spans="1:9" ht="18.75" customHeight="1">
      <c r="D3" s="93"/>
      <c r="E3" s="10" t="s">
        <v>66</v>
      </c>
      <c r="F3" s="94"/>
      <c r="G3" s="95"/>
    </row>
    <row r="4" spans="1:9" ht="15" customHeight="1">
      <c r="A4" s="157" t="s">
        <v>230</v>
      </c>
      <c r="B4" s="157"/>
      <c r="C4" s="156"/>
    </row>
    <row r="5" spans="1:9" ht="15" customHeight="1">
      <c r="H5" s="96"/>
      <c r="I5" s="97" t="s">
        <v>92</v>
      </c>
    </row>
    <row r="6" spans="1:9" ht="15.75" customHeight="1">
      <c r="A6" s="249" t="s">
        <v>57</v>
      </c>
      <c r="B6" s="250"/>
      <c r="C6" s="98" t="s">
        <v>90</v>
      </c>
      <c r="D6" s="246" t="s">
        <v>94</v>
      </c>
      <c r="E6" s="248"/>
      <c r="F6" s="246" t="s">
        <v>93</v>
      </c>
      <c r="G6" s="247"/>
      <c r="H6" s="248"/>
      <c r="I6" s="107" t="s">
        <v>59</v>
      </c>
    </row>
    <row r="7" spans="1:9" ht="25.5" customHeight="1">
      <c r="A7" s="251"/>
      <c r="B7" s="252"/>
      <c r="C7" s="158" t="s">
        <v>258</v>
      </c>
      <c r="D7" s="158" t="s">
        <v>258</v>
      </c>
      <c r="E7" s="99" t="s">
        <v>91</v>
      </c>
      <c r="F7" s="158" t="s">
        <v>258</v>
      </c>
      <c r="G7" s="99" t="s">
        <v>91</v>
      </c>
      <c r="H7" s="100" t="s">
        <v>58</v>
      </c>
      <c r="I7" s="108" t="s">
        <v>60</v>
      </c>
    </row>
    <row r="8" spans="1:9" ht="17.149999999999999" customHeight="1">
      <c r="A8" s="253" t="s">
        <v>65</v>
      </c>
      <c r="B8" s="101" t="s">
        <v>83</v>
      </c>
      <c r="C8" s="150"/>
      <c r="D8" s="150"/>
      <c r="E8" s="6" t="e">
        <f>SUM(D8/C8)</f>
        <v>#DIV/0!</v>
      </c>
      <c r="F8" s="150"/>
      <c r="G8" s="6" t="e">
        <f>SUM(F8/D8)</f>
        <v>#DIV/0!</v>
      </c>
      <c r="H8" s="150"/>
      <c r="I8" s="109"/>
    </row>
    <row r="9" spans="1:9" ht="17.149999999999999" customHeight="1">
      <c r="A9" s="254"/>
      <c r="B9" s="102" t="s">
        <v>84</v>
      </c>
      <c r="C9" s="150"/>
      <c r="D9" s="150"/>
      <c r="E9" s="6" t="e">
        <f t="shared" ref="E9:E30" si="0">SUM(D9/C9)</f>
        <v>#DIV/0!</v>
      </c>
      <c r="F9" s="150"/>
      <c r="G9" s="6" t="e">
        <f t="shared" ref="G9:G30" si="1">SUM(F9/D9)</f>
        <v>#DIV/0!</v>
      </c>
      <c r="H9" s="150"/>
      <c r="I9" s="109"/>
    </row>
    <row r="10" spans="1:9" ht="17.149999999999999" customHeight="1">
      <c r="A10" s="254"/>
      <c r="B10" s="102" t="s">
        <v>80</v>
      </c>
      <c r="C10" s="151"/>
      <c r="D10" s="151"/>
      <c r="E10" s="6" t="e">
        <f t="shared" si="0"/>
        <v>#DIV/0!</v>
      </c>
      <c r="F10" s="151"/>
      <c r="G10" s="6" t="e">
        <f t="shared" si="1"/>
        <v>#DIV/0!</v>
      </c>
      <c r="H10" s="151"/>
      <c r="I10" s="109"/>
    </row>
    <row r="11" spans="1:9" ht="17.149999999999999" customHeight="1">
      <c r="A11" s="254"/>
      <c r="B11" s="102" t="s">
        <v>81</v>
      </c>
      <c r="C11" s="150"/>
      <c r="D11" s="150"/>
      <c r="E11" s="6" t="e">
        <f t="shared" si="0"/>
        <v>#DIV/0!</v>
      </c>
      <c r="F11" s="150"/>
      <c r="G11" s="6" t="e">
        <f t="shared" si="1"/>
        <v>#DIV/0!</v>
      </c>
      <c r="H11" s="150"/>
      <c r="I11" s="109"/>
    </row>
    <row r="12" spans="1:9" ht="17.149999999999999" customHeight="1">
      <c r="A12" s="254"/>
      <c r="B12" s="159" t="s">
        <v>61</v>
      </c>
      <c r="C12" s="150"/>
      <c r="D12" s="150"/>
      <c r="E12" s="6" t="e">
        <f t="shared" si="0"/>
        <v>#DIV/0!</v>
      </c>
      <c r="F12" s="150"/>
      <c r="G12" s="6" t="e">
        <f t="shared" si="1"/>
        <v>#DIV/0!</v>
      </c>
      <c r="H12" s="150"/>
      <c r="I12" s="109"/>
    </row>
    <row r="13" spans="1:9" ht="17.149999999999999" customHeight="1">
      <c r="A13" s="254"/>
      <c r="B13" s="102" t="s">
        <v>62</v>
      </c>
      <c r="C13" s="150"/>
      <c r="D13" s="150"/>
      <c r="E13" s="6" t="e">
        <f t="shared" si="0"/>
        <v>#DIV/0!</v>
      </c>
      <c r="F13" s="150"/>
      <c r="G13" s="6" t="e">
        <f t="shared" si="1"/>
        <v>#DIV/0!</v>
      </c>
      <c r="H13" s="160"/>
      <c r="I13" s="110"/>
    </row>
    <row r="14" spans="1:9" ht="17.149999999999999" customHeight="1">
      <c r="A14" s="254"/>
      <c r="B14" s="102" t="s">
        <v>63</v>
      </c>
      <c r="C14" s="150"/>
      <c r="D14" s="150"/>
      <c r="E14" s="6" t="e">
        <f t="shared" si="0"/>
        <v>#DIV/0!</v>
      </c>
      <c r="F14" s="150"/>
      <c r="G14" s="6" t="e">
        <f t="shared" si="1"/>
        <v>#DIV/0!</v>
      </c>
      <c r="H14" s="150"/>
      <c r="I14" s="109"/>
    </row>
    <row r="15" spans="1:9" ht="17.149999999999999" customHeight="1">
      <c r="A15" s="255"/>
      <c r="B15" s="102" t="s">
        <v>64</v>
      </c>
      <c r="C15" s="150"/>
      <c r="D15" s="150"/>
      <c r="E15" s="6" t="e">
        <f t="shared" si="0"/>
        <v>#DIV/0!</v>
      </c>
      <c r="F15" s="150"/>
      <c r="G15" s="6" t="e">
        <f t="shared" si="1"/>
        <v>#DIV/0!</v>
      </c>
      <c r="H15" s="150"/>
      <c r="I15" s="110"/>
    </row>
    <row r="16" spans="1:9" ht="17.149999999999999" customHeight="1">
      <c r="A16" s="246" t="s">
        <v>88</v>
      </c>
      <c r="B16" s="248"/>
      <c r="C16" s="3">
        <f>SUM(C8:C15)</f>
        <v>0</v>
      </c>
      <c r="D16" s="3">
        <f>SUM(D8:D15)</f>
        <v>0</v>
      </c>
      <c r="E16" s="6" t="e">
        <f t="shared" si="0"/>
        <v>#DIV/0!</v>
      </c>
      <c r="F16" s="3">
        <f>SUM(F8:F15)</f>
        <v>0</v>
      </c>
      <c r="G16" s="6" t="e">
        <f t="shared" si="1"/>
        <v>#DIV/0!</v>
      </c>
      <c r="H16" s="3">
        <f>SUM(H8:H15)</f>
        <v>0</v>
      </c>
      <c r="I16" s="103"/>
    </row>
    <row r="17" spans="1:9" ht="17.149999999999999" customHeight="1">
      <c r="A17" s="256" t="s">
        <v>78</v>
      </c>
      <c r="B17" s="102" t="s">
        <v>82</v>
      </c>
      <c r="C17" s="150"/>
      <c r="D17" s="150"/>
      <c r="E17" s="6" t="e">
        <f t="shared" si="0"/>
        <v>#DIV/0!</v>
      </c>
      <c r="F17" s="150"/>
      <c r="G17" s="6" t="e">
        <f t="shared" si="1"/>
        <v>#DIV/0!</v>
      </c>
      <c r="H17" s="150"/>
      <c r="I17" s="104"/>
    </row>
    <row r="18" spans="1:9" ht="17.149999999999999" customHeight="1">
      <c r="A18" s="257"/>
      <c r="B18" s="102" t="s">
        <v>67</v>
      </c>
      <c r="C18" s="150"/>
      <c r="D18" s="150"/>
      <c r="E18" s="6" t="e">
        <f t="shared" si="0"/>
        <v>#DIV/0!</v>
      </c>
      <c r="F18" s="150"/>
      <c r="G18" s="6" t="e">
        <f t="shared" si="1"/>
        <v>#DIV/0!</v>
      </c>
      <c r="H18" s="150"/>
      <c r="I18" s="104"/>
    </row>
    <row r="19" spans="1:9" ht="17.149999999999999" customHeight="1">
      <c r="A19" s="257"/>
      <c r="B19" s="102" t="s">
        <v>68</v>
      </c>
      <c r="C19" s="150"/>
      <c r="D19" s="150"/>
      <c r="E19" s="6" t="e">
        <f t="shared" si="0"/>
        <v>#DIV/0!</v>
      </c>
      <c r="F19" s="150"/>
      <c r="G19" s="6" t="e">
        <f t="shared" si="1"/>
        <v>#DIV/0!</v>
      </c>
      <c r="H19" s="150"/>
      <c r="I19" s="103"/>
    </row>
    <row r="20" spans="1:9" ht="17.149999999999999" customHeight="1">
      <c r="A20" s="257"/>
      <c r="B20" s="102" t="s">
        <v>69</v>
      </c>
      <c r="C20" s="150"/>
      <c r="D20" s="150"/>
      <c r="E20" s="6" t="e">
        <f t="shared" si="0"/>
        <v>#DIV/0!</v>
      </c>
      <c r="F20" s="150"/>
      <c r="G20" s="6" t="e">
        <f t="shared" si="1"/>
        <v>#DIV/0!</v>
      </c>
      <c r="H20" s="150"/>
      <c r="I20" s="104"/>
    </row>
    <row r="21" spans="1:9" ht="17.149999999999999" customHeight="1">
      <c r="A21" s="257"/>
      <c r="B21" s="102" t="s">
        <v>70</v>
      </c>
      <c r="C21" s="150"/>
      <c r="D21" s="150"/>
      <c r="E21" s="6" t="e">
        <f t="shared" si="0"/>
        <v>#DIV/0!</v>
      </c>
      <c r="F21" s="150"/>
      <c r="G21" s="6" t="e">
        <f t="shared" si="1"/>
        <v>#DIV/0!</v>
      </c>
      <c r="H21" s="150"/>
      <c r="I21" s="104"/>
    </row>
    <row r="22" spans="1:9" ht="17.149999999999999" customHeight="1">
      <c r="A22" s="257"/>
      <c r="B22" s="102" t="s">
        <v>71</v>
      </c>
      <c r="C22" s="150"/>
      <c r="D22" s="150"/>
      <c r="E22" s="6" t="e">
        <f t="shared" si="0"/>
        <v>#DIV/0!</v>
      </c>
      <c r="F22" s="150"/>
      <c r="G22" s="6" t="e">
        <f t="shared" si="1"/>
        <v>#DIV/0!</v>
      </c>
      <c r="H22" s="150"/>
      <c r="I22" s="103"/>
    </row>
    <row r="23" spans="1:9" ht="17.149999999999999" customHeight="1">
      <c r="A23" s="257"/>
      <c r="B23" s="102" t="s">
        <v>72</v>
      </c>
      <c r="C23" s="150"/>
      <c r="D23" s="150"/>
      <c r="E23" s="6" t="e">
        <f t="shared" si="0"/>
        <v>#DIV/0!</v>
      </c>
      <c r="F23" s="150"/>
      <c r="G23" s="6" t="e">
        <f t="shared" si="1"/>
        <v>#DIV/0!</v>
      </c>
      <c r="H23" s="150"/>
      <c r="I23" s="103"/>
    </row>
    <row r="24" spans="1:9" ht="17.149999999999999" customHeight="1">
      <c r="A24" s="257"/>
      <c r="B24" s="102" t="s">
        <v>73</v>
      </c>
      <c r="C24" s="150"/>
      <c r="D24" s="150"/>
      <c r="E24" s="6" t="e">
        <f t="shared" si="0"/>
        <v>#DIV/0!</v>
      </c>
      <c r="F24" s="150"/>
      <c r="G24" s="6" t="e">
        <f t="shared" si="1"/>
        <v>#DIV/0!</v>
      </c>
      <c r="H24" s="150"/>
      <c r="I24" s="105"/>
    </row>
    <row r="25" spans="1:9" ht="17.149999999999999" customHeight="1">
      <c r="A25" s="258"/>
      <c r="B25" s="102" t="s">
        <v>74</v>
      </c>
      <c r="C25" s="150"/>
      <c r="D25" s="150"/>
      <c r="E25" s="6" t="e">
        <f t="shared" si="0"/>
        <v>#DIV/0!</v>
      </c>
      <c r="F25" s="150"/>
      <c r="G25" s="6" t="e">
        <f t="shared" si="1"/>
        <v>#DIV/0!</v>
      </c>
      <c r="H25" s="150"/>
      <c r="I25" s="104"/>
    </row>
    <row r="26" spans="1:9" ht="17.149999999999999" customHeight="1">
      <c r="A26" s="246" t="s">
        <v>85</v>
      </c>
      <c r="B26" s="248"/>
      <c r="C26" s="3">
        <f>SUM(C17:C25)</f>
        <v>0</v>
      </c>
      <c r="D26" s="3">
        <f>SUM(D17:D25)</f>
        <v>0</v>
      </c>
      <c r="E26" s="6" t="e">
        <f t="shared" si="0"/>
        <v>#DIV/0!</v>
      </c>
      <c r="F26" s="3">
        <f>SUM(F17:F25)</f>
        <v>0</v>
      </c>
      <c r="G26" s="6" t="e">
        <f t="shared" si="1"/>
        <v>#DIV/0!</v>
      </c>
      <c r="H26" s="3">
        <f>SUM(H17:H25)</f>
        <v>0</v>
      </c>
      <c r="I26" s="103"/>
    </row>
    <row r="27" spans="1:9" ht="17.149999999999999" customHeight="1">
      <c r="A27" s="246" t="s">
        <v>86</v>
      </c>
      <c r="B27" s="248"/>
      <c r="C27" s="4">
        <f>SUM(C16-C26)</f>
        <v>0</v>
      </c>
      <c r="D27" s="4">
        <f>SUM(D16-D26)</f>
        <v>0</v>
      </c>
      <c r="E27" s="6"/>
      <c r="F27" s="4">
        <f>SUM(F16-F26)</f>
        <v>0</v>
      </c>
      <c r="G27" s="6"/>
      <c r="H27" s="5"/>
      <c r="I27" s="103"/>
    </row>
    <row r="28" spans="1:9" ht="17.149999999999999" customHeight="1">
      <c r="A28" s="246" t="s">
        <v>87</v>
      </c>
      <c r="B28" s="248"/>
      <c r="C28" s="2">
        <f>(C26-C25)*0.05</f>
        <v>0</v>
      </c>
      <c r="D28" s="2">
        <f>(D26-D25)*0.05</f>
        <v>0</v>
      </c>
      <c r="E28" s="6" t="e">
        <f t="shared" si="0"/>
        <v>#DIV/0!</v>
      </c>
      <c r="F28" s="2">
        <f>(F26-F25)*0.05</f>
        <v>0</v>
      </c>
      <c r="G28" s="6" t="e">
        <f t="shared" si="1"/>
        <v>#DIV/0!</v>
      </c>
      <c r="H28" s="2">
        <f>(H26-H25)*0.05</f>
        <v>0</v>
      </c>
      <c r="I28" s="104" t="s">
        <v>229</v>
      </c>
    </row>
    <row r="29" spans="1:9" ht="17.149999999999999" customHeight="1">
      <c r="A29" s="246" t="s">
        <v>75</v>
      </c>
      <c r="B29" s="248"/>
      <c r="C29" s="2">
        <f>C26+C28</f>
        <v>0</v>
      </c>
      <c r="D29" s="2">
        <f>D26+D28</f>
        <v>0</v>
      </c>
      <c r="E29" s="6" t="e">
        <f t="shared" si="0"/>
        <v>#DIV/0!</v>
      </c>
      <c r="F29" s="2">
        <f>F26+F28</f>
        <v>0</v>
      </c>
      <c r="G29" s="6" t="e">
        <f t="shared" si="1"/>
        <v>#DIV/0!</v>
      </c>
      <c r="H29" s="2">
        <f>H26+H28</f>
        <v>0</v>
      </c>
      <c r="I29" s="103"/>
    </row>
    <row r="30" spans="1:9" ht="17.149999999999999" customHeight="1">
      <c r="A30" s="246" t="s">
        <v>79</v>
      </c>
      <c r="B30" s="248"/>
      <c r="C30" s="6" t="e">
        <f>SUM(C16/C29)</f>
        <v>#DIV/0!</v>
      </c>
      <c r="D30" s="6" t="e">
        <f>SUM(D16/D29)</f>
        <v>#DIV/0!</v>
      </c>
      <c r="E30" s="6" t="e">
        <f t="shared" si="0"/>
        <v>#DIV/0!</v>
      </c>
      <c r="F30" s="6" t="e">
        <f>SUM(F16/F29)</f>
        <v>#DIV/0!</v>
      </c>
      <c r="G30" s="6" t="e">
        <f t="shared" si="1"/>
        <v>#DIV/0!</v>
      </c>
      <c r="H30" s="6" t="e">
        <f>SUM(H16/H29)</f>
        <v>#DIV/0!</v>
      </c>
      <c r="I30" s="103"/>
    </row>
    <row r="31" spans="1:9" ht="15" customHeight="1">
      <c r="A31" s="106" t="s">
        <v>76</v>
      </c>
      <c r="B31" s="106"/>
      <c r="C31" s="106"/>
      <c r="D31" s="106"/>
      <c r="E31" s="106"/>
      <c r="F31" s="106"/>
      <c r="G31" s="106"/>
    </row>
    <row r="32" spans="1:9" ht="15" customHeight="1">
      <c r="A32" s="106" t="s">
        <v>77</v>
      </c>
      <c r="B32" s="106"/>
      <c r="C32" s="106"/>
      <c r="D32" s="106"/>
      <c r="E32" s="106"/>
      <c r="F32" s="106"/>
      <c r="G32" s="106"/>
    </row>
    <row r="33" spans="1:7" ht="15" customHeight="1">
      <c r="A33" s="68"/>
      <c r="B33" s="68"/>
      <c r="C33" s="68"/>
      <c r="D33" s="68"/>
      <c r="E33" s="68"/>
      <c r="F33" s="68"/>
      <c r="G33" s="68"/>
    </row>
    <row r="34" spans="1:7">
      <c r="A34" s="68"/>
      <c r="B34" s="68"/>
      <c r="C34" s="68"/>
      <c r="D34" s="68"/>
      <c r="E34" s="68"/>
      <c r="F34" s="68"/>
      <c r="G34" s="68"/>
    </row>
    <row r="35" spans="1:7">
      <c r="A35" s="68"/>
      <c r="B35" s="68"/>
      <c r="C35" s="68"/>
      <c r="D35" s="68"/>
      <c r="E35" s="68"/>
      <c r="F35" s="68"/>
      <c r="G35" s="68"/>
    </row>
    <row r="36" spans="1:7">
      <c r="A36" s="68"/>
      <c r="B36" s="68"/>
      <c r="C36" s="68"/>
      <c r="D36" s="68"/>
      <c r="E36" s="68"/>
      <c r="F36" s="68"/>
      <c r="G36" s="68"/>
    </row>
    <row r="37" spans="1:7">
      <c r="A37" s="68"/>
      <c r="B37" s="68"/>
      <c r="C37" s="68"/>
      <c r="D37" s="68"/>
      <c r="E37" s="68"/>
      <c r="F37" s="68"/>
      <c r="G37" s="68"/>
    </row>
    <row r="38" spans="1:7">
      <c r="A38" s="68"/>
      <c r="B38" s="68"/>
      <c r="C38" s="68"/>
      <c r="D38" s="68"/>
      <c r="E38" s="68"/>
      <c r="F38" s="68"/>
      <c r="G38" s="68"/>
    </row>
    <row r="39" spans="1:7">
      <c r="A39" s="68"/>
      <c r="B39" s="68"/>
      <c r="C39" s="68"/>
      <c r="D39" s="68"/>
      <c r="E39" s="68"/>
      <c r="F39" s="68"/>
      <c r="G39" s="68"/>
    </row>
  </sheetData>
  <mergeCells count="11">
    <mergeCell ref="F6:H6"/>
    <mergeCell ref="A6:B7"/>
    <mergeCell ref="A8:A15"/>
    <mergeCell ref="A16:B16"/>
    <mergeCell ref="A30:B30"/>
    <mergeCell ref="D6:E6"/>
    <mergeCell ref="A26:B26"/>
    <mergeCell ref="A17:A25"/>
    <mergeCell ref="A27:B27"/>
    <mergeCell ref="A28:B28"/>
    <mergeCell ref="A29:B29"/>
  </mergeCells>
  <phoneticPr fontId="1"/>
  <pageMargins left="0.47" right="0.23" top="0.74" bottom="0.46" header="0.31496062992125984" footer="0.31496062992125984"/>
  <pageSetup paperSize="9" orientation="landscape"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207"/>
  <sheetViews>
    <sheetView topLeftCell="A20" zoomScaleNormal="100" workbookViewId="0">
      <selection activeCell="C40" sqref="C40"/>
    </sheetView>
  </sheetViews>
  <sheetFormatPr defaultRowHeight="13"/>
  <cols>
    <col min="1" max="1" width="4" style="17" customWidth="1"/>
    <col min="2" max="2" width="6" style="17" customWidth="1"/>
    <col min="3" max="3" width="15.6328125" style="17" customWidth="1"/>
    <col min="4" max="4" width="14.6328125" style="17" customWidth="1"/>
    <col min="5" max="5" width="9" style="17"/>
    <col min="6" max="6" width="14.6328125" style="17" customWidth="1"/>
    <col min="7" max="7" width="10.08984375" style="17" customWidth="1"/>
    <col min="8" max="8" width="14.6328125" style="17" customWidth="1"/>
    <col min="9" max="9" width="9.81640625" style="17" customWidth="1"/>
    <col min="10" max="12" width="9" style="17"/>
    <col min="13" max="13" width="16.6328125" style="17" customWidth="1"/>
    <col min="14" max="28" width="9" style="17"/>
  </cols>
  <sheetData>
    <row r="1" spans="1:28" ht="14.15" customHeight="1">
      <c r="A1" s="71" t="s">
        <v>226</v>
      </c>
      <c r="B1" s="71"/>
      <c r="C1" s="71"/>
    </row>
    <row r="2" spans="1:28" ht="21.75" customHeight="1">
      <c r="A2" s="262" t="s">
        <v>96</v>
      </c>
      <c r="B2" s="263"/>
      <c r="C2" s="263"/>
      <c r="D2" s="263"/>
      <c r="E2" s="263"/>
      <c r="F2" s="263"/>
      <c r="G2" s="263"/>
      <c r="H2" s="263"/>
      <c r="I2" s="263"/>
      <c r="J2" s="263"/>
      <c r="K2" s="263"/>
      <c r="L2" s="263"/>
      <c r="M2" s="263"/>
    </row>
    <row r="3" spans="1:28" s="1" customFormat="1" ht="18.75" customHeight="1">
      <c r="A3" s="157" t="s">
        <v>228</v>
      </c>
      <c r="B3" s="157"/>
      <c r="C3" s="157"/>
      <c r="D3" s="16"/>
      <c r="E3" s="16"/>
      <c r="F3" s="16"/>
      <c r="G3" s="16"/>
      <c r="H3" s="16"/>
      <c r="I3" s="16"/>
      <c r="J3" s="16"/>
      <c r="K3" s="16"/>
      <c r="L3" s="16"/>
      <c r="M3" s="16"/>
      <c r="N3" s="16"/>
      <c r="O3" s="16"/>
      <c r="P3" s="16"/>
      <c r="Q3" s="16"/>
      <c r="R3" s="16"/>
      <c r="S3" s="16"/>
      <c r="T3" s="16"/>
      <c r="U3" s="16"/>
      <c r="V3" s="16"/>
      <c r="W3" s="16"/>
      <c r="X3" s="16"/>
      <c r="Y3" s="16"/>
      <c r="Z3" s="16"/>
      <c r="AA3" s="16"/>
      <c r="AB3" s="16"/>
    </row>
    <row r="4" spans="1:28" s="1" customFormat="1" ht="16.5" customHeight="1">
      <c r="A4" s="16"/>
      <c r="B4" s="16"/>
      <c r="C4" s="16"/>
      <c r="D4" s="16"/>
      <c r="E4" s="16"/>
      <c r="F4" s="16"/>
      <c r="G4" s="16"/>
      <c r="H4" s="72"/>
      <c r="I4" s="73"/>
      <c r="J4" s="16"/>
      <c r="K4" s="16"/>
      <c r="L4" s="16"/>
      <c r="M4" s="16" t="s">
        <v>200</v>
      </c>
      <c r="N4" s="16"/>
      <c r="O4" s="16"/>
      <c r="P4" s="16"/>
      <c r="Q4" s="16"/>
      <c r="R4" s="16"/>
      <c r="S4" s="16"/>
      <c r="T4" s="16"/>
      <c r="U4" s="16"/>
      <c r="V4" s="16"/>
      <c r="W4" s="16"/>
      <c r="X4" s="16"/>
      <c r="Y4" s="16"/>
      <c r="Z4" s="16"/>
      <c r="AA4" s="16"/>
      <c r="AB4" s="16"/>
    </row>
    <row r="5" spans="1:28" s="1" customFormat="1" ht="14.15" customHeight="1">
      <c r="A5" s="74"/>
      <c r="B5" s="75"/>
      <c r="C5" s="76"/>
      <c r="D5" s="274" t="s">
        <v>90</v>
      </c>
      <c r="E5" s="275"/>
      <c r="F5" s="272" t="s">
        <v>94</v>
      </c>
      <c r="G5" s="273"/>
      <c r="H5" s="272" t="s">
        <v>93</v>
      </c>
      <c r="I5" s="276"/>
      <c r="J5" s="266" t="s">
        <v>95</v>
      </c>
      <c r="K5" s="267"/>
      <c r="L5" s="267"/>
      <c r="M5" s="268"/>
      <c r="N5" s="16"/>
      <c r="O5" s="16"/>
      <c r="P5" s="16"/>
      <c r="Q5" s="16"/>
      <c r="R5" s="16"/>
      <c r="S5" s="16"/>
      <c r="T5" s="16"/>
      <c r="U5" s="16"/>
      <c r="V5" s="16"/>
      <c r="W5" s="16"/>
      <c r="X5" s="16"/>
      <c r="Y5" s="16"/>
      <c r="Z5" s="16"/>
      <c r="AA5" s="16"/>
      <c r="AB5" s="16"/>
    </row>
    <row r="6" spans="1:28" s="1" customFormat="1" ht="15.9" customHeight="1">
      <c r="A6" s="77"/>
      <c r="B6" s="72"/>
      <c r="C6" s="78"/>
      <c r="D6" s="164" t="s">
        <v>258</v>
      </c>
      <c r="E6" s="69" t="s">
        <v>91</v>
      </c>
      <c r="F6" s="164" t="s">
        <v>258</v>
      </c>
      <c r="G6" s="69" t="s">
        <v>91</v>
      </c>
      <c r="H6" s="164" t="s">
        <v>258</v>
      </c>
      <c r="I6" s="79" t="s">
        <v>91</v>
      </c>
      <c r="J6" s="269"/>
      <c r="K6" s="270"/>
      <c r="L6" s="270"/>
      <c r="M6" s="271"/>
      <c r="N6" s="16"/>
      <c r="O6" s="16"/>
      <c r="P6" s="16"/>
      <c r="Q6" s="16"/>
      <c r="R6" s="16"/>
      <c r="S6" s="16"/>
      <c r="T6" s="16"/>
      <c r="U6" s="16"/>
      <c r="V6" s="16"/>
      <c r="W6" s="16"/>
      <c r="X6" s="16"/>
      <c r="Y6" s="16"/>
      <c r="Z6" s="16"/>
      <c r="AA6" s="16"/>
      <c r="AB6" s="16"/>
    </row>
    <row r="7" spans="1:28" s="1" customFormat="1" ht="15.9" customHeight="1">
      <c r="A7" s="277" t="s">
        <v>97</v>
      </c>
      <c r="B7" s="278"/>
      <c r="C7" s="279"/>
      <c r="D7" s="152"/>
      <c r="E7" s="161"/>
      <c r="F7" s="152"/>
      <c r="G7" s="80" t="e">
        <f>SUM(F7/D7)</f>
        <v>#DIV/0!</v>
      </c>
      <c r="H7" s="152"/>
      <c r="I7" s="80" t="e">
        <f>SUM(H7/F7)</f>
        <v>#DIV/0!</v>
      </c>
      <c r="J7" s="259"/>
      <c r="K7" s="260"/>
      <c r="L7" s="260"/>
      <c r="M7" s="261"/>
      <c r="N7" s="16"/>
      <c r="O7" s="16"/>
      <c r="P7" s="16"/>
      <c r="Q7" s="16"/>
      <c r="R7" s="16"/>
      <c r="S7" s="16"/>
      <c r="T7" s="16"/>
      <c r="U7" s="16"/>
      <c r="V7" s="16"/>
      <c r="W7" s="16"/>
      <c r="X7" s="16"/>
      <c r="Y7" s="16"/>
      <c r="Z7" s="16"/>
      <c r="AA7" s="16"/>
      <c r="AB7" s="16"/>
    </row>
    <row r="8" spans="1:28" s="1" customFormat="1" ht="15.9" customHeight="1">
      <c r="A8" s="277" t="s">
        <v>98</v>
      </c>
      <c r="B8" s="278"/>
      <c r="C8" s="279"/>
      <c r="D8" s="153"/>
      <c r="E8" s="161"/>
      <c r="F8" s="153"/>
      <c r="G8" s="80" t="e">
        <f t="shared" ref="G8:G13" si="0">SUM(F8/D8)</f>
        <v>#DIV/0!</v>
      </c>
      <c r="H8" s="153"/>
      <c r="I8" s="80" t="e">
        <f t="shared" ref="I8:I13" si="1">SUM(H8/F8)</f>
        <v>#DIV/0!</v>
      </c>
      <c r="J8" s="294"/>
      <c r="K8" s="295"/>
      <c r="L8" s="295"/>
      <c r="M8" s="296"/>
      <c r="N8" s="16"/>
      <c r="O8" s="16"/>
      <c r="P8" s="16"/>
      <c r="Q8" s="16"/>
      <c r="R8" s="16"/>
      <c r="S8" s="16"/>
      <c r="T8" s="16"/>
      <c r="U8" s="16"/>
      <c r="V8" s="16"/>
      <c r="W8" s="16"/>
      <c r="X8" s="16"/>
      <c r="Y8" s="16"/>
      <c r="Z8" s="16"/>
      <c r="AA8" s="16"/>
      <c r="AB8" s="16"/>
    </row>
    <row r="9" spans="1:28" s="1" customFormat="1" ht="15.9" customHeight="1">
      <c r="A9" s="288" t="s">
        <v>113</v>
      </c>
      <c r="B9" s="264" t="s">
        <v>99</v>
      </c>
      <c r="C9" s="265"/>
      <c r="D9" s="154"/>
      <c r="E9" s="161"/>
      <c r="F9" s="154"/>
      <c r="G9" s="80" t="e">
        <f t="shared" si="0"/>
        <v>#DIV/0!</v>
      </c>
      <c r="H9" s="154"/>
      <c r="I9" s="80" t="e">
        <f t="shared" si="1"/>
        <v>#DIV/0!</v>
      </c>
      <c r="J9" s="259" t="s">
        <v>193</v>
      </c>
      <c r="K9" s="260"/>
      <c r="L9" s="260"/>
      <c r="M9" s="261"/>
      <c r="N9" s="16"/>
      <c r="O9" s="16"/>
      <c r="P9" s="16"/>
      <c r="Q9" s="16"/>
      <c r="R9" s="16"/>
      <c r="S9" s="16"/>
      <c r="T9" s="16"/>
      <c r="U9" s="16"/>
      <c r="V9" s="16"/>
      <c r="W9" s="16"/>
      <c r="X9" s="16"/>
      <c r="Y9" s="16"/>
      <c r="Z9" s="16"/>
      <c r="AA9" s="16"/>
      <c r="AB9" s="16"/>
    </row>
    <row r="10" spans="1:28" s="1" customFormat="1" ht="15.9" customHeight="1">
      <c r="A10" s="289"/>
      <c r="B10" s="264" t="s">
        <v>178</v>
      </c>
      <c r="C10" s="265"/>
      <c r="D10" s="2">
        <f>'6 '!E8</f>
        <v>0</v>
      </c>
      <c r="E10" s="161"/>
      <c r="F10" s="2">
        <f>'6 '!G8</f>
        <v>0</v>
      </c>
      <c r="G10" s="80" t="e">
        <f t="shared" si="0"/>
        <v>#DIV/0!</v>
      </c>
      <c r="H10" s="2">
        <f>'6 '!H8</f>
        <v>0</v>
      </c>
      <c r="I10" s="80" t="e">
        <f t="shared" si="1"/>
        <v>#DIV/0!</v>
      </c>
      <c r="J10" s="70" t="s">
        <v>194</v>
      </c>
      <c r="K10" s="70"/>
      <c r="L10" s="70"/>
      <c r="M10" s="81"/>
      <c r="N10" s="16"/>
      <c r="O10" s="16"/>
      <c r="P10" s="16"/>
      <c r="Q10" s="16"/>
      <c r="R10" s="16"/>
      <c r="S10" s="16"/>
      <c r="T10" s="16"/>
      <c r="U10" s="16"/>
      <c r="V10" s="16"/>
      <c r="W10" s="16"/>
      <c r="X10" s="16"/>
      <c r="Y10" s="16"/>
      <c r="Z10" s="16"/>
      <c r="AA10" s="16"/>
      <c r="AB10" s="16"/>
    </row>
    <row r="11" spans="1:28" s="1" customFormat="1" ht="15.9" customHeight="1">
      <c r="A11" s="289"/>
      <c r="B11" s="264" t="s">
        <v>100</v>
      </c>
      <c r="C11" s="265"/>
      <c r="D11" s="88">
        <f>D10*'2 '!$C$9</f>
        <v>0</v>
      </c>
      <c r="E11" s="161"/>
      <c r="F11" s="88">
        <f>F10*'2 '!$C$9</f>
        <v>0</v>
      </c>
      <c r="G11" s="80" t="e">
        <f t="shared" si="0"/>
        <v>#DIV/0!</v>
      </c>
      <c r="H11" s="88">
        <f>H10*'2 '!$C$9</f>
        <v>0</v>
      </c>
      <c r="I11" s="80" t="e">
        <f t="shared" si="1"/>
        <v>#DIV/0!</v>
      </c>
      <c r="J11" s="83" t="s">
        <v>195</v>
      </c>
      <c r="K11" s="22"/>
      <c r="L11" s="22"/>
      <c r="M11" s="82"/>
      <c r="N11" s="16"/>
      <c r="O11" s="16"/>
      <c r="P11" s="16"/>
      <c r="Q11" s="16"/>
      <c r="R11" s="16"/>
      <c r="S11" s="16"/>
      <c r="T11" s="16"/>
      <c r="U11" s="16"/>
      <c r="V11" s="16"/>
      <c r="W11" s="16"/>
      <c r="X11" s="16"/>
      <c r="Y11" s="16"/>
      <c r="Z11" s="16"/>
      <c r="AA11" s="16"/>
      <c r="AB11" s="16"/>
    </row>
    <row r="12" spans="1:28" s="1" customFormat="1" ht="15.9" customHeight="1">
      <c r="A12" s="289"/>
      <c r="B12" s="264" t="s">
        <v>102</v>
      </c>
      <c r="C12" s="265"/>
      <c r="D12" s="90" t="e">
        <f>SUM(D11/D9)*100</f>
        <v>#DIV/0!</v>
      </c>
      <c r="E12" s="161"/>
      <c r="F12" s="91" t="e">
        <f>SUM(F11/F9)*100</f>
        <v>#DIV/0!</v>
      </c>
      <c r="G12" s="80" t="e">
        <f t="shared" si="0"/>
        <v>#DIV/0!</v>
      </c>
      <c r="H12" s="91" t="e">
        <f>SUM(H11/H9)*100</f>
        <v>#DIV/0!</v>
      </c>
      <c r="I12" s="80" t="e">
        <f t="shared" si="1"/>
        <v>#DIV/0!</v>
      </c>
      <c r="J12" s="83"/>
      <c r="K12" s="16"/>
      <c r="L12" s="16"/>
      <c r="M12" s="82"/>
      <c r="N12" s="16"/>
      <c r="O12" s="16"/>
      <c r="P12" s="16"/>
      <c r="Q12" s="16"/>
      <c r="R12" s="16"/>
      <c r="S12" s="16"/>
      <c r="T12" s="16"/>
      <c r="U12" s="16"/>
      <c r="V12" s="16"/>
      <c r="W12" s="16"/>
      <c r="X12" s="16"/>
      <c r="Y12" s="16"/>
      <c r="Z12" s="16"/>
      <c r="AA12" s="16"/>
      <c r="AB12" s="16"/>
    </row>
    <row r="13" spans="1:28" s="1" customFormat="1" ht="15.9" customHeight="1">
      <c r="A13" s="289"/>
      <c r="B13" s="297" t="s">
        <v>112</v>
      </c>
      <c r="C13" s="84" t="s">
        <v>103</v>
      </c>
      <c r="D13" s="2">
        <f>'4 (2)'!C8</f>
        <v>0</v>
      </c>
      <c r="E13" s="161"/>
      <c r="F13" s="2">
        <f>'4 (2)'!D8</f>
        <v>0</v>
      </c>
      <c r="G13" s="80" t="e">
        <f t="shared" si="0"/>
        <v>#DIV/0!</v>
      </c>
      <c r="H13" s="2">
        <f>'4 (2)'!F8</f>
        <v>0</v>
      </c>
      <c r="I13" s="80" t="e">
        <f t="shared" si="1"/>
        <v>#DIV/0!</v>
      </c>
      <c r="J13" s="291"/>
      <c r="K13" s="292"/>
      <c r="L13" s="292"/>
      <c r="M13" s="293"/>
      <c r="N13" s="16"/>
      <c r="O13" s="16"/>
      <c r="P13" s="16"/>
      <c r="Q13" s="16"/>
      <c r="R13" s="16"/>
      <c r="S13" s="16"/>
      <c r="T13" s="16"/>
      <c r="U13" s="16"/>
      <c r="V13" s="16"/>
      <c r="W13" s="16"/>
      <c r="X13" s="16"/>
      <c r="Y13" s="16"/>
      <c r="Z13" s="16"/>
      <c r="AA13" s="16"/>
      <c r="AB13" s="16"/>
    </row>
    <row r="14" spans="1:28" s="1" customFormat="1" ht="15.9" customHeight="1">
      <c r="A14" s="290"/>
      <c r="B14" s="298"/>
      <c r="C14" s="84" t="s">
        <v>104</v>
      </c>
      <c r="D14" s="2">
        <f>'4 (2)'!C9</f>
        <v>0</v>
      </c>
      <c r="E14" s="161"/>
      <c r="F14" s="2">
        <f>'4 (2)'!D9</f>
        <v>0</v>
      </c>
      <c r="G14" s="165"/>
      <c r="H14" s="2">
        <f>'4 (2)'!F9</f>
        <v>0</v>
      </c>
      <c r="I14" s="165"/>
      <c r="J14" s="83"/>
      <c r="K14" s="22"/>
      <c r="L14" s="22"/>
      <c r="M14" s="82"/>
      <c r="N14" s="16"/>
      <c r="O14" s="16"/>
      <c r="P14" s="16"/>
      <c r="Q14" s="16"/>
      <c r="R14" s="16"/>
      <c r="S14" s="16"/>
      <c r="T14" s="16"/>
      <c r="U14" s="16"/>
      <c r="V14" s="16"/>
      <c r="W14" s="16"/>
      <c r="X14" s="16"/>
      <c r="Y14" s="16"/>
      <c r="Z14" s="16"/>
      <c r="AA14" s="16"/>
      <c r="AB14" s="16"/>
    </row>
    <row r="15" spans="1:28" s="1" customFormat="1" ht="15.9" customHeight="1">
      <c r="A15" s="286" t="s">
        <v>191</v>
      </c>
      <c r="B15" s="264" t="s">
        <v>105</v>
      </c>
      <c r="C15" s="265"/>
      <c r="D15" s="150"/>
      <c r="E15" s="162"/>
      <c r="F15" s="150"/>
      <c r="G15" s="80" t="e">
        <f>SUM(F15/D15)</f>
        <v>#DIV/0!</v>
      </c>
      <c r="H15" s="150"/>
      <c r="I15" s="80" t="e">
        <f>SUM(H15/F15)</f>
        <v>#DIV/0!</v>
      </c>
      <c r="N15" s="16"/>
      <c r="O15" s="16"/>
      <c r="P15" s="16"/>
      <c r="Q15" s="16"/>
      <c r="R15" s="16"/>
      <c r="S15" s="16"/>
      <c r="T15" s="16"/>
      <c r="U15" s="16"/>
      <c r="V15" s="16"/>
      <c r="W15" s="16"/>
      <c r="X15" s="16"/>
      <c r="Y15" s="16"/>
      <c r="Z15" s="16"/>
      <c r="AA15" s="16"/>
      <c r="AB15" s="16"/>
    </row>
    <row r="16" spans="1:28" s="1" customFormat="1" ht="15.9" customHeight="1">
      <c r="A16" s="287"/>
      <c r="B16" s="264" t="s">
        <v>106</v>
      </c>
      <c r="C16" s="265"/>
      <c r="D16" s="2">
        <f>'4 (2)'!C10</f>
        <v>0</v>
      </c>
      <c r="E16" s="162"/>
      <c r="F16" s="2">
        <f>'4 (2)'!D10</f>
        <v>0</v>
      </c>
      <c r="G16" s="80" t="e">
        <f t="shared" ref="G16:G35" si="2">SUM(F16/D16)</f>
        <v>#DIV/0!</v>
      </c>
      <c r="H16" s="2">
        <f>'4 (2)'!F10</f>
        <v>0</v>
      </c>
      <c r="I16" s="80" t="e">
        <f t="shared" ref="I16:I35" si="3">SUM(H16/F16)</f>
        <v>#DIV/0!</v>
      </c>
      <c r="J16" s="83"/>
      <c r="K16" s="22"/>
      <c r="L16" s="85"/>
      <c r="M16" s="82"/>
      <c r="N16" s="16"/>
      <c r="O16" s="16"/>
      <c r="P16" s="16"/>
      <c r="Q16" s="16"/>
      <c r="R16" s="16"/>
      <c r="S16" s="16"/>
      <c r="T16" s="16"/>
      <c r="U16" s="16"/>
      <c r="V16" s="16"/>
      <c r="W16" s="16"/>
      <c r="X16" s="16"/>
      <c r="Y16" s="16"/>
      <c r="Z16" s="16"/>
      <c r="AA16" s="16"/>
      <c r="AB16" s="16"/>
    </row>
    <row r="17" spans="1:28" s="1" customFormat="1" ht="15.9" customHeight="1">
      <c r="A17" s="286" t="s">
        <v>192</v>
      </c>
      <c r="B17" s="264" t="s">
        <v>105</v>
      </c>
      <c r="C17" s="265"/>
      <c r="D17" s="150"/>
      <c r="E17" s="161"/>
      <c r="F17" s="150"/>
      <c r="G17" s="80" t="e">
        <f t="shared" si="2"/>
        <v>#DIV/0!</v>
      </c>
      <c r="H17" s="150"/>
      <c r="I17" s="80" t="e">
        <f t="shared" si="3"/>
        <v>#DIV/0!</v>
      </c>
      <c r="J17" s="83"/>
      <c r="K17" s="22"/>
      <c r="L17" s="85"/>
      <c r="M17" s="81"/>
      <c r="N17" s="16"/>
      <c r="O17" s="16"/>
      <c r="P17" s="16"/>
      <c r="Q17" s="16"/>
      <c r="R17" s="16"/>
      <c r="S17" s="16"/>
      <c r="T17" s="16"/>
      <c r="U17" s="16"/>
      <c r="V17" s="16"/>
      <c r="W17" s="16"/>
      <c r="X17" s="16"/>
      <c r="Y17" s="16"/>
      <c r="Z17" s="16"/>
      <c r="AA17" s="16"/>
      <c r="AB17" s="16"/>
    </row>
    <row r="18" spans="1:28" s="1" customFormat="1" ht="15.9" customHeight="1">
      <c r="A18" s="287"/>
      <c r="B18" s="264" t="s">
        <v>106</v>
      </c>
      <c r="C18" s="265"/>
      <c r="D18" s="2">
        <f>'4 (2)'!C11</f>
        <v>0</v>
      </c>
      <c r="E18" s="161"/>
      <c r="F18" s="2">
        <f>'4 (2)'!D11</f>
        <v>0</v>
      </c>
      <c r="G18" s="80" t="e">
        <f t="shared" si="2"/>
        <v>#DIV/0!</v>
      </c>
      <c r="H18" s="2">
        <f>'4 (2)'!F11</f>
        <v>0</v>
      </c>
      <c r="I18" s="80" t="e">
        <f t="shared" si="3"/>
        <v>#DIV/0!</v>
      </c>
      <c r="J18" s="83" t="s">
        <v>196</v>
      </c>
      <c r="K18" s="22"/>
      <c r="L18" s="22"/>
      <c r="M18" s="82"/>
      <c r="N18" s="16"/>
      <c r="O18" s="16"/>
      <c r="P18" s="16"/>
      <c r="Q18" s="16"/>
      <c r="R18" s="16"/>
      <c r="S18" s="16"/>
      <c r="T18" s="16"/>
      <c r="U18" s="16"/>
      <c r="V18" s="16"/>
      <c r="W18" s="16"/>
      <c r="X18" s="16"/>
      <c r="Y18" s="16"/>
      <c r="Z18" s="16"/>
      <c r="AA18" s="16"/>
      <c r="AB18" s="16"/>
    </row>
    <row r="19" spans="1:28" s="1" customFormat="1" ht="15.9" customHeight="1">
      <c r="A19" s="288" t="s">
        <v>114</v>
      </c>
      <c r="B19" s="303" t="s">
        <v>107</v>
      </c>
      <c r="C19" s="86" t="s">
        <v>190</v>
      </c>
      <c r="D19" s="150"/>
      <c r="E19" s="162"/>
      <c r="F19" s="150"/>
      <c r="G19" s="80" t="e">
        <f t="shared" si="2"/>
        <v>#DIV/0!</v>
      </c>
      <c r="H19" s="150"/>
      <c r="I19" s="80" t="e">
        <f t="shared" si="3"/>
        <v>#DIV/0!</v>
      </c>
      <c r="J19" s="83" t="s">
        <v>197</v>
      </c>
      <c r="K19" s="22"/>
      <c r="L19" s="22"/>
      <c r="M19" s="82"/>
      <c r="N19" s="16"/>
      <c r="O19" s="16"/>
      <c r="P19" s="16"/>
      <c r="Q19" s="16"/>
      <c r="R19" s="16"/>
      <c r="S19" s="16"/>
      <c r="T19" s="16"/>
      <c r="U19" s="16"/>
      <c r="V19" s="16"/>
      <c r="W19" s="16"/>
      <c r="X19" s="16"/>
      <c r="Y19" s="16"/>
      <c r="Z19" s="16"/>
      <c r="AA19" s="16"/>
      <c r="AB19" s="16"/>
    </row>
    <row r="20" spans="1:28" s="1" customFormat="1" ht="15.9" customHeight="1">
      <c r="A20" s="289"/>
      <c r="B20" s="304"/>
      <c r="C20" s="87" t="s">
        <v>111</v>
      </c>
      <c r="D20" s="88">
        <f>D19*8.5</f>
        <v>0</v>
      </c>
      <c r="E20" s="162"/>
      <c r="F20" s="88">
        <f>F19*8.5</f>
        <v>0</v>
      </c>
      <c r="G20" s="80" t="e">
        <f t="shared" si="2"/>
        <v>#DIV/0!</v>
      </c>
      <c r="H20" s="88">
        <f>H19*8.5</f>
        <v>0</v>
      </c>
      <c r="I20" s="80" t="e">
        <f t="shared" si="3"/>
        <v>#DIV/0!</v>
      </c>
      <c r="J20" s="83" t="s">
        <v>198</v>
      </c>
      <c r="K20" s="22"/>
      <c r="L20" s="22"/>
      <c r="M20" s="82"/>
      <c r="N20" s="16"/>
      <c r="O20" s="16"/>
      <c r="P20" s="16"/>
      <c r="Q20" s="16"/>
      <c r="R20" s="16"/>
      <c r="S20" s="16"/>
      <c r="T20" s="16"/>
      <c r="U20" s="16"/>
      <c r="V20" s="16"/>
      <c r="W20" s="16"/>
      <c r="X20" s="16"/>
      <c r="Y20" s="16"/>
      <c r="Z20" s="16"/>
      <c r="AA20" s="16"/>
      <c r="AB20" s="16"/>
    </row>
    <row r="21" spans="1:28" s="1" customFormat="1" ht="15.9" customHeight="1">
      <c r="A21" s="289"/>
      <c r="B21" s="264" t="s">
        <v>109</v>
      </c>
      <c r="C21" s="265"/>
      <c r="D21" s="150"/>
      <c r="E21" s="162"/>
      <c r="F21" s="150"/>
      <c r="G21" s="80" t="e">
        <f t="shared" si="2"/>
        <v>#DIV/0!</v>
      </c>
      <c r="H21" s="150"/>
      <c r="I21" s="80" t="e">
        <f t="shared" si="3"/>
        <v>#DIV/0!</v>
      </c>
      <c r="J21" s="283" t="s">
        <v>194</v>
      </c>
      <c r="K21" s="284"/>
      <c r="L21" s="284"/>
      <c r="M21" s="285"/>
      <c r="N21" s="16"/>
      <c r="O21" s="16"/>
      <c r="P21" s="16"/>
      <c r="Q21" s="16"/>
      <c r="R21" s="16"/>
      <c r="S21" s="16"/>
      <c r="T21" s="16"/>
      <c r="U21" s="16"/>
      <c r="V21" s="16"/>
      <c r="W21" s="16"/>
      <c r="X21" s="16"/>
      <c r="Y21" s="16"/>
      <c r="Z21" s="16"/>
      <c r="AA21" s="16"/>
      <c r="AB21" s="16"/>
    </row>
    <row r="22" spans="1:28" s="1" customFormat="1" ht="15.9" customHeight="1">
      <c r="A22" s="289"/>
      <c r="B22" s="303" t="s">
        <v>110</v>
      </c>
      <c r="C22" s="41" t="s">
        <v>259</v>
      </c>
      <c r="D22" s="88">
        <f>D21*'2 '!$C$9</f>
        <v>0</v>
      </c>
      <c r="E22" s="162"/>
      <c r="F22" s="88">
        <f>F21*'2 '!$C$9</f>
        <v>0</v>
      </c>
      <c r="G22" s="80" t="e">
        <f t="shared" si="2"/>
        <v>#DIV/0!</v>
      </c>
      <c r="H22" s="88">
        <f>H21*'2 '!$C$9</f>
        <v>0</v>
      </c>
      <c r="I22" s="80" t="e">
        <f t="shared" si="3"/>
        <v>#DIV/0!</v>
      </c>
      <c r="J22" s="83" t="s">
        <v>199</v>
      </c>
      <c r="K22" s="22"/>
      <c r="L22" s="22"/>
      <c r="M22" s="82"/>
      <c r="N22" s="16"/>
      <c r="O22" s="16"/>
      <c r="P22" s="16"/>
      <c r="Q22" s="16"/>
      <c r="R22" s="16"/>
      <c r="S22" s="16"/>
      <c r="T22" s="16"/>
      <c r="U22" s="16"/>
      <c r="V22" s="16"/>
      <c r="W22" s="16"/>
      <c r="X22" s="16"/>
      <c r="Y22" s="16"/>
      <c r="Z22" s="16"/>
      <c r="AA22" s="16"/>
      <c r="AB22" s="16"/>
    </row>
    <row r="23" spans="1:28" s="1" customFormat="1" ht="15.9" customHeight="1">
      <c r="A23" s="289"/>
      <c r="B23" s="304"/>
      <c r="C23" s="87" t="s">
        <v>108</v>
      </c>
      <c r="D23" s="88">
        <f>D22*8.5</f>
        <v>0</v>
      </c>
      <c r="E23" s="162"/>
      <c r="F23" s="88">
        <f>F22*8.5</f>
        <v>0</v>
      </c>
      <c r="G23" s="80" t="e">
        <f t="shared" si="2"/>
        <v>#DIV/0!</v>
      </c>
      <c r="H23" s="88">
        <f>H22*8.5</f>
        <v>0</v>
      </c>
      <c r="I23" s="80" t="e">
        <f t="shared" si="3"/>
        <v>#DIV/0!</v>
      </c>
      <c r="J23" s="83" t="s">
        <v>198</v>
      </c>
      <c r="K23" s="22"/>
      <c r="L23" s="22"/>
      <c r="M23" s="82"/>
      <c r="N23" s="16"/>
      <c r="O23" s="16"/>
      <c r="P23" s="16"/>
      <c r="Q23" s="16"/>
      <c r="R23" s="16"/>
      <c r="S23" s="16"/>
      <c r="T23" s="16"/>
      <c r="U23" s="16"/>
      <c r="V23" s="16"/>
      <c r="W23" s="16"/>
      <c r="X23" s="16"/>
      <c r="Y23" s="16"/>
      <c r="Z23" s="16"/>
      <c r="AA23" s="16"/>
      <c r="AB23" s="16"/>
    </row>
    <row r="24" spans="1:28" s="1" customFormat="1" ht="15.9" customHeight="1">
      <c r="A24" s="289"/>
      <c r="B24" s="301" t="s">
        <v>101</v>
      </c>
      <c r="C24" s="84" t="s">
        <v>227</v>
      </c>
      <c r="D24" s="89" t="e">
        <f>SUM(D22/D19)*100</f>
        <v>#DIV/0!</v>
      </c>
      <c r="E24" s="163"/>
      <c r="F24" s="89" t="e">
        <f>SUM(F22/F19)*100</f>
        <v>#DIV/0!</v>
      </c>
      <c r="G24" s="80" t="e">
        <f t="shared" si="2"/>
        <v>#DIV/0!</v>
      </c>
      <c r="H24" s="92" t="e">
        <f>SUM(H22/H19)*100</f>
        <v>#DIV/0!</v>
      </c>
      <c r="I24" s="80" t="e">
        <f t="shared" si="3"/>
        <v>#DIV/0!</v>
      </c>
      <c r="J24" s="83"/>
      <c r="K24" s="22"/>
      <c r="L24" s="22"/>
      <c r="M24" s="82"/>
      <c r="N24" s="16"/>
      <c r="O24" s="16"/>
      <c r="P24" s="16"/>
      <c r="Q24" s="16"/>
      <c r="R24" s="16"/>
      <c r="S24" s="16"/>
      <c r="T24" s="16"/>
      <c r="U24" s="16"/>
      <c r="V24" s="16"/>
      <c r="W24" s="16"/>
      <c r="X24" s="16"/>
      <c r="Y24" s="16"/>
      <c r="Z24" s="16"/>
      <c r="AA24" s="16"/>
      <c r="AB24" s="16"/>
    </row>
    <row r="25" spans="1:28" s="1" customFormat="1" ht="15.9" customHeight="1">
      <c r="A25" s="289"/>
      <c r="B25" s="302"/>
      <c r="C25" s="84" t="s">
        <v>189</v>
      </c>
      <c r="D25" s="89" t="e">
        <f>SUM(D23/D20)*100</f>
        <v>#DIV/0!</v>
      </c>
      <c r="E25" s="163"/>
      <c r="F25" s="89" t="e">
        <f>SUM(F23/F20)*100</f>
        <v>#DIV/0!</v>
      </c>
      <c r="G25" s="80" t="e">
        <f t="shared" si="2"/>
        <v>#DIV/0!</v>
      </c>
      <c r="H25" s="92" t="e">
        <f>SUM(H23/H20)*100</f>
        <v>#DIV/0!</v>
      </c>
      <c r="I25" s="80" t="e">
        <f t="shared" si="3"/>
        <v>#DIV/0!</v>
      </c>
      <c r="J25" s="83"/>
      <c r="K25" s="22"/>
      <c r="L25" s="22"/>
      <c r="M25" s="82"/>
      <c r="N25" s="16"/>
      <c r="O25" s="16"/>
      <c r="P25" s="16"/>
      <c r="Q25" s="16"/>
      <c r="R25" s="16"/>
      <c r="S25" s="16"/>
      <c r="T25" s="16"/>
      <c r="U25" s="16"/>
      <c r="V25" s="16"/>
      <c r="W25" s="16"/>
      <c r="X25" s="16"/>
      <c r="Y25" s="16"/>
      <c r="Z25" s="16"/>
      <c r="AA25" s="16"/>
      <c r="AB25" s="16"/>
    </row>
    <row r="26" spans="1:28" s="1" customFormat="1" ht="15.9" customHeight="1">
      <c r="A26" s="290"/>
      <c r="B26" s="278" t="s">
        <v>106</v>
      </c>
      <c r="C26" s="279"/>
      <c r="D26" s="2">
        <f>'4 (2)'!C12</f>
        <v>0</v>
      </c>
      <c r="E26" s="162"/>
      <c r="F26" s="2">
        <f>'4 (2)'!D12</f>
        <v>0</v>
      </c>
      <c r="G26" s="80" t="e">
        <f t="shared" si="2"/>
        <v>#DIV/0!</v>
      </c>
      <c r="H26" s="2">
        <f>'4 (2)'!F12</f>
        <v>0</v>
      </c>
      <c r="I26" s="80" t="e">
        <f t="shared" si="3"/>
        <v>#DIV/0!</v>
      </c>
      <c r="J26" s="83" t="s">
        <v>196</v>
      </c>
      <c r="K26" s="22"/>
      <c r="L26" s="22"/>
      <c r="M26" s="82"/>
      <c r="N26" s="16"/>
      <c r="O26" s="16"/>
      <c r="P26" s="16"/>
      <c r="Q26" s="16"/>
      <c r="R26" s="16"/>
      <c r="S26" s="16"/>
      <c r="T26" s="16"/>
      <c r="U26" s="16"/>
      <c r="V26" s="16"/>
      <c r="W26" s="16"/>
      <c r="X26" s="16"/>
      <c r="Y26" s="16"/>
      <c r="Z26" s="16"/>
      <c r="AA26" s="16"/>
      <c r="AB26" s="16"/>
    </row>
    <row r="27" spans="1:28" s="1" customFormat="1" ht="15.9" customHeight="1">
      <c r="A27" s="288" t="s">
        <v>117</v>
      </c>
      <c r="B27" s="264" t="s">
        <v>115</v>
      </c>
      <c r="C27" s="265"/>
      <c r="D27" s="150"/>
      <c r="E27" s="162"/>
      <c r="F27" s="150"/>
      <c r="G27" s="80" t="e">
        <f t="shared" si="2"/>
        <v>#DIV/0!</v>
      </c>
      <c r="H27" s="150"/>
      <c r="I27" s="80" t="e">
        <f t="shared" si="3"/>
        <v>#DIV/0!</v>
      </c>
      <c r="J27" s="83"/>
      <c r="K27" s="22"/>
      <c r="L27" s="22"/>
      <c r="M27" s="82"/>
      <c r="N27" s="16"/>
      <c r="O27" s="16"/>
      <c r="P27" s="16"/>
      <c r="Q27" s="16"/>
      <c r="R27" s="16"/>
      <c r="S27" s="16"/>
      <c r="T27" s="16"/>
      <c r="U27" s="16"/>
      <c r="V27" s="16"/>
      <c r="W27" s="16"/>
      <c r="X27" s="16"/>
      <c r="Y27" s="16"/>
      <c r="Z27" s="16"/>
      <c r="AA27" s="16"/>
      <c r="AB27" s="16"/>
    </row>
    <row r="28" spans="1:28" s="1" customFormat="1" ht="15.9" customHeight="1">
      <c r="A28" s="290"/>
      <c r="B28" s="264" t="s">
        <v>106</v>
      </c>
      <c r="C28" s="265"/>
      <c r="D28" s="150"/>
      <c r="E28" s="162"/>
      <c r="F28" s="150"/>
      <c r="G28" s="80" t="e">
        <f t="shared" si="2"/>
        <v>#DIV/0!</v>
      </c>
      <c r="H28" s="150"/>
      <c r="I28" s="80" t="e">
        <f t="shared" si="3"/>
        <v>#DIV/0!</v>
      </c>
      <c r="J28" s="83"/>
      <c r="K28" s="22"/>
      <c r="L28" s="22"/>
      <c r="M28" s="82"/>
      <c r="N28" s="16"/>
      <c r="O28" s="16"/>
      <c r="P28" s="16"/>
      <c r="Q28" s="16"/>
      <c r="R28" s="16"/>
      <c r="S28" s="16"/>
      <c r="T28" s="16"/>
      <c r="U28" s="16"/>
      <c r="V28" s="16"/>
      <c r="W28" s="16"/>
      <c r="X28" s="16"/>
      <c r="Y28" s="16"/>
      <c r="Z28" s="16"/>
      <c r="AA28" s="16"/>
      <c r="AB28" s="16"/>
    </row>
    <row r="29" spans="1:28" s="1" customFormat="1" ht="15.9" customHeight="1">
      <c r="A29" s="299" t="s">
        <v>184</v>
      </c>
      <c r="B29" s="264" t="s">
        <v>116</v>
      </c>
      <c r="C29" s="265"/>
      <c r="D29" s="150"/>
      <c r="E29" s="161"/>
      <c r="F29" s="150"/>
      <c r="G29" s="80" t="e">
        <f t="shared" si="2"/>
        <v>#DIV/0!</v>
      </c>
      <c r="H29" s="150"/>
      <c r="I29" s="80" t="e">
        <f t="shared" si="3"/>
        <v>#DIV/0!</v>
      </c>
      <c r="J29" s="83"/>
      <c r="K29" s="22"/>
      <c r="L29" s="22"/>
      <c r="M29" s="82"/>
      <c r="N29" s="16"/>
      <c r="O29" s="16"/>
      <c r="P29" s="16"/>
      <c r="Q29" s="16"/>
      <c r="R29" s="16"/>
      <c r="S29" s="16"/>
      <c r="T29" s="16"/>
      <c r="U29" s="16"/>
      <c r="V29" s="16"/>
      <c r="W29" s="16"/>
      <c r="X29" s="16"/>
      <c r="Y29" s="16"/>
      <c r="Z29" s="16"/>
      <c r="AA29" s="16"/>
      <c r="AB29" s="16"/>
    </row>
    <row r="30" spans="1:28" s="1" customFormat="1" ht="15.9" customHeight="1">
      <c r="A30" s="300"/>
      <c r="B30" s="278" t="s">
        <v>106</v>
      </c>
      <c r="C30" s="279"/>
      <c r="D30" s="150"/>
      <c r="E30" s="161"/>
      <c r="F30" s="150"/>
      <c r="G30" s="80" t="e">
        <f t="shared" si="2"/>
        <v>#DIV/0!</v>
      </c>
      <c r="H30" s="150"/>
      <c r="I30" s="80" t="e">
        <f t="shared" si="3"/>
        <v>#DIV/0!</v>
      </c>
      <c r="J30" s="83"/>
      <c r="K30" s="22"/>
      <c r="L30" s="22"/>
      <c r="M30" s="82"/>
      <c r="N30" s="16"/>
      <c r="O30" s="16"/>
      <c r="P30" s="16"/>
      <c r="Q30" s="16"/>
      <c r="R30" s="16"/>
      <c r="S30" s="16"/>
      <c r="T30" s="16"/>
      <c r="U30" s="16"/>
      <c r="V30" s="16"/>
      <c r="W30" s="16"/>
      <c r="X30" s="16"/>
      <c r="Y30" s="16"/>
      <c r="Z30" s="16"/>
      <c r="AA30" s="16"/>
      <c r="AB30" s="16"/>
    </row>
    <row r="31" spans="1:28" s="1" customFormat="1" ht="15.9" customHeight="1">
      <c r="A31" s="280" t="s">
        <v>63</v>
      </c>
      <c r="B31" s="272" t="s">
        <v>183</v>
      </c>
      <c r="C31" s="273"/>
      <c r="D31" s="150"/>
      <c r="E31" s="161"/>
      <c r="F31" s="150"/>
      <c r="G31" s="80" t="e">
        <f t="shared" si="2"/>
        <v>#DIV/0!</v>
      </c>
      <c r="H31" s="150"/>
      <c r="I31" s="80" t="e">
        <f t="shared" si="3"/>
        <v>#DIV/0!</v>
      </c>
      <c r="J31" s="83"/>
      <c r="K31" s="22"/>
      <c r="L31" s="22"/>
      <c r="M31" s="82"/>
      <c r="N31" s="16"/>
      <c r="O31" s="16"/>
      <c r="P31" s="16"/>
      <c r="Q31" s="16"/>
      <c r="R31" s="16"/>
      <c r="S31" s="16"/>
      <c r="T31" s="16"/>
      <c r="U31" s="16"/>
      <c r="V31" s="16"/>
      <c r="W31" s="16"/>
      <c r="X31" s="16"/>
      <c r="Y31" s="16"/>
      <c r="Z31" s="16"/>
      <c r="AA31" s="16"/>
      <c r="AB31" s="16"/>
    </row>
    <row r="32" spans="1:28" s="1" customFormat="1" ht="15.9" customHeight="1">
      <c r="A32" s="281"/>
      <c r="B32" s="272" t="s">
        <v>183</v>
      </c>
      <c r="C32" s="273"/>
      <c r="D32" s="150"/>
      <c r="E32" s="162"/>
      <c r="F32" s="150"/>
      <c r="G32" s="80" t="e">
        <f t="shared" si="2"/>
        <v>#DIV/0!</v>
      </c>
      <c r="H32" s="150"/>
      <c r="I32" s="80" t="e">
        <f t="shared" si="3"/>
        <v>#DIV/0!</v>
      </c>
      <c r="J32" s="83"/>
      <c r="K32" s="22"/>
      <c r="L32" s="22"/>
      <c r="M32" s="82"/>
      <c r="N32" s="16"/>
      <c r="O32" s="16"/>
      <c r="P32" s="16"/>
      <c r="Q32" s="16"/>
      <c r="R32" s="16"/>
      <c r="S32" s="16"/>
      <c r="T32" s="16"/>
      <c r="U32" s="16"/>
      <c r="V32" s="16"/>
      <c r="W32" s="16"/>
      <c r="X32" s="16"/>
      <c r="Y32" s="16"/>
      <c r="Z32" s="16"/>
      <c r="AA32" s="16"/>
      <c r="AB32" s="16"/>
    </row>
    <row r="33" spans="1:28" s="1" customFormat="1" ht="15.9" customHeight="1">
      <c r="A33" s="281"/>
      <c r="B33" s="272" t="s">
        <v>183</v>
      </c>
      <c r="C33" s="273"/>
      <c r="D33" s="150"/>
      <c r="E33" s="162"/>
      <c r="F33" s="150"/>
      <c r="G33" s="80" t="e">
        <f t="shared" si="2"/>
        <v>#DIV/0!</v>
      </c>
      <c r="H33" s="150"/>
      <c r="I33" s="80" t="e">
        <f t="shared" si="3"/>
        <v>#DIV/0!</v>
      </c>
      <c r="J33" s="83"/>
      <c r="K33" s="22"/>
      <c r="L33" s="22"/>
      <c r="M33" s="82"/>
      <c r="N33" s="16"/>
      <c r="O33" s="16"/>
      <c r="P33" s="16"/>
      <c r="Q33" s="16"/>
      <c r="R33" s="16"/>
      <c r="S33" s="16"/>
      <c r="T33" s="16"/>
      <c r="U33" s="16"/>
      <c r="V33" s="16"/>
      <c r="W33" s="16"/>
      <c r="X33" s="16"/>
      <c r="Y33" s="16"/>
      <c r="Z33" s="16"/>
      <c r="AA33" s="16"/>
      <c r="AB33" s="16"/>
    </row>
    <row r="34" spans="1:28" s="1" customFormat="1" ht="15.9" customHeight="1">
      <c r="A34" s="281"/>
      <c r="B34" s="272" t="s">
        <v>183</v>
      </c>
      <c r="C34" s="273"/>
      <c r="D34" s="150"/>
      <c r="E34" s="162"/>
      <c r="F34" s="150"/>
      <c r="G34" s="80" t="e">
        <f t="shared" si="2"/>
        <v>#DIV/0!</v>
      </c>
      <c r="H34" s="150"/>
      <c r="I34" s="80" t="e">
        <f t="shared" si="3"/>
        <v>#DIV/0!</v>
      </c>
      <c r="J34" s="83"/>
      <c r="K34" s="22"/>
      <c r="L34" s="22"/>
      <c r="M34" s="82"/>
      <c r="N34" s="16"/>
      <c r="O34" s="16"/>
      <c r="P34" s="16"/>
      <c r="Q34" s="16"/>
      <c r="R34" s="16"/>
      <c r="S34" s="16"/>
      <c r="T34" s="16"/>
      <c r="U34" s="16"/>
      <c r="V34" s="16"/>
      <c r="W34" s="16"/>
      <c r="X34" s="16"/>
      <c r="Y34" s="16"/>
      <c r="Z34" s="16"/>
      <c r="AA34" s="16"/>
      <c r="AB34" s="16"/>
    </row>
    <row r="35" spans="1:28" s="1" customFormat="1" ht="15.9" customHeight="1">
      <c r="A35" s="282"/>
      <c r="B35" s="272" t="s">
        <v>45</v>
      </c>
      <c r="C35" s="273"/>
      <c r="D35" s="2">
        <f>SUM(D31:D34)</f>
        <v>0</v>
      </c>
      <c r="E35" s="161"/>
      <c r="F35" s="2">
        <f>SUM(F31:F34)</f>
        <v>0</v>
      </c>
      <c r="G35" s="80" t="e">
        <f t="shared" si="2"/>
        <v>#DIV/0!</v>
      </c>
      <c r="H35" s="2">
        <f>SUM(H31:H34)</f>
        <v>0</v>
      </c>
      <c r="I35" s="80" t="e">
        <f t="shared" si="3"/>
        <v>#DIV/0!</v>
      </c>
      <c r="J35" s="20"/>
      <c r="K35" s="73"/>
      <c r="L35" s="73"/>
      <c r="M35" s="78"/>
      <c r="N35" s="16"/>
      <c r="O35" s="16"/>
      <c r="P35" s="16"/>
      <c r="Q35" s="16"/>
      <c r="R35" s="16"/>
      <c r="S35" s="16"/>
      <c r="T35" s="16"/>
      <c r="U35" s="16"/>
      <c r="V35" s="16"/>
      <c r="W35" s="16"/>
      <c r="X35" s="16"/>
      <c r="Y35" s="16"/>
      <c r="Z35" s="16"/>
      <c r="AA35" s="16"/>
      <c r="AB35" s="16"/>
    </row>
    <row r="36" spans="1:28" s="1" customFormat="1" ht="14.15" customHeight="1">
      <c r="A36" s="22" t="s">
        <v>118</v>
      </c>
      <c r="B36" s="22"/>
      <c r="C36" s="22"/>
      <c r="D36" s="22"/>
      <c r="E36" s="22"/>
      <c r="F36" s="22"/>
      <c r="G36" s="22"/>
      <c r="H36" s="16"/>
      <c r="I36" s="16"/>
      <c r="J36" s="16"/>
      <c r="K36" s="16"/>
      <c r="L36" s="16"/>
      <c r="M36" s="16"/>
      <c r="N36" s="16"/>
      <c r="O36" s="16"/>
      <c r="P36" s="16"/>
      <c r="Q36" s="16"/>
      <c r="R36" s="16"/>
      <c r="S36" s="16"/>
      <c r="T36" s="16"/>
      <c r="U36" s="16"/>
      <c r="V36" s="16"/>
      <c r="W36" s="16"/>
      <c r="X36" s="16"/>
      <c r="Y36" s="16"/>
      <c r="Z36" s="16"/>
      <c r="AA36" s="16"/>
      <c r="AB36" s="16"/>
    </row>
    <row r="37" spans="1:28" s="1" customFormat="1" ht="14.15" customHeight="1">
      <c r="A37" s="22" t="s">
        <v>119</v>
      </c>
      <c r="B37" s="22"/>
      <c r="C37" s="22"/>
      <c r="D37" s="22"/>
      <c r="E37" s="22"/>
      <c r="F37" s="22"/>
      <c r="G37" s="22"/>
      <c r="H37" s="16"/>
      <c r="I37" s="16"/>
      <c r="J37" s="16"/>
      <c r="K37" s="16"/>
      <c r="L37" s="16"/>
      <c r="M37" s="16"/>
      <c r="N37" s="16"/>
      <c r="O37" s="16"/>
      <c r="P37" s="16"/>
      <c r="Q37" s="16"/>
      <c r="R37" s="16"/>
      <c r="S37" s="16"/>
      <c r="T37" s="16"/>
      <c r="U37" s="16"/>
      <c r="V37" s="16"/>
      <c r="W37" s="16"/>
      <c r="X37" s="16"/>
      <c r="Y37" s="16"/>
      <c r="Z37" s="16"/>
      <c r="AA37" s="16"/>
      <c r="AB37" s="16"/>
    </row>
    <row r="38" spans="1:28" s="1" customFormat="1" ht="15" customHeight="1">
      <c r="A38" s="22"/>
      <c r="B38" s="22"/>
      <c r="C38" s="22"/>
      <c r="D38" s="22"/>
      <c r="E38" s="22"/>
      <c r="F38" s="22"/>
      <c r="G38" s="22"/>
      <c r="H38" s="16"/>
      <c r="I38" s="16"/>
      <c r="J38" s="16"/>
      <c r="K38" s="16"/>
      <c r="L38" s="16"/>
      <c r="M38" s="16"/>
      <c r="N38" s="16"/>
      <c r="O38" s="16"/>
      <c r="P38" s="16"/>
      <c r="Q38" s="16"/>
      <c r="R38" s="16"/>
      <c r="S38" s="16"/>
      <c r="T38" s="16"/>
      <c r="U38" s="16"/>
      <c r="V38" s="16"/>
      <c r="W38" s="16"/>
      <c r="X38" s="16"/>
      <c r="Y38" s="16"/>
      <c r="Z38" s="16"/>
      <c r="AA38" s="16"/>
      <c r="AB38" s="16"/>
    </row>
    <row r="39" spans="1:28" s="1" customFormat="1" ht="14">
      <c r="A39" s="22"/>
      <c r="B39" s="22"/>
      <c r="C39" s="22"/>
      <c r="D39" s="22"/>
      <c r="E39" s="22"/>
      <c r="F39" s="22"/>
      <c r="G39" s="22"/>
      <c r="H39" s="16"/>
      <c r="I39" s="16"/>
      <c r="J39" s="16"/>
      <c r="K39" s="16"/>
      <c r="L39" s="16"/>
      <c r="M39" s="16"/>
      <c r="N39" s="16"/>
      <c r="O39" s="16"/>
      <c r="P39" s="16"/>
      <c r="Q39" s="16"/>
      <c r="R39" s="16"/>
      <c r="S39" s="16"/>
      <c r="T39" s="16"/>
      <c r="U39" s="16"/>
      <c r="V39" s="16"/>
      <c r="W39" s="16"/>
      <c r="X39" s="16"/>
      <c r="Y39" s="16"/>
      <c r="Z39" s="16"/>
      <c r="AA39" s="16"/>
      <c r="AB39" s="16"/>
    </row>
    <row r="40" spans="1:28" s="1" customFormat="1" ht="14">
      <c r="A40" s="22"/>
      <c r="B40" s="22"/>
      <c r="C40" s="22"/>
      <c r="D40" s="22"/>
      <c r="E40" s="22"/>
      <c r="F40" s="22"/>
      <c r="G40" s="22"/>
      <c r="H40" s="16"/>
      <c r="I40" s="16"/>
      <c r="J40" s="16"/>
      <c r="K40" s="16"/>
      <c r="L40" s="16"/>
      <c r="M40" s="16"/>
      <c r="N40" s="16"/>
      <c r="O40" s="16"/>
      <c r="P40" s="16"/>
      <c r="Q40" s="16"/>
      <c r="R40" s="16"/>
      <c r="S40" s="16"/>
      <c r="T40" s="16"/>
      <c r="U40" s="16"/>
      <c r="V40" s="16"/>
      <c r="W40" s="16"/>
      <c r="X40" s="16"/>
      <c r="Y40" s="16"/>
      <c r="Z40" s="16"/>
      <c r="AA40" s="16"/>
      <c r="AB40" s="16"/>
    </row>
    <row r="41" spans="1:28" s="1" customFormat="1" ht="14">
      <c r="A41" s="22"/>
      <c r="B41" s="22"/>
      <c r="C41" s="22"/>
      <c r="D41" s="22"/>
      <c r="E41" s="22"/>
      <c r="F41" s="22"/>
      <c r="G41" s="22"/>
      <c r="H41" s="16"/>
      <c r="I41" s="16"/>
      <c r="J41" s="16"/>
      <c r="K41" s="16"/>
      <c r="L41" s="16"/>
      <c r="M41" s="16"/>
      <c r="N41" s="16"/>
      <c r="O41" s="16"/>
      <c r="P41" s="16"/>
      <c r="Q41" s="16"/>
      <c r="R41" s="16"/>
      <c r="S41" s="16"/>
      <c r="T41" s="16"/>
      <c r="U41" s="16"/>
      <c r="V41" s="16"/>
      <c r="W41" s="16"/>
      <c r="X41" s="16"/>
      <c r="Y41" s="16"/>
      <c r="Z41" s="16"/>
      <c r="AA41" s="16"/>
      <c r="AB41" s="16"/>
    </row>
    <row r="42" spans="1:28" s="1" customFormat="1" ht="14">
      <c r="A42" s="22"/>
      <c r="B42" s="22"/>
      <c r="C42" s="22"/>
      <c r="D42" s="22"/>
      <c r="E42" s="22"/>
      <c r="F42" s="22"/>
      <c r="G42" s="22"/>
      <c r="H42" s="16"/>
      <c r="I42" s="16"/>
      <c r="J42" s="16"/>
      <c r="K42" s="16"/>
      <c r="L42" s="16"/>
      <c r="M42" s="16"/>
      <c r="N42" s="16"/>
      <c r="O42" s="16"/>
      <c r="P42" s="16"/>
      <c r="Q42" s="16"/>
      <c r="R42" s="16"/>
      <c r="S42" s="16"/>
      <c r="T42" s="16"/>
      <c r="U42" s="16"/>
      <c r="V42" s="16"/>
      <c r="W42" s="16"/>
      <c r="X42" s="16"/>
      <c r="Y42" s="16"/>
      <c r="Z42" s="16"/>
      <c r="AA42" s="16"/>
      <c r="AB42" s="16"/>
    </row>
    <row r="43" spans="1:28" s="1" customFormat="1" ht="14">
      <c r="A43" s="22"/>
      <c r="B43" s="22"/>
      <c r="C43" s="22"/>
      <c r="D43" s="22"/>
      <c r="E43" s="22"/>
      <c r="F43" s="22"/>
      <c r="G43" s="22"/>
      <c r="H43" s="16"/>
      <c r="I43" s="16"/>
      <c r="J43" s="16"/>
      <c r="K43" s="16"/>
      <c r="L43" s="16"/>
      <c r="M43" s="16"/>
      <c r="N43" s="16"/>
      <c r="O43" s="16"/>
      <c r="P43" s="16"/>
      <c r="Q43" s="16"/>
      <c r="R43" s="16"/>
      <c r="S43" s="16"/>
      <c r="T43" s="16"/>
      <c r="U43" s="16"/>
      <c r="V43" s="16"/>
      <c r="W43" s="16"/>
      <c r="X43" s="16"/>
      <c r="Y43" s="16"/>
      <c r="Z43" s="16"/>
      <c r="AA43" s="16"/>
      <c r="AB43" s="16"/>
    </row>
    <row r="44" spans="1:28" s="1" customFormat="1" ht="14">
      <c r="A44" s="22"/>
      <c r="B44" s="22"/>
      <c r="C44" s="22"/>
      <c r="D44" s="22"/>
      <c r="E44" s="22"/>
      <c r="F44" s="22"/>
      <c r="G44" s="22"/>
      <c r="H44" s="16"/>
      <c r="I44" s="16"/>
      <c r="J44" s="16"/>
      <c r="K44" s="16"/>
      <c r="L44" s="16"/>
      <c r="M44" s="16"/>
      <c r="N44" s="16"/>
      <c r="O44" s="16"/>
      <c r="P44" s="16"/>
      <c r="Q44" s="16"/>
      <c r="R44" s="16"/>
      <c r="S44" s="16"/>
      <c r="T44" s="16"/>
      <c r="U44" s="16"/>
      <c r="V44" s="16"/>
      <c r="W44" s="16"/>
      <c r="X44" s="16"/>
      <c r="Y44" s="16"/>
      <c r="Z44" s="16"/>
      <c r="AA44" s="16"/>
      <c r="AB44" s="16"/>
    </row>
    <row r="45" spans="1:28" s="1" customFormat="1" ht="14">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row>
    <row r="46" spans="1:28" s="1" customFormat="1" ht="14">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row>
    <row r="47" spans="1:28" s="1" customFormat="1" ht="14">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row>
    <row r="48" spans="1:28" s="1" customFormat="1" ht="14">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row>
    <row r="49" spans="1:28" s="1" customFormat="1" ht="14">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row>
    <row r="50" spans="1:28" s="1" customFormat="1" ht="14">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row>
    <row r="51" spans="1:28" s="1" customFormat="1" ht="14">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row>
    <row r="52" spans="1:28" s="1" customFormat="1" ht="14">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row>
    <row r="53" spans="1:28" s="1" customFormat="1" ht="14">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row>
    <row r="54" spans="1:28" s="1" customFormat="1" ht="14">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row>
    <row r="55" spans="1:28" s="1" customFormat="1" ht="14">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row>
    <row r="56" spans="1:28" s="1" customFormat="1" ht="14">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row>
    <row r="57" spans="1:28" s="1" customFormat="1" ht="14">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row>
    <row r="58" spans="1:28" s="1" customFormat="1" ht="14">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row>
    <row r="59" spans="1:28" s="1" customFormat="1" ht="14">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row>
    <row r="60" spans="1:28" s="1" customFormat="1" ht="14">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row>
    <row r="61" spans="1:28" s="1" customFormat="1" ht="14">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row>
    <row r="62" spans="1:28" s="1" customFormat="1" ht="14">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row>
    <row r="63" spans="1:28" s="1" customFormat="1" ht="14">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row>
    <row r="64" spans="1:28" s="1" customFormat="1" ht="14">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row>
    <row r="65" spans="1:28" s="1" customFormat="1" ht="14">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row>
    <row r="66" spans="1:28" s="1" customFormat="1" ht="14">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row>
    <row r="67" spans="1:28" s="1" customFormat="1" ht="14">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row>
    <row r="68" spans="1:28" s="1" customFormat="1" ht="14">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row>
    <row r="69" spans="1:28" s="1" customFormat="1" ht="14">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row>
    <row r="70" spans="1:28" s="1" customFormat="1" ht="14">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row>
    <row r="71" spans="1:28" s="1" customFormat="1" ht="14">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row>
    <row r="72" spans="1:28" s="1" customFormat="1" ht="14">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row>
    <row r="73" spans="1:28" s="1" customFormat="1" ht="14">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row>
    <row r="74" spans="1:28" s="1" customFormat="1" ht="14">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row>
    <row r="75" spans="1:28" s="1" customFormat="1" ht="14">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row>
    <row r="76" spans="1:28" s="1" customFormat="1" ht="14">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row>
    <row r="77" spans="1:28" s="1" customFormat="1" ht="14">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row>
    <row r="78" spans="1:28" s="1" customFormat="1" ht="14">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row>
    <row r="79" spans="1:28" s="1" customFormat="1" ht="14">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row>
    <row r="80" spans="1:28" s="1" customFormat="1" ht="14">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row>
    <row r="81" spans="1:28" s="1" customFormat="1" ht="14">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row>
    <row r="82" spans="1:28" s="1" customFormat="1" ht="14">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row>
    <row r="83" spans="1:28" s="1" customFormat="1" ht="14">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row>
    <row r="84" spans="1:28" s="1" customFormat="1" ht="14">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row>
    <row r="85" spans="1:28" s="1" customFormat="1" ht="14">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row>
    <row r="86" spans="1:28" s="1" customFormat="1" ht="14">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row>
    <row r="87" spans="1:28" s="1" customFormat="1" ht="14">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row>
    <row r="88" spans="1:28" s="1" customFormat="1" ht="14">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row>
    <row r="89" spans="1:28" s="1" customFormat="1" ht="14">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row>
    <row r="90" spans="1:28" s="1" customFormat="1" ht="14">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row>
    <row r="91" spans="1:28" s="1" customFormat="1" ht="14">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row>
    <row r="92" spans="1:28" s="1" customFormat="1" ht="14">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row>
    <row r="93" spans="1:28" s="1" customFormat="1" ht="14">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row>
    <row r="94" spans="1:28" s="1" customFormat="1" ht="14">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row>
    <row r="95" spans="1:28" s="1" customFormat="1" ht="14">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row>
    <row r="96" spans="1:28" s="1" customFormat="1" ht="14">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row>
    <row r="97" spans="1:28" s="1" customFormat="1" ht="14">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row>
    <row r="98" spans="1:28" s="1" customFormat="1" ht="14">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row>
    <row r="99" spans="1:28" s="1" customFormat="1" ht="14">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row>
    <row r="100" spans="1:28" s="1" customFormat="1" ht="14">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row>
    <row r="101" spans="1:28" s="1" customFormat="1" ht="14">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row>
    <row r="102" spans="1:28" s="1" customFormat="1" ht="14">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row>
    <row r="103" spans="1:28" s="1" customFormat="1" ht="14">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row>
    <row r="104" spans="1:28" s="1" customFormat="1" ht="14">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row>
    <row r="105" spans="1:28" s="1" customFormat="1" ht="14">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row>
    <row r="106" spans="1:28" s="1" customFormat="1" ht="14">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row>
    <row r="107" spans="1:28" s="1" customFormat="1" ht="14">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row>
    <row r="108" spans="1:28" s="1" customFormat="1" ht="14">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row>
    <row r="109" spans="1:28" s="1" customFormat="1" ht="14">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row>
    <row r="110" spans="1:28" s="1" customFormat="1" ht="14">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row>
    <row r="111" spans="1:28" s="1" customFormat="1" ht="14">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row>
    <row r="112" spans="1:28" s="1" customFormat="1" ht="14">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row>
    <row r="113" spans="1:28" s="1" customFormat="1" ht="14">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row>
    <row r="114" spans="1:28" s="1" customFormat="1" ht="14">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row>
    <row r="115" spans="1:28" s="1" customFormat="1" ht="14">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row>
    <row r="116" spans="1:28" s="1" customFormat="1" ht="14">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row>
    <row r="117" spans="1:28" s="1" customFormat="1" ht="14">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row>
    <row r="118" spans="1:28" s="1" customFormat="1" ht="14">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row>
    <row r="119" spans="1:28" s="1" customFormat="1" ht="14">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row>
    <row r="120" spans="1:28" s="1" customFormat="1" ht="14">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row>
    <row r="121" spans="1:28" s="1" customFormat="1" ht="14">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row>
    <row r="122" spans="1:28" s="1" customFormat="1" ht="14">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row>
    <row r="123" spans="1:28" s="1" customFormat="1" ht="14">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row>
    <row r="124" spans="1:28" s="1" customFormat="1" ht="14">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row>
    <row r="125" spans="1:28" s="1" customFormat="1" ht="14">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row>
    <row r="126" spans="1:28" s="1" customFormat="1" ht="14">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row>
    <row r="127" spans="1:28" s="1" customFormat="1" ht="14">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row>
    <row r="128" spans="1:28" s="1" customFormat="1" ht="14">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row>
    <row r="129" spans="1:28" s="1" customFormat="1" ht="14">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row>
    <row r="130" spans="1:28" s="1" customFormat="1" ht="14">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row>
    <row r="131" spans="1:28" s="1" customFormat="1" ht="14">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row>
    <row r="132" spans="1:28" s="1" customFormat="1" ht="14">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row>
    <row r="133" spans="1:28" s="1" customFormat="1" ht="14">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row>
    <row r="134" spans="1:28" s="1" customFormat="1" ht="14">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row>
    <row r="135" spans="1:28" s="1" customFormat="1" ht="14">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row>
    <row r="136" spans="1:28" s="1" customFormat="1" ht="14">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row>
    <row r="137" spans="1:28" s="1" customFormat="1" ht="14">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row>
    <row r="138" spans="1:28" s="1" customFormat="1" ht="14">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row>
    <row r="139" spans="1:28" s="1" customFormat="1" ht="14">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row>
    <row r="140" spans="1:28" s="1" customFormat="1" ht="14">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row>
    <row r="141" spans="1:28" s="1" customFormat="1" ht="14">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row>
    <row r="142" spans="1:28" s="1" customFormat="1" ht="14">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row>
    <row r="143" spans="1:28" s="1" customFormat="1" ht="14">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row>
    <row r="144" spans="1:28" s="1" customFormat="1" ht="14">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row>
    <row r="145" spans="1:28" s="1" customFormat="1" ht="14">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row>
    <row r="146" spans="1:28" s="1" customFormat="1" ht="14">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row>
    <row r="147" spans="1:28" s="1" customFormat="1" ht="14">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row>
    <row r="148" spans="1:28" s="1" customFormat="1" ht="14">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row>
    <row r="149" spans="1:28" s="1" customFormat="1" ht="14">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row>
    <row r="150" spans="1:28" s="1" customFormat="1" ht="14">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row>
    <row r="151" spans="1:28" s="1" customFormat="1" ht="14">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row>
    <row r="152" spans="1:28" s="1" customFormat="1" ht="14">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row>
    <row r="153" spans="1:28" s="1" customFormat="1" ht="14">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row>
    <row r="154" spans="1:28" s="1" customFormat="1" ht="14">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row>
    <row r="155" spans="1:28" s="1" customFormat="1" ht="14">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row>
    <row r="156" spans="1:28" s="1" customFormat="1" ht="14">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row>
    <row r="157" spans="1:28" s="1" customFormat="1" ht="14">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row>
    <row r="158" spans="1:28" s="1" customFormat="1" ht="14">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row>
    <row r="159" spans="1:28" s="1" customFormat="1" ht="14">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row>
    <row r="160" spans="1:28" s="1" customFormat="1" ht="14">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row>
    <row r="161" spans="1:28" s="1" customFormat="1" ht="14">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row>
    <row r="162" spans="1:28" s="1" customFormat="1" ht="14">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row>
    <row r="163" spans="1:28" s="1" customFormat="1" ht="14">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row>
    <row r="164" spans="1:28" s="1" customFormat="1" ht="14">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row>
    <row r="165" spans="1:28" s="1" customFormat="1" ht="14">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row>
    <row r="166" spans="1:28" s="1" customFormat="1" ht="14">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row>
    <row r="167" spans="1:28" s="1" customFormat="1" ht="14">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row>
    <row r="168" spans="1:28" s="1" customFormat="1" ht="14">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row>
    <row r="169" spans="1:28" s="1" customFormat="1" ht="14">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row>
    <row r="170" spans="1:28" s="1" customFormat="1" ht="14">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row>
    <row r="171" spans="1:28" s="1" customFormat="1" ht="14">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row>
    <row r="172" spans="1:28" s="1" customFormat="1" ht="14">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row>
    <row r="173" spans="1:28" s="1" customFormat="1" ht="14">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row>
    <row r="174" spans="1:28" s="1" customFormat="1" ht="14">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row>
    <row r="175" spans="1:28" s="1" customFormat="1" ht="14">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row>
    <row r="176" spans="1:28" s="1" customFormat="1" ht="14">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row>
    <row r="177" spans="1:28" s="1" customFormat="1" ht="14">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row>
    <row r="178" spans="1:28" s="1" customFormat="1" ht="14">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row>
    <row r="179" spans="1:28" s="1" customFormat="1" ht="14">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row>
    <row r="180" spans="1:28" s="1" customFormat="1" ht="14">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row>
    <row r="181" spans="1:28" s="1" customFormat="1" ht="14">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row>
    <row r="182" spans="1:28" s="1" customFormat="1" ht="14">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row>
    <row r="183" spans="1:28" s="1" customFormat="1" ht="14">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row>
    <row r="184" spans="1:28" s="1" customFormat="1" ht="14">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row>
    <row r="185" spans="1:28" s="1" customFormat="1" ht="14">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row>
    <row r="186" spans="1:28" s="1" customFormat="1" ht="14">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row>
    <row r="187" spans="1:28" s="1" customFormat="1" ht="14">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row>
    <row r="188" spans="1:28" s="1" customFormat="1" ht="14">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row>
    <row r="189" spans="1:28" s="1" customFormat="1" ht="14">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row>
    <row r="190" spans="1:28" s="1" customFormat="1" ht="14">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row>
    <row r="191" spans="1:28" s="1" customFormat="1" ht="14">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row>
    <row r="192" spans="1:28" s="1" customFormat="1" ht="14">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row>
    <row r="193" spans="1:28" s="1" customFormat="1" ht="14">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row>
    <row r="194" spans="1:28" s="1" customFormat="1" ht="14">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row>
    <row r="195" spans="1:28" s="1" customFormat="1" ht="14">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row>
    <row r="196" spans="1:28" s="1" customFormat="1" ht="14">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row>
    <row r="197" spans="1:28" s="1" customFormat="1" ht="14">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row>
    <row r="198" spans="1:28" s="1" customFormat="1" ht="14">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row>
    <row r="199" spans="1:28" s="1" customFormat="1" ht="14">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row>
    <row r="200" spans="1:28" s="1" customFormat="1" ht="14">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row>
    <row r="201" spans="1:28" s="1" customFormat="1" ht="14">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row>
    <row r="202" spans="1:28" s="1" customFormat="1" ht="14">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row>
    <row r="203" spans="1:28" s="1" customFormat="1" ht="14">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row>
    <row r="204" spans="1:28" s="1" customFormat="1" ht="14">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row>
    <row r="205" spans="1:28" s="1" customFormat="1" ht="14">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row>
    <row r="206" spans="1:28" s="1" customFormat="1" ht="14">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row>
    <row r="207" spans="1:28" s="1" customFormat="1" ht="14">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row>
  </sheetData>
  <mergeCells count="42">
    <mergeCell ref="A27:A28"/>
    <mergeCell ref="A29:A30"/>
    <mergeCell ref="A17:A18"/>
    <mergeCell ref="B16:C16"/>
    <mergeCell ref="B17:C17"/>
    <mergeCell ref="B18:C18"/>
    <mergeCell ref="A19:A26"/>
    <mergeCell ref="B24:B25"/>
    <mergeCell ref="B26:C26"/>
    <mergeCell ref="B22:B23"/>
    <mergeCell ref="B30:C30"/>
    <mergeCell ref="B19:B20"/>
    <mergeCell ref="B21:C21"/>
    <mergeCell ref="B27:C27"/>
    <mergeCell ref="B28:C28"/>
    <mergeCell ref="B29:C29"/>
    <mergeCell ref="J21:M21"/>
    <mergeCell ref="A15:A16"/>
    <mergeCell ref="A9:A14"/>
    <mergeCell ref="A8:C8"/>
    <mergeCell ref="B12:C12"/>
    <mergeCell ref="B15:C15"/>
    <mergeCell ref="J13:M13"/>
    <mergeCell ref="J8:M8"/>
    <mergeCell ref="J9:M9"/>
    <mergeCell ref="B9:C9"/>
    <mergeCell ref="B13:B14"/>
    <mergeCell ref="A31:A35"/>
    <mergeCell ref="B31:C31"/>
    <mergeCell ref="B32:C32"/>
    <mergeCell ref="B33:C33"/>
    <mergeCell ref="B34:C34"/>
    <mergeCell ref="B35:C35"/>
    <mergeCell ref="J7:M7"/>
    <mergeCell ref="A2:M2"/>
    <mergeCell ref="B10:C10"/>
    <mergeCell ref="B11:C11"/>
    <mergeCell ref="J5:M6"/>
    <mergeCell ref="F5:G5"/>
    <mergeCell ref="D5:E5"/>
    <mergeCell ref="H5:I5"/>
    <mergeCell ref="A7:C7"/>
  </mergeCells>
  <phoneticPr fontId="1"/>
  <pageMargins left="0.61" right="0.19" top="0.46" bottom="0.27" header="0.31496062992125984" footer="0.21"/>
  <pageSetup paperSize="9" scale="98" orientation="landscape"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357FC-8679-451A-ABFF-007018A34681}">
  <dimension ref="A1:V40"/>
  <sheetViews>
    <sheetView topLeftCell="A9" zoomScaleNormal="100" workbookViewId="0">
      <selection activeCell="A37" sqref="A37"/>
    </sheetView>
  </sheetViews>
  <sheetFormatPr defaultRowHeight="13"/>
  <cols>
    <col min="1" max="1" width="15" style="9" customWidth="1"/>
    <col min="2" max="2" width="18.6328125" style="9" customWidth="1"/>
    <col min="3" max="3" width="2.36328125" style="9" customWidth="1"/>
    <col min="4" max="4" width="15.6328125" style="9" customWidth="1"/>
    <col min="5" max="5" width="1.90625" style="9" customWidth="1"/>
    <col min="6" max="6" width="17" style="9" customWidth="1"/>
    <col min="7" max="9" width="16.90625" style="9" customWidth="1"/>
    <col min="10" max="10" width="10" style="9" customWidth="1"/>
    <col min="11" max="22" width="9" style="9" customWidth="1"/>
    <col min="257" max="257" width="15" customWidth="1"/>
    <col min="258" max="258" width="18.6328125" customWidth="1"/>
    <col min="259" max="259" width="2.36328125" customWidth="1"/>
    <col min="260" max="260" width="15.6328125" customWidth="1"/>
    <col min="261" max="261" width="1.90625" customWidth="1"/>
    <col min="262" max="262" width="17" customWidth="1"/>
    <col min="263" max="265" width="16.90625" customWidth="1"/>
    <col min="266" max="266" width="10" customWidth="1"/>
    <col min="267" max="278" width="9" customWidth="1"/>
    <col min="513" max="513" width="15" customWidth="1"/>
    <col min="514" max="514" width="18.6328125" customWidth="1"/>
    <col min="515" max="515" width="2.36328125" customWidth="1"/>
    <col min="516" max="516" width="15.6328125" customWidth="1"/>
    <col min="517" max="517" width="1.90625" customWidth="1"/>
    <col min="518" max="518" width="17" customWidth="1"/>
    <col min="519" max="521" width="16.90625" customWidth="1"/>
    <col min="522" max="522" width="10" customWidth="1"/>
    <col min="523" max="534" width="9" customWidth="1"/>
    <col min="769" max="769" width="15" customWidth="1"/>
    <col min="770" max="770" width="18.6328125" customWidth="1"/>
    <col min="771" max="771" width="2.36328125" customWidth="1"/>
    <col min="772" max="772" width="15.6328125" customWidth="1"/>
    <col min="773" max="773" width="1.90625" customWidth="1"/>
    <col min="774" max="774" width="17" customWidth="1"/>
    <col min="775" max="777" width="16.90625" customWidth="1"/>
    <col min="778" max="778" width="10" customWidth="1"/>
    <col min="779" max="790" width="9" customWidth="1"/>
    <col min="1025" max="1025" width="15" customWidth="1"/>
    <col min="1026" max="1026" width="18.6328125" customWidth="1"/>
    <col min="1027" max="1027" width="2.36328125" customWidth="1"/>
    <col min="1028" max="1028" width="15.6328125" customWidth="1"/>
    <col min="1029" max="1029" width="1.90625" customWidth="1"/>
    <col min="1030" max="1030" width="17" customWidth="1"/>
    <col min="1031" max="1033" width="16.90625" customWidth="1"/>
    <col min="1034" max="1034" width="10" customWidth="1"/>
    <col min="1035" max="1046" width="9" customWidth="1"/>
    <col min="1281" max="1281" width="15" customWidth="1"/>
    <col min="1282" max="1282" width="18.6328125" customWidth="1"/>
    <col min="1283" max="1283" width="2.36328125" customWidth="1"/>
    <col min="1284" max="1284" width="15.6328125" customWidth="1"/>
    <col min="1285" max="1285" width="1.90625" customWidth="1"/>
    <col min="1286" max="1286" width="17" customWidth="1"/>
    <col min="1287" max="1289" width="16.90625" customWidth="1"/>
    <col min="1290" max="1290" width="10" customWidth="1"/>
    <col min="1291" max="1302" width="9" customWidth="1"/>
    <col min="1537" max="1537" width="15" customWidth="1"/>
    <col min="1538" max="1538" width="18.6328125" customWidth="1"/>
    <col min="1539" max="1539" width="2.36328125" customWidth="1"/>
    <col min="1540" max="1540" width="15.6328125" customWidth="1"/>
    <col min="1541" max="1541" width="1.90625" customWidth="1"/>
    <col min="1542" max="1542" width="17" customWidth="1"/>
    <col min="1543" max="1545" width="16.90625" customWidth="1"/>
    <col min="1546" max="1546" width="10" customWidth="1"/>
    <col min="1547" max="1558" width="9" customWidth="1"/>
    <col min="1793" max="1793" width="15" customWidth="1"/>
    <col min="1794" max="1794" width="18.6328125" customWidth="1"/>
    <col min="1795" max="1795" width="2.36328125" customWidth="1"/>
    <col min="1796" max="1796" width="15.6328125" customWidth="1"/>
    <col min="1797" max="1797" width="1.90625" customWidth="1"/>
    <col min="1798" max="1798" width="17" customWidth="1"/>
    <col min="1799" max="1801" width="16.90625" customWidth="1"/>
    <col min="1802" max="1802" width="10" customWidth="1"/>
    <col min="1803" max="1814" width="9" customWidth="1"/>
    <col min="2049" max="2049" width="15" customWidth="1"/>
    <col min="2050" max="2050" width="18.6328125" customWidth="1"/>
    <col min="2051" max="2051" width="2.36328125" customWidth="1"/>
    <col min="2052" max="2052" width="15.6328125" customWidth="1"/>
    <col min="2053" max="2053" width="1.90625" customWidth="1"/>
    <col min="2054" max="2054" width="17" customWidth="1"/>
    <col min="2055" max="2057" width="16.90625" customWidth="1"/>
    <col min="2058" max="2058" width="10" customWidth="1"/>
    <col min="2059" max="2070" width="9" customWidth="1"/>
    <col min="2305" max="2305" width="15" customWidth="1"/>
    <col min="2306" max="2306" width="18.6328125" customWidth="1"/>
    <col min="2307" max="2307" width="2.36328125" customWidth="1"/>
    <col min="2308" max="2308" width="15.6328125" customWidth="1"/>
    <col min="2309" max="2309" width="1.90625" customWidth="1"/>
    <col min="2310" max="2310" width="17" customWidth="1"/>
    <col min="2311" max="2313" width="16.90625" customWidth="1"/>
    <col min="2314" max="2314" width="10" customWidth="1"/>
    <col min="2315" max="2326" width="9" customWidth="1"/>
    <col min="2561" max="2561" width="15" customWidth="1"/>
    <col min="2562" max="2562" width="18.6328125" customWidth="1"/>
    <col min="2563" max="2563" width="2.36328125" customWidth="1"/>
    <col min="2564" max="2564" width="15.6328125" customWidth="1"/>
    <col min="2565" max="2565" width="1.90625" customWidth="1"/>
    <col min="2566" max="2566" width="17" customWidth="1"/>
    <col min="2567" max="2569" width="16.90625" customWidth="1"/>
    <col min="2570" max="2570" width="10" customWidth="1"/>
    <col min="2571" max="2582" width="9" customWidth="1"/>
    <col min="2817" max="2817" width="15" customWidth="1"/>
    <col min="2818" max="2818" width="18.6328125" customWidth="1"/>
    <col min="2819" max="2819" width="2.36328125" customWidth="1"/>
    <col min="2820" max="2820" width="15.6328125" customWidth="1"/>
    <col min="2821" max="2821" width="1.90625" customWidth="1"/>
    <col min="2822" max="2822" width="17" customWidth="1"/>
    <col min="2823" max="2825" width="16.90625" customWidth="1"/>
    <col min="2826" max="2826" width="10" customWidth="1"/>
    <col min="2827" max="2838" width="9" customWidth="1"/>
    <col min="3073" max="3073" width="15" customWidth="1"/>
    <col min="3074" max="3074" width="18.6328125" customWidth="1"/>
    <col min="3075" max="3075" width="2.36328125" customWidth="1"/>
    <col min="3076" max="3076" width="15.6328125" customWidth="1"/>
    <col min="3077" max="3077" width="1.90625" customWidth="1"/>
    <col min="3078" max="3078" width="17" customWidth="1"/>
    <col min="3079" max="3081" width="16.90625" customWidth="1"/>
    <col min="3082" max="3082" width="10" customWidth="1"/>
    <col min="3083" max="3094" width="9" customWidth="1"/>
    <col min="3329" max="3329" width="15" customWidth="1"/>
    <col min="3330" max="3330" width="18.6328125" customWidth="1"/>
    <col min="3331" max="3331" width="2.36328125" customWidth="1"/>
    <col min="3332" max="3332" width="15.6328125" customWidth="1"/>
    <col min="3333" max="3333" width="1.90625" customWidth="1"/>
    <col min="3334" max="3334" width="17" customWidth="1"/>
    <col min="3335" max="3337" width="16.90625" customWidth="1"/>
    <col min="3338" max="3338" width="10" customWidth="1"/>
    <col min="3339" max="3350" width="9" customWidth="1"/>
    <col min="3585" max="3585" width="15" customWidth="1"/>
    <col min="3586" max="3586" width="18.6328125" customWidth="1"/>
    <col min="3587" max="3587" width="2.36328125" customWidth="1"/>
    <col min="3588" max="3588" width="15.6328125" customWidth="1"/>
    <col min="3589" max="3589" width="1.90625" customWidth="1"/>
    <col min="3590" max="3590" width="17" customWidth="1"/>
    <col min="3591" max="3593" width="16.90625" customWidth="1"/>
    <col min="3594" max="3594" width="10" customWidth="1"/>
    <col min="3595" max="3606" width="9" customWidth="1"/>
    <col min="3841" max="3841" width="15" customWidth="1"/>
    <col min="3842" max="3842" width="18.6328125" customWidth="1"/>
    <col min="3843" max="3843" width="2.36328125" customWidth="1"/>
    <col min="3844" max="3844" width="15.6328125" customWidth="1"/>
    <col min="3845" max="3845" width="1.90625" customWidth="1"/>
    <col min="3846" max="3846" width="17" customWidth="1"/>
    <col min="3847" max="3849" width="16.90625" customWidth="1"/>
    <col min="3850" max="3850" width="10" customWidth="1"/>
    <col min="3851" max="3862" width="9" customWidth="1"/>
    <col min="4097" max="4097" width="15" customWidth="1"/>
    <col min="4098" max="4098" width="18.6328125" customWidth="1"/>
    <col min="4099" max="4099" width="2.36328125" customWidth="1"/>
    <col min="4100" max="4100" width="15.6328125" customWidth="1"/>
    <col min="4101" max="4101" width="1.90625" customWidth="1"/>
    <col min="4102" max="4102" width="17" customWidth="1"/>
    <col min="4103" max="4105" width="16.90625" customWidth="1"/>
    <col min="4106" max="4106" width="10" customWidth="1"/>
    <col min="4107" max="4118" width="9" customWidth="1"/>
    <col min="4353" max="4353" width="15" customWidth="1"/>
    <col min="4354" max="4354" width="18.6328125" customWidth="1"/>
    <col min="4355" max="4355" width="2.36328125" customWidth="1"/>
    <col min="4356" max="4356" width="15.6328125" customWidth="1"/>
    <col min="4357" max="4357" width="1.90625" customWidth="1"/>
    <col min="4358" max="4358" width="17" customWidth="1"/>
    <col min="4359" max="4361" width="16.90625" customWidth="1"/>
    <col min="4362" max="4362" width="10" customWidth="1"/>
    <col min="4363" max="4374" width="9" customWidth="1"/>
    <col min="4609" max="4609" width="15" customWidth="1"/>
    <col min="4610" max="4610" width="18.6328125" customWidth="1"/>
    <col min="4611" max="4611" width="2.36328125" customWidth="1"/>
    <col min="4612" max="4612" width="15.6328125" customWidth="1"/>
    <col min="4613" max="4613" width="1.90625" customWidth="1"/>
    <col min="4614" max="4614" width="17" customWidth="1"/>
    <col min="4615" max="4617" width="16.90625" customWidth="1"/>
    <col min="4618" max="4618" width="10" customWidth="1"/>
    <col min="4619" max="4630" width="9" customWidth="1"/>
    <col min="4865" max="4865" width="15" customWidth="1"/>
    <col min="4866" max="4866" width="18.6328125" customWidth="1"/>
    <col min="4867" max="4867" width="2.36328125" customWidth="1"/>
    <col min="4868" max="4868" width="15.6328125" customWidth="1"/>
    <col min="4869" max="4869" width="1.90625" customWidth="1"/>
    <col min="4870" max="4870" width="17" customWidth="1"/>
    <col min="4871" max="4873" width="16.90625" customWidth="1"/>
    <col min="4874" max="4874" width="10" customWidth="1"/>
    <col min="4875" max="4886" width="9" customWidth="1"/>
    <col min="5121" max="5121" width="15" customWidth="1"/>
    <col min="5122" max="5122" width="18.6328125" customWidth="1"/>
    <col min="5123" max="5123" width="2.36328125" customWidth="1"/>
    <col min="5124" max="5124" width="15.6328125" customWidth="1"/>
    <col min="5125" max="5125" width="1.90625" customWidth="1"/>
    <col min="5126" max="5126" width="17" customWidth="1"/>
    <col min="5127" max="5129" width="16.90625" customWidth="1"/>
    <col min="5130" max="5130" width="10" customWidth="1"/>
    <col min="5131" max="5142" width="9" customWidth="1"/>
    <col min="5377" max="5377" width="15" customWidth="1"/>
    <col min="5378" max="5378" width="18.6328125" customWidth="1"/>
    <col min="5379" max="5379" width="2.36328125" customWidth="1"/>
    <col min="5380" max="5380" width="15.6328125" customWidth="1"/>
    <col min="5381" max="5381" width="1.90625" customWidth="1"/>
    <col min="5382" max="5382" width="17" customWidth="1"/>
    <col min="5383" max="5385" width="16.90625" customWidth="1"/>
    <col min="5386" max="5386" width="10" customWidth="1"/>
    <col min="5387" max="5398" width="9" customWidth="1"/>
    <col min="5633" max="5633" width="15" customWidth="1"/>
    <col min="5634" max="5634" width="18.6328125" customWidth="1"/>
    <col min="5635" max="5635" width="2.36328125" customWidth="1"/>
    <col min="5636" max="5636" width="15.6328125" customWidth="1"/>
    <col min="5637" max="5637" width="1.90625" customWidth="1"/>
    <col min="5638" max="5638" width="17" customWidth="1"/>
    <col min="5639" max="5641" width="16.90625" customWidth="1"/>
    <col min="5642" max="5642" width="10" customWidth="1"/>
    <col min="5643" max="5654" width="9" customWidth="1"/>
    <col min="5889" max="5889" width="15" customWidth="1"/>
    <col min="5890" max="5890" width="18.6328125" customWidth="1"/>
    <col min="5891" max="5891" width="2.36328125" customWidth="1"/>
    <col min="5892" max="5892" width="15.6328125" customWidth="1"/>
    <col min="5893" max="5893" width="1.90625" customWidth="1"/>
    <col min="5894" max="5894" width="17" customWidth="1"/>
    <col min="5895" max="5897" width="16.90625" customWidth="1"/>
    <col min="5898" max="5898" width="10" customWidth="1"/>
    <col min="5899" max="5910" width="9" customWidth="1"/>
    <col min="6145" max="6145" width="15" customWidth="1"/>
    <col min="6146" max="6146" width="18.6328125" customWidth="1"/>
    <col min="6147" max="6147" width="2.36328125" customWidth="1"/>
    <col min="6148" max="6148" width="15.6328125" customWidth="1"/>
    <col min="6149" max="6149" width="1.90625" customWidth="1"/>
    <col min="6150" max="6150" width="17" customWidth="1"/>
    <col min="6151" max="6153" width="16.90625" customWidth="1"/>
    <col min="6154" max="6154" width="10" customWidth="1"/>
    <col min="6155" max="6166" width="9" customWidth="1"/>
    <col min="6401" max="6401" width="15" customWidth="1"/>
    <col min="6402" max="6402" width="18.6328125" customWidth="1"/>
    <col min="6403" max="6403" width="2.36328125" customWidth="1"/>
    <col min="6404" max="6404" width="15.6328125" customWidth="1"/>
    <col min="6405" max="6405" width="1.90625" customWidth="1"/>
    <col min="6406" max="6406" width="17" customWidth="1"/>
    <col min="6407" max="6409" width="16.90625" customWidth="1"/>
    <col min="6410" max="6410" width="10" customWidth="1"/>
    <col min="6411" max="6422" width="9" customWidth="1"/>
    <col min="6657" max="6657" width="15" customWidth="1"/>
    <col min="6658" max="6658" width="18.6328125" customWidth="1"/>
    <col min="6659" max="6659" width="2.36328125" customWidth="1"/>
    <col min="6660" max="6660" width="15.6328125" customWidth="1"/>
    <col min="6661" max="6661" width="1.90625" customWidth="1"/>
    <col min="6662" max="6662" width="17" customWidth="1"/>
    <col min="6663" max="6665" width="16.90625" customWidth="1"/>
    <col min="6666" max="6666" width="10" customWidth="1"/>
    <col min="6667" max="6678" width="9" customWidth="1"/>
    <col min="6913" max="6913" width="15" customWidth="1"/>
    <col min="6914" max="6914" width="18.6328125" customWidth="1"/>
    <col min="6915" max="6915" width="2.36328125" customWidth="1"/>
    <col min="6916" max="6916" width="15.6328125" customWidth="1"/>
    <col min="6917" max="6917" width="1.90625" customWidth="1"/>
    <col min="6918" max="6918" width="17" customWidth="1"/>
    <col min="6919" max="6921" width="16.90625" customWidth="1"/>
    <col min="6922" max="6922" width="10" customWidth="1"/>
    <col min="6923" max="6934" width="9" customWidth="1"/>
    <col min="7169" max="7169" width="15" customWidth="1"/>
    <col min="7170" max="7170" width="18.6328125" customWidth="1"/>
    <col min="7171" max="7171" width="2.36328125" customWidth="1"/>
    <col min="7172" max="7172" width="15.6328125" customWidth="1"/>
    <col min="7173" max="7173" width="1.90625" customWidth="1"/>
    <col min="7174" max="7174" width="17" customWidth="1"/>
    <col min="7175" max="7177" width="16.90625" customWidth="1"/>
    <col min="7178" max="7178" width="10" customWidth="1"/>
    <col min="7179" max="7190" width="9" customWidth="1"/>
    <col min="7425" max="7425" width="15" customWidth="1"/>
    <col min="7426" max="7426" width="18.6328125" customWidth="1"/>
    <col min="7427" max="7427" width="2.36328125" customWidth="1"/>
    <col min="7428" max="7428" width="15.6328125" customWidth="1"/>
    <col min="7429" max="7429" width="1.90625" customWidth="1"/>
    <col min="7430" max="7430" width="17" customWidth="1"/>
    <col min="7431" max="7433" width="16.90625" customWidth="1"/>
    <col min="7434" max="7434" width="10" customWidth="1"/>
    <col min="7435" max="7446" width="9" customWidth="1"/>
    <col min="7681" max="7681" width="15" customWidth="1"/>
    <col min="7682" max="7682" width="18.6328125" customWidth="1"/>
    <col min="7683" max="7683" width="2.36328125" customWidth="1"/>
    <col min="7684" max="7684" width="15.6328125" customWidth="1"/>
    <col min="7685" max="7685" width="1.90625" customWidth="1"/>
    <col min="7686" max="7686" width="17" customWidth="1"/>
    <col min="7687" max="7689" width="16.90625" customWidth="1"/>
    <col min="7690" max="7690" width="10" customWidth="1"/>
    <col min="7691" max="7702" width="9" customWidth="1"/>
    <col min="7937" max="7937" width="15" customWidth="1"/>
    <col min="7938" max="7938" width="18.6328125" customWidth="1"/>
    <col min="7939" max="7939" width="2.36328125" customWidth="1"/>
    <col min="7940" max="7940" width="15.6328125" customWidth="1"/>
    <col min="7941" max="7941" width="1.90625" customWidth="1"/>
    <col min="7942" max="7942" width="17" customWidth="1"/>
    <col min="7943" max="7945" width="16.90625" customWidth="1"/>
    <col min="7946" max="7946" width="10" customWidth="1"/>
    <col min="7947" max="7958" width="9" customWidth="1"/>
    <col min="8193" max="8193" width="15" customWidth="1"/>
    <col min="8194" max="8194" width="18.6328125" customWidth="1"/>
    <col min="8195" max="8195" width="2.36328125" customWidth="1"/>
    <col min="8196" max="8196" width="15.6328125" customWidth="1"/>
    <col min="8197" max="8197" width="1.90625" customWidth="1"/>
    <col min="8198" max="8198" width="17" customWidth="1"/>
    <col min="8199" max="8201" width="16.90625" customWidth="1"/>
    <col min="8202" max="8202" width="10" customWidth="1"/>
    <col min="8203" max="8214" width="9" customWidth="1"/>
    <col min="8449" max="8449" width="15" customWidth="1"/>
    <col min="8450" max="8450" width="18.6328125" customWidth="1"/>
    <col min="8451" max="8451" width="2.36328125" customWidth="1"/>
    <col min="8452" max="8452" width="15.6328125" customWidth="1"/>
    <col min="8453" max="8453" width="1.90625" customWidth="1"/>
    <col min="8454" max="8454" width="17" customWidth="1"/>
    <col min="8455" max="8457" width="16.90625" customWidth="1"/>
    <col min="8458" max="8458" width="10" customWidth="1"/>
    <col min="8459" max="8470" width="9" customWidth="1"/>
    <col min="8705" max="8705" width="15" customWidth="1"/>
    <col min="8706" max="8706" width="18.6328125" customWidth="1"/>
    <col min="8707" max="8707" width="2.36328125" customWidth="1"/>
    <col min="8708" max="8708" width="15.6328125" customWidth="1"/>
    <col min="8709" max="8709" width="1.90625" customWidth="1"/>
    <col min="8710" max="8710" width="17" customWidth="1"/>
    <col min="8711" max="8713" width="16.90625" customWidth="1"/>
    <col min="8714" max="8714" width="10" customWidth="1"/>
    <col min="8715" max="8726" width="9" customWidth="1"/>
    <col min="8961" max="8961" width="15" customWidth="1"/>
    <col min="8962" max="8962" width="18.6328125" customWidth="1"/>
    <col min="8963" max="8963" width="2.36328125" customWidth="1"/>
    <col min="8964" max="8964" width="15.6328125" customWidth="1"/>
    <col min="8965" max="8965" width="1.90625" customWidth="1"/>
    <col min="8966" max="8966" width="17" customWidth="1"/>
    <col min="8967" max="8969" width="16.90625" customWidth="1"/>
    <col min="8970" max="8970" width="10" customWidth="1"/>
    <col min="8971" max="8982" width="9" customWidth="1"/>
    <col min="9217" max="9217" width="15" customWidth="1"/>
    <col min="9218" max="9218" width="18.6328125" customWidth="1"/>
    <col min="9219" max="9219" width="2.36328125" customWidth="1"/>
    <col min="9220" max="9220" width="15.6328125" customWidth="1"/>
    <col min="9221" max="9221" width="1.90625" customWidth="1"/>
    <col min="9222" max="9222" width="17" customWidth="1"/>
    <col min="9223" max="9225" width="16.90625" customWidth="1"/>
    <col min="9226" max="9226" width="10" customWidth="1"/>
    <col min="9227" max="9238" width="9" customWidth="1"/>
    <col min="9473" max="9473" width="15" customWidth="1"/>
    <col min="9474" max="9474" width="18.6328125" customWidth="1"/>
    <col min="9475" max="9475" width="2.36328125" customWidth="1"/>
    <col min="9476" max="9476" width="15.6328125" customWidth="1"/>
    <col min="9477" max="9477" width="1.90625" customWidth="1"/>
    <col min="9478" max="9478" width="17" customWidth="1"/>
    <col min="9479" max="9481" width="16.90625" customWidth="1"/>
    <col min="9482" max="9482" width="10" customWidth="1"/>
    <col min="9483" max="9494" width="9" customWidth="1"/>
    <col min="9729" max="9729" width="15" customWidth="1"/>
    <col min="9730" max="9730" width="18.6328125" customWidth="1"/>
    <col min="9731" max="9731" width="2.36328125" customWidth="1"/>
    <col min="9732" max="9732" width="15.6328125" customWidth="1"/>
    <col min="9733" max="9733" width="1.90625" customWidth="1"/>
    <col min="9734" max="9734" width="17" customWidth="1"/>
    <col min="9735" max="9737" width="16.90625" customWidth="1"/>
    <col min="9738" max="9738" width="10" customWidth="1"/>
    <col min="9739" max="9750" width="9" customWidth="1"/>
    <col min="9985" max="9985" width="15" customWidth="1"/>
    <col min="9986" max="9986" width="18.6328125" customWidth="1"/>
    <col min="9987" max="9987" width="2.36328125" customWidth="1"/>
    <col min="9988" max="9988" width="15.6328125" customWidth="1"/>
    <col min="9989" max="9989" width="1.90625" customWidth="1"/>
    <col min="9990" max="9990" width="17" customWidth="1"/>
    <col min="9991" max="9993" width="16.90625" customWidth="1"/>
    <col min="9994" max="9994" width="10" customWidth="1"/>
    <col min="9995" max="10006" width="9" customWidth="1"/>
    <col min="10241" max="10241" width="15" customWidth="1"/>
    <col min="10242" max="10242" width="18.6328125" customWidth="1"/>
    <col min="10243" max="10243" width="2.36328125" customWidth="1"/>
    <col min="10244" max="10244" width="15.6328125" customWidth="1"/>
    <col min="10245" max="10245" width="1.90625" customWidth="1"/>
    <col min="10246" max="10246" width="17" customWidth="1"/>
    <col min="10247" max="10249" width="16.90625" customWidth="1"/>
    <col min="10250" max="10250" width="10" customWidth="1"/>
    <col min="10251" max="10262" width="9" customWidth="1"/>
    <col min="10497" max="10497" width="15" customWidth="1"/>
    <col min="10498" max="10498" width="18.6328125" customWidth="1"/>
    <col min="10499" max="10499" width="2.36328125" customWidth="1"/>
    <col min="10500" max="10500" width="15.6328125" customWidth="1"/>
    <col min="10501" max="10501" width="1.90625" customWidth="1"/>
    <col min="10502" max="10502" width="17" customWidth="1"/>
    <col min="10503" max="10505" width="16.90625" customWidth="1"/>
    <col min="10506" max="10506" width="10" customWidth="1"/>
    <col min="10507" max="10518" width="9" customWidth="1"/>
    <col min="10753" max="10753" width="15" customWidth="1"/>
    <col min="10754" max="10754" width="18.6328125" customWidth="1"/>
    <col min="10755" max="10755" width="2.36328125" customWidth="1"/>
    <col min="10756" max="10756" width="15.6328125" customWidth="1"/>
    <col min="10757" max="10757" width="1.90625" customWidth="1"/>
    <col min="10758" max="10758" width="17" customWidth="1"/>
    <col min="10759" max="10761" width="16.90625" customWidth="1"/>
    <col min="10762" max="10762" width="10" customWidth="1"/>
    <col min="10763" max="10774" width="9" customWidth="1"/>
    <col min="11009" max="11009" width="15" customWidth="1"/>
    <col min="11010" max="11010" width="18.6328125" customWidth="1"/>
    <col min="11011" max="11011" width="2.36328125" customWidth="1"/>
    <col min="11012" max="11012" width="15.6328125" customWidth="1"/>
    <col min="11013" max="11013" width="1.90625" customWidth="1"/>
    <col min="11014" max="11014" width="17" customWidth="1"/>
    <col min="11015" max="11017" width="16.90625" customWidth="1"/>
    <col min="11018" max="11018" width="10" customWidth="1"/>
    <col min="11019" max="11030" width="9" customWidth="1"/>
    <col min="11265" max="11265" width="15" customWidth="1"/>
    <col min="11266" max="11266" width="18.6328125" customWidth="1"/>
    <col min="11267" max="11267" width="2.36328125" customWidth="1"/>
    <col min="11268" max="11268" width="15.6328125" customWidth="1"/>
    <col min="11269" max="11269" width="1.90625" customWidth="1"/>
    <col min="11270" max="11270" width="17" customWidth="1"/>
    <col min="11271" max="11273" width="16.90625" customWidth="1"/>
    <col min="11274" max="11274" width="10" customWidth="1"/>
    <col min="11275" max="11286" width="9" customWidth="1"/>
    <col min="11521" max="11521" width="15" customWidth="1"/>
    <col min="11522" max="11522" width="18.6328125" customWidth="1"/>
    <col min="11523" max="11523" width="2.36328125" customWidth="1"/>
    <col min="11524" max="11524" width="15.6328125" customWidth="1"/>
    <col min="11525" max="11525" width="1.90625" customWidth="1"/>
    <col min="11526" max="11526" width="17" customWidth="1"/>
    <col min="11527" max="11529" width="16.90625" customWidth="1"/>
    <col min="11530" max="11530" width="10" customWidth="1"/>
    <col min="11531" max="11542" width="9" customWidth="1"/>
    <col min="11777" max="11777" width="15" customWidth="1"/>
    <col min="11778" max="11778" width="18.6328125" customWidth="1"/>
    <col min="11779" max="11779" width="2.36328125" customWidth="1"/>
    <col min="11780" max="11780" width="15.6328125" customWidth="1"/>
    <col min="11781" max="11781" width="1.90625" customWidth="1"/>
    <col min="11782" max="11782" width="17" customWidth="1"/>
    <col min="11783" max="11785" width="16.90625" customWidth="1"/>
    <col min="11786" max="11786" width="10" customWidth="1"/>
    <col min="11787" max="11798" width="9" customWidth="1"/>
    <col min="12033" max="12033" width="15" customWidth="1"/>
    <col min="12034" max="12034" width="18.6328125" customWidth="1"/>
    <col min="12035" max="12035" width="2.36328125" customWidth="1"/>
    <col min="12036" max="12036" width="15.6328125" customWidth="1"/>
    <col min="12037" max="12037" width="1.90625" customWidth="1"/>
    <col min="12038" max="12038" width="17" customWidth="1"/>
    <col min="12039" max="12041" width="16.90625" customWidth="1"/>
    <col min="12042" max="12042" width="10" customWidth="1"/>
    <col min="12043" max="12054" width="9" customWidth="1"/>
    <col min="12289" max="12289" width="15" customWidth="1"/>
    <col min="12290" max="12290" width="18.6328125" customWidth="1"/>
    <col min="12291" max="12291" width="2.36328125" customWidth="1"/>
    <col min="12292" max="12292" width="15.6328125" customWidth="1"/>
    <col min="12293" max="12293" width="1.90625" customWidth="1"/>
    <col min="12294" max="12294" width="17" customWidth="1"/>
    <col min="12295" max="12297" width="16.90625" customWidth="1"/>
    <col min="12298" max="12298" width="10" customWidth="1"/>
    <col min="12299" max="12310" width="9" customWidth="1"/>
    <col min="12545" max="12545" width="15" customWidth="1"/>
    <col min="12546" max="12546" width="18.6328125" customWidth="1"/>
    <col min="12547" max="12547" width="2.36328125" customWidth="1"/>
    <col min="12548" max="12548" width="15.6328125" customWidth="1"/>
    <col min="12549" max="12549" width="1.90625" customWidth="1"/>
    <col min="12550" max="12550" width="17" customWidth="1"/>
    <col min="12551" max="12553" width="16.90625" customWidth="1"/>
    <col min="12554" max="12554" width="10" customWidth="1"/>
    <col min="12555" max="12566" width="9" customWidth="1"/>
    <col min="12801" max="12801" width="15" customWidth="1"/>
    <col min="12802" max="12802" width="18.6328125" customWidth="1"/>
    <col min="12803" max="12803" width="2.36328125" customWidth="1"/>
    <col min="12804" max="12804" width="15.6328125" customWidth="1"/>
    <col min="12805" max="12805" width="1.90625" customWidth="1"/>
    <col min="12806" max="12806" width="17" customWidth="1"/>
    <col min="12807" max="12809" width="16.90625" customWidth="1"/>
    <col min="12810" max="12810" width="10" customWidth="1"/>
    <col min="12811" max="12822" width="9" customWidth="1"/>
    <col min="13057" max="13057" width="15" customWidth="1"/>
    <col min="13058" max="13058" width="18.6328125" customWidth="1"/>
    <col min="13059" max="13059" width="2.36328125" customWidth="1"/>
    <col min="13060" max="13060" width="15.6328125" customWidth="1"/>
    <col min="13061" max="13061" width="1.90625" customWidth="1"/>
    <col min="13062" max="13062" width="17" customWidth="1"/>
    <col min="13063" max="13065" width="16.90625" customWidth="1"/>
    <col min="13066" max="13066" width="10" customWidth="1"/>
    <col min="13067" max="13078" width="9" customWidth="1"/>
    <col min="13313" max="13313" width="15" customWidth="1"/>
    <col min="13314" max="13314" width="18.6328125" customWidth="1"/>
    <col min="13315" max="13315" width="2.36328125" customWidth="1"/>
    <col min="13316" max="13316" width="15.6328125" customWidth="1"/>
    <col min="13317" max="13317" width="1.90625" customWidth="1"/>
    <col min="13318" max="13318" width="17" customWidth="1"/>
    <col min="13319" max="13321" width="16.90625" customWidth="1"/>
    <col min="13322" max="13322" width="10" customWidth="1"/>
    <col min="13323" max="13334" width="9" customWidth="1"/>
    <col min="13569" max="13569" width="15" customWidth="1"/>
    <col min="13570" max="13570" width="18.6328125" customWidth="1"/>
    <col min="13571" max="13571" width="2.36328125" customWidth="1"/>
    <col min="13572" max="13572" width="15.6328125" customWidth="1"/>
    <col min="13573" max="13573" width="1.90625" customWidth="1"/>
    <col min="13574" max="13574" width="17" customWidth="1"/>
    <col min="13575" max="13577" width="16.90625" customWidth="1"/>
    <col min="13578" max="13578" width="10" customWidth="1"/>
    <col min="13579" max="13590" width="9" customWidth="1"/>
    <col min="13825" max="13825" width="15" customWidth="1"/>
    <col min="13826" max="13826" width="18.6328125" customWidth="1"/>
    <col min="13827" max="13827" width="2.36328125" customWidth="1"/>
    <col min="13828" max="13828" width="15.6328125" customWidth="1"/>
    <col min="13829" max="13829" width="1.90625" customWidth="1"/>
    <col min="13830" max="13830" width="17" customWidth="1"/>
    <col min="13831" max="13833" width="16.90625" customWidth="1"/>
    <col min="13834" max="13834" width="10" customWidth="1"/>
    <col min="13835" max="13846" width="9" customWidth="1"/>
    <col min="14081" max="14081" width="15" customWidth="1"/>
    <col min="14082" max="14082" width="18.6328125" customWidth="1"/>
    <col min="14083" max="14083" width="2.36328125" customWidth="1"/>
    <col min="14084" max="14084" width="15.6328125" customWidth="1"/>
    <col min="14085" max="14085" width="1.90625" customWidth="1"/>
    <col min="14086" max="14086" width="17" customWidth="1"/>
    <col min="14087" max="14089" width="16.90625" customWidth="1"/>
    <col min="14090" max="14090" width="10" customWidth="1"/>
    <col min="14091" max="14102" width="9" customWidth="1"/>
    <col min="14337" max="14337" width="15" customWidth="1"/>
    <col min="14338" max="14338" width="18.6328125" customWidth="1"/>
    <col min="14339" max="14339" width="2.36328125" customWidth="1"/>
    <col min="14340" max="14340" width="15.6328125" customWidth="1"/>
    <col min="14341" max="14341" width="1.90625" customWidth="1"/>
    <col min="14342" max="14342" width="17" customWidth="1"/>
    <col min="14343" max="14345" width="16.90625" customWidth="1"/>
    <col min="14346" max="14346" width="10" customWidth="1"/>
    <col min="14347" max="14358" width="9" customWidth="1"/>
    <col min="14593" max="14593" width="15" customWidth="1"/>
    <col min="14594" max="14594" width="18.6328125" customWidth="1"/>
    <col min="14595" max="14595" width="2.36328125" customWidth="1"/>
    <col min="14596" max="14596" width="15.6328125" customWidth="1"/>
    <col min="14597" max="14597" width="1.90625" customWidth="1"/>
    <col min="14598" max="14598" width="17" customWidth="1"/>
    <col min="14599" max="14601" width="16.90625" customWidth="1"/>
    <col min="14602" max="14602" width="10" customWidth="1"/>
    <col min="14603" max="14614" width="9" customWidth="1"/>
    <col min="14849" max="14849" width="15" customWidth="1"/>
    <col min="14850" max="14850" width="18.6328125" customWidth="1"/>
    <col min="14851" max="14851" width="2.36328125" customWidth="1"/>
    <col min="14852" max="14852" width="15.6328125" customWidth="1"/>
    <col min="14853" max="14853" width="1.90625" customWidth="1"/>
    <col min="14854" max="14854" width="17" customWidth="1"/>
    <col min="14855" max="14857" width="16.90625" customWidth="1"/>
    <col min="14858" max="14858" width="10" customWidth="1"/>
    <col min="14859" max="14870" width="9" customWidth="1"/>
    <col min="15105" max="15105" width="15" customWidth="1"/>
    <col min="15106" max="15106" width="18.6328125" customWidth="1"/>
    <col min="15107" max="15107" width="2.36328125" customWidth="1"/>
    <col min="15108" max="15108" width="15.6328125" customWidth="1"/>
    <col min="15109" max="15109" width="1.90625" customWidth="1"/>
    <col min="15110" max="15110" width="17" customWidth="1"/>
    <col min="15111" max="15113" width="16.90625" customWidth="1"/>
    <col min="15114" max="15114" width="10" customWidth="1"/>
    <col min="15115" max="15126" width="9" customWidth="1"/>
    <col min="15361" max="15361" width="15" customWidth="1"/>
    <col min="15362" max="15362" width="18.6328125" customWidth="1"/>
    <col min="15363" max="15363" width="2.36328125" customWidth="1"/>
    <col min="15364" max="15364" width="15.6328125" customWidth="1"/>
    <col min="15365" max="15365" width="1.90625" customWidth="1"/>
    <col min="15366" max="15366" width="17" customWidth="1"/>
    <col min="15367" max="15369" width="16.90625" customWidth="1"/>
    <col min="15370" max="15370" width="10" customWidth="1"/>
    <col min="15371" max="15382" width="9" customWidth="1"/>
    <col min="15617" max="15617" width="15" customWidth="1"/>
    <col min="15618" max="15618" width="18.6328125" customWidth="1"/>
    <col min="15619" max="15619" width="2.36328125" customWidth="1"/>
    <col min="15620" max="15620" width="15.6328125" customWidth="1"/>
    <col min="15621" max="15621" width="1.90625" customWidth="1"/>
    <col min="15622" max="15622" width="17" customWidth="1"/>
    <col min="15623" max="15625" width="16.90625" customWidth="1"/>
    <col min="15626" max="15626" width="10" customWidth="1"/>
    <col min="15627" max="15638" width="9" customWidth="1"/>
    <col min="15873" max="15873" width="15" customWidth="1"/>
    <col min="15874" max="15874" width="18.6328125" customWidth="1"/>
    <col min="15875" max="15875" width="2.36328125" customWidth="1"/>
    <col min="15876" max="15876" width="15.6328125" customWidth="1"/>
    <col min="15877" max="15877" width="1.90625" customWidth="1"/>
    <col min="15878" max="15878" width="17" customWidth="1"/>
    <col min="15879" max="15881" width="16.90625" customWidth="1"/>
    <col min="15882" max="15882" width="10" customWidth="1"/>
    <col min="15883" max="15894" width="9" customWidth="1"/>
    <col min="16129" max="16129" width="15" customWidth="1"/>
    <col min="16130" max="16130" width="18.6328125" customWidth="1"/>
    <col min="16131" max="16131" width="2.36328125" customWidth="1"/>
    <col min="16132" max="16132" width="15.6328125" customWidth="1"/>
    <col min="16133" max="16133" width="1.90625" customWidth="1"/>
    <col min="16134" max="16134" width="17" customWidth="1"/>
    <col min="16135" max="16137" width="16.90625" customWidth="1"/>
    <col min="16138" max="16138" width="10" customWidth="1"/>
    <col min="16139" max="16150" width="9" customWidth="1"/>
  </cols>
  <sheetData>
    <row r="1" spans="1:8" ht="15" customHeight="1">
      <c r="A1" s="43" t="s">
        <v>137</v>
      </c>
    </row>
    <row r="2" spans="1:8" ht="9" customHeight="1"/>
    <row r="3" spans="1:8" ht="18.75" customHeight="1">
      <c r="D3" s="10" t="s">
        <v>120</v>
      </c>
      <c r="E3" s="10"/>
      <c r="F3" s="10"/>
    </row>
    <row r="4" spans="1:8" ht="8.25" customHeight="1"/>
    <row r="5" spans="1:8" ht="15" customHeight="1">
      <c r="A5" s="9" t="s">
        <v>121</v>
      </c>
    </row>
    <row r="6" spans="1:8" ht="15" customHeight="1">
      <c r="H6" s="9" t="s">
        <v>128</v>
      </c>
    </row>
    <row r="7" spans="1:8" ht="15" customHeight="1">
      <c r="A7" s="142"/>
      <c r="B7" s="143" t="s">
        <v>122</v>
      </c>
      <c r="C7" s="306" t="s">
        <v>123</v>
      </c>
      <c r="D7" s="306"/>
      <c r="E7" s="306" t="s">
        <v>90</v>
      </c>
      <c r="F7" s="306"/>
      <c r="G7" s="143" t="s">
        <v>124</v>
      </c>
      <c r="H7" s="143" t="s">
        <v>125</v>
      </c>
    </row>
    <row r="8" spans="1:8" ht="20.149999999999999" customHeight="1">
      <c r="A8" s="166" t="s">
        <v>225</v>
      </c>
      <c r="B8" s="167"/>
      <c r="C8" s="323"/>
      <c r="D8" s="323"/>
      <c r="E8" s="323"/>
      <c r="F8" s="323"/>
      <c r="G8" s="167"/>
      <c r="H8" s="167"/>
    </row>
    <row r="9" spans="1:8" ht="12.9" customHeight="1">
      <c r="A9" s="9" t="s">
        <v>130</v>
      </c>
    </row>
    <row r="10" spans="1:8" ht="12.9" customHeight="1">
      <c r="A10" s="9" t="s">
        <v>131</v>
      </c>
    </row>
    <row r="11" spans="1:8" ht="12.9" customHeight="1">
      <c r="A11" s="9" t="s">
        <v>132</v>
      </c>
    </row>
    <row r="12" spans="1:8" ht="12.9" customHeight="1">
      <c r="A12" s="9" t="s">
        <v>133</v>
      </c>
    </row>
    <row r="13" spans="1:8" ht="9.75" customHeight="1"/>
    <row r="14" spans="1:8" ht="15" customHeight="1">
      <c r="A14" s="9" t="s">
        <v>134</v>
      </c>
    </row>
    <row r="15" spans="1:8" ht="15" customHeight="1">
      <c r="A15" s="156" t="s">
        <v>135</v>
      </c>
      <c r="B15" s="156"/>
      <c r="C15" s="156"/>
      <c r="D15" s="156"/>
      <c r="E15" s="156"/>
      <c r="F15" s="156"/>
      <c r="G15" s="156"/>
      <c r="H15" s="156"/>
    </row>
    <row r="16" spans="1:8" ht="15" customHeight="1">
      <c r="A16" s="156" t="s">
        <v>136</v>
      </c>
      <c r="B16" s="156"/>
      <c r="C16" s="156"/>
      <c r="D16" s="156"/>
      <c r="E16" s="156"/>
      <c r="F16" s="156"/>
      <c r="G16" s="156"/>
      <c r="H16" s="156"/>
    </row>
    <row r="17" spans="1:9" ht="13.5" customHeight="1">
      <c r="D17" s="139"/>
      <c r="E17" s="139"/>
      <c r="F17" s="139"/>
      <c r="G17" s="139"/>
      <c r="H17" s="139"/>
      <c r="I17" s="139"/>
    </row>
    <row r="18" spans="1:9" ht="15" customHeight="1">
      <c r="A18" s="9" t="s">
        <v>244</v>
      </c>
      <c r="I18" s="9" t="s">
        <v>129</v>
      </c>
    </row>
    <row r="19" spans="1:9" ht="8.15" customHeight="1"/>
    <row r="20" spans="1:9" ht="13.5" customHeight="1">
      <c r="A20" s="144"/>
      <c r="B20" s="306" t="s">
        <v>127</v>
      </c>
      <c r="C20" s="306"/>
      <c r="D20" s="306" t="s">
        <v>122</v>
      </c>
      <c r="E20" s="306"/>
      <c r="F20" s="143" t="s">
        <v>123</v>
      </c>
      <c r="G20" s="143" t="s">
        <v>90</v>
      </c>
      <c r="H20" s="143" t="s">
        <v>124</v>
      </c>
      <c r="I20" s="143" t="s">
        <v>125</v>
      </c>
    </row>
    <row r="21" spans="1:9" ht="9.9" customHeight="1">
      <c r="A21" s="307" t="s">
        <v>225</v>
      </c>
      <c r="B21" s="319" t="s">
        <v>245</v>
      </c>
      <c r="C21" s="320"/>
      <c r="D21" s="314"/>
      <c r="E21" s="314"/>
      <c r="F21" s="314"/>
      <c r="G21" s="314"/>
      <c r="H21" s="314"/>
      <c r="I21" s="314"/>
    </row>
    <row r="22" spans="1:9" ht="9.9" customHeight="1">
      <c r="A22" s="307"/>
      <c r="B22" s="321"/>
      <c r="C22" s="322"/>
      <c r="D22" s="309"/>
      <c r="E22" s="309"/>
      <c r="F22" s="309"/>
      <c r="G22" s="309"/>
      <c r="H22" s="309"/>
      <c r="I22" s="309"/>
    </row>
    <row r="23" spans="1:9" ht="9.9" customHeight="1">
      <c r="A23" s="307"/>
      <c r="B23" s="315" t="s">
        <v>126</v>
      </c>
      <c r="C23" s="316"/>
      <c r="D23" s="309"/>
      <c r="E23" s="309"/>
      <c r="F23" s="309"/>
      <c r="G23" s="309"/>
      <c r="H23" s="309"/>
      <c r="I23" s="309"/>
    </row>
    <row r="24" spans="1:9" ht="9.9" customHeight="1">
      <c r="A24" s="307"/>
      <c r="B24" s="317"/>
      <c r="C24" s="318"/>
      <c r="D24" s="309"/>
      <c r="E24" s="309"/>
      <c r="F24" s="309"/>
      <c r="G24" s="309"/>
      <c r="H24" s="309"/>
      <c r="I24" s="309"/>
    </row>
    <row r="25" spans="1:9" ht="9.9" customHeight="1">
      <c r="A25" s="307"/>
      <c r="B25" s="310" t="s">
        <v>185</v>
      </c>
      <c r="C25" s="311"/>
      <c r="D25" s="309"/>
      <c r="E25" s="309"/>
      <c r="F25" s="309"/>
      <c r="G25" s="309"/>
      <c r="H25" s="309"/>
      <c r="I25" s="309"/>
    </row>
    <row r="26" spans="1:9" ht="9.9" customHeight="1">
      <c r="A26" s="307"/>
      <c r="B26" s="312"/>
      <c r="C26" s="313"/>
      <c r="D26" s="309"/>
      <c r="E26" s="309"/>
      <c r="F26" s="309"/>
      <c r="G26" s="309"/>
      <c r="H26" s="309"/>
      <c r="I26" s="309"/>
    </row>
    <row r="27" spans="1:9" ht="9.9" customHeight="1">
      <c r="A27" s="307"/>
      <c r="B27" s="310" t="s">
        <v>186</v>
      </c>
      <c r="C27" s="311"/>
      <c r="D27" s="309"/>
      <c r="E27" s="309"/>
      <c r="F27" s="309"/>
      <c r="G27" s="309"/>
      <c r="H27" s="309"/>
      <c r="I27" s="309"/>
    </row>
    <row r="28" spans="1:9" ht="9.9" customHeight="1">
      <c r="A28" s="307"/>
      <c r="B28" s="312"/>
      <c r="C28" s="313"/>
      <c r="D28" s="309"/>
      <c r="E28" s="309"/>
      <c r="F28" s="309"/>
      <c r="G28" s="309"/>
      <c r="H28" s="309"/>
      <c r="I28" s="309"/>
    </row>
    <row r="29" spans="1:9" ht="15" customHeight="1">
      <c r="A29" s="9" t="s">
        <v>134</v>
      </c>
    </row>
    <row r="30" spans="1:9" ht="15" customHeight="1">
      <c r="A30" s="156" t="s">
        <v>135</v>
      </c>
      <c r="B30" s="156"/>
      <c r="C30" s="156"/>
      <c r="D30" s="156"/>
      <c r="E30" s="156"/>
      <c r="F30" s="156"/>
      <c r="G30" s="156"/>
      <c r="H30" s="156"/>
    </row>
    <row r="31" spans="1:9" ht="15" customHeight="1">
      <c r="A31" s="156" t="s">
        <v>136</v>
      </c>
      <c r="B31" s="156"/>
      <c r="C31" s="156"/>
      <c r="D31" s="156"/>
      <c r="E31" s="156"/>
      <c r="F31" s="156"/>
      <c r="G31" s="156"/>
      <c r="H31" s="156"/>
    </row>
    <row r="32" spans="1:9" ht="15" customHeight="1"/>
    <row r="33" spans="1:22" ht="21.75" customHeight="1">
      <c r="A33" s="9" t="s">
        <v>246</v>
      </c>
      <c r="I33" s="8"/>
      <c r="J33" s="8"/>
      <c r="K33" s="8"/>
      <c r="L33" s="8"/>
      <c r="M33" s="8"/>
      <c r="N33" s="8"/>
      <c r="O33" s="8"/>
      <c r="P33" s="1"/>
      <c r="Q33" s="1"/>
      <c r="R33" s="1"/>
      <c r="S33" s="1"/>
      <c r="T33" s="1"/>
      <c r="U33"/>
      <c r="V33"/>
    </row>
    <row r="34" spans="1:22" ht="15" customHeight="1">
      <c r="H34" s="137" t="s">
        <v>247</v>
      </c>
      <c r="I34" s="8"/>
      <c r="J34" s="8"/>
      <c r="K34" s="8"/>
      <c r="L34" s="8"/>
      <c r="M34" s="8"/>
      <c r="N34" s="8"/>
      <c r="O34" s="8"/>
      <c r="P34" s="1"/>
      <c r="Q34" s="1"/>
      <c r="R34" s="1"/>
      <c r="S34" s="1"/>
      <c r="T34" s="1"/>
      <c r="U34"/>
      <c r="V34"/>
    </row>
    <row r="35" spans="1:22" ht="15" customHeight="1">
      <c r="A35" s="144"/>
      <c r="B35" s="143" t="s">
        <v>122</v>
      </c>
      <c r="C35" s="306" t="s">
        <v>123</v>
      </c>
      <c r="D35" s="306"/>
      <c r="E35" s="306" t="s">
        <v>90</v>
      </c>
      <c r="F35" s="306"/>
      <c r="G35" s="143" t="s">
        <v>124</v>
      </c>
      <c r="H35" s="143" t="s">
        <v>125</v>
      </c>
      <c r="I35" s="8"/>
      <c r="J35" s="8"/>
      <c r="K35" s="8"/>
      <c r="L35" s="8"/>
      <c r="M35" s="8"/>
      <c r="N35" s="8"/>
      <c r="O35" s="8"/>
      <c r="P35" s="1"/>
      <c r="Q35" s="1"/>
      <c r="R35" s="1"/>
      <c r="S35" s="1"/>
      <c r="T35" s="1"/>
      <c r="U35"/>
      <c r="V35"/>
    </row>
    <row r="36" spans="1:22" ht="34.5" customHeight="1">
      <c r="A36" s="171" t="s">
        <v>260</v>
      </c>
      <c r="B36" s="168"/>
      <c r="C36" s="307"/>
      <c r="D36" s="307"/>
      <c r="E36" s="308"/>
      <c r="F36" s="308"/>
      <c r="G36" s="169"/>
      <c r="H36" s="169"/>
      <c r="I36" s="8"/>
      <c r="J36" s="8"/>
      <c r="K36" s="8"/>
      <c r="L36" s="8"/>
      <c r="M36" s="8"/>
      <c r="N36" s="8"/>
      <c r="O36" s="8"/>
      <c r="P36" s="1"/>
      <c r="Q36" s="1"/>
      <c r="R36" s="1"/>
      <c r="S36" s="1"/>
      <c r="T36" s="1"/>
      <c r="U36"/>
      <c r="V36"/>
    </row>
    <row r="37" spans="1:22" ht="23.25" customHeight="1">
      <c r="A37" s="9" t="s">
        <v>134</v>
      </c>
      <c r="I37" s="8"/>
      <c r="J37" s="8"/>
      <c r="K37" s="8"/>
      <c r="L37" s="8"/>
      <c r="M37" s="8"/>
      <c r="N37" s="8"/>
      <c r="O37" s="8"/>
      <c r="P37" s="1"/>
      <c r="Q37" s="1"/>
      <c r="R37" s="1"/>
      <c r="S37" s="1"/>
      <c r="T37" s="1"/>
      <c r="U37"/>
      <c r="V37"/>
    </row>
    <row r="38" spans="1:22" ht="15" customHeight="1">
      <c r="A38" s="156" t="s">
        <v>135</v>
      </c>
      <c r="B38" s="170"/>
      <c r="C38" s="305"/>
      <c r="D38" s="305"/>
      <c r="E38" s="305"/>
      <c r="F38" s="305"/>
      <c r="G38" s="170"/>
      <c r="H38" s="170"/>
      <c r="I38" s="8"/>
      <c r="J38" s="8"/>
      <c r="K38" s="8"/>
      <c r="L38" s="8"/>
      <c r="M38" s="8"/>
      <c r="N38" s="8"/>
      <c r="O38" s="8"/>
      <c r="P38" s="1"/>
      <c r="Q38" s="1"/>
      <c r="R38" s="1"/>
      <c r="S38" s="1"/>
      <c r="T38" s="1"/>
      <c r="U38"/>
      <c r="V38"/>
    </row>
    <row r="39" spans="1:22" ht="15" customHeight="1">
      <c r="A39" s="156" t="s">
        <v>136</v>
      </c>
      <c r="B39" s="156"/>
      <c r="C39" s="305"/>
      <c r="D39" s="305"/>
      <c r="E39" s="305"/>
      <c r="F39" s="305"/>
      <c r="G39" s="156"/>
      <c r="H39" s="156"/>
      <c r="I39" s="8"/>
      <c r="J39" s="8"/>
      <c r="K39" s="8"/>
      <c r="L39" s="8"/>
      <c r="M39" s="8"/>
      <c r="N39" s="8"/>
      <c r="O39" s="8"/>
      <c r="P39" s="1"/>
      <c r="Q39" s="1"/>
      <c r="R39" s="1"/>
      <c r="S39" s="1"/>
      <c r="T39" s="1"/>
      <c r="U39"/>
      <c r="V39"/>
    </row>
    <row r="40" spans="1:22" ht="15" customHeight="1"/>
  </sheetData>
  <mergeCells count="39">
    <mergeCell ref="C7:D7"/>
    <mergeCell ref="E7:F7"/>
    <mergeCell ref="C8:D8"/>
    <mergeCell ref="E8:F8"/>
    <mergeCell ref="B20:C20"/>
    <mergeCell ref="D20:E20"/>
    <mergeCell ref="A21:A28"/>
    <mergeCell ref="B21:C22"/>
    <mergeCell ref="D21:E22"/>
    <mergeCell ref="F21:F22"/>
    <mergeCell ref="G21:G22"/>
    <mergeCell ref="B25:C26"/>
    <mergeCell ref="D25:E26"/>
    <mergeCell ref="F25:F26"/>
    <mergeCell ref="G25:G26"/>
    <mergeCell ref="I21:I22"/>
    <mergeCell ref="B23:C24"/>
    <mergeCell ref="D23:E24"/>
    <mergeCell ref="F23:F24"/>
    <mergeCell ref="G23:G24"/>
    <mergeCell ref="H23:H24"/>
    <mergeCell ref="I23:I24"/>
    <mergeCell ref="H21:H22"/>
    <mergeCell ref="H25:H26"/>
    <mergeCell ref="I25:I26"/>
    <mergeCell ref="B27:C28"/>
    <mergeCell ref="D27:E28"/>
    <mergeCell ref="F27:F28"/>
    <mergeCell ref="G27:G28"/>
    <mergeCell ref="H27:H28"/>
    <mergeCell ref="I27:I28"/>
    <mergeCell ref="C39:D39"/>
    <mergeCell ref="E39:F39"/>
    <mergeCell ref="C35:D35"/>
    <mergeCell ref="E35:F35"/>
    <mergeCell ref="C36:D36"/>
    <mergeCell ref="E36:F36"/>
    <mergeCell ref="C38:D38"/>
    <mergeCell ref="E38:F38"/>
  </mergeCells>
  <phoneticPr fontId="21"/>
  <pageMargins left="0.70866141732283472" right="0.70866141732283472" top="0.35" bottom="0.26" header="0.31496062992125984" footer="0.22"/>
  <pageSetup paperSize="9" scale="105" orientation="landscape" horizontalDpi="360" verticalDpi="36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5"/>
  <sheetViews>
    <sheetView topLeftCell="A6" zoomScaleNormal="100" workbookViewId="0">
      <selection activeCell="E20" sqref="E20"/>
    </sheetView>
  </sheetViews>
  <sheetFormatPr defaultRowHeight="13"/>
  <cols>
    <col min="1" max="1" width="26" style="9" customWidth="1"/>
    <col min="2" max="3" width="18.6328125" style="9" customWidth="1"/>
    <col min="4" max="4" width="10.54296875" style="9" customWidth="1"/>
    <col min="5" max="5" width="18.6328125" style="9" customWidth="1"/>
    <col min="6" max="6" width="10.54296875" style="9" customWidth="1"/>
    <col min="7" max="7" width="16.08984375" style="9" customWidth="1"/>
    <col min="8" max="8" width="9" style="9"/>
  </cols>
  <sheetData>
    <row r="1" spans="1:7" ht="18" customHeight="1">
      <c r="A1" s="43" t="s">
        <v>138</v>
      </c>
    </row>
    <row r="2" spans="1:7" ht="18" customHeight="1"/>
    <row r="3" spans="1:7" ht="18" customHeight="1">
      <c r="C3" s="10" t="s">
        <v>154</v>
      </c>
      <c r="E3" s="44"/>
    </row>
    <row r="4" spans="1:7" ht="18" customHeight="1"/>
    <row r="5" spans="1:7" ht="21.75" customHeight="1">
      <c r="A5" s="45" t="s">
        <v>141</v>
      </c>
      <c r="B5" s="114" t="s">
        <v>90</v>
      </c>
      <c r="C5" s="326" t="s">
        <v>124</v>
      </c>
      <c r="D5" s="326"/>
      <c r="E5" s="326" t="s">
        <v>125</v>
      </c>
      <c r="F5" s="326"/>
      <c r="G5" s="327" t="s">
        <v>139</v>
      </c>
    </row>
    <row r="6" spans="1:7" ht="21" customHeight="1">
      <c r="A6" s="47" t="s">
        <v>140</v>
      </c>
      <c r="B6" s="172"/>
      <c r="C6" s="173"/>
      <c r="D6" s="46" t="s">
        <v>91</v>
      </c>
      <c r="E6" s="172"/>
      <c r="F6" s="46" t="s">
        <v>91</v>
      </c>
      <c r="G6" s="328"/>
    </row>
    <row r="7" spans="1:7" ht="16.5" customHeight="1">
      <c r="A7" s="327" t="s">
        <v>142</v>
      </c>
      <c r="B7" s="7" t="s">
        <v>201</v>
      </c>
      <c r="C7" s="7" t="s">
        <v>201</v>
      </c>
      <c r="D7" s="48"/>
      <c r="E7" s="7" t="s">
        <v>201</v>
      </c>
      <c r="F7" s="48"/>
      <c r="G7" s="49"/>
    </row>
    <row r="8" spans="1:7" ht="24" customHeight="1">
      <c r="A8" s="329"/>
      <c r="B8" s="50">
        <f>SUM(B9:B11)</f>
        <v>0</v>
      </c>
      <c r="C8" s="148">
        <f>SUM(C9:C11)</f>
        <v>0</v>
      </c>
      <c r="D8" s="51" t="e">
        <f t="shared" ref="D8:D13" si="0">SUM(C8/B8)</f>
        <v>#DIV/0!</v>
      </c>
      <c r="E8" s="148">
        <f>SUM(E9:E11)</f>
        <v>0</v>
      </c>
      <c r="F8" s="51" t="e">
        <f t="shared" ref="F8:F13" si="1">SUM(E8/C8)</f>
        <v>#DIV/0!</v>
      </c>
      <c r="G8" s="52"/>
    </row>
    <row r="9" spans="1:7" ht="30" customHeight="1">
      <c r="A9" s="53" t="s">
        <v>143</v>
      </c>
      <c r="B9" s="174"/>
      <c r="C9" s="174"/>
      <c r="D9" s="54" t="e">
        <f t="shared" si="0"/>
        <v>#DIV/0!</v>
      </c>
      <c r="E9" s="174"/>
      <c r="F9" s="51" t="e">
        <f t="shared" si="1"/>
        <v>#DIV/0!</v>
      </c>
      <c r="G9" s="55"/>
    </row>
    <row r="10" spans="1:7" ht="30" customHeight="1">
      <c r="A10" s="53" t="s">
        <v>148</v>
      </c>
      <c r="B10" s="174"/>
      <c r="C10" s="174"/>
      <c r="D10" s="54" t="e">
        <f t="shared" si="0"/>
        <v>#DIV/0!</v>
      </c>
      <c r="E10" s="174"/>
      <c r="F10" s="51" t="e">
        <f t="shared" si="1"/>
        <v>#DIV/0!</v>
      </c>
      <c r="G10" s="55"/>
    </row>
    <row r="11" spans="1:7" ht="30" customHeight="1">
      <c r="A11" s="53" t="s">
        <v>144</v>
      </c>
      <c r="B11" s="174"/>
      <c r="C11" s="174"/>
      <c r="D11" s="54" t="e">
        <f t="shared" si="0"/>
        <v>#DIV/0!</v>
      </c>
      <c r="E11" s="174"/>
      <c r="F11" s="51" t="e">
        <f t="shared" si="1"/>
        <v>#DIV/0!</v>
      </c>
      <c r="G11" s="55"/>
    </row>
    <row r="12" spans="1:7" ht="30" customHeight="1">
      <c r="A12" s="46" t="s">
        <v>145</v>
      </c>
      <c r="B12" s="174"/>
      <c r="C12" s="174"/>
      <c r="D12" s="54" t="e">
        <f t="shared" si="0"/>
        <v>#DIV/0!</v>
      </c>
      <c r="E12" s="174"/>
      <c r="F12" s="51" t="e">
        <f t="shared" si="1"/>
        <v>#DIV/0!</v>
      </c>
      <c r="G12" s="55"/>
    </row>
    <row r="13" spans="1:7" ht="30" customHeight="1" thickBot="1">
      <c r="A13" s="56" t="s">
        <v>147</v>
      </c>
      <c r="B13" s="57">
        <f>SUM(B9:B12)</f>
        <v>0</v>
      </c>
      <c r="C13" s="57">
        <f>SUM(C9:C12)</f>
        <v>0</v>
      </c>
      <c r="D13" s="58" t="e">
        <f t="shared" si="0"/>
        <v>#DIV/0!</v>
      </c>
      <c r="E13" s="57">
        <f>SUM(E9:E12)</f>
        <v>0</v>
      </c>
      <c r="F13" s="58" t="e">
        <f t="shared" si="1"/>
        <v>#DIV/0!</v>
      </c>
      <c r="G13" s="59"/>
    </row>
    <row r="14" spans="1:7" ht="15" customHeight="1">
      <c r="A14" s="324" t="s">
        <v>146</v>
      </c>
      <c r="B14" s="60" t="s">
        <v>202</v>
      </c>
      <c r="C14" s="60" t="s">
        <v>42</v>
      </c>
      <c r="D14" s="61" t="s">
        <v>203</v>
      </c>
      <c r="E14" s="60" t="s">
        <v>42</v>
      </c>
      <c r="F14" s="62" t="s">
        <v>203</v>
      </c>
      <c r="G14" s="63"/>
    </row>
    <row r="15" spans="1:7" ht="24.75" customHeight="1">
      <c r="A15" s="325"/>
      <c r="B15" s="64">
        <f>SUM(B16:B18)</f>
        <v>0</v>
      </c>
      <c r="C15" s="64">
        <f>SUM(C16:C18)</f>
        <v>0</v>
      </c>
      <c r="D15" s="65" t="e">
        <f t="shared" ref="D15:D20" si="2">SUM(C15/B15)</f>
        <v>#DIV/0!</v>
      </c>
      <c r="E15" s="64">
        <f>SUM(E16:E18)</f>
        <v>0</v>
      </c>
      <c r="F15" s="66" t="e">
        <f t="shared" ref="F15:F20" si="3">SUM(E15/C15)</f>
        <v>#DIV/0!</v>
      </c>
      <c r="G15" s="55"/>
    </row>
    <row r="16" spans="1:7" ht="30" customHeight="1">
      <c r="A16" s="53" t="s">
        <v>149</v>
      </c>
      <c r="B16" s="175"/>
      <c r="C16" s="175"/>
      <c r="D16" s="65" t="e">
        <f t="shared" si="2"/>
        <v>#DIV/0!</v>
      </c>
      <c r="E16" s="175"/>
      <c r="F16" s="66" t="e">
        <f t="shared" si="3"/>
        <v>#DIV/0!</v>
      </c>
      <c r="G16" s="55" t="s">
        <v>204</v>
      </c>
    </row>
    <row r="17" spans="1:7" ht="30" customHeight="1">
      <c r="A17" s="53" t="s">
        <v>151</v>
      </c>
      <c r="B17" s="175"/>
      <c r="C17" s="175"/>
      <c r="D17" s="65" t="e">
        <f t="shared" si="2"/>
        <v>#DIV/0!</v>
      </c>
      <c r="E17" s="175"/>
      <c r="F17" s="66" t="e">
        <f t="shared" si="3"/>
        <v>#DIV/0!</v>
      </c>
      <c r="G17" s="55"/>
    </row>
    <row r="18" spans="1:7" ht="30" customHeight="1">
      <c r="A18" s="53" t="s">
        <v>150</v>
      </c>
      <c r="B18" s="175"/>
      <c r="C18" s="175"/>
      <c r="D18" s="65" t="e">
        <f t="shared" si="2"/>
        <v>#DIV/0!</v>
      </c>
      <c r="E18" s="175"/>
      <c r="F18" s="66" t="e">
        <f t="shared" si="3"/>
        <v>#DIV/0!</v>
      </c>
      <c r="G18" s="55"/>
    </row>
    <row r="19" spans="1:7" ht="30" customHeight="1">
      <c r="A19" s="46" t="s">
        <v>152</v>
      </c>
      <c r="B19" s="175"/>
      <c r="C19" s="175"/>
      <c r="D19" s="65" t="e">
        <f t="shared" si="2"/>
        <v>#DIV/0!</v>
      </c>
      <c r="E19" s="175"/>
      <c r="F19" s="66" t="e">
        <f t="shared" si="3"/>
        <v>#DIV/0!</v>
      </c>
      <c r="G19" s="55"/>
    </row>
    <row r="20" spans="1:7" ht="30" customHeight="1">
      <c r="A20" s="11" t="s">
        <v>153</v>
      </c>
      <c r="B20" s="42">
        <f>SUM(B16:B19)</f>
        <v>0</v>
      </c>
      <c r="C20" s="42">
        <f>SUM(C16:C19)</f>
        <v>0</v>
      </c>
      <c r="D20" s="65" t="e">
        <f t="shared" si="2"/>
        <v>#DIV/0!</v>
      </c>
      <c r="E20" s="42">
        <f>SUM(E16:E19)</f>
        <v>0</v>
      </c>
      <c r="F20" s="66" t="e">
        <f t="shared" si="3"/>
        <v>#DIV/0!</v>
      </c>
      <c r="G20" s="47"/>
    </row>
    <row r="21" spans="1:7" ht="24.9" customHeight="1">
      <c r="A21" s="67"/>
      <c r="B21" s="67"/>
      <c r="C21" s="67"/>
      <c r="D21" s="67"/>
      <c r="E21" s="67"/>
      <c r="F21" s="67"/>
      <c r="G21" s="68"/>
    </row>
    <row r="22" spans="1:7" ht="24.9" customHeight="1">
      <c r="A22" s="68"/>
      <c r="B22" s="68"/>
      <c r="C22" s="68"/>
      <c r="D22" s="68"/>
      <c r="E22" s="68"/>
      <c r="F22" s="68"/>
      <c r="G22" s="68"/>
    </row>
    <row r="23" spans="1:7" ht="18" customHeight="1"/>
    <row r="24" spans="1:7" ht="18" customHeight="1"/>
    <row r="25" spans="1:7" ht="18" customHeight="1"/>
    <row r="26" spans="1:7" ht="18" customHeight="1"/>
    <row r="27" spans="1:7" ht="18" customHeight="1"/>
    <row r="28" spans="1:7" ht="18" customHeight="1"/>
    <row r="29" spans="1:7" ht="18" customHeight="1"/>
    <row r="30" spans="1:7" ht="18" customHeight="1"/>
    <row r="31" spans="1:7" ht="18" customHeight="1"/>
    <row r="32" spans="1:7" ht="18" customHeight="1"/>
    <row r="33" ht="18" customHeight="1"/>
    <row r="34" ht="18" customHeight="1"/>
    <row r="35" ht="18" customHeight="1"/>
  </sheetData>
  <mergeCells count="5">
    <mergeCell ref="A14:A15"/>
    <mergeCell ref="C5:D5"/>
    <mergeCell ref="E5:F5"/>
    <mergeCell ref="G5:G6"/>
    <mergeCell ref="A7:A8"/>
  </mergeCells>
  <phoneticPr fontId="1"/>
  <pageMargins left="0.7" right="0.7" top="0.75" bottom="0.75" header="0.3" footer="0.3"/>
  <pageSetup paperSize="9"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申請1</vt:lpstr>
      <vt:lpstr>2 </vt:lpstr>
      <vt:lpstr>2  (乗用設定ありの場合)</vt:lpstr>
      <vt:lpstr>3</vt:lpstr>
      <vt:lpstr>３（乗用設定ありの場合）</vt:lpstr>
      <vt:lpstr>4 (2)</vt:lpstr>
      <vt:lpstr>5</vt:lpstr>
      <vt:lpstr>6 </vt:lpstr>
      <vt:lpstr>7</vt:lpstr>
      <vt:lpstr>8</vt:lpstr>
      <vt:lpstr>9</vt:lpstr>
      <vt:lpstr>'2 '!Print_Area</vt:lpstr>
      <vt:lpstr>'2  (乗用設定ありの場合)'!Print_Area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