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kamoto-k59ot\Desktop\"/>
    </mc:Choice>
  </mc:AlternateContent>
  <xr:revisionPtr revIDLastSave="0" documentId="8_{3C9EBADB-2709-4FC9-8244-B004ADC93C95}" xr6:coauthVersionLast="47" xr6:coauthVersionMax="47" xr10:uidLastSave="{00000000-0000-0000-0000-000000000000}"/>
  <bookViews>
    <workbookView xWindow="5025" yWindow="1155" windowWidth="21600" windowHeight="11295" xr2:uid="{99ED3108-F81A-489D-AC2C-658092A0121B}"/>
  </bookViews>
  <sheets>
    <sheet name="中古車" sheetId="1" r:id="rId1"/>
  </sheets>
  <externalReferences>
    <externalReference r:id="rId2"/>
  </externalReferences>
  <definedNames>
    <definedName name="岡山">#REF!</definedName>
    <definedName name="県別">#REF!</definedName>
    <definedName name="広島">#REF!</definedName>
    <definedName name="山口">#REF!</definedName>
    <definedName name="全国">#REF!</definedName>
    <definedName name="鳥取">#REF!</definedName>
    <definedName name="島根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A2" i="1"/>
  <c r="K6" i="1" s="1"/>
  <c r="C5" i="1"/>
  <c r="C8" i="1" s="1"/>
  <c r="D5" i="1"/>
  <c r="E5" i="1" s="1"/>
  <c r="J5" i="1" s="1"/>
  <c r="F5" i="1"/>
  <c r="F8" i="1" s="1"/>
  <c r="G5" i="1"/>
  <c r="G8" i="1" s="1"/>
  <c r="H5" i="1"/>
  <c r="H8" i="1" s="1"/>
  <c r="I5" i="1"/>
  <c r="C6" i="1"/>
  <c r="D6" i="1"/>
  <c r="E6" i="1"/>
  <c r="F6" i="1"/>
  <c r="J6" i="1" s="1"/>
  <c r="G6" i="1"/>
  <c r="H6" i="1"/>
  <c r="I6" i="1"/>
  <c r="I8" i="1" s="1"/>
  <c r="C7" i="1"/>
  <c r="D7" i="1"/>
  <c r="E7" i="1"/>
  <c r="F7" i="1"/>
  <c r="G7" i="1"/>
  <c r="H7" i="1"/>
  <c r="J7" i="1" s="1"/>
  <c r="L7" i="1" s="1"/>
  <c r="I7" i="1"/>
  <c r="K7" i="1"/>
  <c r="K8" i="1"/>
  <c r="C9" i="1"/>
  <c r="E9" i="1" s="1"/>
  <c r="J9" i="1" s="1"/>
  <c r="L9" i="1" s="1"/>
  <c r="D9" i="1"/>
  <c r="F9" i="1"/>
  <c r="G9" i="1"/>
  <c r="H9" i="1"/>
  <c r="I9" i="1"/>
  <c r="K9" i="1"/>
  <c r="C10" i="1"/>
  <c r="C12" i="1" s="1"/>
  <c r="E12" i="1" s="1"/>
  <c r="J12" i="1" s="1"/>
  <c r="D10" i="1"/>
  <c r="D12" i="1" s="1"/>
  <c r="E10" i="1"/>
  <c r="J10" i="1" s="1"/>
  <c r="F10" i="1"/>
  <c r="G10" i="1"/>
  <c r="H10" i="1"/>
  <c r="I10" i="1"/>
  <c r="C11" i="1"/>
  <c r="D11" i="1"/>
  <c r="E11" i="1"/>
  <c r="J11" i="1" s="1"/>
  <c r="F11" i="1"/>
  <c r="G11" i="1"/>
  <c r="G12" i="1" s="1"/>
  <c r="H11" i="1"/>
  <c r="I11" i="1"/>
  <c r="F12" i="1"/>
  <c r="H12" i="1"/>
  <c r="I12" i="1"/>
  <c r="C13" i="1"/>
  <c r="D13" i="1"/>
  <c r="E13" i="1"/>
  <c r="F13" i="1"/>
  <c r="G13" i="1"/>
  <c r="H13" i="1"/>
  <c r="J13" i="1" s="1"/>
  <c r="L13" i="1" s="1"/>
  <c r="I13" i="1"/>
  <c r="K13" i="1"/>
  <c r="C14" i="1"/>
  <c r="E14" i="1" s="1"/>
  <c r="J14" i="1" s="1"/>
  <c r="L14" i="1" s="1"/>
  <c r="D14" i="1"/>
  <c r="F14" i="1"/>
  <c r="G14" i="1"/>
  <c r="H14" i="1"/>
  <c r="I14" i="1"/>
  <c r="K14" i="1"/>
  <c r="C15" i="1"/>
  <c r="E15" i="1" s="1"/>
  <c r="J15" i="1" s="1"/>
  <c r="L15" i="1" s="1"/>
  <c r="D15" i="1"/>
  <c r="F15" i="1"/>
  <c r="G15" i="1"/>
  <c r="H15" i="1"/>
  <c r="I15" i="1"/>
  <c r="K15" i="1"/>
  <c r="C16" i="1"/>
  <c r="C18" i="1" s="1"/>
  <c r="D16" i="1"/>
  <c r="D18" i="1" s="1"/>
  <c r="E16" i="1"/>
  <c r="J16" i="1" s="1"/>
  <c r="F16" i="1"/>
  <c r="G16" i="1"/>
  <c r="H16" i="1"/>
  <c r="I16" i="1"/>
  <c r="C17" i="1"/>
  <c r="D17" i="1"/>
  <c r="E17" i="1"/>
  <c r="J17" i="1" s="1"/>
  <c r="F17" i="1"/>
  <c r="G17" i="1"/>
  <c r="G18" i="1" s="1"/>
  <c r="H17" i="1"/>
  <c r="I17" i="1"/>
  <c r="F18" i="1"/>
  <c r="H18" i="1"/>
  <c r="I18" i="1"/>
  <c r="C19" i="1"/>
  <c r="D19" i="1"/>
  <c r="E19" i="1"/>
  <c r="F19" i="1"/>
  <c r="G19" i="1"/>
  <c r="H19" i="1"/>
  <c r="J19" i="1" s="1"/>
  <c r="L19" i="1" s="1"/>
  <c r="I19" i="1"/>
  <c r="K19" i="1"/>
  <c r="C20" i="1"/>
  <c r="E20" i="1" s="1"/>
  <c r="D20" i="1"/>
  <c r="F20" i="1"/>
  <c r="G20" i="1"/>
  <c r="H20" i="1"/>
  <c r="I20" i="1"/>
  <c r="K20" i="1"/>
  <c r="C21" i="1"/>
  <c r="C22" i="1" s="1"/>
  <c r="D21" i="1"/>
  <c r="D22" i="1" s="1"/>
  <c r="J21" i="1"/>
  <c r="J20" i="1" l="1"/>
  <c r="L6" i="1"/>
  <c r="E18" i="1"/>
  <c r="J18" i="1" s="1"/>
  <c r="L5" i="1"/>
  <c r="E8" i="1"/>
  <c r="J8" i="1" s="1"/>
  <c r="L8" i="1" s="1"/>
  <c r="K16" i="1"/>
  <c r="L16" i="1" s="1"/>
  <c r="G21" i="1"/>
  <c r="G22" i="1" s="1"/>
  <c r="K17" i="1"/>
  <c r="L17" i="1" s="1"/>
  <c r="K11" i="1"/>
  <c r="L11" i="1" s="1"/>
  <c r="K5" i="1"/>
  <c r="K10" i="1"/>
  <c r="L10" i="1" s="1"/>
  <c r="F21" i="1"/>
  <c r="F22" i="1" s="1"/>
  <c r="D8" i="1"/>
  <c r="I21" i="1"/>
  <c r="I22" i="1" s="1"/>
  <c r="H21" i="1"/>
  <c r="H22" i="1" s="1"/>
  <c r="E21" i="1"/>
  <c r="E22" i="1" s="1"/>
  <c r="K18" i="1"/>
  <c r="K12" i="1"/>
  <c r="L12" i="1" s="1"/>
  <c r="L18" i="1" l="1"/>
  <c r="L20" i="1"/>
  <c r="J22" i="1"/>
</calcChain>
</file>

<file path=xl/sharedStrings.xml><?xml version="1.0" encoding="utf-8"?>
<sst xmlns="http://schemas.openxmlformats.org/spreadsheetml/2006/main" count="39" uniqueCount="35">
  <si>
    <t>対前年比</t>
    <rPh sb="0" eb="1">
      <t>タイ</t>
    </rPh>
    <rPh sb="1" eb="4">
      <t>ゼンネンヒ</t>
    </rPh>
    <phoneticPr fontId="2"/>
  </si>
  <si>
    <t>前年総計</t>
    <rPh sb="0" eb="2">
      <t>ゼンネン</t>
    </rPh>
    <rPh sb="2" eb="4">
      <t>ソウケイ</t>
    </rPh>
    <phoneticPr fontId="2"/>
  </si>
  <si>
    <t>総計</t>
    <rPh sb="0" eb="2">
      <t>ソウケイ</t>
    </rPh>
    <phoneticPr fontId="2"/>
  </si>
  <si>
    <t>二輪</t>
    <rPh sb="0" eb="2">
      <t>ニリン</t>
    </rPh>
    <phoneticPr fontId="2"/>
  </si>
  <si>
    <t>車</t>
    <rPh sb="0" eb="1">
      <t>クルマ</t>
    </rPh>
    <phoneticPr fontId="2"/>
  </si>
  <si>
    <t>計</t>
    <rPh sb="0" eb="1">
      <t>ケイ</t>
    </rPh>
    <phoneticPr fontId="2"/>
  </si>
  <si>
    <t>動</t>
    <rPh sb="0" eb="1">
      <t>ドウ</t>
    </rPh>
    <phoneticPr fontId="2"/>
  </si>
  <si>
    <t>乗用</t>
    <rPh sb="0" eb="2">
      <t>ジョウヨウ</t>
    </rPh>
    <phoneticPr fontId="2"/>
  </si>
  <si>
    <t>自</t>
    <rPh sb="0" eb="1">
      <t>ジ</t>
    </rPh>
    <phoneticPr fontId="2"/>
  </si>
  <si>
    <t>貨物</t>
    <rPh sb="0" eb="2">
      <t>カモツ</t>
    </rPh>
    <phoneticPr fontId="2"/>
  </si>
  <si>
    <t>軽</t>
    <rPh sb="0" eb="1">
      <t>ケイ</t>
    </rPh>
    <phoneticPr fontId="2"/>
  </si>
  <si>
    <t>小型二輪</t>
    <rPh sb="0" eb="2">
      <t>コガタ</t>
    </rPh>
    <rPh sb="2" eb="4">
      <t>ニリン</t>
    </rPh>
    <phoneticPr fontId="2"/>
  </si>
  <si>
    <t>登録車計</t>
    <rPh sb="0" eb="2">
      <t>トウロクシャ</t>
    </rPh>
    <rPh sb="2" eb="3">
      <t>シャ</t>
    </rPh>
    <rPh sb="3" eb="4">
      <t>ケイ</t>
    </rPh>
    <phoneticPr fontId="2"/>
  </si>
  <si>
    <t>特種(殊）</t>
    <rPh sb="0" eb="2">
      <t>トクシュ</t>
    </rPh>
    <rPh sb="3" eb="4">
      <t>シュ</t>
    </rPh>
    <phoneticPr fontId="2"/>
  </si>
  <si>
    <t>用</t>
  </si>
  <si>
    <t>小型</t>
    <rPh sb="0" eb="2">
      <t>コガタ</t>
    </rPh>
    <phoneticPr fontId="2"/>
  </si>
  <si>
    <t>普通</t>
    <rPh sb="0" eb="2">
      <t>フツウ</t>
    </rPh>
    <phoneticPr fontId="2"/>
  </si>
  <si>
    <t>乗</t>
    <rPh sb="0" eb="1">
      <t>ジョウヨウ</t>
    </rPh>
    <phoneticPr fontId="2"/>
  </si>
  <si>
    <t>乗合</t>
    <rPh sb="0" eb="2">
      <t>ノリアイ</t>
    </rPh>
    <phoneticPr fontId="2"/>
  </si>
  <si>
    <t>物</t>
  </si>
  <si>
    <t>被牽引</t>
    <rPh sb="0" eb="1">
      <t>ヒ</t>
    </rPh>
    <rPh sb="1" eb="3">
      <t>ケンイン</t>
    </rPh>
    <phoneticPr fontId="2"/>
  </si>
  <si>
    <t>貨</t>
    <rPh sb="0" eb="1">
      <t>カモツ</t>
    </rPh>
    <phoneticPr fontId="2"/>
  </si>
  <si>
    <t>中国計</t>
    <rPh sb="0" eb="2">
      <t>チュウゴク</t>
    </rPh>
    <rPh sb="2" eb="3">
      <t>ケイ</t>
    </rPh>
    <phoneticPr fontId="2"/>
  </si>
  <si>
    <t>前年比</t>
    <rPh sb="0" eb="3">
      <t>ゼンネンヒ</t>
    </rPh>
    <phoneticPr fontId="2"/>
  </si>
  <si>
    <t>前年</t>
    <rPh sb="0" eb="2">
      <t>ゼンネン</t>
    </rPh>
    <phoneticPr fontId="2"/>
  </si>
  <si>
    <t>中国</t>
    <rPh sb="0" eb="2">
      <t>チュウゴク</t>
    </rPh>
    <phoneticPr fontId="2"/>
  </si>
  <si>
    <t>山口</t>
    <rPh sb="0" eb="2">
      <t>ヤマグチ</t>
    </rPh>
    <phoneticPr fontId="2"/>
  </si>
  <si>
    <t>岡山</t>
    <rPh sb="0" eb="2">
      <t>オカヤマ</t>
    </rPh>
    <phoneticPr fontId="2"/>
  </si>
  <si>
    <t>島根</t>
    <rPh sb="0" eb="2">
      <t>シマネ</t>
    </rPh>
    <phoneticPr fontId="2"/>
  </si>
  <si>
    <t>鳥取</t>
    <rPh sb="0" eb="2">
      <t>トットリケン</t>
    </rPh>
    <phoneticPr fontId="2"/>
  </si>
  <si>
    <t>広島県</t>
    <rPh sb="0" eb="3">
      <t>ヒロシマケン</t>
    </rPh>
    <phoneticPr fontId="2"/>
  </si>
  <si>
    <t xml:space="preserve">
福山</t>
    <rPh sb="1" eb="3">
      <t>フクヤマ</t>
    </rPh>
    <phoneticPr fontId="2"/>
  </si>
  <si>
    <t xml:space="preserve">
広島</t>
    <rPh sb="1" eb="3">
      <t>ヒロシマ</t>
    </rPh>
    <phoneticPr fontId="2"/>
  </si>
  <si>
    <t>　　　　　　県別
車種別</t>
    <rPh sb="6" eb="8">
      <t>ケンベツ</t>
    </rPh>
    <rPh sb="10" eb="13">
      <t>シャシュベツ</t>
    </rPh>
    <phoneticPr fontId="2"/>
  </si>
  <si>
    <t>中国運輸局 自動車技術安全部　　</t>
    <rPh sb="0" eb="5">
      <t>チ</t>
    </rPh>
    <rPh sb="6" eb="14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</si>
</sst>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_);[Red]\(#,##0\)"/>
    <numFmt numFmtId="178" formatCode="#,##0_ "/>
    <numFmt numFmtId="179" formatCode="yyyy&quot;年&quot;m&quot;月&quot;;@"/>
    <numFmt numFmtId="180" formatCode="[DBNum3]&quot;中国運輸局管内中古車登録・届出数（&quot;ggge&quot;年&quot;m&quot;月分）&quot;"/>
  </numFmts>
  <fonts count="5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6"/>
      <color rgb="FFFF0000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8" fontId="0" fillId="0" borderId="2" xfId="0" applyNumberFormat="1" applyBorder="1">
      <alignment vertical="center"/>
    </xf>
    <xf numFmtId="178" fontId="0" fillId="0" borderId="3" xfId="0" applyNumberFormat="1" applyBorder="1">
      <alignment vertical="center"/>
    </xf>
    <xf numFmtId="178" fontId="0" fillId="0" borderId="4" xfId="0" applyNumberFormat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0" fillId="0" borderId="8" xfId="0" applyNumberFormat="1" applyBorder="1">
      <alignment vertical="center"/>
    </xf>
    <xf numFmtId="177" fontId="0" fillId="0" borderId="8" xfId="0" applyNumberFormat="1" applyBorder="1">
      <alignment vertical="center"/>
    </xf>
    <xf numFmtId="178" fontId="0" fillId="0" borderId="9" xfId="0" applyNumberFormat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6" fontId="1" fillId="0" borderId="8" xfId="0" applyNumberFormat="1" applyFont="1" applyBorder="1" applyAlignment="1">
      <alignment horizontal="right" vertical="center"/>
    </xf>
    <xf numFmtId="178" fontId="1" fillId="0" borderId="2" xfId="0" applyNumberFormat="1" applyFont="1" applyBorder="1">
      <alignment vertical="center"/>
    </xf>
    <xf numFmtId="178" fontId="1" fillId="0" borderId="4" xfId="0" applyNumberFormat="1" applyFont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179" fontId="3" fillId="0" borderId="23" xfId="0" applyNumberFormat="1" applyFont="1" applyBorder="1" applyAlignment="1"/>
    <xf numFmtId="180" fontId="4" fillId="0" borderId="0" xfId="0" applyNumberFormat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&#12304;R8.4&#12305;&#20445;&#26377;&#36554;&#20001;&#12539;&#26032;&#36554;&#12539;&#20013;&#21476;&#36554;&#38598;&#35336;&#34920;.xlsx" TargetMode="External" Type="http://schemas.openxmlformats.org/officeDocument/2006/relationships/externalLinkPath"/><Relationship Id="rId2" Target="file:///C:/Users/okamoto-k59ot/Desktop/&#12304;R8.4&#12305;&#20445;&#26377;&#36554;&#20001;&#12539;&#26032;&#36554;&#12539;&#20013;&#21476;&#36554;&#38598;&#35336;&#3492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計表"/>
      <sheetName val="新車da"/>
      <sheetName val="中古車da"/>
      <sheetName val="保有da"/>
      <sheetName val="軽新古da"/>
      <sheetName val="軽保有da"/>
      <sheetName val="保有台数"/>
      <sheetName val="保有台数 (送付)"/>
      <sheetName val="新車 (送付)"/>
      <sheetName val="中古車 (送付)"/>
      <sheetName val="★新車"/>
      <sheetName val="鳥取"/>
      <sheetName val="島根"/>
      <sheetName val="岡山"/>
      <sheetName val="広島"/>
      <sheetName val="福山"/>
      <sheetName val="広島県"/>
      <sheetName val="山口"/>
      <sheetName val="中国"/>
      <sheetName val="全国"/>
      <sheetName val="保鳥取"/>
      <sheetName val="保島根"/>
      <sheetName val="保岡山"/>
      <sheetName val="保広島"/>
      <sheetName val="保福山"/>
      <sheetName val="保広島県"/>
      <sheetName val="保山口"/>
      <sheetName val="保中国"/>
      <sheetName val="保全国"/>
    </sheetNames>
    <sheetDataSet>
      <sheetData sheetId="0">
        <row r="2">
          <cell r="A2">
            <v>46113</v>
          </cell>
        </row>
        <row r="7">
          <cell r="E7">
            <v>39</v>
          </cell>
          <cell r="H7">
            <v>23</v>
          </cell>
          <cell r="K7">
            <v>18</v>
          </cell>
          <cell r="N7">
            <v>16</v>
          </cell>
          <cell r="Q7">
            <v>61</v>
          </cell>
          <cell r="T7">
            <v>29</v>
          </cell>
        </row>
        <row r="11">
          <cell r="E11">
            <v>1</v>
          </cell>
          <cell r="H11">
            <v>1</v>
          </cell>
          <cell r="K11">
            <v>2</v>
          </cell>
          <cell r="N11">
            <v>0</v>
          </cell>
          <cell r="Q11">
            <v>1</v>
          </cell>
          <cell r="T11">
            <v>2</v>
          </cell>
        </row>
        <row r="15">
          <cell r="E15">
            <v>78</v>
          </cell>
          <cell r="H15">
            <v>29</v>
          </cell>
          <cell r="K15">
            <v>23</v>
          </cell>
          <cell r="N15">
            <v>16</v>
          </cell>
          <cell r="Q15">
            <v>85</v>
          </cell>
          <cell r="T15">
            <v>52</v>
          </cell>
        </row>
        <row r="19">
          <cell r="E19">
            <v>0</v>
          </cell>
          <cell r="H19">
            <v>0</v>
          </cell>
          <cell r="K19">
            <v>0</v>
          </cell>
          <cell r="N19">
            <v>0</v>
          </cell>
          <cell r="Q19">
            <v>0</v>
          </cell>
          <cell r="T19">
            <v>0</v>
          </cell>
        </row>
        <row r="23">
          <cell r="E23">
            <v>0</v>
          </cell>
          <cell r="H23">
            <v>0</v>
          </cell>
          <cell r="K23">
            <v>0</v>
          </cell>
          <cell r="N23">
            <v>0</v>
          </cell>
          <cell r="Q23">
            <v>0</v>
          </cell>
          <cell r="T23">
            <v>0</v>
          </cell>
        </row>
        <row r="27">
          <cell r="E27">
            <v>0</v>
          </cell>
          <cell r="H27">
            <v>0</v>
          </cell>
          <cell r="K27">
            <v>0</v>
          </cell>
          <cell r="N27">
            <v>0</v>
          </cell>
          <cell r="Q27">
            <v>0</v>
          </cell>
          <cell r="T27">
            <v>0</v>
          </cell>
        </row>
        <row r="31">
          <cell r="E31">
            <v>0</v>
          </cell>
          <cell r="H31">
            <v>2</v>
          </cell>
          <cell r="K31">
            <v>1</v>
          </cell>
          <cell r="N31">
            <v>0</v>
          </cell>
          <cell r="Q31">
            <v>1</v>
          </cell>
          <cell r="T31">
            <v>1</v>
          </cell>
        </row>
        <row r="47">
          <cell r="E47">
            <v>1</v>
          </cell>
          <cell r="H47">
            <v>3</v>
          </cell>
          <cell r="K47">
            <v>2</v>
          </cell>
          <cell r="N47">
            <v>2</v>
          </cell>
          <cell r="Q47">
            <v>3</v>
          </cell>
          <cell r="T47">
            <v>1</v>
          </cell>
        </row>
        <row r="51">
          <cell r="E51">
            <v>655</v>
          </cell>
          <cell r="H51">
            <v>272</v>
          </cell>
          <cell r="K51">
            <v>239</v>
          </cell>
          <cell r="N51">
            <v>265</v>
          </cell>
          <cell r="Q51">
            <v>814</v>
          </cell>
          <cell r="T51">
            <v>534</v>
          </cell>
        </row>
        <row r="55">
          <cell r="E55">
            <v>378</v>
          </cell>
          <cell r="H55">
            <v>163</v>
          </cell>
          <cell r="K55">
            <v>131</v>
          </cell>
          <cell r="N55">
            <v>168</v>
          </cell>
          <cell r="Q55">
            <v>428</v>
          </cell>
          <cell r="T55">
            <v>326</v>
          </cell>
        </row>
        <row r="59">
          <cell r="E59">
            <v>0</v>
          </cell>
          <cell r="H59">
            <v>0</v>
          </cell>
          <cell r="K59">
            <v>0</v>
          </cell>
          <cell r="N59">
            <v>0</v>
          </cell>
          <cell r="Q59">
            <v>0</v>
          </cell>
          <cell r="T59">
            <v>0</v>
          </cell>
        </row>
        <row r="83">
          <cell r="E83">
            <v>10</v>
          </cell>
          <cell r="H83">
            <v>8</v>
          </cell>
          <cell r="K83">
            <v>7</v>
          </cell>
          <cell r="N83">
            <v>10</v>
          </cell>
          <cell r="Q83">
            <v>26</v>
          </cell>
          <cell r="T83">
            <v>5</v>
          </cell>
        </row>
        <row r="87">
          <cell r="E87">
            <v>1162</v>
          </cell>
          <cell r="H87">
            <v>501</v>
          </cell>
          <cell r="K87">
            <v>423</v>
          </cell>
          <cell r="N87">
            <v>477</v>
          </cell>
          <cell r="Q87">
            <v>1419</v>
          </cell>
          <cell r="T87">
            <v>950</v>
          </cell>
        </row>
        <row r="91">
          <cell r="E91">
            <v>161</v>
          </cell>
          <cell r="H91">
            <v>55</v>
          </cell>
          <cell r="K91">
            <v>35</v>
          </cell>
          <cell r="N91">
            <v>42</v>
          </cell>
          <cell r="Q91">
            <v>155</v>
          </cell>
          <cell r="T91">
            <v>92</v>
          </cell>
        </row>
        <row r="94">
          <cell r="E94">
            <v>220</v>
          </cell>
          <cell r="H94">
            <v>121</v>
          </cell>
          <cell r="K94">
            <v>102</v>
          </cell>
          <cell r="N94">
            <v>95</v>
          </cell>
          <cell r="Q94">
            <v>377</v>
          </cell>
          <cell r="T94">
            <v>162</v>
          </cell>
        </row>
        <row r="95">
          <cell r="E95">
            <v>1123</v>
          </cell>
          <cell r="H95">
            <v>590</v>
          </cell>
          <cell r="K95">
            <v>421</v>
          </cell>
          <cell r="N95">
            <v>529</v>
          </cell>
          <cell r="Q95">
            <v>1542</v>
          </cell>
          <cell r="T95">
            <v>947</v>
          </cell>
        </row>
        <row r="96">
          <cell r="E96">
            <v>4</v>
          </cell>
          <cell r="H96">
            <v>0</v>
          </cell>
          <cell r="K96">
            <v>1</v>
          </cell>
          <cell r="N96">
            <v>4</v>
          </cell>
          <cell r="Q96">
            <v>6</v>
          </cell>
          <cell r="T96">
            <v>2</v>
          </cell>
        </row>
        <row r="97">
          <cell r="E97">
            <v>240</v>
          </cell>
          <cell r="H97">
            <v>92</v>
          </cell>
          <cell r="K97">
            <v>34</v>
          </cell>
          <cell r="N97">
            <v>64</v>
          </cell>
          <cell r="Q97">
            <v>235</v>
          </cell>
          <cell r="T97">
            <v>118</v>
          </cell>
        </row>
        <row r="99">
          <cell r="E99">
            <v>1587</v>
          </cell>
          <cell r="H99">
            <v>803</v>
          </cell>
          <cell r="K99">
            <v>558</v>
          </cell>
          <cell r="N99">
            <v>692</v>
          </cell>
          <cell r="Q99">
            <v>2160</v>
          </cell>
          <cell r="T99">
            <v>1229</v>
          </cell>
        </row>
      </sheetData>
      <sheetData sheetId="1" refreshError="1"/>
      <sheetData sheetId="2">
        <row r="12">
          <cell r="A12">
            <v>45017</v>
          </cell>
          <cell r="B12">
            <v>46</v>
          </cell>
          <cell r="C12">
            <v>67</v>
          </cell>
          <cell r="D12">
            <v>0</v>
          </cell>
          <cell r="E12">
            <v>113</v>
          </cell>
          <cell r="F12">
            <v>2</v>
          </cell>
          <cell r="G12">
            <v>554</v>
          </cell>
          <cell r="H12">
            <v>382</v>
          </cell>
          <cell r="I12">
            <v>936</v>
          </cell>
          <cell r="J12">
            <v>18</v>
          </cell>
          <cell r="K12">
            <v>1069</v>
          </cell>
          <cell r="L12">
            <v>138</v>
          </cell>
          <cell r="M12">
            <v>218</v>
          </cell>
          <cell r="N12">
            <v>1097</v>
          </cell>
          <cell r="O12">
            <v>1315</v>
          </cell>
          <cell r="P12">
            <v>277</v>
          </cell>
          <cell r="Q12">
            <v>2799</v>
          </cell>
          <cell r="R12">
            <v>19</v>
          </cell>
          <cell r="S12">
            <v>32</v>
          </cell>
          <cell r="T12">
            <v>1</v>
          </cell>
          <cell r="U12">
            <v>52</v>
          </cell>
          <cell r="V12">
            <v>4</v>
          </cell>
          <cell r="W12">
            <v>188</v>
          </cell>
          <cell r="X12">
            <v>153</v>
          </cell>
          <cell r="Y12">
            <v>341</v>
          </cell>
          <cell r="Z12">
            <v>11</v>
          </cell>
          <cell r="AA12">
            <v>408</v>
          </cell>
          <cell r="AB12">
            <v>64</v>
          </cell>
          <cell r="AC12">
            <v>152</v>
          </cell>
          <cell r="AD12">
            <v>559</v>
          </cell>
          <cell r="AE12">
            <v>711</v>
          </cell>
          <cell r="AF12">
            <v>101</v>
          </cell>
          <cell r="AG12">
            <v>1284</v>
          </cell>
          <cell r="AH12">
            <v>21</v>
          </cell>
          <cell r="AI12">
            <v>22</v>
          </cell>
          <cell r="AJ12">
            <v>0</v>
          </cell>
          <cell r="AK12">
            <v>43</v>
          </cell>
          <cell r="AL12">
            <v>1</v>
          </cell>
          <cell r="AM12">
            <v>193</v>
          </cell>
          <cell r="AN12">
            <v>135</v>
          </cell>
          <cell r="AO12">
            <v>328</v>
          </cell>
          <cell r="AP12">
            <v>4</v>
          </cell>
          <cell r="AQ12">
            <v>376</v>
          </cell>
          <cell r="AR12">
            <v>54</v>
          </cell>
          <cell r="AS12">
            <v>120</v>
          </cell>
          <cell r="AT12">
            <v>462</v>
          </cell>
          <cell r="AU12">
            <v>582</v>
          </cell>
          <cell r="AV12">
            <v>65</v>
          </cell>
          <cell r="AW12">
            <v>1077</v>
          </cell>
          <cell r="AX12">
            <v>17</v>
          </cell>
          <cell r="AY12">
            <v>25</v>
          </cell>
          <cell r="AZ12">
            <v>2</v>
          </cell>
          <cell r="BA12">
            <v>44</v>
          </cell>
          <cell r="BB12">
            <v>5</v>
          </cell>
          <cell r="BC12">
            <v>187</v>
          </cell>
          <cell r="BD12">
            <v>165</v>
          </cell>
          <cell r="BE12">
            <v>352</v>
          </cell>
          <cell r="BF12">
            <v>1</v>
          </cell>
          <cell r="BG12">
            <v>402</v>
          </cell>
          <cell r="BH12">
            <v>38</v>
          </cell>
          <cell r="BI12">
            <v>147</v>
          </cell>
          <cell r="BJ12">
            <v>534</v>
          </cell>
          <cell r="BK12">
            <v>681</v>
          </cell>
          <cell r="BL12">
            <v>67</v>
          </cell>
          <cell r="BM12">
            <v>1188</v>
          </cell>
          <cell r="BN12">
            <v>48</v>
          </cell>
          <cell r="BO12">
            <v>84</v>
          </cell>
          <cell r="BP12">
            <v>1</v>
          </cell>
          <cell r="BQ12">
            <v>133</v>
          </cell>
          <cell r="BR12">
            <v>3</v>
          </cell>
          <cell r="BS12">
            <v>585</v>
          </cell>
          <cell r="BT12">
            <v>434</v>
          </cell>
          <cell r="BU12">
            <v>1019</v>
          </cell>
          <cell r="BV12">
            <v>30</v>
          </cell>
          <cell r="BW12">
            <v>1185</v>
          </cell>
          <cell r="BX12">
            <v>145</v>
          </cell>
          <cell r="BY12">
            <v>399</v>
          </cell>
          <cell r="BZ12">
            <v>1399</v>
          </cell>
          <cell r="CA12">
            <v>1798</v>
          </cell>
          <cell r="CB12">
            <v>273</v>
          </cell>
          <cell r="CC12">
            <v>3401</v>
          </cell>
          <cell r="CD12">
            <v>18</v>
          </cell>
          <cell r="CE12">
            <v>52</v>
          </cell>
          <cell r="CF12">
            <v>1</v>
          </cell>
          <cell r="CG12">
            <v>71</v>
          </cell>
          <cell r="CH12">
            <v>3</v>
          </cell>
          <cell r="CI12">
            <v>399</v>
          </cell>
          <cell r="CJ12">
            <v>298</v>
          </cell>
          <cell r="CK12">
            <v>697</v>
          </cell>
          <cell r="CL12">
            <v>15</v>
          </cell>
          <cell r="CM12">
            <v>786</v>
          </cell>
          <cell r="CN12">
            <v>107</v>
          </cell>
          <cell r="CO12">
            <v>209</v>
          </cell>
          <cell r="CP12">
            <v>877</v>
          </cell>
          <cell r="CQ12">
            <v>1086</v>
          </cell>
          <cell r="CR12">
            <v>142</v>
          </cell>
          <cell r="CS12">
            <v>2121</v>
          </cell>
          <cell r="CT12">
            <v>169</v>
          </cell>
          <cell r="CU12">
            <v>282</v>
          </cell>
          <cell r="CV12">
            <v>5</v>
          </cell>
          <cell r="CW12">
            <v>456</v>
          </cell>
          <cell r="CX12">
            <v>18</v>
          </cell>
          <cell r="CY12">
            <v>2106</v>
          </cell>
          <cell r="CZ12">
            <v>1567</v>
          </cell>
          <cell r="DA12">
            <v>3673</v>
          </cell>
          <cell r="DB12">
            <v>79</v>
          </cell>
          <cell r="DC12">
            <v>4226</v>
          </cell>
          <cell r="DD12">
            <v>546</v>
          </cell>
          <cell r="DE12">
            <v>1245</v>
          </cell>
          <cell r="DF12">
            <v>4928</v>
          </cell>
          <cell r="DG12">
            <v>6173</v>
          </cell>
          <cell r="DH12">
            <v>925</v>
          </cell>
          <cell r="DI12">
            <v>11870</v>
          </cell>
          <cell r="DJ12">
            <v>3463</v>
          </cell>
          <cell r="DK12">
            <v>6184</v>
          </cell>
          <cell r="DL12">
            <v>147</v>
          </cell>
          <cell r="DM12">
            <v>9794</v>
          </cell>
          <cell r="DN12">
            <v>378</v>
          </cell>
          <cell r="DO12">
            <v>40342</v>
          </cell>
          <cell r="DP12">
            <v>28840</v>
          </cell>
          <cell r="DQ12">
            <v>69182</v>
          </cell>
          <cell r="DR12">
            <v>1508</v>
          </cell>
          <cell r="DS12">
            <v>80862</v>
          </cell>
          <cell r="DT12">
            <v>10379</v>
          </cell>
        </row>
        <row r="13">
          <cell r="A13">
            <v>45047</v>
          </cell>
          <cell r="B13">
            <v>34</v>
          </cell>
          <cell r="C13">
            <v>59</v>
          </cell>
          <cell r="D13">
            <v>1</v>
          </cell>
          <cell r="E13">
            <v>94</v>
          </cell>
          <cell r="F13">
            <v>5</v>
          </cell>
          <cell r="G13">
            <v>464</v>
          </cell>
          <cell r="H13">
            <v>301</v>
          </cell>
          <cell r="I13">
            <v>765</v>
          </cell>
          <cell r="J13">
            <v>8</v>
          </cell>
          <cell r="K13">
            <v>872</v>
          </cell>
          <cell r="L13">
            <v>108</v>
          </cell>
          <cell r="M13">
            <v>179</v>
          </cell>
          <cell r="N13">
            <v>688</v>
          </cell>
          <cell r="O13">
            <v>867</v>
          </cell>
          <cell r="P13">
            <v>197</v>
          </cell>
          <cell r="Q13">
            <v>2044</v>
          </cell>
          <cell r="R13">
            <v>13</v>
          </cell>
          <cell r="S13">
            <v>28</v>
          </cell>
          <cell r="T13">
            <v>0</v>
          </cell>
          <cell r="U13">
            <v>41</v>
          </cell>
          <cell r="V13">
            <v>0</v>
          </cell>
          <cell r="W13">
            <v>195</v>
          </cell>
          <cell r="X13">
            <v>126</v>
          </cell>
          <cell r="Y13">
            <v>321</v>
          </cell>
          <cell r="Z13">
            <v>9</v>
          </cell>
          <cell r="AA13">
            <v>371</v>
          </cell>
          <cell r="AB13">
            <v>28</v>
          </cell>
          <cell r="AC13">
            <v>103</v>
          </cell>
          <cell r="AD13">
            <v>301</v>
          </cell>
          <cell r="AE13">
            <v>404</v>
          </cell>
          <cell r="AF13">
            <v>64</v>
          </cell>
          <cell r="AG13">
            <v>867</v>
          </cell>
          <cell r="AH13">
            <v>13</v>
          </cell>
          <cell r="AI13">
            <v>22</v>
          </cell>
          <cell r="AJ13">
            <v>1</v>
          </cell>
          <cell r="AK13">
            <v>36</v>
          </cell>
          <cell r="AL13">
            <v>2</v>
          </cell>
          <cell r="AM13">
            <v>168</v>
          </cell>
          <cell r="AN13">
            <v>127</v>
          </cell>
          <cell r="AO13">
            <v>295</v>
          </cell>
          <cell r="AP13">
            <v>5</v>
          </cell>
          <cell r="AQ13">
            <v>338</v>
          </cell>
          <cell r="AR13">
            <v>38</v>
          </cell>
          <cell r="AS13">
            <v>104</v>
          </cell>
          <cell r="AT13">
            <v>273</v>
          </cell>
          <cell r="AU13">
            <v>377</v>
          </cell>
          <cell r="AV13">
            <v>45</v>
          </cell>
          <cell r="AW13">
            <v>798</v>
          </cell>
          <cell r="AX13">
            <v>3</v>
          </cell>
          <cell r="AY13">
            <v>20</v>
          </cell>
          <cell r="AZ13">
            <v>1</v>
          </cell>
          <cell r="BA13">
            <v>24</v>
          </cell>
          <cell r="BB13">
            <v>2</v>
          </cell>
          <cell r="BC13">
            <v>173</v>
          </cell>
          <cell r="BD13">
            <v>160</v>
          </cell>
          <cell r="BE13">
            <v>333</v>
          </cell>
          <cell r="BF13">
            <v>2</v>
          </cell>
          <cell r="BG13">
            <v>361</v>
          </cell>
          <cell r="BH13">
            <v>34</v>
          </cell>
          <cell r="BI13">
            <v>106</v>
          </cell>
          <cell r="BJ13">
            <v>326</v>
          </cell>
          <cell r="BK13">
            <v>432</v>
          </cell>
          <cell r="BL13">
            <v>47</v>
          </cell>
          <cell r="BM13">
            <v>874</v>
          </cell>
          <cell r="BN13">
            <v>39</v>
          </cell>
          <cell r="BO13">
            <v>67</v>
          </cell>
          <cell r="BP13">
            <v>2</v>
          </cell>
          <cell r="BQ13">
            <v>108</v>
          </cell>
          <cell r="BR13">
            <v>7</v>
          </cell>
          <cell r="BS13">
            <v>607</v>
          </cell>
          <cell r="BT13">
            <v>391</v>
          </cell>
          <cell r="BU13">
            <v>998</v>
          </cell>
          <cell r="BV13">
            <v>19</v>
          </cell>
          <cell r="BW13">
            <v>1132</v>
          </cell>
          <cell r="BX13">
            <v>138</v>
          </cell>
          <cell r="BY13">
            <v>228</v>
          </cell>
          <cell r="BZ13">
            <v>877</v>
          </cell>
          <cell r="CA13">
            <v>1105</v>
          </cell>
          <cell r="CB13">
            <v>178</v>
          </cell>
          <cell r="CC13">
            <v>2553</v>
          </cell>
          <cell r="CD13">
            <v>25</v>
          </cell>
          <cell r="CE13">
            <v>43</v>
          </cell>
          <cell r="CF13">
            <v>2</v>
          </cell>
          <cell r="CG13">
            <v>70</v>
          </cell>
          <cell r="CH13">
            <v>2</v>
          </cell>
          <cell r="CI13">
            <v>351</v>
          </cell>
          <cell r="CJ13">
            <v>251</v>
          </cell>
          <cell r="CK13">
            <v>602</v>
          </cell>
          <cell r="CL13">
            <v>9</v>
          </cell>
          <cell r="CM13">
            <v>683</v>
          </cell>
          <cell r="CN13">
            <v>69</v>
          </cell>
          <cell r="CO13">
            <v>146</v>
          </cell>
          <cell r="CP13">
            <v>598</v>
          </cell>
          <cell r="CQ13">
            <v>744</v>
          </cell>
          <cell r="CR13">
            <v>96</v>
          </cell>
          <cell r="CS13">
            <v>1592</v>
          </cell>
          <cell r="CT13">
            <v>127</v>
          </cell>
          <cell r="CU13">
            <v>239</v>
          </cell>
          <cell r="CV13">
            <v>7</v>
          </cell>
          <cell r="CW13">
            <v>373</v>
          </cell>
          <cell r="CX13">
            <v>18</v>
          </cell>
          <cell r="CY13">
            <v>1958</v>
          </cell>
          <cell r="CZ13">
            <v>1356</v>
          </cell>
          <cell r="DA13">
            <v>3314</v>
          </cell>
          <cell r="DB13">
            <v>52</v>
          </cell>
          <cell r="DC13">
            <v>3757</v>
          </cell>
          <cell r="DD13">
            <v>415</v>
          </cell>
          <cell r="DE13">
            <v>866</v>
          </cell>
          <cell r="DF13">
            <v>3063</v>
          </cell>
          <cell r="DG13">
            <v>3929</v>
          </cell>
          <cell r="DH13">
            <v>627</v>
          </cell>
          <cell r="DI13">
            <v>8728</v>
          </cell>
          <cell r="DJ13">
            <v>3078</v>
          </cell>
          <cell r="DK13">
            <v>5694</v>
          </cell>
          <cell r="DL13">
            <v>142</v>
          </cell>
          <cell r="DM13">
            <v>8914</v>
          </cell>
          <cell r="DN13">
            <v>323</v>
          </cell>
          <cell r="DO13">
            <v>38518</v>
          </cell>
          <cell r="DP13">
            <v>26548</v>
          </cell>
          <cell r="DQ13">
            <v>65066</v>
          </cell>
          <cell r="DR13">
            <v>1410</v>
          </cell>
          <cell r="DS13">
            <v>75713</v>
          </cell>
          <cell r="DT13">
            <v>7795</v>
          </cell>
        </row>
        <row r="14">
          <cell r="A14">
            <v>45078</v>
          </cell>
          <cell r="B14">
            <v>46</v>
          </cell>
          <cell r="C14">
            <v>77</v>
          </cell>
          <cell r="D14">
            <v>1</v>
          </cell>
          <cell r="E14">
            <v>124</v>
          </cell>
          <cell r="F14">
            <v>2</v>
          </cell>
          <cell r="G14">
            <v>565</v>
          </cell>
          <cell r="H14">
            <v>376</v>
          </cell>
          <cell r="I14">
            <v>941</v>
          </cell>
          <cell r="J14">
            <v>22</v>
          </cell>
          <cell r="K14">
            <v>1089</v>
          </cell>
          <cell r="L14">
            <v>102</v>
          </cell>
          <cell r="M14">
            <v>171</v>
          </cell>
          <cell r="N14">
            <v>710</v>
          </cell>
          <cell r="O14">
            <v>881</v>
          </cell>
          <cell r="P14">
            <v>234</v>
          </cell>
          <cell r="Q14">
            <v>2306</v>
          </cell>
          <cell r="R14">
            <v>16</v>
          </cell>
          <cell r="S14">
            <v>48</v>
          </cell>
          <cell r="T14">
            <v>1</v>
          </cell>
          <cell r="U14">
            <v>65</v>
          </cell>
          <cell r="V14">
            <v>2</v>
          </cell>
          <cell r="W14">
            <v>261</v>
          </cell>
          <cell r="X14">
            <v>154</v>
          </cell>
          <cell r="Y14">
            <v>415</v>
          </cell>
          <cell r="Z14">
            <v>8</v>
          </cell>
          <cell r="AA14">
            <v>490</v>
          </cell>
          <cell r="AB14">
            <v>47</v>
          </cell>
          <cell r="AC14">
            <v>90</v>
          </cell>
          <cell r="AD14">
            <v>350</v>
          </cell>
          <cell r="AE14">
            <v>440</v>
          </cell>
          <cell r="AF14">
            <v>64</v>
          </cell>
          <cell r="AG14">
            <v>1041</v>
          </cell>
          <cell r="AH14">
            <v>18</v>
          </cell>
          <cell r="AI14">
            <v>26</v>
          </cell>
          <cell r="AJ14">
            <v>1</v>
          </cell>
          <cell r="AK14">
            <v>45</v>
          </cell>
          <cell r="AL14">
            <v>0</v>
          </cell>
          <cell r="AM14">
            <v>217</v>
          </cell>
          <cell r="AN14">
            <v>161</v>
          </cell>
          <cell r="AO14">
            <v>378</v>
          </cell>
          <cell r="AP14">
            <v>1</v>
          </cell>
          <cell r="AQ14">
            <v>424</v>
          </cell>
          <cell r="AR14">
            <v>48</v>
          </cell>
          <cell r="AS14">
            <v>104</v>
          </cell>
          <cell r="AT14">
            <v>298</v>
          </cell>
          <cell r="AU14">
            <v>402</v>
          </cell>
          <cell r="AV14">
            <v>52</v>
          </cell>
          <cell r="AW14">
            <v>926</v>
          </cell>
          <cell r="AX14">
            <v>7</v>
          </cell>
          <cell r="AY14">
            <v>25</v>
          </cell>
          <cell r="AZ14">
            <v>0</v>
          </cell>
          <cell r="BA14">
            <v>32</v>
          </cell>
          <cell r="BB14">
            <v>1</v>
          </cell>
          <cell r="BC14">
            <v>228</v>
          </cell>
          <cell r="BD14">
            <v>209</v>
          </cell>
          <cell r="BE14">
            <v>437</v>
          </cell>
          <cell r="BF14">
            <v>4</v>
          </cell>
          <cell r="BG14">
            <v>474</v>
          </cell>
          <cell r="BH14">
            <v>37</v>
          </cell>
          <cell r="BI14">
            <v>88</v>
          </cell>
          <cell r="BJ14">
            <v>365</v>
          </cell>
          <cell r="BK14">
            <v>453</v>
          </cell>
          <cell r="BL14">
            <v>57</v>
          </cell>
          <cell r="BM14">
            <v>1021</v>
          </cell>
          <cell r="BN14">
            <v>52</v>
          </cell>
          <cell r="BO14">
            <v>93</v>
          </cell>
          <cell r="BP14">
            <v>3</v>
          </cell>
          <cell r="BQ14">
            <v>148</v>
          </cell>
          <cell r="BR14">
            <v>4</v>
          </cell>
          <cell r="BS14">
            <v>628</v>
          </cell>
          <cell r="BT14">
            <v>458</v>
          </cell>
          <cell r="BU14">
            <v>1086</v>
          </cell>
          <cell r="BV14">
            <v>36</v>
          </cell>
          <cell r="BW14">
            <v>1274</v>
          </cell>
          <cell r="BX14">
            <v>110</v>
          </cell>
          <cell r="BY14">
            <v>247</v>
          </cell>
          <cell r="BZ14">
            <v>849</v>
          </cell>
          <cell r="CA14">
            <v>1096</v>
          </cell>
          <cell r="CB14">
            <v>155</v>
          </cell>
          <cell r="CC14">
            <v>2635</v>
          </cell>
          <cell r="CD14">
            <v>19</v>
          </cell>
          <cell r="CE14">
            <v>53</v>
          </cell>
          <cell r="CF14">
            <v>0</v>
          </cell>
          <cell r="CG14">
            <v>72</v>
          </cell>
          <cell r="CH14">
            <v>2</v>
          </cell>
          <cell r="CI14">
            <v>406</v>
          </cell>
          <cell r="CJ14">
            <v>284</v>
          </cell>
          <cell r="CK14">
            <v>690</v>
          </cell>
          <cell r="CL14">
            <v>8</v>
          </cell>
          <cell r="CM14">
            <v>772</v>
          </cell>
          <cell r="CN14">
            <v>74</v>
          </cell>
          <cell r="CO14">
            <v>151</v>
          </cell>
          <cell r="CP14">
            <v>577</v>
          </cell>
          <cell r="CQ14">
            <v>728</v>
          </cell>
          <cell r="CR14">
            <v>106</v>
          </cell>
          <cell r="CS14">
            <v>1680</v>
          </cell>
          <cell r="CT14">
            <v>158</v>
          </cell>
          <cell r="CU14">
            <v>322</v>
          </cell>
          <cell r="CV14">
            <v>6</v>
          </cell>
          <cell r="CW14">
            <v>486</v>
          </cell>
          <cell r="CX14">
            <v>11</v>
          </cell>
          <cell r="CY14">
            <v>2305</v>
          </cell>
          <cell r="CZ14">
            <v>1642</v>
          </cell>
          <cell r="DA14">
            <v>3947</v>
          </cell>
          <cell r="DB14">
            <v>79</v>
          </cell>
          <cell r="DC14">
            <v>4523</v>
          </cell>
          <cell r="DD14">
            <v>418</v>
          </cell>
          <cell r="DE14">
            <v>851</v>
          </cell>
          <cell r="DF14">
            <v>3149</v>
          </cell>
          <cell r="DG14">
            <v>4000</v>
          </cell>
          <cell r="DH14">
            <v>668</v>
          </cell>
          <cell r="DI14">
            <v>9609</v>
          </cell>
          <cell r="DJ14">
            <v>3756</v>
          </cell>
          <cell r="DK14">
            <v>6885</v>
          </cell>
          <cell r="DL14">
            <v>142</v>
          </cell>
          <cell r="DM14">
            <v>10783</v>
          </cell>
          <cell r="DN14">
            <v>313</v>
          </cell>
          <cell r="DO14">
            <v>45271</v>
          </cell>
          <cell r="DP14">
            <v>30560</v>
          </cell>
          <cell r="DQ14">
            <v>75831</v>
          </cell>
          <cell r="DR14">
            <v>1632</v>
          </cell>
          <cell r="DS14">
            <v>88559</v>
          </cell>
          <cell r="DT14">
            <v>8214</v>
          </cell>
        </row>
        <row r="15">
          <cell r="A15">
            <v>45108</v>
          </cell>
          <cell r="B15">
            <v>36</v>
          </cell>
          <cell r="C15">
            <v>72</v>
          </cell>
          <cell r="D15">
            <v>1</v>
          </cell>
          <cell r="E15">
            <v>109</v>
          </cell>
          <cell r="F15">
            <v>3</v>
          </cell>
          <cell r="G15">
            <v>568</v>
          </cell>
          <cell r="H15">
            <v>352</v>
          </cell>
          <cell r="I15">
            <v>920</v>
          </cell>
          <cell r="J15">
            <v>11</v>
          </cell>
          <cell r="K15">
            <v>1043</v>
          </cell>
          <cell r="L15">
            <v>101</v>
          </cell>
          <cell r="M15">
            <v>138</v>
          </cell>
          <cell r="N15">
            <v>676</v>
          </cell>
          <cell r="O15">
            <v>814</v>
          </cell>
          <cell r="P15">
            <v>160</v>
          </cell>
          <cell r="Q15">
            <v>2118</v>
          </cell>
          <cell r="R15">
            <v>23</v>
          </cell>
          <cell r="S15">
            <v>29</v>
          </cell>
          <cell r="T15">
            <v>0</v>
          </cell>
          <cell r="U15">
            <v>52</v>
          </cell>
          <cell r="V15">
            <v>2</v>
          </cell>
          <cell r="W15">
            <v>215</v>
          </cell>
          <cell r="X15">
            <v>116</v>
          </cell>
          <cell r="Y15">
            <v>331</v>
          </cell>
          <cell r="Z15">
            <v>7</v>
          </cell>
          <cell r="AA15">
            <v>392</v>
          </cell>
          <cell r="AB15">
            <v>44</v>
          </cell>
          <cell r="AC15">
            <v>73</v>
          </cell>
          <cell r="AD15">
            <v>288</v>
          </cell>
          <cell r="AE15">
            <v>361</v>
          </cell>
          <cell r="AF15">
            <v>65</v>
          </cell>
          <cell r="AG15">
            <v>862</v>
          </cell>
          <cell r="AH15">
            <v>16</v>
          </cell>
          <cell r="AI15">
            <v>27</v>
          </cell>
          <cell r="AJ15">
            <v>1</v>
          </cell>
          <cell r="AK15">
            <v>44</v>
          </cell>
          <cell r="AL15">
            <v>2</v>
          </cell>
          <cell r="AM15">
            <v>211</v>
          </cell>
          <cell r="AN15">
            <v>135</v>
          </cell>
          <cell r="AO15">
            <v>346</v>
          </cell>
          <cell r="AP15">
            <v>8</v>
          </cell>
          <cell r="AQ15">
            <v>400</v>
          </cell>
          <cell r="AR15">
            <v>24</v>
          </cell>
          <cell r="AS15">
            <v>55</v>
          </cell>
          <cell r="AT15">
            <v>298</v>
          </cell>
          <cell r="AU15">
            <v>353</v>
          </cell>
          <cell r="AV15">
            <v>47</v>
          </cell>
          <cell r="AW15">
            <v>824</v>
          </cell>
          <cell r="AX15">
            <v>17</v>
          </cell>
          <cell r="AY15">
            <v>20</v>
          </cell>
          <cell r="AZ15">
            <v>0</v>
          </cell>
          <cell r="BA15">
            <v>37</v>
          </cell>
          <cell r="BB15">
            <v>2</v>
          </cell>
          <cell r="BC15">
            <v>175</v>
          </cell>
          <cell r="BD15">
            <v>170</v>
          </cell>
          <cell r="BE15">
            <v>345</v>
          </cell>
          <cell r="BF15">
            <v>4</v>
          </cell>
          <cell r="BG15">
            <v>388</v>
          </cell>
          <cell r="BH15">
            <v>25</v>
          </cell>
          <cell r="BI15">
            <v>90</v>
          </cell>
          <cell r="BJ15">
            <v>309</v>
          </cell>
          <cell r="BK15">
            <v>399</v>
          </cell>
          <cell r="BL15">
            <v>45</v>
          </cell>
          <cell r="BM15">
            <v>857</v>
          </cell>
          <cell r="BN15">
            <v>44</v>
          </cell>
          <cell r="BO15">
            <v>75</v>
          </cell>
          <cell r="BP15">
            <v>1</v>
          </cell>
          <cell r="BQ15">
            <v>120</v>
          </cell>
          <cell r="BR15">
            <v>4</v>
          </cell>
          <cell r="BS15">
            <v>665</v>
          </cell>
          <cell r="BT15">
            <v>435</v>
          </cell>
          <cell r="BU15">
            <v>1100</v>
          </cell>
          <cell r="BV15">
            <v>29</v>
          </cell>
          <cell r="BW15">
            <v>1253</v>
          </cell>
          <cell r="BX15">
            <v>107</v>
          </cell>
          <cell r="BY15">
            <v>223</v>
          </cell>
          <cell r="BZ15">
            <v>784</v>
          </cell>
          <cell r="CA15">
            <v>1007</v>
          </cell>
          <cell r="CB15">
            <v>164</v>
          </cell>
          <cell r="CC15">
            <v>2531</v>
          </cell>
          <cell r="CD15">
            <v>26</v>
          </cell>
          <cell r="CE15">
            <v>49</v>
          </cell>
          <cell r="CF15">
            <v>2</v>
          </cell>
          <cell r="CG15">
            <v>77</v>
          </cell>
          <cell r="CH15">
            <v>3</v>
          </cell>
          <cell r="CI15">
            <v>394</v>
          </cell>
          <cell r="CJ15">
            <v>266</v>
          </cell>
          <cell r="CK15">
            <v>660</v>
          </cell>
          <cell r="CL15">
            <v>9</v>
          </cell>
          <cell r="CM15">
            <v>749</v>
          </cell>
          <cell r="CN15">
            <v>71</v>
          </cell>
          <cell r="CO15">
            <v>110</v>
          </cell>
          <cell r="CP15">
            <v>541</v>
          </cell>
          <cell r="CQ15">
            <v>651</v>
          </cell>
          <cell r="CR15">
            <v>103</v>
          </cell>
          <cell r="CS15">
            <v>1574</v>
          </cell>
          <cell r="CT15">
            <v>162</v>
          </cell>
          <cell r="CU15">
            <v>272</v>
          </cell>
          <cell r="CV15">
            <v>5</v>
          </cell>
          <cell r="CW15">
            <v>439</v>
          </cell>
          <cell r="CX15">
            <v>16</v>
          </cell>
          <cell r="CY15">
            <v>2228</v>
          </cell>
          <cell r="CZ15">
            <v>1474</v>
          </cell>
          <cell r="DA15">
            <v>3702</v>
          </cell>
          <cell r="DB15">
            <v>68</v>
          </cell>
          <cell r="DC15">
            <v>4225</v>
          </cell>
          <cell r="DD15">
            <v>372</v>
          </cell>
          <cell r="DE15">
            <v>689</v>
          </cell>
          <cell r="DF15">
            <v>2896</v>
          </cell>
          <cell r="DG15">
            <v>3585</v>
          </cell>
          <cell r="DH15">
            <v>584</v>
          </cell>
          <cell r="DI15">
            <v>8766</v>
          </cell>
          <cell r="DJ15">
            <v>3478</v>
          </cell>
          <cell r="DK15">
            <v>6209</v>
          </cell>
          <cell r="DL15">
            <v>146</v>
          </cell>
          <cell r="DM15">
            <v>9833</v>
          </cell>
          <cell r="DN15">
            <v>327</v>
          </cell>
          <cell r="DO15">
            <v>43700</v>
          </cell>
          <cell r="DP15">
            <v>29133</v>
          </cell>
          <cell r="DQ15">
            <v>72833</v>
          </cell>
          <cell r="DR15">
            <v>1644</v>
          </cell>
          <cell r="DS15">
            <v>84637</v>
          </cell>
          <cell r="DT15">
            <v>7673</v>
          </cell>
        </row>
        <row r="16">
          <cell r="A16">
            <v>45139</v>
          </cell>
          <cell r="B16">
            <v>39</v>
          </cell>
          <cell r="C16">
            <v>54</v>
          </cell>
          <cell r="D16">
            <v>1</v>
          </cell>
          <cell r="E16">
            <v>94</v>
          </cell>
          <cell r="F16">
            <v>0</v>
          </cell>
          <cell r="G16">
            <v>454</v>
          </cell>
          <cell r="H16">
            <v>333</v>
          </cell>
          <cell r="I16">
            <v>787</v>
          </cell>
          <cell r="J16">
            <v>11</v>
          </cell>
          <cell r="K16">
            <v>892</v>
          </cell>
          <cell r="L16">
            <v>95</v>
          </cell>
          <cell r="M16">
            <v>137</v>
          </cell>
          <cell r="N16">
            <v>614</v>
          </cell>
          <cell r="O16">
            <v>751</v>
          </cell>
          <cell r="P16">
            <v>195</v>
          </cell>
          <cell r="Q16">
            <v>1933</v>
          </cell>
          <cell r="R16">
            <v>11</v>
          </cell>
          <cell r="S16">
            <v>24</v>
          </cell>
          <cell r="T16">
            <v>0</v>
          </cell>
          <cell r="U16">
            <v>35</v>
          </cell>
          <cell r="V16">
            <v>4</v>
          </cell>
          <cell r="W16">
            <v>201</v>
          </cell>
          <cell r="X16">
            <v>128</v>
          </cell>
          <cell r="Y16">
            <v>329</v>
          </cell>
          <cell r="Z16">
            <v>6</v>
          </cell>
          <cell r="AA16">
            <v>374</v>
          </cell>
          <cell r="AB16">
            <v>38</v>
          </cell>
          <cell r="AC16">
            <v>72</v>
          </cell>
          <cell r="AD16">
            <v>273</v>
          </cell>
          <cell r="AE16">
            <v>345</v>
          </cell>
          <cell r="AF16">
            <v>57</v>
          </cell>
          <cell r="AG16">
            <v>814</v>
          </cell>
          <cell r="AH16">
            <v>13</v>
          </cell>
          <cell r="AI16">
            <v>23</v>
          </cell>
          <cell r="AJ16">
            <v>0</v>
          </cell>
          <cell r="AK16">
            <v>36</v>
          </cell>
          <cell r="AL16">
            <v>1</v>
          </cell>
          <cell r="AM16">
            <v>171</v>
          </cell>
          <cell r="AN16">
            <v>142</v>
          </cell>
          <cell r="AO16">
            <v>313</v>
          </cell>
          <cell r="AP16">
            <v>4</v>
          </cell>
          <cell r="AQ16">
            <v>354</v>
          </cell>
          <cell r="AR16">
            <v>32</v>
          </cell>
          <cell r="AS16">
            <v>58</v>
          </cell>
          <cell r="AT16">
            <v>273</v>
          </cell>
          <cell r="AU16">
            <v>331</v>
          </cell>
          <cell r="AV16">
            <v>45</v>
          </cell>
          <cell r="AW16">
            <v>762</v>
          </cell>
          <cell r="AX16">
            <v>10</v>
          </cell>
          <cell r="AY16">
            <v>20</v>
          </cell>
          <cell r="AZ16">
            <v>0</v>
          </cell>
          <cell r="BA16">
            <v>30</v>
          </cell>
          <cell r="BB16">
            <v>1</v>
          </cell>
          <cell r="BC16">
            <v>173</v>
          </cell>
          <cell r="BD16">
            <v>155</v>
          </cell>
          <cell r="BE16">
            <v>328</v>
          </cell>
          <cell r="BF16">
            <v>6</v>
          </cell>
          <cell r="BG16">
            <v>365</v>
          </cell>
          <cell r="BH16">
            <v>26</v>
          </cell>
          <cell r="BI16">
            <v>92</v>
          </cell>
          <cell r="BJ16">
            <v>295</v>
          </cell>
          <cell r="BK16">
            <v>387</v>
          </cell>
          <cell r="BL16">
            <v>49</v>
          </cell>
          <cell r="BM16">
            <v>827</v>
          </cell>
          <cell r="BN16">
            <v>50</v>
          </cell>
          <cell r="BO16">
            <v>75</v>
          </cell>
          <cell r="BP16">
            <v>1</v>
          </cell>
          <cell r="BQ16">
            <v>126</v>
          </cell>
          <cell r="BR16">
            <v>2</v>
          </cell>
          <cell r="BS16">
            <v>593</v>
          </cell>
          <cell r="BT16">
            <v>404</v>
          </cell>
          <cell r="BU16">
            <v>997</v>
          </cell>
          <cell r="BV16">
            <v>27</v>
          </cell>
          <cell r="BW16">
            <v>1152</v>
          </cell>
          <cell r="BX16">
            <v>103</v>
          </cell>
          <cell r="BY16">
            <v>187</v>
          </cell>
          <cell r="BZ16">
            <v>707</v>
          </cell>
          <cell r="CA16">
            <v>894</v>
          </cell>
          <cell r="CB16">
            <v>117</v>
          </cell>
          <cell r="CC16">
            <v>2266</v>
          </cell>
          <cell r="CD16">
            <v>23</v>
          </cell>
          <cell r="CE16">
            <v>37</v>
          </cell>
          <cell r="CF16">
            <v>4</v>
          </cell>
          <cell r="CG16">
            <v>64</v>
          </cell>
          <cell r="CH16">
            <v>3</v>
          </cell>
          <cell r="CI16">
            <v>396</v>
          </cell>
          <cell r="CJ16">
            <v>291</v>
          </cell>
          <cell r="CK16">
            <v>687</v>
          </cell>
          <cell r="CL16">
            <v>19</v>
          </cell>
          <cell r="CM16">
            <v>773</v>
          </cell>
          <cell r="CN16">
            <v>62</v>
          </cell>
          <cell r="CO16">
            <v>98</v>
          </cell>
          <cell r="CP16">
            <v>457</v>
          </cell>
          <cell r="CQ16">
            <v>555</v>
          </cell>
          <cell r="CR16">
            <v>96</v>
          </cell>
          <cell r="CS16">
            <v>1486</v>
          </cell>
          <cell r="CT16">
            <v>146</v>
          </cell>
          <cell r="CU16">
            <v>233</v>
          </cell>
          <cell r="CV16">
            <v>6</v>
          </cell>
          <cell r="CW16">
            <v>385</v>
          </cell>
          <cell r="CX16">
            <v>11</v>
          </cell>
          <cell r="CY16">
            <v>1988</v>
          </cell>
          <cell r="CZ16">
            <v>1453</v>
          </cell>
          <cell r="DA16">
            <v>3441</v>
          </cell>
          <cell r="DB16">
            <v>73</v>
          </cell>
          <cell r="DC16">
            <v>3910</v>
          </cell>
          <cell r="DD16">
            <v>356</v>
          </cell>
          <cell r="DE16">
            <v>644</v>
          </cell>
          <cell r="DF16">
            <v>2619</v>
          </cell>
          <cell r="DG16">
            <v>3263</v>
          </cell>
          <cell r="DH16">
            <v>559</v>
          </cell>
          <cell r="DI16">
            <v>8088</v>
          </cell>
          <cell r="DJ16">
            <v>3141</v>
          </cell>
          <cell r="DK16">
            <v>5728</v>
          </cell>
          <cell r="DL16">
            <v>184</v>
          </cell>
          <cell r="DM16">
            <v>9053</v>
          </cell>
          <cell r="DN16">
            <v>312</v>
          </cell>
          <cell r="DO16">
            <v>40480</v>
          </cell>
          <cell r="DP16">
            <v>26975</v>
          </cell>
          <cell r="DQ16">
            <v>67455</v>
          </cell>
          <cell r="DR16">
            <v>1484</v>
          </cell>
          <cell r="DS16">
            <v>78304</v>
          </cell>
          <cell r="DT16">
            <v>6835</v>
          </cell>
        </row>
        <row r="17">
          <cell r="A17">
            <v>45170</v>
          </cell>
          <cell r="B17">
            <v>38</v>
          </cell>
          <cell r="C17">
            <v>83</v>
          </cell>
          <cell r="D17">
            <v>0</v>
          </cell>
          <cell r="E17">
            <v>121</v>
          </cell>
          <cell r="F17">
            <v>5</v>
          </cell>
          <cell r="G17">
            <v>584</v>
          </cell>
          <cell r="H17">
            <v>368</v>
          </cell>
          <cell r="I17">
            <v>952</v>
          </cell>
          <cell r="J17">
            <v>7</v>
          </cell>
          <cell r="K17">
            <v>1085</v>
          </cell>
          <cell r="L17">
            <v>111</v>
          </cell>
          <cell r="M17">
            <v>100</v>
          </cell>
          <cell r="N17">
            <v>612</v>
          </cell>
          <cell r="O17">
            <v>712</v>
          </cell>
          <cell r="P17">
            <v>196</v>
          </cell>
          <cell r="Q17">
            <v>2104</v>
          </cell>
          <cell r="R17">
            <v>17</v>
          </cell>
          <cell r="S17">
            <v>43</v>
          </cell>
          <cell r="T17">
            <v>0</v>
          </cell>
          <cell r="U17">
            <v>60</v>
          </cell>
          <cell r="V17">
            <v>0</v>
          </cell>
          <cell r="W17">
            <v>230</v>
          </cell>
          <cell r="X17">
            <v>137</v>
          </cell>
          <cell r="Y17">
            <v>367</v>
          </cell>
          <cell r="Z17">
            <v>8</v>
          </cell>
          <cell r="AA17">
            <v>435</v>
          </cell>
          <cell r="AB17">
            <v>44</v>
          </cell>
          <cell r="AC17">
            <v>82</v>
          </cell>
          <cell r="AD17">
            <v>260</v>
          </cell>
          <cell r="AE17">
            <v>342</v>
          </cell>
          <cell r="AF17">
            <v>76</v>
          </cell>
          <cell r="AG17">
            <v>897</v>
          </cell>
          <cell r="AH17">
            <v>11</v>
          </cell>
          <cell r="AI17">
            <v>26</v>
          </cell>
          <cell r="AJ17">
            <v>0</v>
          </cell>
          <cell r="AK17">
            <v>37</v>
          </cell>
          <cell r="AL17">
            <v>2</v>
          </cell>
          <cell r="AM17">
            <v>210</v>
          </cell>
          <cell r="AN17">
            <v>138</v>
          </cell>
          <cell r="AO17">
            <v>348</v>
          </cell>
          <cell r="AP17">
            <v>6</v>
          </cell>
          <cell r="AQ17">
            <v>393</v>
          </cell>
          <cell r="AR17">
            <v>17</v>
          </cell>
          <cell r="AS17">
            <v>64</v>
          </cell>
          <cell r="AT17">
            <v>259</v>
          </cell>
          <cell r="AU17">
            <v>323</v>
          </cell>
          <cell r="AV17">
            <v>25</v>
          </cell>
          <cell r="AW17">
            <v>758</v>
          </cell>
          <cell r="AX17">
            <v>7</v>
          </cell>
          <cell r="AY17">
            <v>21</v>
          </cell>
          <cell r="AZ17">
            <v>0</v>
          </cell>
          <cell r="BA17">
            <v>28</v>
          </cell>
          <cell r="BB17">
            <v>0</v>
          </cell>
          <cell r="BC17">
            <v>193</v>
          </cell>
          <cell r="BD17">
            <v>160</v>
          </cell>
          <cell r="BE17">
            <v>353</v>
          </cell>
          <cell r="BF17">
            <v>4</v>
          </cell>
          <cell r="BG17">
            <v>385</v>
          </cell>
          <cell r="BH17">
            <v>26</v>
          </cell>
          <cell r="BI17">
            <v>82</v>
          </cell>
          <cell r="BJ17">
            <v>317</v>
          </cell>
          <cell r="BK17">
            <v>399</v>
          </cell>
          <cell r="BL17">
            <v>40</v>
          </cell>
          <cell r="BM17">
            <v>850</v>
          </cell>
          <cell r="BN17">
            <v>51</v>
          </cell>
          <cell r="BO17">
            <v>90</v>
          </cell>
          <cell r="BP17">
            <v>0</v>
          </cell>
          <cell r="BQ17">
            <v>141</v>
          </cell>
          <cell r="BR17">
            <v>3</v>
          </cell>
          <cell r="BS17">
            <v>685</v>
          </cell>
          <cell r="BT17">
            <v>440</v>
          </cell>
          <cell r="BU17">
            <v>1125</v>
          </cell>
          <cell r="BV17">
            <v>29</v>
          </cell>
          <cell r="BW17">
            <v>1298</v>
          </cell>
          <cell r="BX17">
            <v>106</v>
          </cell>
          <cell r="BY17">
            <v>190</v>
          </cell>
          <cell r="BZ17">
            <v>710</v>
          </cell>
          <cell r="CA17">
            <v>900</v>
          </cell>
          <cell r="CB17">
            <v>131</v>
          </cell>
          <cell r="CC17">
            <v>2435</v>
          </cell>
          <cell r="CD17">
            <v>29</v>
          </cell>
          <cell r="CE17">
            <v>52</v>
          </cell>
          <cell r="CF17">
            <v>0</v>
          </cell>
          <cell r="CG17">
            <v>81</v>
          </cell>
          <cell r="CH17">
            <v>3</v>
          </cell>
          <cell r="CI17">
            <v>357</v>
          </cell>
          <cell r="CJ17">
            <v>284</v>
          </cell>
          <cell r="CK17">
            <v>641</v>
          </cell>
          <cell r="CL17">
            <v>10</v>
          </cell>
          <cell r="CM17">
            <v>735</v>
          </cell>
          <cell r="CN17">
            <v>56</v>
          </cell>
          <cell r="CO17">
            <v>130</v>
          </cell>
          <cell r="CP17">
            <v>515</v>
          </cell>
          <cell r="CQ17">
            <v>645</v>
          </cell>
          <cell r="CR17">
            <v>85</v>
          </cell>
          <cell r="CS17">
            <v>1521</v>
          </cell>
          <cell r="CT17">
            <v>153</v>
          </cell>
          <cell r="CU17">
            <v>315</v>
          </cell>
          <cell r="CV17">
            <v>0</v>
          </cell>
          <cell r="CW17">
            <v>468</v>
          </cell>
          <cell r="CX17">
            <v>13</v>
          </cell>
          <cell r="CY17">
            <v>2259</v>
          </cell>
          <cell r="CZ17">
            <v>1527</v>
          </cell>
          <cell r="DA17">
            <v>3786</v>
          </cell>
          <cell r="DB17">
            <v>64</v>
          </cell>
          <cell r="DC17">
            <v>4331</v>
          </cell>
          <cell r="DD17">
            <v>360</v>
          </cell>
          <cell r="DE17">
            <v>648</v>
          </cell>
          <cell r="DF17">
            <v>2673</v>
          </cell>
          <cell r="DG17">
            <v>3321</v>
          </cell>
          <cell r="DH17">
            <v>553</v>
          </cell>
          <cell r="DI17">
            <v>8565</v>
          </cell>
          <cell r="DJ17">
            <v>3305</v>
          </cell>
          <cell r="DK17">
            <v>6231</v>
          </cell>
          <cell r="DL17">
            <v>112</v>
          </cell>
          <cell r="DM17">
            <v>9648</v>
          </cell>
          <cell r="DN17">
            <v>316</v>
          </cell>
          <cell r="DO17">
            <v>42538</v>
          </cell>
          <cell r="DP17">
            <v>29057</v>
          </cell>
          <cell r="DQ17">
            <v>71595</v>
          </cell>
          <cell r="DR17">
            <v>1459</v>
          </cell>
          <cell r="DS17">
            <v>83018</v>
          </cell>
          <cell r="DT17">
            <v>6481</v>
          </cell>
        </row>
        <row r="18">
          <cell r="A18">
            <v>45200</v>
          </cell>
          <cell r="B18">
            <v>36</v>
          </cell>
          <cell r="C18">
            <v>71</v>
          </cell>
          <cell r="D18">
            <v>0</v>
          </cell>
          <cell r="E18">
            <v>107</v>
          </cell>
          <cell r="F18">
            <v>3</v>
          </cell>
          <cell r="G18">
            <v>533</v>
          </cell>
          <cell r="H18">
            <v>333</v>
          </cell>
          <cell r="I18">
            <v>866</v>
          </cell>
          <cell r="J18">
            <v>10</v>
          </cell>
          <cell r="K18">
            <v>986</v>
          </cell>
          <cell r="L18">
            <v>109</v>
          </cell>
          <cell r="M18">
            <v>114</v>
          </cell>
          <cell r="N18">
            <v>546</v>
          </cell>
          <cell r="O18">
            <v>660</v>
          </cell>
          <cell r="P18">
            <v>200</v>
          </cell>
          <cell r="Q18">
            <v>1955</v>
          </cell>
          <cell r="R18">
            <v>19</v>
          </cell>
          <cell r="S18">
            <v>35</v>
          </cell>
          <cell r="T18">
            <v>0</v>
          </cell>
          <cell r="U18">
            <v>54</v>
          </cell>
          <cell r="V18">
            <v>0</v>
          </cell>
          <cell r="W18">
            <v>215</v>
          </cell>
          <cell r="X18">
            <v>144</v>
          </cell>
          <cell r="Y18">
            <v>359</v>
          </cell>
          <cell r="Z18">
            <v>8</v>
          </cell>
          <cell r="AA18">
            <v>421</v>
          </cell>
          <cell r="AB18">
            <v>37</v>
          </cell>
          <cell r="AC18">
            <v>76</v>
          </cell>
          <cell r="AD18">
            <v>247</v>
          </cell>
          <cell r="AE18">
            <v>323</v>
          </cell>
          <cell r="AF18">
            <v>67</v>
          </cell>
          <cell r="AG18">
            <v>848</v>
          </cell>
          <cell r="AH18">
            <v>16</v>
          </cell>
          <cell r="AI18">
            <v>30</v>
          </cell>
          <cell r="AJ18">
            <v>0</v>
          </cell>
          <cell r="AK18">
            <v>46</v>
          </cell>
          <cell r="AL18">
            <v>1</v>
          </cell>
          <cell r="AM18">
            <v>194</v>
          </cell>
          <cell r="AN18">
            <v>152</v>
          </cell>
          <cell r="AO18">
            <v>346</v>
          </cell>
          <cell r="AP18">
            <v>4</v>
          </cell>
          <cell r="AQ18">
            <v>397</v>
          </cell>
          <cell r="AR18">
            <v>24</v>
          </cell>
          <cell r="AS18">
            <v>77</v>
          </cell>
          <cell r="AT18">
            <v>254</v>
          </cell>
          <cell r="AU18">
            <v>331</v>
          </cell>
          <cell r="AV18">
            <v>42</v>
          </cell>
          <cell r="AW18">
            <v>794</v>
          </cell>
          <cell r="AX18">
            <v>11</v>
          </cell>
          <cell r="AY18">
            <v>18</v>
          </cell>
          <cell r="AZ18">
            <v>0</v>
          </cell>
          <cell r="BA18">
            <v>29</v>
          </cell>
          <cell r="BB18">
            <v>2</v>
          </cell>
          <cell r="BC18">
            <v>171</v>
          </cell>
          <cell r="BD18">
            <v>162</v>
          </cell>
          <cell r="BE18">
            <v>333</v>
          </cell>
          <cell r="BF18">
            <v>6</v>
          </cell>
          <cell r="BG18">
            <v>370</v>
          </cell>
          <cell r="BH18">
            <v>37</v>
          </cell>
          <cell r="BI18">
            <v>84</v>
          </cell>
          <cell r="BJ18">
            <v>308</v>
          </cell>
          <cell r="BK18">
            <v>392</v>
          </cell>
          <cell r="BL18">
            <v>41</v>
          </cell>
          <cell r="BM18">
            <v>840</v>
          </cell>
          <cell r="BN18">
            <v>65</v>
          </cell>
          <cell r="BO18">
            <v>96</v>
          </cell>
          <cell r="BP18">
            <v>2</v>
          </cell>
          <cell r="BQ18">
            <v>163</v>
          </cell>
          <cell r="BR18">
            <v>4</v>
          </cell>
          <cell r="BS18">
            <v>656</v>
          </cell>
          <cell r="BT18">
            <v>411</v>
          </cell>
          <cell r="BU18">
            <v>1067</v>
          </cell>
          <cell r="BV18">
            <v>35</v>
          </cell>
          <cell r="BW18">
            <v>1269</v>
          </cell>
          <cell r="BX18">
            <v>114</v>
          </cell>
          <cell r="BY18">
            <v>199</v>
          </cell>
          <cell r="BZ18">
            <v>655</v>
          </cell>
          <cell r="CA18">
            <v>854</v>
          </cell>
          <cell r="CB18">
            <v>169</v>
          </cell>
          <cell r="CC18">
            <v>2406</v>
          </cell>
          <cell r="CD18">
            <v>36</v>
          </cell>
          <cell r="CE18">
            <v>50</v>
          </cell>
          <cell r="CF18">
            <v>0</v>
          </cell>
          <cell r="CG18">
            <v>86</v>
          </cell>
          <cell r="CH18">
            <v>4</v>
          </cell>
          <cell r="CI18">
            <v>408</v>
          </cell>
          <cell r="CJ18">
            <v>263</v>
          </cell>
          <cell r="CK18">
            <v>671</v>
          </cell>
          <cell r="CL18">
            <v>9</v>
          </cell>
          <cell r="CM18">
            <v>770</v>
          </cell>
          <cell r="CN18">
            <v>58</v>
          </cell>
          <cell r="CO18">
            <v>114</v>
          </cell>
          <cell r="CP18">
            <v>415</v>
          </cell>
          <cell r="CQ18">
            <v>529</v>
          </cell>
          <cell r="CR18">
            <v>104</v>
          </cell>
          <cell r="CS18">
            <v>1461</v>
          </cell>
          <cell r="CT18">
            <v>183</v>
          </cell>
          <cell r="CU18">
            <v>300</v>
          </cell>
          <cell r="CV18">
            <v>2</v>
          </cell>
          <cell r="CW18">
            <v>485</v>
          </cell>
          <cell r="CX18">
            <v>14</v>
          </cell>
          <cell r="CY18">
            <v>2177</v>
          </cell>
          <cell r="CZ18">
            <v>1465</v>
          </cell>
          <cell r="DA18">
            <v>3642</v>
          </cell>
          <cell r="DB18">
            <v>72</v>
          </cell>
          <cell r="DC18">
            <v>4213</v>
          </cell>
          <cell r="DD18">
            <v>379</v>
          </cell>
          <cell r="DE18">
            <v>664</v>
          </cell>
          <cell r="DF18">
            <v>2425</v>
          </cell>
          <cell r="DG18">
            <v>3089</v>
          </cell>
          <cell r="DH18">
            <v>623</v>
          </cell>
          <cell r="DI18">
            <v>8304</v>
          </cell>
          <cell r="DJ18">
            <v>3522</v>
          </cell>
          <cell r="DK18">
            <v>6375</v>
          </cell>
          <cell r="DL18">
            <v>134</v>
          </cell>
          <cell r="DM18">
            <v>10031</v>
          </cell>
          <cell r="DN18">
            <v>320</v>
          </cell>
          <cell r="DO18">
            <v>42264</v>
          </cell>
          <cell r="DP18">
            <v>27359</v>
          </cell>
          <cell r="DQ18">
            <v>69623</v>
          </cell>
          <cell r="DR18">
            <v>1534</v>
          </cell>
          <cell r="DS18">
            <v>81508</v>
          </cell>
          <cell r="DT18">
            <v>6509</v>
          </cell>
        </row>
        <row r="19">
          <cell r="A19">
            <v>45231</v>
          </cell>
          <cell r="B19">
            <v>47</v>
          </cell>
          <cell r="C19">
            <v>52</v>
          </cell>
          <cell r="D19">
            <v>3</v>
          </cell>
          <cell r="E19">
            <v>102</v>
          </cell>
          <cell r="F19">
            <v>1</v>
          </cell>
          <cell r="G19">
            <v>480</v>
          </cell>
          <cell r="H19">
            <v>274</v>
          </cell>
          <cell r="I19">
            <v>754</v>
          </cell>
          <cell r="J19">
            <v>10</v>
          </cell>
          <cell r="K19">
            <v>867</v>
          </cell>
          <cell r="L19">
            <v>88</v>
          </cell>
          <cell r="M19">
            <v>116</v>
          </cell>
          <cell r="N19">
            <v>506</v>
          </cell>
          <cell r="O19">
            <v>622</v>
          </cell>
          <cell r="P19">
            <v>154</v>
          </cell>
          <cell r="Q19">
            <v>1731</v>
          </cell>
          <cell r="R19">
            <v>23</v>
          </cell>
          <cell r="S19">
            <v>32</v>
          </cell>
          <cell r="T19">
            <v>1</v>
          </cell>
          <cell r="U19">
            <v>56</v>
          </cell>
          <cell r="V19">
            <v>0</v>
          </cell>
          <cell r="W19">
            <v>198</v>
          </cell>
          <cell r="X19">
            <v>125</v>
          </cell>
          <cell r="Y19">
            <v>323</v>
          </cell>
          <cell r="Z19">
            <v>11</v>
          </cell>
          <cell r="AA19">
            <v>390</v>
          </cell>
          <cell r="AB19">
            <v>27</v>
          </cell>
          <cell r="AC19">
            <v>62</v>
          </cell>
          <cell r="AD19">
            <v>257</v>
          </cell>
          <cell r="AE19">
            <v>319</v>
          </cell>
          <cell r="AF19">
            <v>50</v>
          </cell>
          <cell r="AG19">
            <v>786</v>
          </cell>
          <cell r="AH19">
            <v>11</v>
          </cell>
          <cell r="AI19">
            <v>27</v>
          </cell>
          <cell r="AJ19">
            <v>0</v>
          </cell>
          <cell r="AK19">
            <v>38</v>
          </cell>
          <cell r="AL19">
            <v>0</v>
          </cell>
          <cell r="AM19">
            <v>201</v>
          </cell>
          <cell r="AN19">
            <v>127</v>
          </cell>
          <cell r="AO19">
            <v>328</v>
          </cell>
          <cell r="AP19">
            <v>5</v>
          </cell>
          <cell r="AQ19">
            <v>371</v>
          </cell>
          <cell r="AR19">
            <v>13</v>
          </cell>
          <cell r="AS19">
            <v>65</v>
          </cell>
          <cell r="AT19">
            <v>232</v>
          </cell>
          <cell r="AU19">
            <v>297</v>
          </cell>
          <cell r="AV19">
            <v>30</v>
          </cell>
          <cell r="AW19">
            <v>711</v>
          </cell>
          <cell r="AX19">
            <v>10</v>
          </cell>
          <cell r="AY19">
            <v>18</v>
          </cell>
          <cell r="AZ19">
            <v>0</v>
          </cell>
          <cell r="BA19">
            <v>28</v>
          </cell>
          <cell r="BB19">
            <v>2</v>
          </cell>
          <cell r="BC19">
            <v>155</v>
          </cell>
          <cell r="BD19">
            <v>148</v>
          </cell>
          <cell r="BE19">
            <v>303</v>
          </cell>
          <cell r="BF19">
            <v>3</v>
          </cell>
          <cell r="BG19">
            <v>336</v>
          </cell>
          <cell r="BH19">
            <v>22</v>
          </cell>
          <cell r="BI19">
            <v>75</v>
          </cell>
          <cell r="BJ19">
            <v>256</v>
          </cell>
          <cell r="BK19">
            <v>331</v>
          </cell>
          <cell r="BL19">
            <v>35</v>
          </cell>
          <cell r="BM19">
            <v>724</v>
          </cell>
          <cell r="BN19">
            <v>44</v>
          </cell>
          <cell r="BO19">
            <v>86</v>
          </cell>
          <cell r="BP19">
            <v>3</v>
          </cell>
          <cell r="BQ19">
            <v>133</v>
          </cell>
          <cell r="BR19">
            <v>2</v>
          </cell>
          <cell r="BS19">
            <v>626</v>
          </cell>
          <cell r="BT19">
            <v>372</v>
          </cell>
          <cell r="BU19">
            <v>998</v>
          </cell>
          <cell r="BV19">
            <v>22</v>
          </cell>
          <cell r="BW19">
            <v>1155</v>
          </cell>
          <cell r="BX19">
            <v>94</v>
          </cell>
          <cell r="BY19">
            <v>184</v>
          </cell>
          <cell r="BZ19">
            <v>610</v>
          </cell>
          <cell r="CA19">
            <v>794</v>
          </cell>
          <cell r="CB19">
            <v>126</v>
          </cell>
          <cell r="CC19">
            <v>2169</v>
          </cell>
          <cell r="CD19">
            <v>27</v>
          </cell>
          <cell r="CE19">
            <v>43</v>
          </cell>
          <cell r="CF19">
            <v>2</v>
          </cell>
          <cell r="CG19">
            <v>72</v>
          </cell>
          <cell r="CH19">
            <v>3</v>
          </cell>
          <cell r="CI19">
            <v>357</v>
          </cell>
          <cell r="CJ19">
            <v>237</v>
          </cell>
          <cell r="CK19">
            <v>594</v>
          </cell>
          <cell r="CL19">
            <v>15</v>
          </cell>
          <cell r="CM19">
            <v>684</v>
          </cell>
          <cell r="CN19">
            <v>59</v>
          </cell>
          <cell r="CO19">
            <v>94</v>
          </cell>
          <cell r="CP19">
            <v>422</v>
          </cell>
          <cell r="CQ19">
            <v>516</v>
          </cell>
          <cell r="CR19">
            <v>94</v>
          </cell>
          <cell r="CS19">
            <v>1353</v>
          </cell>
          <cell r="CT19">
            <v>162</v>
          </cell>
          <cell r="CU19">
            <v>258</v>
          </cell>
          <cell r="CV19">
            <v>9</v>
          </cell>
          <cell r="CW19">
            <v>429</v>
          </cell>
          <cell r="CX19">
            <v>8</v>
          </cell>
          <cell r="CY19">
            <v>2017</v>
          </cell>
          <cell r="CZ19">
            <v>1283</v>
          </cell>
          <cell r="DA19">
            <v>3300</v>
          </cell>
          <cell r="DB19">
            <v>66</v>
          </cell>
          <cell r="DC19">
            <v>3803</v>
          </cell>
          <cell r="DD19">
            <v>303</v>
          </cell>
          <cell r="DE19">
            <v>596</v>
          </cell>
          <cell r="DF19">
            <v>2283</v>
          </cell>
          <cell r="DG19">
            <v>2879</v>
          </cell>
          <cell r="DH19">
            <v>489</v>
          </cell>
          <cell r="DI19">
            <v>7474</v>
          </cell>
          <cell r="DJ19">
            <v>3347</v>
          </cell>
          <cell r="DK19">
            <v>5970</v>
          </cell>
          <cell r="DL19">
            <v>126</v>
          </cell>
          <cell r="DM19">
            <v>9443</v>
          </cell>
          <cell r="DN19">
            <v>255</v>
          </cell>
          <cell r="DO19">
            <v>39472</v>
          </cell>
          <cell r="DP19">
            <v>25470</v>
          </cell>
          <cell r="DQ19">
            <v>64942</v>
          </cell>
          <cell r="DR19">
            <v>1381</v>
          </cell>
          <cell r="DS19">
            <v>76021</v>
          </cell>
          <cell r="DT19">
            <v>5624</v>
          </cell>
        </row>
        <row r="20">
          <cell r="A20">
            <v>45261</v>
          </cell>
          <cell r="B20">
            <v>22</v>
          </cell>
          <cell r="C20">
            <v>65</v>
          </cell>
          <cell r="D20">
            <v>0</v>
          </cell>
          <cell r="E20">
            <v>87</v>
          </cell>
          <cell r="F20">
            <v>2</v>
          </cell>
          <cell r="G20">
            <v>476</v>
          </cell>
          <cell r="H20">
            <v>342</v>
          </cell>
          <cell r="I20">
            <v>818</v>
          </cell>
          <cell r="J20">
            <v>13</v>
          </cell>
          <cell r="K20">
            <v>920</v>
          </cell>
          <cell r="L20">
            <v>71</v>
          </cell>
          <cell r="M20">
            <v>120</v>
          </cell>
          <cell r="N20">
            <v>523</v>
          </cell>
          <cell r="O20">
            <v>643</v>
          </cell>
          <cell r="P20">
            <v>110</v>
          </cell>
          <cell r="Q20">
            <v>1744</v>
          </cell>
          <cell r="R20">
            <v>14</v>
          </cell>
          <cell r="S20">
            <v>24</v>
          </cell>
          <cell r="T20">
            <v>0</v>
          </cell>
          <cell r="U20">
            <v>38</v>
          </cell>
          <cell r="V20">
            <v>0</v>
          </cell>
          <cell r="W20">
            <v>204</v>
          </cell>
          <cell r="X20">
            <v>113</v>
          </cell>
          <cell r="Y20">
            <v>317</v>
          </cell>
          <cell r="Z20">
            <v>7</v>
          </cell>
          <cell r="AA20">
            <v>362</v>
          </cell>
          <cell r="AB20">
            <v>31</v>
          </cell>
          <cell r="AC20">
            <v>55</v>
          </cell>
          <cell r="AD20">
            <v>233</v>
          </cell>
          <cell r="AE20">
            <v>288</v>
          </cell>
          <cell r="AF20">
            <v>42</v>
          </cell>
          <cell r="AG20">
            <v>723</v>
          </cell>
          <cell r="AH20">
            <v>21</v>
          </cell>
          <cell r="AI20">
            <v>33</v>
          </cell>
          <cell r="AJ20">
            <v>0</v>
          </cell>
          <cell r="AK20">
            <v>54</v>
          </cell>
          <cell r="AL20">
            <v>0</v>
          </cell>
          <cell r="AM20">
            <v>162</v>
          </cell>
          <cell r="AN20">
            <v>102</v>
          </cell>
          <cell r="AO20">
            <v>264</v>
          </cell>
          <cell r="AP20">
            <v>10</v>
          </cell>
          <cell r="AQ20">
            <v>328</v>
          </cell>
          <cell r="AR20">
            <v>10</v>
          </cell>
          <cell r="AS20">
            <v>69</v>
          </cell>
          <cell r="AT20">
            <v>224</v>
          </cell>
          <cell r="AU20">
            <v>293</v>
          </cell>
          <cell r="AV20">
            <v>19</v>
          </cell>
          <cell r="AW20">
            <v>650</v>
          </cell>
          <cell r="AX20">
            <v>16</v>
          </cell>
          <cell r="AY20">
            <v>14</v>
          </cell>
          <cell r="AZ20">
            <v>1</v>
          </cell>
          <cell r="BA20">
            <v>31</v>
          </cell>
          <cell r="BB20">
            <v>2</v>
          </cell>
          <cell r="BC20">
            <v>155</v>
          </cell>
          <cell r="BD20">
            <v>140</v>
          </cell>
          <cell r="BE20">
            <v>295</v>
          </cell>
          <cell r="BF20">
            <v>6</v>
          </cell>
          <cell r="BG20">
            <v>334</v>
          </cell>
          <cell r="BH20">
            <v>22</v>
          </cell>
          <cell r="BI20">
            <v>56</v>
          </cell>
          <cell r="BJ20">
            <v>266</v>
          </cell>
          <cell r="BK20">
            <v>322</v>
          </cell>
          <cell r="BL20">
            <v>27</v>
          </cell>
          <cell r="BM20">
            <v>705</v>
          </cell>
          <cell r="BN20">
            <v>59</v>
          </cell>
          <cell r="BO20">
            <v>89</v>
          </cell>
          <cell r="BP20">
            <v>0</v>
          </cell>
          <cell r="BQ20">
            <v>148</v>
          </cell>
          <cell r="BR20">
            <v>4</v>
          </cell>
          <cell r="BS20">
            <v>689</v>
          </cell>
          <cell r="BT20">
            <v>394</v>
          </cell>
          <cell r="BU20">
            <v>1083</v>
          </cell>
          <cell r="BV20">
            <v>30</v>
          </cell>
          <cell r="BW20">
            <v>1265</v>
          </cell>
          <cell r="BX20">
            <v>81</v>
          </cell>
          <cell r="BY20">
            <v>185</v>
          </cell>
          <cell r="BZ20">
            <v>665</v>
          </cell>
          <cell r="CA20">
            <v>850</v>
          </cell>
          <cell r="CB20">
            <v>108</v>
          </cell>
          <cell r="CC20">
            <v>2304</v>
          </cell>
          <cell r="CD20">
            <v>26</v>
          </cell>
          <cell r="CE20">
            <v>58</v>
          </cell>
          <cell r="CF20">
            <v>0</v>
          </cell>
          <cell r="CG20">
            <v>84</v>
          </cell>
          <cell r="CH20">
            <v>1</v>
          </cell>
          <cell r="CI20">
            <v>374</v>
          </cell>
          <cell r="CJ20">
            <v>256</v>
          </cell>
          <cell r="CK20">
            <v>630</v>
          </cell>
          <cell r="CL20">
            <v>8</v>
          </cell>
          <cell r="CM20">
            <v>723</v>
          </cell>
          <cell r="CN20">
            <v>46</v>
          </cell>
          <cell r="CO20">
            <v>110</v>
          </cell>
          <cell r="CP20">
            <v>389</v>
          </cell>
          <cell r="CQ20">
            <v>499</v>
          </cell>
          <cell r="CR20">
            <v>65</v>
          </cell>
          <cell r="CS20">
            <v>1333</v>
          </cell>
          <cell r="CT20">
            <v>158</v>
          </cell>
          <cell r="CU20">
            <v>283</v>
          </cell>
          <cell r="CV20">
            <v>1</v>
          </cell>
          <cell r="CW20">
            <v>442</v>
          </cell>
          <cell r="CX20">
            <v>9</v>
          </cell>
          <cell r="CY20">
            <v>2060</v>
          </cell>
          <cell r="CZ20">
            <v>1347</v>
          </cell>
          <cell r="DA20">
            <v>3407</v>
          </cell>
          <cell r="DB20">
            <v>74</v>
          </cell>
          <cell r="DC20">
            <v>3932</v>
          </cell>
          <cell r="DD20">
            <v>261</v>
          </cell>
          <cell r="DE20">
            <v>595</v>
          </cell>
          <cell r="DF20">
            <v>2300</v>
          </cell>
          <cell r="DG20">
            <v>2895</v>
          </cell>
          <cell r="DH20">
            <v>371</v>
          </cell>
          <cell r="DI20">
            <v>7459</v>
          </cell>
          <cell r="DJ20">
            <v>3468</v>
          </cell>
          <cell r="DK20">
            <v>5752</v>
          </cell>
          <cell r="DL20">
            <v>140</v>
          </cell>
          <cell r="DM20">
            <v>9360</v>
          </cell>
          <cell r="DN20">
            <v>297</v>
          </cell>
          <cell r="DO20">
            <v>39658</v>
          </cell>
          <cell r="DP20">
            <v>25150</v>
          </cell>
          <cell r="DQ20">
            <v>64808</v>
          </cell>
          <cell r="DR20">
            <v>1518</v>
          </cell>
          <cell r="DS20">
            <v>75983</v>
          </cell>
          <cell r="DT20">
            <v>4753</v>
          </cell>
        </row>
        <row r="21">
          <cell r="A21">
            <v>45292</v>
          </cell>
          <cell r="B21">
            <v>30</v>
          </cell>
          <cell r="C21">
            <v>53</v>
          </cell>
          <cell r="D21">
            <v>0</v>
          </cell>
          <cell r="E21">
            <v>83</v>
          </cell>
          <cell r="F21">
            <v>1</v>
          </cell>
          <cell r="G21">
            <v>408</v>
          </cell>
          <cell r="H21">
            <v>285</v>
          </cell>
          <cell r="I21">
            <v>693</v>
          </cell>
          <cell r="J21">
            <v>9</v>
          </cell>
          <cell r="K21">
            <v>786</v>
          </cell>
          <cell r="L21">
            <v>74</v>
          </cell>
          <cell r="M21">
            <v>116</v>
          </cell>
          <cell r="N21">
            <v>570</v>
          </cell>
          <cell r="O21">
            <v>686</v>
          </cell>
          <cell r="P21">
            <v>134</v>
          </cell>
          <cell r="Q21">
            <v>1680</v>
          </cell>
          <cell r="R21">
            <v>11</v>
          </cell>
          <cell r="S21">
            <v>15</v>
          </cell>
          <cell r="T21">
            <v>0</v>
          </cell>
          <cell r="U21">
            <v>26</v>
          </cell>
          <cell r="V21">
            <v>2</v>
          </cell>
          <cell r="W21">
            <v>201</v>
          </cell>
          <cell r="X21">
            <v>102</v>
          </cell>
          <cell r="Y21">
            <v>303</v>
          </cell>
          <cell r="Z21">
            <v>7</v>
          </cell>
          <cell r="AA21">
            <v>338</v>
          </cell>
          <cell r="AB21">
            <v>24</v>
          </cell>
          <cell r="AC21">
            <v>65</v>
          </cell>
          <cell r="AD21">
            <v>255</v>
          </cell>
          <cell r="AE21">
            <v>320</v>
          </cell>
          <cell r="AF21">
            <v>50</v>
          </cell>
          <cell r="AG21">
            <v>732</v>
          </cell>
          <cell r="AH21">
            <v>7</v>
          </cell>
          <cell r="AI21">
            <v>11</v>
          </cell>
          <cell r="AJ21">
            <v>0</v>
          </cell>
          <cell r="AK21">
            <v>18</v>
          </cell>
          <cell r="AL21">
            <v>0</v>
          </cell>
          <cell r="AM21">
            <v>145</v>
          </cell>
          <cell r="AN21">
            <v>111</v>
          </cell>
          <cell r="AO21">
            <v>256</v>
          </cell>
          <cell r="AP21">
            <v>4</v>
          </cell>
          <cell r="AQ21">
            <v>278</v>
          </cell>
          <cell r="AR21">
            <v>12</v>
          </cell>
          <cell r="AS21">
            <v>56</v>
          </cell>
          <cell r="AT21">
            <v>208</v>
          </cell>
          <cell r="AU21">
            <v>264</v>
          </cell>
          <cell r="AV21">
            <v>15</v>
          </cell>
          <cell r="AW21">
            <v>569</v>
          </cell>
          <cell r="AX21">
            <v>7</v>
          </cell>
          <cell r="AY21">
            <v>14</v>
          </cell>
          <cell r="AZ21">
            <v>0</v>
          </cell>
          <cell r="BA21">
            <v>21</v>
          </cell>
          <cell r="BB21">
            <v>1</v>
          </cell>
          <cell r="BC21">
            <v>152</v>
          </cell>
          <cell r="BD21">
            <v>116</v>
          </cell>
          <cell r="BE21">
            <v>268</v>
          </cell>
          <cell r="BF21">
            <v>4</v>
          </cell>
          <cell r="BG21">
            <v>294</v>
          </cell>
          <cell r="BH21">
            <v>16</v>
          </cell>
          <cell r="BI21">
            <v>40</v>
          </cell>
          <cell r="BJ21">
            <v>238</v>
          </cell>
          <cell r="BK21">
            <v>278</v>
          </cell>
          <cell r="BL21">
            <v>23</v>
          </cell>
          <cell r="BM21">
            <v>611</v>
          </cell>
          <cell r="BN21">
            <v>34</v>
          </cell>
          <cell r="BO21">
            <v>56</v>
          </cell>
          <cell r="BP21">
            <v>1</v>
          </cell>
          <cell r="BQ21">
            <v>91</v>
          </cell>
          <cell r="BR21">
            <v>0</v>
          </cell>
          <cell r="BS21">
            <v>561</v>
          </cell>
          <cell r="BT21">
            <v>352</v>
          </cell>
          <cell r="BU21">
            <v>913</v>
          </cell>
          <cell r="BV21">
            <v>20</v>
          </cell>
          <cell r="BW21">
            <v>1024</v>
          </cell>
          <cell r="BX21">
            <v>76</v>
          </cell>
          <cell r="BY21">
            <v>194</v>
          </cell>
          <cell r="BZ21">
            <v>696</v>
          </cell>
          <cell r="CA21">
            <v>890</v>
          </cell>
          <cell r="CB21">
            <v>106</v>
          </cell>
          <cell r="CC21">
            <v>2096</v>
          </cell>
          <cell r="CD21">
            <v>10</v>
          </cell>
          <cell r="CE21">
            <v>45</v>
          </cell>
          <cell r="CF21">
            <v>0</v>
          </cell>
          <cell r="CG21">
            <v>55</v>
          </cell>
          <cell r="CH21">
            <v>5</v>
          </cell>
          <cell r="CI21">
            <v>304</v>
          </cell>
          <cell r="CJ21">
            <v>239</v>
          </cell>
          <cell r="CK21">
            <v>543</v>
          </cell>
          <cell r="CL21">
            <v>10</v>
          </cell>
          <cell r="CM21">
            <v>613</v>
          </cell>
          <cell r="CN21">
            <v>30</v>
          </cell>
          <cell r="CO21">
            <v>96</v>
          </cell>
          <cell r="CP21">
            <v>515</v>
          </cell>
          <cell r="CQ21">
            <v>611</v>
          </cell>
          <cell r="CR21">
            <v>60</v>
          </cell>
          <cell r="CS21">
            <v>1314</v>
          </cell>
          <cell r="CT21">
            <v>99</v>
          </cell>
          <cell r="CU21">
            <v>194</v>
          </cell>
          <cell r="CV21">
            <v>1</v>
          </cell>
          <cell r="CW21">
            <v>294</v>
          </cell>
          <cell r="CX21">
            <v>9</v>
          </cell>
          <cell r="CY21">
            <v>1771</v>
          </cell>
          <cell r="CZ21">
            <v>1205</v>
          </cell>
          <cell r="DA21">
            <v>2976</v>
          </cell>
          <cell r="DB21">
            <v>54</v>
          </cell>
          <cell r="DC21">
            <v>3333</v>
          </cell>
          <cell r="DD21">
            <v>232</v>
          </cell>
          <cell r="DE21">
            <v>567</v>
          </cell>
          <cell r="DF21">
            <v>2482</v>
          </cell>
          <cell r="DG21">
            <v>3049</v>
          </cell>
          <cell r="DH21">
            <v>388</v>
          </cell>
          <cell r="DI21">
            <v>7002</v>
          </cell>
          <cell r="DJ21">
            <v>2389</v>
          </cell>
          <cell r="DK21">
            <v>4484</v>
          </cell>
          <cell r="DL21">
            <v>109</v>
          </cell>
          <cell r="DM21">
            <v>6982</v>
          </cell>
          <cell r="DN21">
            <v>147</v>
          </cell>
          <cell r="DO21">
            <v>34928</v>
          </cell>
          <cell r="DP21">
            <v>22906</v>
          </cell>
          <cell r="DQ21">
            <v>57834</v>
          </cell>
          <cell r="DR21">
            <v>925</v>
          </cell>
          <cell r="DS21">
            <v>65888</v>
          </cell>
          <cell r="DT21">
            <v>4289</v>
          </cell>
        </row>
        <row r="22">
          <cell r="A22">
            <v>45323</v>
          </cell>
          <cell r="B22">
            <v>37</v>
          </cell>
          <cell r="C22">
            <v>63</v>
          </cell>
          <cell r="D22">
            <v>1</v>
          </cell>
          <cell r="E22">
            <v>101</v>
          </cell>
          <cell r="F22">
            <v>1</v>
          </cell>
          <cell r="G22">
            <v>553</v>
          </cell>
          <cell r="H22">
            <v>370</v>
          </cell>
          <cell r="I22">
            <v>923</v>
          </cell>
          <cell r="J22">
            <v>11</v>
          </cell>
          <cell r="K22">
            <v>1036</v>
          </cell>
          <cell r="L22">
            <v>85</v>
          </cell>
          <cell r="M22">
            <v>112</v>
          </cell>
          <cell r="N22">
            <v>666</v>
          </cell>
          <cell r="O22">
            <v>778</v>
          </cell>
          <cell r="P22">
            <v>166</v>
          </cell>
          <cell r="Q22">
            <v>2065</v>
          </cell>
          <cell r="R22">
            <v>16</v>
          </cell>
          <cell r="S22">
            <v>31</v>
          </cell>
          <cell r="T22">
            <v>0</v>
          </cell>
          <cell r="U22">
            <v>47</v>
          </cell>
          <cell r="V22">
            <v>3</v>
          </cell>
          <cell r="W22">
            <v>229</v>
          </cell>
          <cell r="X22">
            <v>155</v>
          </cell>
          <cell r="Y22">
            <v>384</v>
          </cell>
          <cell r="Z22">
            <v>7</v>
          </cell>
          <cell r="AA22">
            <v>441</v>
          </cell>
          <cell r="AB22">
            <v>28</v>
          </cell>
          <cell r="AC22">
            <v>68</v>
          </cell>
          <cell r="AD22">
            <v>303</v>
          </cell>
          <cell r="AE22">
            <v>371</v>
          </cell>
          <cell r="AF22">
            <v>50</v>
          </cell>
          <cell r="AG22">
            <v>890</v>
          </cell>
          <cell r="AH22">
            <v>12</v>
          </cell>
          <cell r="AI22">
            <v>19</v>
          </cell>
          <cell r="AJ22">
            <v>0</v>
          </cell>
          <cell r="AK22">
            <v>31</v>
          </cell>
          <cell r="AL22">
            <v>0</v>
          </cell>
          <cell r="AM22">
            <v>199</v>
          </cell>
          <cell r="AN22">
            <v>161</v>
          </cell>
          <cell r="AO22">
            <v>360</v>
          </cell>
          <cell r="AP22">
            <v>2</v>
          </cell>
          <cell r="AQ22">
            <v>393</v>
          </cell>
          <cell r="AR22">
            <v>10</v>
          </cell>
          <cell r="AS22">
            <v>70</v>
          </cell>
          <cell r="AT22">
            <v>319</v>
          </cell>
          <cell r="AU22">
            <v>389</v>
          </cell>
          <cell r="AV22">
            <v>25</v>
          </cell>
          <cell r="AW22">
            <v>817</v>
          </cell>
          <cell r="AX22">
            <v>10</v>
          </cell>
          <cell r="AY22">
            <v>23</v>
          </cell>
          <cell r="AZ22">
            <v>0</v>
          </cell>
          <cell r="BA22">
            <v>33</v>
          </cell>
          <cell r="BB22">
            <v>0</v>
          </cell>
          <cell r="BC22">
            <v>204</v>
          </cell>
          <cell r="BD22">
            <v>230</v>
          </cell>
          <cell r="BE22">
            <v>434</v>
          </cell>
          <cell r="BF22">
            <v>7</v>
          </cell>
          <cell r="BG22">
            <v>474</v>
          </cell>
          <cell r="BH22">
            <v>16</v>
          </cell>
          <cell r="BI22">
            <v>81</v>
          </cell>
          <cell r="BJ22">
            <v>383</v>
          </cell>
          <cell r="BK22">
            <v>464</v>
          </cell>
          <cell r="BL22">
            <v>20</v>
          </cell>
          <cell r="BM22">
            <v>974</v>
          </cell>
          <cell r="BN22">
            <v>55</v>
          </cell>
          <cell r="BO22">
            <v>85</v>
          </cell>
          <cell r="BP22">
            <v>1</v>
          </cell>
          <cell r="BQ22">
            <v>141</v>
          </cell>
          <cell r="BR22">
            <v>2</v>
          </cell>
          <cell r="BS22">
            <v>726</v>
          </cell>
          <cell r="BT22">
            <v>482</v>
          </cell>
          <cell r="BU22">
            <v>1208</v>
          </cell>
          <cell r="BV22">
            <v>28</v>
          </cell>
          <cell r="BW22">
            <v>1379</v>
          </cell>
          <cell r="BX22">
            <v>75</v>
          </cell>
          <cell r="BY22">
            <v>183</v>
          </cell>
          <cell r="BZ22">
            <v>773</v>
          </cell>
          <cell r="CA22">
            <v>956</v>
          </cell>
          <cell r="CB22">
            <v>128</v>
          </cell>
          <cell r="CC22">
            <v>2538</v>
          </cell>
          <cell r="CD22">
            <v>28</v>
          </cell>
          <cell r="CE22">
            <v>55</v>
          </cell>
          <cell r="CF22">
            <v>0</v>
          </cell>
          <cell r="CG22">
            <v>83</v>
          </cell>
          <cell r="CH22">
            <v>1</v>
          </cell>
          <cell r="CI22">
            <v>410</v>
          </cell>
          <cell r="CJ22">
            <v>321</v>
          </cell>
          <cell r="CK22">
            <v>731</v>
          </cell>
          <cell r="CL22">
            <v>13</v>
          </cell>
          <cell r="CM22">
            <v>828</v>
          </cell>
          <cell r="CN22">
            <v>64</v>
          </cell>
          <cell r="CO22">
            <v>124</v>
          </cell>
          <cell r="CP22">
            <v>588</v>
          </cell>
          <cell r="CQ22">
            <v>712</v>
          </cell>
          <cell r="CR22">
            <v>76</v>
          </cell>
          <cell r="CS22">
            <v>1680</v>
          </cell>
          <cell r="CT22">
            <v>158</v>
          </cell>
          <cell r="CU22">
            <v>276</v>
          </cell>
          <cell r="CV22">
            <v>2</v>
          </cell>
          <cell r="CW22">
            <v>436</v>
          </cell>
          <cell r="CX22">
            <v>7</v>
          </cell>
          <cell r="CY22">
            <v>2321</v>
          </cell>
          <cell r="CZ22">
            <v>1719</v>
          </cell>
          <cell r="DA22">
            <v>4040</v>
          </cell>
          <cell r="DB22">
            <v>68</v>
          </cell>
          <cell r="DC22">
            <v>4551</v>
          </cell>
          <cell r="DD22">
            <v>278</v>
          </cell>
          <cell r="DE22">
            <v>638</v>
          </cell>
          <cell r="DF22">
            <v>3032</v>
          </cell>
          <cell r="DG22">
            <v>3670</v>
          </cell>
          <cell r="DH22">
            <v>465</v>
          </cell>
          <cell r="DI22">
            <v>8964</v>
          </cell>
          <cell r="DJ22">
            <v>3174</v>
          </cell>
          <cell r="DK22">
            <v>5649</v>
          </cell>
          <cell r="DL22">
            <v>104</v>
          </cell>
          <cell r="DM22">
            <v>8927</v>
          </cell>
          <cell r="DN22">
            <v>231</v>
          </cell>
          <cell r="DO22">
            <v>44825</v>
          </cell>
          <cell r="DP22">
            <v>29167</v>
          </cell>
          <cell r="DQ22">
            <v>73992</v>
          </cell>
          <cell r="DR22">
            <v>1252</v>
          </cell>
          <cell r="DS22">
            <v>84402</v>
          </cell>
          <cell r="DT22">
            <v>5177</v>
          </cell>
        </row>
        <row r="23">
          <cell r="A23">
            <v>45352</v>
          </cell>
          <cell r="B23">
            <v>30</v>
          </cell>
          <cell r="C23">
            <v>73</v>
          </cell>
          <cell r="D23">
            <v>0</v>
          </cell>
          <cell r="E23">
            <v>103</v>
          </cell>
          <cell r="F23">
            <v>13</v>
          </cell>
          <cell r="G23">
            <v>631</v>
          </cell>
          <cell r="H23">
            <v>451</v>
          </cell>
          <cell r="I23">
            <v>1082</v>
          </cell>
          <cell r="J23">
            <v>18</v>
          </cell>
          <cell r="K23">
            <v>1216</v>
          </cell>
          <cell r="L23">
            <v>67</v>
          </cell>
          <cell r="M23">
            <v>112</v>
          </cell>
          <cell r="N23">
            <v>797</v>
          </cell>
          <cell r="O23">
            <v>909</v>
          </cell>
          <cell r="P23">
            <v>135</v>
          </cell>
          <cell r="Q23">
            <v>2327</v>
          </cell>
          <cell r="R23">
            <v>17</v>
          </cell>
          <cell r="S23">
            <v>30</v>
          </cell>
          <cell r="T23">
            <v>0</v>
          </cell>
          <cell r="U23">
            <v>47</v>
          </cell>
          <cell r="V23">
            <v>4</v>
          </cell>
          <cell r="W23">
            <v>279</v>
          </cell>
          <cell r="X23">
            <v>210</v>
          </cell>
          <cell r="Y23">
            <v>489</v>
          </cell>
          <cell r="Z23">
            <v>14</v>
          </cell>
          <cell r="AA23">
            <v>554</v>
          </cell>
          <cell r="AB23">
            <v>34</v>
          </cell>
          <cell r="AC23">
            <v>49</v>
          </cell>
          <cell r="AD23">
            <v>330</v>
          </cell>
          <cell r="AE23">
            <v>379</v>
          </cell>
          <cell r="AF23">
            <v>39</v>
          </cell>
          <cell r="AG23">
            <v>1006</v>
          </cell>
          <cell r="AH23">
            <v>15</v>
          </cell>
          <cell r="AI23">
            <v>27</v>
          </cell>
          <cell r="AJ23">
            <v>0</v>
          </cell>
          <cell r="AK23">
            <v>42</v>
          </cell>
          <cell r="AL23">
            <v>2</v>
          </cell>
          <cell r="AM23">
            <v>318</v>
          </cell>
          <cell r="AN23">
            <v>217</v>
          </cell>
          <cell r="AO23">
            <v>535</v>
          </cell>
          <cell r="AP23">
            <v>5</v>
          </cell>
          <cell r="AQ23">
            <v>584</v>
          </cell>
          <cell r="AR23">
            <v>29</v>
          </cell>
          <cell r="AS23">
            <v>68</v>
          </cell>
          <cell r="AT23">
            <v>387</v>
          </cell>
          <cell r="AU23">
            <v>455</v>
          </cell>
          <cell r="AV23">
            <v>26</v>
          </cell>
          <cell r="AW23">
            <v>1094</v>
          </cell>
          <cell r="AX23">
            <v>12</v>
          </cell>
          <cell r="AY23">
            <v>20</v>
          </cell>
          <cell r="AZ23">
            <v>0</v>
          </cell>
          <cell r="BA23">
            <v>32</v>
          </cell>
          <cell r="BB23">
            <v>1</v>
          </cell>
          <cell r="BC23">
            <v>289</v>
          </cell>
          <cell r="BD23">
            <v>289</v>
          </cell>
          <cell r="BE23">
            <v>578</v>
          </cell>
          <cell r="BF23">
            <v>10</v>
          </cell>
          <cell r="BG23">
            <v>621</v>
          </cell>
          <cell r="BH23">
            <v>19</v>
          </cell>
          <cell r="BI23">
            <v>88</v>
          </cell>
          <cell r="BJ23">
            <v>458</v>
          </cell>
          <cell r="BK23">
            <v>546</v>
          </cell>
          <cell r="BL23">
            <v>21</v>
          </cell>
          <cell r="BM23">
            <v>1207</v>
          </cell>
          <cell r="BN23">
            <v>61</v>
          </cell>
          <cell r="BO23">
            <v>83</v>
          </cell>
          <cell r="BP23">
            <v>1</v>
          </cell>
          <cell r="BQ23">
            <v>145</v>
          </cell>
          <cell r="BR23">
            <v>2</v>
          </cell>
          <cell r="BS23">
            <v>868</v>
          </cell>
          <cell r="BT23">
            <v>561</v>
          </cell>
          <cell r="BU23">
            <v>1429</v>
          </cell>
          <cell r="BV23">
            <v>30</v>
          </cell>
          <cell r="BW23">
            <v>1606</v>
          </cell>
          <cell r="BX23">
            <v>71</v>
          </cell>
          <cell r="BY23">
            <v>148</v>
          </cell>
          <cell r="BZ23">
            <v>900</v>
          </cell>
          <cell r="CA23">
            <v>1048</v>
          </cell>
          <cell r="CB23">
            <v>99</v>
          </cell>
          <cell r="CC23">
            <v>2824</v>
          </cell>
          <cell r="CD23">
            <v>32</v>
          </cell>
          <cell r="CE23">
            <v>65</v>
          </cell>
          <cell r="CF23">
            <v>0</v>
          </cell>
          <cell r="CG23">
            <v>97</v>
          </cell>
          <cell r="CH23">
            <v>3</v>
          </cell>
          <cell r="CI23">
            <v>582</v>
          </cell>
          <cell r="CJ23">
            <v>376</v>
          </cell>
          <cell r="CK23">
            <v>958</v>
          </cell>
          <cell r="CL23">
            <v>8</v>
          </cell>
          <cell r="CM23">
            <v>1066</v>
          </cell>
          <cell r="CN23">
            <v>52</v>
          </cell>
          <cell r="CO23">
            <v>105</v>
          </cell>
          <cell r="CP23">
            <v>666</v>
          </cell>
          <cell r="CQ23">
            <v>771</v>
          </cell>
          <cell r="CR23">
            <v>60</v>
          </cell>
          <cell r="CS23">
            <v>1949</v>
          </cell>
          <cell r="CT23">
            <v>167</v>
          </cell>
          <cell r="CU23">
            <v>298</v>
          </cell>
          <cell r="CV23">
            <v>1</v>
          </cell>
          <cell r="CW23">
            <v>466</v>
          </cell>
          <cell r="CX23">
            <v>25</v>
          </cell>
          <cell r="CY23">
            <v>2967</v>
          </cell>
          <cell r="CZ23">
            <v>2104</v>
          </cell>
          <cell r="DA23">
            <v>5071</v>
          </cell>
          <cell r="DB23">
            <v>85</v>
          </cell>
          <cell r="DC23">
            <v>5647</v>
          </cell>
          <cell r="DD23">
            <v>272</v>
          </cell>
          <cell r="DE23">
            <v>570</v>
          </cell>
          <cell r="DF23">
            <v>3538</v>
          </cell>
          <cell r="DG23">
            <v>4108</v>
          </cell>
          <cell r="DH23">
            <v>380</v>
          </cell>
          <cell r="DI23">
            <v>10407</v>
          </cell>
          <cell r="DJ23">
            <v>3741</v>
          </cell>
          <cell r="DK23">
            <v>6802</v>
          </cell>
          <cell r="DL23">
            <v>133</v>
          </cell>
          <cell r="DM23">
            <v>10676</v>
          </cell>
          <cell r="DN23">
            <v>412</v>
          </cell>
          <cell r="DO23">
            <v>54573</v>
          </cell>
          <cell r="DP23">
            <v>36546</v>
          </cell>
          <cell r="DQ23">
            <v>91119</v>
          </cell>
          <cell r="DR23">
            <v>1626</v>
          </cell>
          <cell r="DS23">
            <v>103833</v>
          </cell>
          <cell r="DT23">
            <v>5208</v>
          </cell>
        </row>
        <row r="24">
          <cell r="A24">
            <v>45383</v>
          </cell>
          <cell r="B24">
            <v>43</v>
          </cell>
          <cell r="C24">
            <v>63</v>
          </cell>
          <cell r="D24">
            <v>2</v>
          </cell>
          <cell r="E24">
            <v>108</v>
          </cell>
          <cell r="F24">
            <v>4</v>
          </cell>
          <cell r="G24">
            <v>578</v>
          </cell>
          <cell r="H24">
            <v>348</v>
          </cell>
          <cell r="I24">
            <v>926</v>
          </cell>
          <cell r="J24">
            <v>16</v>
          </cell>
          <cell r="K24">
            <v>1054</v>
          </cell>
          <cell r="L24">
            <v>168</v>
          </cell>
          <cell r="M24">
            <v>236</v>
          </cell>
          <cell r="N24">
            <v>1092</v>
          </cell>
          <cell r="O24">
            <v>1328</v>
          </cell>
          <cell r="P24">
            <v>265</v>
          </cell>
          <cell r="Q24">
            <v>2815</v>
          </cell>
          <cell r="R24">
            <v>18</v>
          </cell>
          <cell r="S24">
            <v>35</v>
          </cell>
          <cell r="T24">
            <v>0</v>
          </cell>
          <cell r="U24">
            <v>53</v>
          </cell>
          <cell r="V24">
            <v>1</v>
          </cell>
          <cell r="W24">
            <v>246</v>
          </cell>
          <cell r="X24">
            <v>142</v>
          </cell>
          <cell r="Y24">
            <v>388</v>
          </cell>
          <cell r="Z24">
            <v>8</v>
          </cell>
          <cell r="AA24">
            <v>450</v>
          </cell>
          <cell r="AB24">
            <v>67</v>
          </cell>
          <cell r="AC24">
            <v>116</v>
          </cell>
          <cell r="AD24">
            <v>580</v>
          </cell>
          <cell r="AE24">
            <v>696</v>
          </cell>
          <cell r="AF24">
            <v>108</v>
          </cell>
          <cell r="AG24">
            <v>1321</v>
          </cell>
          <cell r="AH24">
            <v>21</v>
          </cell>
          <cell r="AI24">
            <v>20</v>
          </cell>
          <cell r="AJ24">
            <v>0</v>
          </cell>
          <cell r="AK24">
            <v>41</v>
          </cell>
          <cell r="AL24">
            <v>0</v>
          </cell>
          <cell r="AM24">
            <v>220</v>
          </cell>
          <cell r="AN24">
            <v>146</v>
          </cell>
          <cell r="AO24">
            <v>366</v>
          </cell>
          <cell r="AP24">
            <v>1</v>
          </cell>
          <cell r="AQ24">
            <v>408</v>
          </cell>
          <cell r="AR24">
            <v>32</v>
          </cell>
          <cell r="AS24">
            <v>131</v>
          </cell>
          <cell r="AT24">
            <v>473</v>
          </cell>
          <cell r="AU24">
            <v>604</v>
          </cell>
          <cell r="AV24">
            <v>52</v>
          </cell>
          <cell r="AW24">
            <v>1096</v>
          </cell>
          <cell r="AX24">
            <v>14</v>
          </cell>
          <cell r="AY24">
            <v>21</v>
          </cell>
          <cell r="AZ24">
            <v>1</v>
          </cell>
          <cell r="BA24">
            <v>36</v>
          </cell>
          <cell r="BB24">
            <v>2</v>
          </cell>
          <cell r="BC24">
            <v>211</v>
          </cell>
          <cell r="BD24">
            <v>178</v>
          </cell>
          <cell r="BE24">
            <v>389</v>
          </cell>
          <cell r="BF24">
            <v>6</v>
          </cell>
          <cell r="BG24">
            <v>433</v>
          </cell>
          <cell r="BH24">
            <v>40</v>
          </cell>
          <cell r="BI24">
            <v>152</v>
          </cell>
          <cell r="BJ24">
            <v>529</v>
          </cell>
          <cell r="BK24">
            <v>681</v>
          </cell>
          <cell r="BL24">
            <v>74</v>
          </cell>
          <cell r="BM24">
            <v>1228</v>
          </cell>
          <cell r="BN24">
            <v>55</v>
          </cell>
          <cell r="BO24">
            <v>89</v>
          </cell>
          <cell r="BP24">
            <v>2</v>
          </cell>
          <cell r="BQ24">
            <v>146</v>
          </cell>
          <cell r="BR24">
            <v>6</v>
          </cell>
          <cell r="BS24">
            <v>728</v>
          </cell>
          <cell r="BT24">
            <v>453</v>
          </cell>
          <cell r="BU24">
            <v>1181</v>
          </cell>
          <cell r="BV24">
            <v>24</v>
          </cell>
          <cell r="BW24">
            <v>1357</v>
          </cell>
          <cell r="BX24">
            <v>168</v>
          </cell>
          <cell r="BY24">
            <v>376</v>
          </cell>
          <cell r="BZ24">
            <v>1479</v>
          </cell>
          <cell r="CA24">
            <v>1855</v>
          </cell>
          <cell r="CB24">
            <v>269</v>
          </cell>
          <cell r="CC24">
            <v>3649</v>
          </cell>
          <cell r="CD24">
            <v>25</v>
          </cell>
          <cell r="CE24">
            <v>49</v>
          </cell>
          <cell r="CF24">
            <v>0</v>
          </cell>
          <cell r="CG24">
            <v>74</v>
          </cell>
          <cell r="CH24">
            <v>2</v>
          </cell>
          <cell r="CI24">
            <v>435</v>
          </cell>
          <cell r="CJ24">
            <v>334</v>
          </cell>
          <cell r="CK24">
            <v>769</v>
          </cell>
          <cell r="CL24">
            <v>12</v>
          </cell>
          <cell r="CM24">
            <v>857</v>
          </cell>
          <cell r="CN24">
            <v>107</v>
          </cell>
          <cell r="CO24">
            <v>208</v>
          </cell>
          <cell r="CP24">
            <v>973</v>
          </cell>
          <cell r="CQ24">
            <v>1181</v>
          </cell>
          <cell r="CR24">
            <v>140</v>
          </cell>
          <cell r="CS24">
            <v>2285</v>
          </cell>
          <cell r="CT24">
            <v>176</v>
          </cell>
          <cell r="CU24">
            <v>277</v>
          </cell>
          <cell r="CV24">
            <v>5</v>
          </cell>
          <cell r="CW24">
            <v>458</v>
          </cell>
          <cell r="CX24">
            <v>15</v>
          </cell>
          <cell r="CY24">
            <v>2418</v>
          </cell>
          <cell r="CZ24">
            <v>1601</v>
          </cell>
          <cell r="DA24">
            <v>4019</v>
          </cell>
          <cell r="DB24">
            <v>67</v>
          </cell>
          <cell r="DC24">
            <v>4559</v>
          </cell>
          <cell r="DD24">
            <v>582</v>
          </cell>
          <cell r="DE24">
            <v>1219</v>
          </cell>
          <cell r="DF24">
            <v>5126</v>
          </cell>
          <cell r="DG24">
            <v>6345</v>
          </cell>
          <cell r="DH24">
            <v>908</v>
          </cell>
          <cell r="DI24">
            <v>12394</v>
          </cell>
          <cell r="DJ24">
            <v>3763</v>
          </cell>
          <cell r="DK24">
            <v>6475</v>
          </cell>
          <cell r="DL24">
            <v>143</v>
          </cell>
          <cell r="DM24">
            <v>10381</v>
          </cell>
          <cell r="DN24">
            <v>341</v>
          </cell>
          <cell r="DO24">
            <v>47942</v>
          </cell>
          <cell r="DP24">
            <v>29397</v>
          </cell>
          <cell r="DQ24">
            <v>77339</v>
          </cell>
          <cell r="DR24">
            <v>1579</v>
          </cell>
          <cell r="DS24">
            <v>89640</v>
          </cell>
          <cell r="DT24">
            <v>10549</v>
          </cell>
        </row>
        <row r="25">
          <cell r="A25">
            <v>45413</v>
          </cell>
          <cell r="B25">
            <v>47</v>
          </cell>
          <cell r="C25">
            <v>69</v>
          </cell>
          <cell r="D25">
            <v>3</v>
          </cell>
          <cell r="E25">
            <v>119</v>
          </cell>
          <cell r="F25">
            <v>1</v>
          </cell>
          <cell r="G25">
            <v>538</v>
          </cell>
          <cell r="H25">
            <v>306</v>
          </cell>
          <cell r="I25">
            <v>844</v>
          </cell>
          <cell r="J25">
            <v>14</v>
          </cell>
          <cell r="K25">
            <v>978</v>
          </cell>
          <cell r="L25">
            <v>124</v>
          </cell>
          <cell r="M25">
            <v>169</v>
          </cell>
          <cell r="N25">
            <v>751</v>
          </cell>
          <cell r="O25">
            <v>920</v>
          </cell>
          <cell r="P25">
            <v>207</v>
          </cell>
          <cell r="Q25">
            <v>2229</v>
          </cell>
          <cell r="R25">
            <v>23</v>
          </cell>
          <cell r="S25">
            <v>28</v>
          </cell>
          <cell r="T25">
            <v>1</v>
          </cell>
          <cell r="U25">
            <v>52</v>
          </cell>
          <cell r="V25">
            <v>4</v>
          </cell>
          <cell r="W25">
            <v>235</v>
          </cell>
          <cell r="X25">
            <v>124</v>
          </cell>
          <cell r="Y25">
            <v>359</v>
          </cell>
          <cell r="Z25">
            <v>10</v>
          </cell>
          <cell r="AA25">
            <v>425</v>
          </cell>
          <cell r="AB25">
            <v>53</v>
          </cell>
          <cell r="AC25">
            <v>108</v>
          </cell>
          <cell r="AD25">
            <v>376</v>
          </cell>
          <cell r="AE25">
            <v>484</v>
          </cell>
          <cell r="AF25">
            <v>77</v>
          </cell>
          <cell r="AG25">
            <v>1039</v>
          </cell>
          <cell r="AH25">
            <v>14</v>
          </cell>
          <cell r="AI25">
            <v>20</v>
          </cell>
          <cell r="AJ25">
            <v>0</v>
          </cell>
          <cell r="AK25">
            <v>34</v>
          </cell>
          <cell r="AL25">
            <v>0</v>
          </cell>
          <cell r="AM25">
            <v>197</v>
          </cell>
          <cell r="AN25">
            <v>143</v>
          </cell>
          <cell r="AO25">
            <v>340</v>
          </cell>
          <cell r="AP25">
            <v>7</v>
          </cell>
          <cell r="AQ25">
            <v>381</v>
          </cell>
          <cell r="AR25">
            <v>29</v>
          </cell>
          <cell r="AS25">
            <v>80</v>
          </cell>
          <cell r="AT25">
            <v>330</v>
          </cell>
          <cell r="AU25">
            <v>410</v>
          </cell>
          <cell r="AV25">
            <v>35</v>
          </cell>
          <cell r="AW25">
            <v>855</v>
          </cell>
          <cell r="AX25">
            <v>15</v>
          </cell>
          <cell r="AY25">
            <v>19</v>
          </cell>
          <cell r="AZ25">
            <v>1</v>
          </cell>
          <cell r="BA25">
            <v>35</v>
          </cell>
          <cell r="BB25">
            <v>2</v>
          </cell>
          <cell r="BC25">
            <v>223</v>
          </cell>
          <cell r="BD25">
            <v>181</v>
          </cell>
          <cell r="BE25">
            <v>404</v>
          </cell>
          <cell r="BF25">
            <v>6</v>
          </cell>
          <cell r="BG25">
            <v>447</v>
          </cell>
          <cell r="BH25">
            <v>28</v>
          </cell>
          <cell r="BI25">
            <v>92</v>
          </cell>
          <cell r="BJ25">
            <v>363</v>
          </cell>
          <cell r="BK25">
            <v>455</v>
          </cell>
          <cell r="BL25">
            <v>52</v>
          </cell>
          <cell r="BM25">
            <v>982</v>
          </cell>
          <cell r="BN25">
            <v>53</v>
          </cell>
          <cell r="BO25">
            <v>71</v>
          </cell>
          <cell r="BP25">
            <v>1</v>
          </cell>
          <cell r="BQ25">
            <v>125</v>
          </cell>
          <cell r="BR25">
            <v>2</v>
          </cell>
          <cell r="BS25">
            <v>738</v>
          </cell>
          <cell r="BT25">
            <v>432</v>
          </cell>
          <cell r="BU25">
            <v>1170</v>
          </cell>
          <cell r="BV25">
            <v>34</v>
          </cell>
          <cell r="BW25">
            <v>1331</v>
          </cell>
          <cell r="BX25">
            <v>121</v>
          </cell>
          <cell r="BY25">
            <v>265</v>
          </cell>
          <cell r="BZ25">
            <v>1021</v>
          </cell>
          <cell r="CA25">
            <v>1286</v>
          </cell>
          <cell r="CB25">
            <v>202</v>
          </cell>
          <cell r="CC25">
            <v>2940</v>
          </cell>
          <cell r="CD25">
            <v>30</v>
          </cell>
          <cell r="CE25">
            <v>54</v>
          </cell>
          <cell r="CF25">
            <v>1</v>
          </cell>
          <cell r="CG25">
            <v>85</v>
          </cell>
          <cell r="CH25">
            <v>3</v>
          </cell>
          <cell r="CI25">
            <v>413</v>
          </cell>
          <cell r="CJ25">
            <v>273</v>
          </cell>
          <cell r="CK25">
            <v>686</v>
          </cell>
          <cell r="CL25">
            <v>14</v>
          </cell>
          <cell r="CM25">
            <v>788</v>
          </cell>
          <cell r="CN25">
            <v>80</v>
          </cell>
          <cell r="CO25">
            <v>148</v>
          </cell>
          <cell r="CP25">
            <v>566</v>
          </cell>
          <cell r="CQ25">
            <v>714</v>
          </cell>
          <cell r="CR25">
            <v>90</v>
          </cell>
          <cell r="CS25">
            <v>1672</v>
          </cell>
          <cell r="CT25">
            <v>182</v>
          </cell>
          <cell r="CU25">
            <v>261</v>
          </cell>
          <cell r="CV25">
            <v>7</v>
          </cell>
          <cell r="CW25">
            <v>450</v>
          </cell>
          <cell r="CX25">
            <v>12</v>
          </cell>
          <cell r="CY25">
            <v>2344</v>
          </cell>
          <cell r="CZ25">
            <v>1459</v>
          </cell>
          <cell r="DA25">
            <v>3803</v>
          </cell>
          <cell r="DB25">
            <v>85</v>
          </cell>
          <cell r="DC25">
            <v>4350</v>
          </cell>
          <cell r="DD25">
            <v>435</v>
          </cell>
          <cell r="DE25">
            <v>862</v>
          </cell>
          <cell r="DF25">
            <v>3407</v>
          </cell>
          <cell r="DG25">
            <v>4269</v>
          </cell>
          <cell r="DH25">
            <v>663</v>
          </cell>
          <cell r="DI25">
            <v>9717</v>
          </cell>
          <cell r="DJ25">
            <v>3641</v>
          </cell>
          <cell r="DK25">
            <v>5983</v>
          </cell>
          <cell r="DL25">
            <v>123</v>
          </cell>
          <cell r="DM25">
            <v>9747</v>
          </cell>
          <cell r="DN25">
            <v>303</v>
          </cell>
          <cell r="DO25">
            <v>47339</v>
          </cell>
          <cell r="DP25">
            <v>28250</v>
          </cell>
          <cell r="DQ25">
            <v>75589</v>
          </cell>
          <cell r="DR25">
            <v>1579</v>
          </cell>
          <cell r="DS25">
            <v>87218</v>
          </cell>
          <cell r="DT25">
            <v>8616</v>
          </cell>
        </row>
        <row r="26">
          <cell r="A26">
            <v>45444</v>
          </cell>
          <cell r="B26">
            <v>47</v>
          </cell>
          <cell r="C26">
            <v>73</v>
          </cell>
          <cell r="D26">
            <v>0</v>
          </cell>
          <cell r="E26">
            <v>120</v>
          </cell>
          <cell r="F26">
            <v>1</v>
          </cell>
          <cell r="G26">
            <v>561</v>
          </cell>
          <cell r="H26">
            <v>350</v>
          </cell>
          <cell r="I26">
            <v>911</v>
          </cell>
          <cell r="J26">
            <v>18</v>
          </cell>
          <cell r="K26">
            <v>1050</v>
          </cell>
          <cell r="L26">
            <v>114</v>
          </cell>
          <cell r="M26">
            <v>148</v>
          </cell>
          <cell r="N26">
            <v>654</v>
          </cell>
          <cell r="O26">
            <v>802</v>
          </cell>
          <cell r="P26">
            <v>192</v>
          </cell>
          <cell r="Q26">
            <v>2158</v>
          </cell>
          <cell r="R26">
            <v>19</v>
          </cell>
          <cell r="S26">
            <v>25</v>
          </cell>
          <cell r="T26">
            <v>1</v>
          </cell>
          <cell r="U26">
            <v>45</v>
          </cell>
          <cell r="V26">
            <v>2</v>
          </cell>
          <cell r="W26">
            <v>230</v>
          </cell>
          <cell r="X26">
            <v>131</v>
          </cell>
          <cell r="Y26">
            <v>361</v>
          </cell>
          <cell r="Z26">
            <v>5</v>
          </cell>
          <cell r="AA26">
            <v>413</v>
          </cell>
          <cell r="AB26">
            <v>53</v>
          </cell>
          <cell r="AC26">
            <v>80</v>
          </cell>
          <cell r="AD26">
            <v>320</v>
          </cell>
          <cell r="AE26">
            <v>400</v>
          </cell>
          <cell r="AF26">
            <v>64</v>
          </cell>
          <cell r="AG26">
            <v>930</v>
          </cell>
          <cell r="AH26">
            <v>12</v>
          </cell>
          <cell r="AI26">
            <v>23</v>
          </cell>
          <cell r="AJ26">
            <v>1</v>
          </cell>
          <cell r="AK26">
            <v>36</v>
          </cell>
          <cell r="AL26">
            <v>1</v>
          </cell>
          <cell r="AM26">
            <v>217</v>
          </cell>
          <cell r="AN26">
            <v>150</v>
          </cell>
          <cell r="AO26">
            <v>367</v>
          </cell>
          <cell r="AP26">
            <v>5</v>
          </cell>
          <cell r="AQ26">
            <v>409</v>
          </cell>
          <cell r="AR26">
            <v>32</v>
          </cell>
          <cell r="AS26">
            <v>83</v>
          </cell>
          <cell r="AT26">
            <v>305</v>
          </cell>
          <cell r="AU26">
            <v>388</v>
          </cell>
          <cell r="AV26">
            <v>49</v>
          </cell>
          <cell r="AW26">
            <v>878</v>
          </cell>
          <cell r="AX26">
            <v>15</v>
          </cell>
          <cell r="AY26">
            <v>14</v>
          </cell>
          <cell r="AZ26">
            <v>0</v>
          </cell>
          <cell r="BA26">
            <v>29</v>
          </cell>
          <cell r="BB26">
            <v>0</v>
          </cell>
          <cell r="BC26">
            <v>249</v>
          </cell>
          <cell r="BD26">
            <v>173</v>
          </cell>
          <cell r="BE26">
            <v>422</v>
          </cell>
          <cell r="BF26">
            <v>2</v>
          </cell>
          <cell r="BG26">
            <v>453</v>
          </cell>
          <cell r="BH26">
            <v>27</v>
          </cell>
          <cell r="BI26">
            <v>108</v>
          </cell>
          <cell r="BJ26">
            <v>348</v>
          </cell>
          <cell r="BK26">
            <v>456</v>
          </cell>
          <cell r="BL26">
            <v>40</v>
          </cell>
          <cell r="BM26">
            <v>976</v>
          </cell>
          <cell r="BN26">
            <v>55</v>
          </cell>
          <cell r="BO26">
            <v>73</v>
          </cell>
          <cell r="BP26">
            <v>1</v>
          </cell>
          <cell r="BQ26">
            <v>129</v>
          </cell>
          <cell r="BR26">
            <v>2</v>
          </cell>
          <cell r="BS26">
            <v>755</v>
          </cell>
          <cell r="BT26">
            <v>444</v>
          </cell>
          <cell r="BU26">
            <v>1199</v>
          </cell>
          <cell r="BV26">
            <v>34</v>
          </cell>
          <cell r="BW26">
            <v>1364</v>
          </cell>
          <cell r="BX26">
            <v>115</v>
          </cell>
          <cell r="BY26">
            <v>224</v>
          </cell>
          <cell r="BZ26">
            <v>849</v>
          </cell>
          <cell r="CA26">
            <v>1073</v>
          </cell>
          <cell r="CB26">
            <v>173</v>
          </cell>
          <cell r="CC26">
            <v>2725</v>
          </cell>
          <cell r="CD26">
            <v>29</v>
          </cell>
          <cell r="CE26">
            <v>44</v>
          </cell>
          <cell r="CF26">
            <v>0</v>
          </cell>
          <cell r="CG26">
            <v>73</v>
          </cell>
          <cell r="CH26">
            <v>3</v>
          </cell>
          <cell r="CI26">
            <v>433</v>
          </cell>
          <cell r="CJ26">
            <v>269</v>
          </cell>
          <cell r="CK26">
            <v>702</v>
          </cell>
          <cell r="CL26">
            <v>11</v>
          </cell>
          <cell r="CM26">
            <v>789</v>
          </cell>
          <cell r="CN26">
            <v>83</v>
          </cell>
          <cell r="CO26">
            <v>139</v>
          </cell>
          <cell r="CP26">
            <v>554</v>
          </cell>
          <cell r="CQ26">
            <v>693</v>
          </cell>
          <cell r="CR26">
            <v>86</v>
          </cell>
          <cell r="CS26">
            <v>1651</v>
          </cell>
          <cell r="CT26">
            <v>177</v>
          </cell>
          <cell r="CU26">
            <v>252</v>
          </cell>
          <cell r="CV26">
            <v>3</v>
          </cell>
          <cell r="CW26">
            <v>432</v>
          </cell>
          <cell r="CX26">
            <v>9</v>
          </cell>
          <cell r="CY26">
            <v>2445</v>
          </cell>
          <cell r="CZ26">
            <v>1517</v>
          </cell>
          <cell r="DA26">
            <v>3962</v>
          </cell>
          <cell r="DB26">
            <v>75</v>
          </cell>
          <cell r="DC26">
            <v>4478</v>
          </cell>
          <cell r="DD26">
            <v>424</v>
          </cell>
          <cell r="DE26">
            <v>782</v>
          </cell>
          <cell r="DF26">
            <v>3030</v>
          </cell>
          <cell r="DG26">
            <v>3812</v>
          </cell>
          <cell r="DH26">
            <v>604</v>
          </cell>
          <cell r="DI26">
            <v>9318</v>
          </cell>
          <cell r="DJ26">
            <v>3624</v>
          </cell>
          <cell r="DK26">
            <v>6165</v>
          </cell>
          <cell r="DL26">
            <v>138</v>
          </cell>
          <cell r="DM26">
            <v>9927</v>
          </cell>
          <cell r="DN26">
            <v>310</v>
          </cell>
          <cell r="DO26">
            <v>47816</v>
          </cell>
          <cell r="DP26">
            <v>27944</v>
          </cell>
          <cell r="DQ26">
            <v>75760</v>
          </cell>
          <cell r="DR26">
            <v>1577</v>
          </cell>
          <cell r="DS26">
            <v>87574</v>
          </cell>
          <cell r="DT26">
            <v>7939</v>
          </cell>
        </row>
        <row r="27">
          <cell r="A27">
            <v>45474</v>
          </cell>
          <cell r="B27">
            <v>44</v>
          </cell>
          <cell r="C27">
            <v>69</v>
          </cell>
          <cell r="D27">
            <v>0</v>
          </cell>
          <cell r="E27">
            <v>113</v>
          </cell>
          <cell r="F27">
            <v>5</v>
          </cell>
          <cell r="G27">
            <v>576</v>
          </cell>
          <cell r="H27">
            <v>378</v>
          </cell>
          <cell r="I27">
            <v>954</v>
          </cell>
          <cell r="J27">
            <v>14</v>
          </cell>
          <cell r="K27">
            <v>1086</v>
          </cell>
          <cell r="L27">
            <v>126</v>
          </cell>
          <cell r="M27">
            <v>144</v>
          </cell>
          <cell r="N27">
            <v>694</v>
          </cell>
          <cell r="O27">
            <v>838</v>
          </cell>
          <cell r="P27">
            <v>221</v>
          </cell>
          <cell r="Q27">
            <v>2271</v>
          </cell>
          <cell r="R27">
            <v>17</v>
          </cell>
          <cell r="S27">
            <v>35</v>
          </cell>
          <cell r="T27">
            <v>1</v>
          </cell>
          <cell r="U27">
            <v>53</v>
          </cell>
          <cell r="V27">
            <v>5</v>
          </cell>
          <cell r="W27">
            <v>253</v>
          </cell>
          <cell r="X27">
            <v>143</v>
          </cell>
          <cell r="Y27">
            <v>396</v>
          </cell>
          <cell r="Z27">
            <v>10</v>
          </cell>
          <cell r="AA27">
            <v>464</v>
          </cell>
          <cell r="AB27">
            <v>44</v>
          </cell>
          <cell r="AC27">
            <v>92</v>
          </cell>
          <cell r="AD27">
            <v>363</v>
          </cell>
          <cell r="AE27">
            <v>455</v>
          </cell>
          <cell r="AF27">
            <v>77</v>
          </cell>
          <cell r="AG27">
            <v>1040</v>
          </cell>
          <cell r="AH27">
            <v>16</v>
          </cell>
          <cell r="AI27">
            <v>26</v>
          </cell>
          <cell r="AJ27">
            <v>1</v>
          </cell>
          <cell r="AK27">
            <v>43</v>
          </cell>
          <cell r="AL27">
            <v>1</v>
          </cell>
          <cell r="AM27">
            <v>232</v>
          </cell>
          <cell r="AN27">
            <v>135</v>
          </cell>
          <cell r="AO27">
            <v>367</v>
          </cell>
          <cell r="AP27">
            <v>9</v>
          </cell>
          <cell r="AQ27">
            <v>420</v>
          </cell>
          <cell r="AR27">
            <v>24</v>
          </cell>
          <cell r="AS27">
            <v>81</v>
          </cell>
          <cell r="AT27">
            <v>307</v>
          </cell>
          <cell r="AU27">
            <v>388</v>
          </cell>
          <cell r="AV27">
            <v>46</v>
          </cell>
          <cell r="AW27">
            <v>878</v>
          </cell>
          <cell r="AX27">
            <v>10</v>
          </cell>
          <cell r="AY27">
            <v>19</v>
          </cell>
          <cell r="AZ27">
            <v>1</v>
          </cell>
          <cell r="BA27">
            <v>30</v>
          </cell>
          <cell r="BB27">
            <v>2</v>
          </cell>
          <cell r="BC27">
            <v>197</v>
          </cell>
          <cell r="BD27">
            <v>175</v>
          </cell>
          <cell r="BE27">
            <v>372</v>
          </cell>
          <cell r="BF27">
            <v>4</v>
          </cell>
          <cell r="BG27">
            <v>408</v>
          </cell>
          <cell r="BH27">
            <v>34</v>
          </cell>
          <cell r="BI27">
            <v>81</v>
          </cell>
          <cell r="BJ27">
            <v>349</v>
          </cell>
          <cell r="BK27">
            <v>430</v>
          </cell>
          <cell r="BL27">
            <v>48</v>
          </cell>
          <cell r="BM27">
            <v>920</v>
          </cell>
          <cell r="BN27">
            <v>73</v>
          </cell>
          <cell r="BO27">
            <v>90</v>
          </cell>
          <cell r="BP27">
            <v>0</v>
          </cell>
          <cell r="BQ27">
            <v>163</v>
          </cell>
          <cell r="BR27">
            <v>3</v>
          </cell>
          <cell r="BS27">
            <v>787</v>
          </cell>
          <cell r="BT27">
            <v>439</v>
          </cell>
          <cell r="BU27">
            <v>1226</v>
          </cell>
          <cell r="BV27">
            <v>50</v>
          </cell>
          <cell r="BW27">
            <v>1442</v>
          </cell>
          <cell r="BX27">
            <v>128</v>
          </cell>
          <cell r="BY27">
            <v>226</v>
          </cell>
          <cell r="BZ27">
            <v>896</v>
          </cell>
          <cell r="CA27">
            <v>1122</v>
          </cell>
          <cell r="CB27">
            <v>195</v>
          </cell>
          <cell r="CC27">
            <v>2887</v>
          </cell>
          <cell r="CD27">
            <v>36</v>
          </cell>
          <cell r="CE27">
            <v>61</v>
          </cell>
          <cell r="CF27">
            <v>2</v>
          </cell>
          <cell r="CG27">
            <v>99</v>
          </cell>
          <cell r="CH27">
            <v>7</v>
          </cell>
          <cell r="CI27">
            <v>467</v>
          </cell>
          <cell r="CJ27">
            <v>302</v>
          </cell>
          <cell r="CK27">
            <v>769</v>
          </cell>
          <cell r="CL27">
            <v>12</v>
          </cell>
          <cell r="CM27">
            <v>887</v>
          </cell>
          <cell r="CN27">
            <v>84</v>
          </cell>
          <cell r="CO27">
            <v>129</v>
          </cell>
          <cell r="CP27">
            <v>588</v>
          </cell>
          <cell r="CQ27">
            <v>717</v>
          </cell>
          <cell r="CR27">
            <v>120</v>
          </cell>
          <cell r="CS27">
            <v>1808</v>
          </cell>
          <cell r="CT27">
            <v>196</v>
          </cell>
          <cell r="CU27">
            <v>300</v>
          </cell>
          <cell r="CV27">
            <v>5</v>
          </cell>
          <cell r="CW27">
            <v>501</v>
          </cell>
          <cell r="CX27">
            <v>23</v>
          </cell>
          <cell r="CY27">
            <v>2512</v>
          </cell>
          <cell r="CZ27">
            <v>1572</v>
          </cell>
          <cell r="DA27">
            <v>4084</v>
          </cell>
          <cell r="DB27">
            <v>99</v>
          </cell>
          <cell r="DC27">
            <v>4707</v>
          </cell>
          <cell r="DD27">
            <v>440</v>
          </cell>
          <cell r="DE27">
            <v>753</v>
          </cell>
          <cell r="DF27">
            <v>3197</v>
          </cell>
          <cell r="DG27">
            <v>3950</v>
          </cell>
          <cell r="DH27">
            <v>707</v>
          </cell>
          <cell r="DI27">
            <v>9804</v>
          </cell>
          <cell r="DJ27">
            <v>3994</v>
          </cell>
          <cell r="DK27">
            <v>6347</v>
          </cell>
          <cell r="DL27">
            <v>186</v>
          </cell>
          <cell r="DM27">
            <v>10527</v>
          </cell>
          <cell r="DN27">
            <v>359</v>
          </cell>
          <cell r="DO27">
            <v>51611</v>
          </cell>
          <cell r="DP27">
            <v>30850</v>
          </cell>
          <cell r="DQ27">
            <v>82461</v>
          </cell>
          <cell r="DR27">
            <v>1781</v>
          </cell>
          <cell r="DS27">
            <v>95128</v>
          </cell>
          <cell r="DT27">
            <v>8874</v>
          </cell>
        </row>
        <row r="28">
          <cell r="A28">
            <v>45505</v>
          </cell>
          <cell r="B28">
            <v>39</v>
          </cell>
          <cell r="C28">
            <v>59</v>
          </cell>
          <cell r="D28">
            <v>0</v>
          </cell>
          <cell r="E28">
            <v>98</v>
          </cell>
          <cell r="F28">
            <v>5</v>
          </cell>
          <cell r="G28">
            <v>507</v>
          </cell>
          <cell r="H28">
            <v>281</v>
          </cell>
          <cell r="I28">
            <v>788</v>
          </cell>
          <cell r="J28">
            <v>17</v>
          </cell>
          <cell r="K28">
            <v>908</v>
          </cell>
          <cell r="L28">
            <v>109</v>
          </cell>
          <cell r="M28">
            <v>116</v>
          </cell>
          <cell r="N28">
            <v>552</v>
          </cell>
          <cell r="O28">
            <v>668</v>
          </cell>
          <cell r="P28">
            <v>173</v>
          </cell>
          <cell r="Q28">
            <v>1858</v>
          </cell>
          <cell r="R28">
            <v>13</v>
          </cell>
          <cell r="S28">
            <v>34</v>
          </cell>
          <cell r="T28">
            <v>2</v>
          </cell>
          <cell r="U28">
            <v>49</v>
          </cell>
          <cell r="V28">
            <v>2</v>
          </cell>
          <cell r="W28">
            <v>209</v>
          </cell>
          <cell r="X28">
            <v>136</v>
          </cell>
          <cell r="Y28">
            <v>345</v>
          </cell>
          <cell r="Z28">
            <v>9</v>
          </cell>
          <cell r="AA28">
            <v>405</v>
          </cell>
          <cell r="AB28">
            <v>47</v>
          </cell>
          <cell r="AC28">
            <v>45</v>
          </cell>
          <cell r="AD28">
            <v>247</v>
          </cell>
          <cell r="AE28">
            <v>292</v>
          </cell>
          <cell r="AF28">
            <v>63</v>
          </cell>
          <cell r="AG28">
            <v>807</v>
          </cell>
          <cell r="AH28">
            <v>15</v>
          </cell>
          <cell r="AI28">
            <v>18</v>
          </cell>
          <cell r="AJ28">
            <v>0</v>
          </cell>
          <cell r="AK28">
            <v>33</v>
          </cell>
          <cell r="AL28">
            <v>1</v>
          </cell>
          <cell r="AM28">
            <v>203</v>
          </cell>
          <cell r="AN28">
            <v>125</v>
          </cell>
          <cell r="AO28">
            <v>328</v>
          </cell>
          <cell r="AP28">
            <v>9</v>
          </cell>
          <cell r="AQ28">
            <v>371</v>
          </cell>
          <cell r="AR28">
            <v>29</v>
          </cell>
          <cell r="AS28">
            <v>65</v>
          </cell>
          <cell r="AT28">
            <v>240</v>
          </cell>
          <cell r="AU28">
            <v>305</v>
          </cell>
          <cell r="AV28">
            <v>37</v>
          </cell>
          <cell r="AW28">
            <v>742</v>
          </cell>
          <cell r="AX28">
            <v>8</v>
          </cell>
          <cell r="AY28">
            <v>15</v>
          </cell>
          <cell r="AZ28">
            <v>2</v>
          </cell>
          <cell r="BA28">
            <v>25</v>
          </cell>
          <cell r="BB28">
            <v>4</v>
          </cell>
          <cell r="BC28">
            <v>200</v>
          </cell>
          <cell r="BD28">
            <v>140</v>
          </cell>
          <cell r="BE28">
            <v>340</v>
          </cell>
          <cell r="BF28">
            <v>4</v>
          </cell>
          <cell r="BG28">
            <v>373</v>
          </cell>
          <cell r="BH28">
            <v>26</v>
          </cell>
          <cell r="BI28">
            <v>64</v>
          </cell>
          <cell r="BJ28">
            <v>269</v>
          </cell>
          <cell r="BK28">
            <v>333</v>
          </cell>
          <cell r="BL28">
            <v>32</v>
          </cell>
          <cell r="BM28">
            <v>764</v>
          </cell>
          <cell r="BN28">
            <v>56</v>
          </cell>
          <cell r="BO28">
            <v>73</v>
          </cell>
          <cell r="BP28">
            <v>1</v>
          </cell>
          <cell r="BQ28">
            <v>130</v>
          </cell>
          <cell r="BR28">
            <v>2</v>
          </cell>
          <cell r="BS28">
            <v>670</v>
          </cell>
          <cell r="BT28">
            <v>411</v>
          </cell>
          <cell r="BU28">
            <v>1081</v>
          </cell>
          <cell r="BV28">
            <v>18</v>
          </cell>
          <cell r="BW28">
            <v>1231</v>
          </cell>
          <cell r="BX28">
            <v>102</v>
          </cell>
          <cell r="BY28">
            <v>183</v>
          </cell>
          <cell r="BZ28">
            <v>709</v>
          </cell>
          <cell r="CA28">
            <v>892</v>
          </cell>
          <cell r="CB28">
            <v>160</v>
          </cell>
          <cell r="CC28">
            <v>2385</v>
          </cell>
          <cell r="CD28">
            <v>22</v>
          </cell>
          <cell r="CE28">
            <v>50</v>
          </cell>
          <cell r="CF28">
            <v>0</v>
          </cell>
          <cell r="CG28">
            <v>72</v>
          </cell>
          <cell r="CH28">
            <v>3</v>
          </cell>
          <cell r="CI28">
            <v>369</v>
          </cell>
          <cell r="CJ28">
            <v>250</v>
          </cell>
          <cell r="CK28">
            <v>619</v>
          </cell>
          <cell r="CL28">
            <v>13</v>
          </cell>
          <cell r="CM28">
            <v>707</v>
          </cell>
          <cell r="CN28">
            <v>58</v>
          </cell>
          <cell r="CO28">
            <v>110</v>
          </cell>
          <cell r="CP28">
            <v>445</v>
          </cell>
          <cell r="CQ28">
            <v>555</v>
          </cell>
          <cell r="CR28">
            <v>85</v>
          </cell>
          <cell r="CS28">
            <v>1405</v>
          </cell>
          <cell r="CT28">
            <v>153</v>
          </cell>
          <cell r="CU28">
            <v>249</v>
          </cell>
          <cell r="CV28">
            <v>5</v>
          </cell>
          <cell r="CW28">
            <v>407</v>
          </cell>
          <cell r="CX28">
            <v>17</v>
          </cell>
          <cell r="CY28">
            <v>2158</v>
          </cell>
          <cell r="CZ28">
            <v>1343</v>
          </cell>
          <cell r="DA28">
            <v>3501</v>
          </cell>
          <cell r="DB28">
            <v>70</v>
          </cell>
          <cell r="DC28">
            <v>3995</v>
          </cell>
          <cell r="DD28">
            <v>371</v>
          </cell>
          <cell r="DE28">
            <v>583</v>
          </cell>
          <cell r="DF28">
            <v>2462</v>
          </cell>
          <cell r="DG28">
            <v>3045</v>
          </cell>
          <cell r="DH28">
            <v>550</v>
          </cell>
          <cell r="DI28">
            <v>7961</v>
          </cell>
          <cell r="DJ28">
            <v>3166</v>
          </cell>
          <cell r="DK28">
            <v>5036</v>
          </cell>
          <cell r="DL28">
            <v>131</v>
          </cell>
          <cell r="DM28">
            <v>8333</v>
          </cell>
          <cell r="DN28">
            <v>263</v>
          </cell>
          <cell r="DO28">
            <v>41983</v>
          </cell>
          <cell r="DP28">
            <v>25540</v>
          </cell>
          <cell r="DQ28">
            <v>67523</v>
          </cell>
          <cell r="DR28">
            <v>1402</v>
          </cell>
          <cell r="DS28">
            <v>77521</v>
          </cell>
          <cell r="DT28">
            <v>7158</v>
          </cell>
        </row>
        <row r="29">
          <cell r="A29">
            <v>45536</v>
          </cell>
          <cell r="B29">
            <v>39</v>
          </cell>
          <cell r="C29">
            <v>73</v>
          </cell>
          <cell r="D29">
            <v>1</v>
          </cell>
          <cell r="E29">
            <v>113</v>
          </cell>
          <cell r="F29">
            <v>4</v>
          </cell>
          <cell r="G29">
            <v>561</v>
          </cell>
          <cell r="H29">
            <v>365</v>
          </cell>
          <cell r="I29">
            <v>926</v>
          </cell>
          <cell r="J29">
            <v>14</v>
          </cell>
          <cell r="K29">
            <v>1057</v>
          </cell>
          <cell r="L29">
            <v>100</v>
          </cell>
          <cell r="M29">
            <v>158</v>
          </cell>
          <cell r="N29">
            <v>692</v>
          </cell>
          <cell r="O29">
            <v>850</v>
          </cell>
          <cell r="P29">
            <v>186</v>
          </cell>
          <cell r="Q29">
            <v>2193</v>
          </cell>
          <cell r="R29">
            <v>19</v>
          </cell>
          <cell r="S29">
            <v>27</v>
          </cell>
          <cell r="T29">
            <v>0</v>
          </cell>
          <cell r="U29">
            <v>46</v>
          </cell>
          <cell r="V29">
            <v>0</v>
          </cell>
          <cell r="W29">
            <v>232</v>
          </cell>
          <cell r="X29">
            <v>134</v>
          </cell>
          <cell r="Y29">
            <v>366</v>
          </cell>
          <cell r="Z29">
            <v>6</v>
          </cell>
          <cell r="AA29">
            <v>418</v>
          </cell>
          <cell r="AB29">
            <v>56</v>
          </cell>
          <cell r="AC29">
            <v>75</v>
          </cell>
          <cell r="AD29">
            <v>300</v>
          </cell>
          <cell r="AE29">
            <v>375</v>
          </cell>
          <cell r="AF29">
            <v>62</v>
          </cell>
          <cell r="AG29">
            <v>911</v>
          </cell>
          <cell r="AH29">
            <v>14</v>
          </cell>
          <cell r="AI29">
            <v>24</v>
          </cell>
          <cell r="AJ29">
            <v>0</v>
          </cell>
          <cell r="AK29">
            <v>38</v>
          </cell>
          <cell r="AL29">
            <v>1</v>
          </cell>
          <cell r="AM29">
            <v>199</v>
          </cell>
          <cell r="AN29">
            <v>126</v>
          </cell>
          <cell r="AO29">
            <v>325</v>
          </cell>
          <cell r="AP29">
            <v>7</v>
          </cell>
          <cell r="AQ29">
            <v>371</v>
          </cell>
          <cell r="AR29">
            <v>28</v>
          </cell>
          <cell r="AS29">
            <v>81</v>
          </cell>
          <cell r="AT29">
            <v>269</v>
          </cell>
          <cell r="AU29">
            <v>350</v>
          </cell>
          <cell r="AV29">
            <v>38</v>
          </cell>
          <cell r="AW29">
            <v>787</v>
          </cell>
          <cell r="AX29">
            <v>11</v>
          </cell>
          <cell r="AY29">
            <v>14</v>
          </cell>
          <cell r="AZ29">
            <v>0</v>
          </cell>
          <cell r="BA29">
            <v>25</v>
          </cell>
          <cell r="BB29">
            <v>0</v>
          </cell>
          <cell r="BC29">
            <v>238</v>
          </cell>
          <cell r="BD29">
            <v>166</v>
          </cell>
          <cell r="BE29">
            <v>404</v>
          </cell>
          <cell r="BF29">
            <v>4</v>
          </cell>
          <cell r="BG29">
            <v>433</v>
          </cell>
          <cell r="BH29">
            <v>23</v>
          </cell>
          <cell r="BI29">
            <v>68</v>
          </cell>
          <cell r="BJ29">
            <v>340</v>
          </cell>
          <cell r="BK29">
            <v>408</v>
          </cell>
          <cell r="BL29">
            <v>44</v>
          </cell>
          <cell r="BM29">
            <v>908</v>
          </cell>
          <cell r="BN29">
            <v>54</v>
          </cell>
          <cell r="BO29">
            <v>91</v>
          </cell>
          <cell r="BP29">
            <v>4</v>
          </cell>
          <cell r="BQ29">
            <v>149</v>
          </cell>
          <cell r="BR29">
            <v>2</v>
          </cell>
          <cell r="BS29">
            <v>703</v>
          </cell>
          <cell r="BT29">
            <v>393</v>
          </cell>
          <cell r="BU29">
            <v>1096</v>
          </cell>
          <cell r="BV29">
            <v>24</v>
          </cell>
          <cell r="BW29">
            <v>1271</v>
          </cell>
          <cell r="BX29">
            <v>86</v>
          </cell>
          <cell r="BY29">
            <v>184</v>
          </cell>
          <cell r="BZ29">
            <v>791</v>
          </cell>
          <cell r="CA29">
            <v>975</v>
          </cell>
          <cell r="CB29">
            <v>185</v>
          </cell>
          <cell r="CC29">
            <v>2517</v>
          </cell>
          <cell r="CD29">
            <v>28</v>
          </cell>
          <cell r="CE29">
            <v>53</v>
          </cell>
          <cell r="CF29">
            <v>0</v>
          </cell>
          <cell r="CG29">
            <v>81</v>
          </cell>
          <cell r="CH29">
            <v>3</v>
          </cell>
          <cell r="CI29">
            <v>425</v>
          </cell>
          <cell r="CJ29">
            <v>272</v>
          </cell>
          <cell r="CK29">
            <v>697</v>
          </cell>
          <cell r="CL29">
            <v>9</v>
          </cell>
          <cell r="CM29">
            <v>790</v>
          </cell>
          <cell r="CN29">
            <v>84</v>
          </cell>
          <cell r="CO29">
            <v>104</v>
          </cell>
          <cell r="CP29">
            <v>475</v>
          </cell>
          <cell r="CQ29">
            <v>579</v>
          </cell>
          <cell r="CR29">
            <v>100</v>
          </cell>
          <cell r="CS29">
            <v>1553</v>
          </cell>
          <cell r="CT29">
            <v>165</v>
          </cell>
          <cell r="CU29">
            <v>282</v>
          </cell>
          <cell r="CV29">
            <v>5</v>
          </cell>
          <cell r="CW29">
            <v>452</v>
          </cell>
          <cell r="CX29">
            <v>10</v>
          </cell>
          <cell r="CY29">
            <v>2358</v>
          </cell>
          <cell r="CZ29">
            <v>1456</v>
          </cell>
          <cell r="DA29">
            <v>3814</v>
          </cell>
          <cell r="DB29">
            <v>64</v>
          </cell>
          <cell r="DC29">
            <v>4340</v>
          </cell>
          <cell r="DD29">
            <v>377</v>
          </cell>
          <cell r="DE29">
            <v>670</v>
          </cell>
          <cell r="DF29">
            <v>2867</v>
          </cell>
          <cell r="DG29">
            <v>3537</v>
          </cell>
          <cell r="DH29">
            <v>615</v>
          </cell>
          <cell r="DI29">
            <v>8869</v>
          </cell>
          <cell r="DJ29">
            <v>3575</v>
          </cell>
          <cell r="DK29">
            <v>5624</v>
          </cell>
          <cell r="DL29">
            <v>108</v>
          </cell>
          <cell r="DM29">
            <v>9307</v>
          </cell>
          <cell r="DN29">
            <v>262</v>
          </cell>
          <cell r="DO29">
            <v>45500</v>
          </cell>
          <cell r="DP29">
            <v>28147</v>
          </cell>
          <cell r="DQ29">
            <v>73647</v>
          </cell>
          <cell r="DR29">
            <v>1406</v>
          </cell>
          <cell r="DS29">
            <v>84622</v>
          </cell>
          <cell r="DT29">
            <v>6989</v>
          </cell>
        </row>
        <row r="30">
          <cell r="A30">
            <v>45566</v>
          </cell>
          <cell r="B30">
            <v>46</v>
          </cell>
          <cell r="C30">
            <v>68</v>
          </cell>
          <cell r="D30">
            <v>0</v>
          </cell>
          <cell r="E30">
            <v>114</v>
          </cell>
          <cell r="F30">
            <v>1</v>
          </cell>
          <cell r="G30">
            <v>557</v>
          </cell>
          <cell r="H30">
            <v>366</v>
          </cell>
          <cell r="I30">
            <v>923</v>
          </cell>
          <cell r="J30">
            <v>10</v>
          </cell>
          <cell r="K30">
            <v>1048</v>
          </cell>
          <cell r="L30">
            <v>100</v>
          </cell>
          <cell r="M30">
            <v>144</v>
          </cell>
          <cell r="N30">
            <v>630</v>
          </cell>
          <cell r="O30">
            <v>774</v>
          </cell>
          <cell r="P30">
            <v>196</v>
          </cell>
          <cell r="Q30">
            <v>2118</v>
          </cell>
          <cell r="R30">
            <v>27</v>
          </cell>
          <cell r="S30">
            <v>33</v>
          </cell>
          <cell r="T30">
            <v>1</v>
          </cell>
          <cell r="U30">
            <v>61</v>
          </cell>
          <cell r="V30">
            <v>4</v>
          </cell>
          <cell r="W30">
            <v>235</v>
          </cell>
          <cell r="X30">
            <v>163</v>
          </cell>
          <cell r="Y30">
            <v>398</v>
          </cell>
          <cell r="Z30">
            <v>4</v>
          </cell>
          <cell r="AA30">
            <v>467</v>
          </cell>
          <cell r="AB30">
            <v>50</v>
          </cell>
          <cell r="AC30">
            <v>72</v>
          </cell>
          <cell r="AD30">
            <v>316</v>
          </cell>
          <cell r="AE30">
            <v>388</v>
          </cell>
          <cell r="AF30">
            <v>63</v>
          </cell>
          <cell r="AG30">
            <v>968</v>
          </cell>
          <cell r="AH30">
            <v>24</v>
          </cell>
          <cell r="AI30">
            <v>21</v>
          </cell>
          <cell r="AJ30">
            <v>0</v>
          </cell>
          <cell r="AK30">
            <v>45</v>
          </cell>
          <cell r="AL30">
            <v>0</v>
          </cell>
          <cell r="AM30">
            <v>217</v>
          </cell>
          <cell r="AN30">
            <v>134</v>
          </cell>
          <cell r="AO30">
            <v>351</v>
          </cell>
          <cell r="AP30">
            <v>5</v>
          </cell>
          <cell r="AQ30">
            <v>401</v>
          </cell>
          <cell r="AR30">
            <v>29</v>
          </cell>
          <cell r="AS30">
            <v>87</v>
          </cell>
          <cell r="AT30">
            <v>268</v>
          </cell>
          <cell r="AU30">
            <v>355</v>
          </cell>
          <cell r="AV30">
            <v>30</v>
          </cell>
          <cell r="AW30">
            <v>815</v>
          </cell>
          <cell r="AX30">
            <v>10</v>
          </cell>
          <cell r="AY30">
            <v>18</v>
          </cell>
          <cell r="AZ30">
            <v>1</v>
          </cell>
          <cell r="BA30">
            <v>29</v>
          </cell>
          <cell r="BB30">
            <v>2</v>
          </cell>
          <cell r="BC30">
            <v>221</v>
          </cell>
          <cell r="BD30">
            <v>193</v>
          </cell>
          <cell r="BE30">
            <v>414</v>
          </cell>
          <cell r="BF30">
            <v>7</v>
          </cell>
          <cell r="BG30">
            <v>452</v>
          </cell>
          <cell r="BH30">
            <v>28</v>
          </cell>
          <cell r="BI30">
            <v>96</v>
          </cell>
          <cell r="BJ30">
            <v>295</v>
          </cell>
          <cell r="BK30">
            <v>391</v>
          </cell>
          <cell r="BL30">
            <v>41</v>
          </cell>
          <cell r="BM30">
            <v>912</v>
          </cell>
          <cell r="BN30">
            <v>73</v>
          </cell>
          <cell r="BO30">
            <v>82</v>
          </cell>
          <cell r="BP30">
            <v>3</v>
          </cell>
          <cell r="BQ30">
            <v>158</v>
          </cell>
          <cell r="BR30">
            <v>6</v>
          </cell>
          <cell r="BS30">
            <v>803</v>
          </cell>
          <cell r="BT30">
            <v>434</v>
          </cell>
          <cell r="BU30">
            <v>1237</v>
          </cell>
          <cell r="BV30">
            <v>26</v>
          </cell>
          <cell r="BW30">
            <v>1427</v>
          </cell>
          <cell r="BX30">
            <v>99</v>
          </cell>
          <cell r="BY30">
            <v>237</v>
          </cell>
          <cell r="BZ30">
            <v>766</v>
          </cell>
          <cell r="CA30">
            <v>1003</v>
          </cell>
          <cell r="CB30">
            <v>155</v>
          </cell>
          <cell r="CC30">
            <v>2684</v>
          </cell>
          <cell r="CD30">
            <v>24</v>
          </cell>
          <cell r="CE30">
            <v>61</v>
          </cell>
          <cell r="CF30">
            <v>2</v>
          </cell>
          <cell r="CG30">
            <v>87</v>
          </cell>
          <cell r="CH30">
            <v>2</v>
          </cell>
          <cell r="CI30">
            <v>420</v>
          </cell>
          <cell r="CJ30">
            <v>263</v>
          </cell>
          <cell r="CK30">
            <v>683</v>
          </cell>
          <cell r="CL30">
            <v>13</v>
          </cell>
          <cell r="CM30">
            <v>785</v>
          </cell>
          <cell r="CN30">
            <v>76</v>
          </cell>
          <cell r="CO30">
            <v>105</v>
          </cell>
          <cell r="CP30">
            <v>486</v>
          </cell>
          <cell r="CQ30">
            <v>591</v>
          </cell>
          <cell r="CR30">
            <v>109</v>
          </cell>
          <cell r="CS30">
            <v>1561</v>
          </cell>
          <cell r="CT30">
            <v>204</v>
          </cell>
          <cell r="CU30">
            <v>283</v>
          </cell>
          <cell r="CV30">
            <v>7</v>
          </cell>
          <cell r="CW30">
            <v>494</v>
          </cell>
          <cell r="CX30">
            <v>15</v>
          </cell>
          <cell r="CY30">
            <v>2453</v>
          </cell>
          <cell r="CZ30">
            <v>1553</v>
          </cell>
          <cell r="DA30">
            <v>4006</v>
          </cell>
          <cell r="DB30">
            <v>65</v>
          </cell>
          <cell r="DC30">
            <v>4580</v>
          </cell>
          <cell r="DD30">
            <v>382</v>
          </cell>
          <cell r="DE30">
            <v>741</v>
          </cell>
          <cell r="DF30">
            <v>2761</v>
          </cell>
          <cell r="DG30">
            <v>3502</v>
          </cell>
          <cell r="DH30">
            <v>594</v>
          </cell>
          <cell r="DI30">
            <v>9058</v>
          </cell>
          <cell r="DJ30">
            <v>4049</v>
          </cell>
          <cell r="DK30">
            <v>6587</v>
          </cell>
          <cell r="DL30">
            <v>161</v>
          </cell>
          <cell r="DM30">
            <v>10797</v>
          </cell>
          <cell r="DN30">
            <v>362</v>
          </cell>
          <cell r="DO30">
            <v>48878</v>
          </cell>
          <cell r="DP30">
            <v>30660</v>
          </cell>
          <cell r="DQ30">
            <v>79538</v>
          </cell>
          <cell r="DR30">
            <v>1567</v>
          </cell>
          <cell r="DS30">
            <v>92264</v>
          </cell>
          <cell r="DT30">
            <v>7180</v>
          </cell>
        </row>
        <row r="31">
          <cell r="A31">
            <v>45597</v>
          </cell>
          <cell r="B31">
            <v>44</v>
          </cell>
          <cell r="C31">
            <v>55</v>
          </cell>
          <cell r="D31">
            <v>0</v>
          </cell>
          <cell r="E31">
            <v>99</v>
          </cell>
          <cell r="F31">
            <v>5</v>
          </cell>
          <cell r="G31">
            <v>459</v>
          </cell>
          <cell r="H31">
            <v>328</v>
          </cell>
          <cell r="I31">
            <v>787</v>
          </cell>
          <cell r="J31">
            <v>14</v>
          </cell>
          <cell r="K31">
            <v>905</v>
          </cell>
          <cell r="L31">
            <v>99</v>
          </cell>
          <cell r="M31">
            <v>128</v>
          </cell>
          <cell r="N31">
            <v>598</v>
          </cell>
          <cell r="O31">
            <v>726</v>
          </cell>
          <cell r="P31">
            <v>149</v>
          </cell>
          <cell r="Q31">
            <v>1879</v>
          </cell>
          <cell r="R31">
            <v>11</v>
          </cell>
          <cell r="S31">
            <v>21</v>
          </cell>
          <cell r="T31">
            <v>0</v>
          </cell>
          <cell r="U31">
            <v>32</v>
          </cell>
          <cell r="V31">
            <v>2</v>
          </cell>
          <cell r="W31">
            <v>192</v>
          </cell>
          <cell r="X31">
            <v>135</v>
          </cell>
          <cell r="Y31">
            <v>327</v>
          </cell>
          <cell r="Z31">
            <v>13</v>
          </cell>
          <cell r="AA31">
            <v>374</v>
          </cell>
          <cell r="AB31">
            <v>34</v>
          </cell>
          <cell r="AC31">
            <v>69</v>
          </cell>
          <cell r="AD31">
            <v>278</v>
          </cell>
          <cell r="AE31">
            <v>347</v>
          </cell>
          <cell r="AF31">
            <v>50</v>
          </cell>
          <cell r="AG31">
            <v>805</v>
          </cell>
          <cell r="AH31">
            <v>12</v>
          </cell>
          <cell r="AI31">
            <v>18</v>
          </cell>
          <cell r="AJ31">
            <v>0</v>
          </cell>
          <cell r="AK31">
            <v>30</v>
          </cell>
          <cell r="AL31">
            <v>0</v>
          </cell>
          <cell r="AM31">
            <v>196</v>
          </cell>
          <cell r="AN31">
            <v>119</v>
          </cell>
          <cell r="AO31">
            <v>315</v>
          </cell>
          <cell r="AP31">
            <v>12</v>
          </cell>
          <cell r="AQ31">
            <v>357</v>
          </cell>
          <cell r="AR31">
            <v>21</v>
          </cell>
          <cell r="AS31">
            <v>78</v>
          </cell>
          <cell r="AT31">
            <v>255</v>
          </cell>
          <cell r="AU31">
            <v>333</v>
          </cell>
          <cell r="AV31">
            <v>34</v>
          </cell>
          <cell r="AW31">
            <v>745</v>
          </cell>
          <cell r="AX31">
            <v>18</v>
          </cell>
          <cell r="AY31">
            <v>16</v>
          </cell>
          <cell r="AZ31">
            <v>0</v>
          </cell>
          <cell r="BA31">
            <v>34</v>
          </cell>
          <cell r="BB31">
            <v>5</v>
          </cell>
          <cell r="BC31">
            <v>160</v>
          </cell>
          <cell r="BD31">
            <v>159</v>
          </cell>
          <cell r="BE31">
            <v>319</v>
          </cell>
          <cell r="BF31">
            <v>7</v>
          </cell>
          <cell r="BG31">
            <v>365</v>
          </cell>
          <cell r="BH31">
            <v>22</v>
          </cell>
          <cell r="BI31">
            <v>79</v>
          </cell>
          <cell r="BJ31">
            <v>245</v>
          </cell>
          <cell r="BK31">
            <v>324</v>
          </cell>
          <cell r="BL31">
            <v>36</v>
          </cell>
          <cell r="BM31">
            <v>747</v>
          </cell>
          <cell r="BN31">
            <v>52</v>
          </cell>
          <cell r="BO31">
            <v>74</v>
          </cell>
          <cell r="BP31">
            <v>3</v>
          </cell>
          <cell r="BQ31">
            <v>129</v>
          </cell>
          <cell r="BR31">
            <v>1</v>
          </cell>
          <cell r="BS31">
            <v>666</v>
          </cell>
          <cell r="BT31">
            <v>367</v>
          </cell>
          <cell r="BU31">
            <v>1033</v>
          </cell>
          <cell r="BV31">
            <v>29</v>
          </cell>
          <cell r="BW31">
            <v>1192</v>
          </cell>
          <cell r="BX31">
            <v>75</v>
          </cell>
          <cell r="BY31">
            <v>203</v>
          </cell>
          <cell r="BZ31">
            <v>718</v>
          </cell>
          <cell r="CA31">
            <v>921</v>
          </cell>
          <cell r="CB31">
            <v>139</v>
          </cell>
          <cell r="CC31">
            <v>2327</v>
          </cell>
          <cell r="CD31">
            <v>29</v>
          </cell>
          <cell r="CE31">
            <v>44</v>
          </cell>
          <cell r="CF31">
            <v>1</v>
          </cell>
          <cell r="CG31">
            <v>74</v>
          </cell>
          <cell r="CH31">
            <v>3</v>
          </cell>
          <cell r="CI31">
            <v>375</v>
          </cell>
          <cell r="CJ31">
            <v>237</v>
          </cell>
          <cell r="CK31">
            <v>612</v>
          </cell>
          <cell r="CL31">
            <v>12</v>
          </cell>
          <cell r="CM31">
            <v>701</v>
          </cell>
          <cell r="CN31">
            <v>71</v>
          </cell>
          <cell r="CO31">
            <v>100</v>
          </cell>
          <cell r="CP31">
            <v>417</v>
          </cell>
          <cell r="CQ31">
            <v>517</v>
          </cell>
          <cell r="CR31">
            <v>74</v>
          </cell>
          <cell r="CS31">
            <v>1363</v>
          </cell>
          <cell r="CT31">
            <v>166</v>
          </cell>
          <cell r="CU31">
            <v>228</v>
          </cell>
          <cell r="CV31">
            <v>4</v>
          </cell>
          <cell r="CW31">
            <v>398</v>
          </cell>
          <cell r="CX31">
            <v>16</v>
          </cell>
          <cell r="CY31">
            <v>2048</v>
          </cell>
          <cell r="CZ31">
            <v>1345</v>
          </cell>
          <cell r="DA31">
            <v>3393</v>
          </cell>
          <cell r="DB31">
            <v>87</v>
          </cell>
          <cell r="DC31">
            <v>3894</v>
          </cell>
          <cell r="DD31">
            <v>322</v>
          </cell>
          <cell r="DE31">
            <v>657</v>
          </cell>
          <cell r="DF31">
            <v>2511</v>
          </cell>
          <cell r="DG31">
            <v>3168</v>
          </cell>
          <cell r="DH31">
            <v>482</v>
          </cell>
          <cell r="DI31">
            <v>7866</v>
          </cell>
          <cell r="DJ31">
            <v>3600</v>
          </cell>
          <cell r="DK31">
            <v>5660</v>
          </cell>
          <cell r="DL31">
            <v>159</v>
          </cell>
          <cell r="DM31">
            <v>9419</v>
          </cell>
          <cell r="DN31">
            <v>293</v>
          </cell>
          <cell r="DO31">
            <v>41178</v>
          </cell>
          <cell r="DP31">
            <v>26410</v>
          </cell>
          <cell r="DQ31">
            <v>67588</v>
          </cell>
          <cell r="DR31">
            <v>1457</v>
          </cell>
          <cell r="DS31">
            <v>78757</v>
          </cell>
          <cell r="DT31">
            <v>5703</v>
          </cell>
        </row>
        <row r="32">
          <cell r="A32">
            <v>45627</v>
          </cell>
          <cell r="B32">
            <v>40</v>
          </cell>
          <cell r="C32">
            <v>59</v>
          </cell>
          <cell r="D32">
            <v>1</v>
          </cell>
          <cell r="E32">
            <v>100</v>
          </cell>
          <cell r="F32">
            <v>3</v>
          </cell>
          <cell r="G32">
            <v>485</v>
          </cell>
          <cell r="H32">
            <v>315</v>
          </cell>
          <cell r="I32">
            <v>800</v>
          </cell>
          <cell r="J32">
            <v>14</v>
          </cell>
          <cell r="K32">
            <v>917</v>
          </cell>
          <cell r="L32">
            <v>70</v>
          </cell>
          <cell r="M32">
            <v>123</v>
          </cell>
          <cell r="N32">
            <v>552</v>
          </cell>
          <cell r="O32">
            <v>675</v>
          </cell>
          <cell r="P32">
            <v>144</v>
          </cell>
          <cell r="Q32">
            <v>1806</v>
          </cell>
          <cell r="R32">
            <v>14</v>
          </cell>
          <cell r="S32">
            <v>33</v>
          </cell>
          <cell r="T32">
            <v>1</v>
          </cell>
          <cell r="U32">
            <v>48</v>
          </cell>
          <cell r="V32">
            <v>1</v>
          </cell>
          <cell r="W32">
            <v>206</v>
          </cell>
          <cell r="X32">
            <v>120</v>
          </cell>
          <cell r="Y32">
            <v>326</v>
          </cell>
          <cell r="Z32">
            <v>6</v>
          </cell>
          <cell r="AA32">
            <v>381</v>
          </cell>
          <cell r="AB32">
            <v>39</v>
          </cell>
          <cell r="AC32">
            <v>70</v>
          </cell>
          <cell r="AD32">
            <v>268</v>
          </cell>
          <cell r="AE32">
            <v>338</v>
          </cell>
          <cell r="AF32">
            <v>63</v>
          </cell>
          <cell r="AG32">
            <v>821</v>
          </cell>
          <cell r="AH32">
            <v>6</v>
          </cell>
          <cell r="AI32">
            <v>24</v>
          </cell>
          <cell r="AJ32">
            <v>0</v>
          </cell>
          <cell r="AK32">
            <v>30</v>
          </cell>
          <cell r="AL32">
            <v>1</v>
          </cell>
          <cell r="AM32">
            <v>173</v>
          </cell>
          <cell r="AN32">
            <v>112</v>
          </cell>
          <cell r="AO32">
            <v>285</v>
          </cell>
          <cell r="AP32">
            <v>8</v>
          </cell>
          <cell r="AQ32">
            <v>324</v>
          </cell>
          <cell r="AR32">
            <v>9</v>
          </cell>
          <cell r="AS32">
            <v>69</v>
          </cell>
          <cell r="AT32">
            <v>213</v>
          </cell>
          <cell r="AU32">
            <v>282</v>
          </cell>
          <cell r="AV32">
            <v>13</v>
          </cell>
          <cell r="AW32">
            <v>628</v>
          </cell>
          <cell r="AX32">
            <v>17</v>
          </cell>
          <cell r="AY32">
            <v>18</v>
          </cell>
          <cell r="AZ32">
            <v>0</v>
          </cell>
          <cell r="BA32">
            <v>35</v>
          </cell>
          <cell r="BB32">
            <v>1</v>
          </cell>
          <cell r="BC32">
            <v>190</v>
          </cell>
          <cell r="BD32">
            <v>145</v>
          </cell>
          <cell r="BE32">
            <v>335</v>
          </cell>
          <cell r="BF32">
            <v>4</v>
          </cell>
          <cell r="BG32">
            <v>375</v>
          </cell>
          <cell r="BH32">
            <v>22</v>
          </cell>
          <cell r="BI32">
            <v>68</v>
          </cell>
          <cell r="BJ32">
            <v>266</v>
          </cell>
          <cell r="BK32">
            <v>334</v>
          </cell>
          <cell r="BL32">
            <v>23</v>
          </cell>
          <cell r="BM32">
            <v>754</v>
          </cell>
          <cell r="BN32">
            <v>57</v>
          </cell>
          <cell r="BO32">
            <v>74</v>
          </cell>
          <cell r="BP32">
            <v>1</v>
          </cell>
          <cell r="BQ32">
            <v>132</v>
          </cell>
          <cell r="BR32">
            <v>4</v>
          </cell>
          <cell r="BS32">
            <v>668</v>
          </cell>
          <cell r="BT32">
            <v>397</v>
          </cell>
          <cell r="BU32">
            <v>1065</v>
          </cell>
          <cell r="BV32">
            <v>19</v>
          </cell>
          <cell r="BW32">
            <v>1220</v>
          </cell>
          <cell r="BX32">
            <v>83</v>
          </cell>
          <cell r="BY32">
            <v>191</v>
          </cell>
          <cell r="BZ32">
            <v>670</v>
          </cell>
          <cell r="CA32">
            <v>861</v>
          </cell>
          <cell r="CB32">
            <v>114</v>
          </cell>
          <cell r="CC32">
            <v>2278</v>
          </cell>
          <cell r="CD32">
            <v>21</v>
          </cell>
          <cell r="CE32">
            <v>55</v>
          </cell>
          <cell r="CF32">
            <v>2</v>
          </cell>
          <cell r="CG32">
            <v>78</v>
          </cell>
          <cell r="CH32">
            <v>2</v>
          </cell>
          <cell r="CI32">
            <v>420</v>
          </cell>
          <cell r="CJ32">
            <v>282</v>
          </cell>
          <cell r="CK32">
            <v>702</v>
          </cell>
          <cell r="CL32">
            <v>14</v>
          </cell>
          <cell r="CM32">
            <v>796</v>
          </cell>
          <cell r="CN32">
            <v>54</v>
          </cell>
          <cell r="CO32">
            <v>96</v>
          </cell>
          <cell r="CP32">
            <v>427</v>
          </cell>
          <cell r="CQ32">
            <v>523</v>
          </cell>
          <cell r="CR32">
            <v>69</v>
          </cell>
          <cell r="CS32">
            <v>1442</v>
          </cell>
          <cell r="CT32">
            <v>155</v>
          </cell>
          <cell r="CU32">
            <v>263</v>
          </cell>
          <cell r="CV32">
            <v>5</v>
          </cell>
          <cell r="CW32">
            <v>423</v>
          </cell>
          <cell r="CX32">
            <v>12</v>
          </cell>
          <cell r="CY32">
            <v>2142</v>
          </cell>
          <cell r="CZ32">
            <v>1371</v>
          </cell>
          <cell r="DA32">
            <v>3513</v>
          </cell>
          <cell r="DB32">
            <v>65</v>
          </cell>
          <cell r="DC32">
            <v>4013</v>
          </cell>
          <cell r="DD32">
            <v>277</v>
          </cell>
          <cell r="DE32">
            <v>617</v>
          </cell>
          <cell r="DF32">
            <v>2396</v>
          </cell>
          <cell r="DG32">
            <v>3013</v>
          </cell>
          <cell r="DH32">
            <v>426</v>
          </cell>
          <cell r="DI32">
            <v>7729</v>
          </cell>
          <cell r="DJ32">
            <v>3758</v>
          </cell>
          <cell r="DK32">
            <v>5681</v>
          </cell>
          <cell r="DL32">
            <v>119</v>
          </cell>
          <cell r="DM32">
            <v>9558</v>
          </cell>
          <cell r="DN32">
            <v>319</v>
          </cell>
          <cell r="DO32">
            <v>41272</v>
          </cell>
          <cell r="DP32">
            <v>26071</v>
          </cell>
          <cell r="DQ32">
            <v>67343</v>
          </cell>
          <cell r="DR32">
            <v>1537</v>
          </cell>
          <cell r="DS32">
            <v>78757</v>
          </cell>
          <cell r="DT32">
            <v>4958</v>
          </cell>
        </row>
        <row r="33">
          <cell r="A33">
            <v>45658</v>
          </cell>
          <cell r="B33">
            <v>26</v>
          </cell>
          <cell r="C33">
            <v>69</v>
          </cell>
          <cell r="D33">
            <v>0</v>
          </cell>
          <cell r="E33">
            <v>95</v>
          </cell>
          <cell r="F33">
            <v>0</v>
          </cell>
          <cell r="G33">
            <v>392</v>
          </cell>
          <cell r="H33">
            <v>324</v>
          </cell>
          <cell r="I33">
            <v>716</v>
          </cell>
          <cell r="J33">
            <v>16</v>
          </cell>
          <cell r="K33">
            <v>827</v>
          </cell>
          <cell r="L33">
            <v>72</v>
          </cell>
          <cell r="M33">
            <v>130</v>
          </cell>
          <cell r="N33">
            <v>588</v>
          </cell>
          <cell r="O33">
            <v>718</v>
          </cell>
          <cell r="P33">
            <v>147</v>
          </cell>
          <cell r="Q33">
            <v>1764</v>
          </cell>
          <cell r="R33">
            <v>12</v>
          </cell>
          <cell r="S33">
            <v>24</v>
          </cell>
          <cell r="T33">
            <v>0</v>
          </cell>
          <cell r="U33">
            <v>36</v>
          </cell>
          <cell r="V33">
            <v>1</v>
          </cell>
          <cell r="W33">
            <v>185</v>
          </cell>
          <cell r="X33">
            <v>127</v>
          </cell>
          <cell r="Y33">
            <v>312</v>
          </cell>
          <cell r="Z33">
            <v>4</v>
          </cell>
          <cell r="AA33">
            <v>353</v>
          </cell>
          <cell r="AB33">
            <v>34</v>
          </cell>
          <cell r="AC33">
            <v>54</v>
          </cell>
          <cell r="AD33">
            <v>272</v>
          </cell>
          <cell r="AE33">
            <v>326</v>
          </cell>
          <cell r="AF33">
            <v>47</v>
          </cell>
          <cell r="AG33">
            <v>760</v>
          </cell>
          <cell r="AH33">
            <v>8</v>
          </cell>
          <cell r="AI33">
            <v>14</v>
          </cell>
          <cell r="AJ33">
            <v>0</v>
          </cell>
          <cell r="AK33">
            <v>22</v>
          </cell>
          <cell r="AL33">
            <v>0</v>
          </cell>
          <cell r="AM33">
            <v>125</v>
          </cell>
          <cell r="AN33">
            <v>97</v>
          </cell>
          <cell r="AO33">
            <v>222</v>
          </cell>
          <cell r="AP33">
            <v>2</v>
          </cell>
          <cell r="AQ33">
            <v>246</v>
          </cell>
          <cell r="AR33">
            <v>14</v>
          </cell>
          <cell r="AS33">
            <v>58</v>
          </cell>
          <cell r="AT33">
            <v>229</v>
          </cell>
          <cell r="AU33">
            <v>287</v>
          </cell>
          <cell r="AV33">
            <v>16</v>
          </cell>
          <cell r="AW33">
            <v>563</v>
          </cell>
          <cell r="AX33">
            <v>15</v>
          </cell>
          <cell r="AY33">
            <v>12</v>
          </cell>
          <cell r="AZ33">
            <v>0</v>
          </cell>
          <cell r="BA33">
            <v>27</v>
          </cell>
          <cell r="BB33">
            <v>0</v>
          </cell>
          <cell r="BC33">
            <v>136</v>
          </cell>
          <cell r="BD33">
            <v>135</v>
          </cell>
          <cell r="BE33">
            <v>271</v>
          </cell>
          <cell r="BF33">
            <v>4</v>
          </cell>
          <cell r="BG33">
            <v>302</v>
          </cell>
          <cell r="BH33">
            <v>8</v>
          </cell>
          <cell r="BI33">
            <v>55</v>
          </cell>
          <cell r="BJ33">
            <v>248</v>
          </cell>
          <cell r="BK33">
            <v>303</v>
          </cell>
          <cell r="BL33">
            <v>25</v>
          </cell>
          <cell r="BM33">
            <v>638</v>
          </cell>
          <cell r="BN33">
            <v>44</v>
          </cell>
          <cell r="BO33">
            <v>71</v>
          </cell>
          <cell r="BP33">
            <v>1</v>
          </cell>
          <cell r="BQ33">
            <v>116</v>
          </cell>
          <cell r="BR33">
            <v>1</v>
          </cell>
          <cell r="BS33">
            <v>578</v>
          </cell>
          <cell r="BT33">
            <v>403</v>
          </cell>
          <cell r="BU33">
            <v>981</v>
          </cell>
          <cell r="BV33">
            <v>14</v>
          </cell>
          <cell r="BW33">
            <v>1112</v>
          </cell>
          <cell r="BX33">
            <v>66</v>
          </cell>
          <cell r="BY33">
            <v>161</v>
          </cell>
          <cell r="BZ33">
            <v>751</v>
          </cell>
          <cell r="CA33">
            <v>912</v>
          </cell>
          <cell r="CB33">
            <v>104</v>
          </cell>
          <cell r="CC33">
            <v>2194</v>
          </cell>
          <cell r="CD33">
            <v>25</v>
          </cell>
          <cell r="CE33">
            <v>43</v>
          </cell>
          <cell r="CF33">
            <v>0</v>
          </cell>
          <cell r="CG33">
            <v>68</v>
          </cell>
          <cell r="CH33">
            <v>1</v>
          </cell>
          <cell r="CI33">
            <v>310</v>
          </cell>
          <cell r="CJ33">
            <v>261</v>
          </cell>
          <cell r="CK33">
            <v>571</v>
          </cell>
          <cell r="CL33">
            <v>7</v>
          </cell>
          <cell r="CM33">
            <v>647</v>
          </cell>
          <cell r="CN33">
            <v>44</v>
          </cell>
          <cell r="CO33">
            <v>104</v>
          </cell>
          <cell r="CP33">
            <v>473</v>
          </cell>
          <cell r="CQ33">
            <v>577</v>
          </cell>
          <cell r="CR33">
            <v>71</v>
          </cell>
          <cell r="CS33">
            <v>1339</v>
          </cell>
          <cell r="CT33">
            <v>130</v>
          </cell>
          <cell r="CU33">
            <v>233</v>
          </cell>
          <cell r="CV33">
            <v>1</v>
          </cell>
          <cell r="CW33">
            <v>364</v>
          </cell>
          <cell r="CX33">
            <v>3</v>
          </cell>
          <cell r="CY33">
            <v>1726</v>
          </cell>
          <cell r="CZ33">
            <v>1347</v>
          </cell>
          <cell r="DA33">
            <v>3073</v>
          </cell>
          <cell r="DB33">
            <v>47</v>
          </cell>
          <cell r="DC33">
            <v>3487</v>
          </cell>
          <cell r="DD33">
            <v>238</v>
          </cell>
          <cell r="DE33">
            <v>562</v>
          </cell>
          <cell r="DF33">
            <v>2561</v>
          </cell>
          <cell r="DG33">
            <v>3123</v>
          </cell>
          <cell r="DH33">
            <v>410</v>
          </cell>
          <cell r="DI33">
            <v>7258</v>
          </cell>
          <cell r="DJ33">
            <v>2813</v>
          </cell>
          <cell r="DK33">
            <v>4559</v>
          </cell>
          <cell r="DL33">
            <v>107</v>
          </cell>
          <cell r="DM33">
            <v>7479</v>
          </cell>
          <cell r="DN33">
            <v>209</v>
          </cell>
          <cell r="DO33">
            <v>35485</v>
          </cell>
          <cell r="DP33">
            <v>23901</v>
          </cell>
          <cell r="DQ33">
            <v>59386</v>
          </cell>
          <cell r="DR33">
            <v>1021</v>
          </cell>
          <cell r="DS33">
            <v>68095</v>
          </cell>
          <cell r="DT33">
            <v>4375</v>
          </cell>
        </row>
        <row r="34">
          <cell r="A34">
            <v>45689</v>
          </cell>
          <cell r="B34">
            <v>37</v>
          </cell>
          <cell r="C34">
            <v>41</v>
          </cell>
          <cell r="D34">
            <v>0</v>
          </cell>
          <cell r="E34">
            <v>78</v>
          </cell>
          <cell r="F34">
            <v>2</v>
          </cell>
          <cell r="G34">
            <v>510</v>
          </cell>
          <cell r="H34">
            <v>381</v>
          </cell>
          <cell r="I34">
            <v>891</v>
          </cell>
          <cell r="J34">
            <v>19</v>
          </cell>
          <cell r="K34">
            <v>990</v>
          </cell>
          <cell r="L34">
            <v>67</v>
          </cell>
          <cell r="M34">
            <v>118</v>
          </cell>
          <cell r="N34">
            <v>682</v>
          </cell>
          <cell r="O34">
            <v>800</v>
          </cell>
          <cell r="P34">
            <v>154</v>
          </cell>
          <cell r="Q34">
            <v>2011</v>
          </cell>
          <cell r="R34">
            <v>16</v>
          </cell>
          <cell r="S34">
            <v>21</v>
          </cell>
          <cell r="T34">
            <v>0</v>
          </cell>
          <cell r="U34">
            <v>37</v>
          </cell>
          <cell r="V34">
            <v>0</v>
          </cell>
          <cell r="W34">
            <v>221</v>
          </cell>
          <cell r="X34">
            <v>121</v>
          </cell>
          <cell r="Y34">
            <v>342</v>
          </cell>
          <cell r="Z34">
            <v>10</v>
          </cell>
          <cell r="AA34">
            <v>389</v>
          </cell>
          <cell r="AB34">
            <v>38</v>
          </cell>
          <cell r="AC34">
            <v>63</v>
          </cell>
          <cell r="AD34">
            <v>328</v>
          </cell>
          <cell r="AE34">
            <v>391</v>
          </cell>
          <cell r="AF34">
            <v>49</v>
          </cell>
          <cell r="AG34">
            <v>867</v>
          </cell>
          <cell r="AH34">
            <v>11</v>
          </cell>
          <cell r="AI34">
            <v>21</v>
          </cell>
          <cell r="AJ34">
            <v>0</v>
          </cell>
          <cell r="AK34">
            <v>32</v>
          </cell>
          <cell r="AL34">
            <v>0</v>
          </cell>
          <cell r="AM34">
            <v>181</v>
          </cell>
          <cell r="AN34">
            <v>122</v>
          </cell>
          <cell r="AO34">
            <v>303</v>
          </cell>
          <cell r="AP34">
            <v>5</v>
          </cell>
          <cell r="AQ34">
            <v>340</v>
          </cell>
          <cell r="AR34">
            <v>13</v>
          </cell>
          <cell r="AS34">
            <v>61</v>
          </cell>
          <cell r="AT34">
            <v>236</v>
          </cell>
          <cell r="AU34">
            <v>297</v>
          </cell>
          <cell r="AV34">
            <v>9</v>
          </cell>
          <cell r="AW34">
            <v>659</v>
          </cell>
          <cell r="AX34">
            <v>9</v>
          </cell>
          <cell r="AY34">
            <v>15</v>
          </cell>
          <cell r="AZ34">
            <v>1</v>
          </cell>
          <cell r="BA34">
            <v>25</v>
          </cell>
          <cell r="BB34">
            <v>1</v>
          </cell>
          <cell r="BC34">
            <v>185</v>
          </cell>
          <cell r="BD34">
            <v>145</v>
          </cell>
          <cell r="BE34">
            <v>330</v>
          </cell>
          <cell r="BF34">
            <v>4</v>
          </cell>
          <cell r="BG34">
            <v>360</v>
          </cell>
          <cell r="BH34">
            <v>11</v>
          </cell>
          <cell r="BI34">
            <v>58</v>
          </cell>
          <cell r="BJ34">
            <v>317</v>
          </cell>
          <cell r="BK34">
            <v>375</v>
          </cell>
          <cell r="BL34">
            <v>16</v>
          </cell>
          <cell r="BM34">
            <v>762</v>
          </cell>
          <cell r="BN34">
            <v>42</v>
          </cell>
          <cell r="BO34">
            <v>75</v>
          </cell>
          <cell r="BP34">
            <v>0</v>
          </cell>
          <cell r="BQ34">
            <v>117</v>
          </cell>
          <cell r="BR34">
            <v>1</v>
          </cell>
          <cell r="BS34">
            <v>721</v>
          </cell>
          <cell r="BT34">
            <v>438</v>
          </cell>
          <cell r="BU34">
            <v>1159</v>
          </cell>
          <cell r="BV34">
            <v>22</v>
          </cell>
          <cell r="BW34">
            <v>1299</v>
          </cell>
          <cell r="BX34">
            <v>70</v>
          </cell>
          <cell r="BY34">
            <v>193</v>
          </cell>
          <cell r="BZ34">
            <v>838</v>
          </cell>
          <cell r="CA34">
            <v>1031</v>
          </cell>
          <cell r="CB34">
            <v>85</v>
          </cell>
          <cell r="CC34">
            <v>2485</v>
          </cell>
          <cell r="CD34">
            <v>18</v>
          </cell>
          <cell r="CE34">
            <v>35</v>
          </cell>
          <cell r="CF34">
            <v>1</v>
          </cell>
          <cell r="CG34">
            <v>54</v>
          </cell>
          <cell r="CH34">
            <v>0</v>
          </cell>
          <cell r="CI34">
            <v>406</v>
          </cell>
          <cell r="CJ34">
            <v>281</v>
          </cell>
          <cell r="CK34">
            <v>687</v>
          </cell>
          <cell r="CL34">
            <v>10</v>
          </cell>
          <cell r="CM34">
            <v>751</v>
          </cell>
          <cell r="CN34">
            <v>44</v>
          </cell>
          <cell r="CO34">
            <v>102</v>
          </cell>
          <cell r="CP34">
            <v>503</v>
          </cell>
          <cell r="CQ34">
            <v>605</v>
          </cell>
          <cell r="CR34">
            <v>69</v>
          </cell>
          <cell r="CS34">
            <v>1469</v>
          </cell>
          <cell r="CT34">
            <v>133</v>
          </cell>
          <cell r="CU34">
            <v>208</v>
          </cell>
          <cell r="CV34">
            <v>2</v>
          </cell>
          <cell r="CW34">
            <v>343</v>
          </cell>
          <cell r="CX34">
            <v>4</v>
          </cell>
          <cell r="CY34">
            <v>2224</v>
          </cell>
          <cell r="CZ34">
            <v>1488</v>
          </cell>
          <cell r="DA34">
            <v>3712</v>
          </cell>
          <cell r="DB34">
            <v>70</v>
          </cell>
          <cell r="DC34">
            <v>4129</v>
          </cell>
          <cell r="DD34">
            <v>243</v>
          </cell>
          <cell r="DE34">
            <v>595</v>
          </cell>
          <cell r="DF34">
            <v>2904</v>
          </cell>
          <cell r="DG34">
            <v>3499</v>
          </cell>
          <cell r="DH34">
            <v>382</v>
          </cell>
          <cell r="DI34">
            <v>8253</v>
          </cell>
          <cell r="DJ34">
            <v>3190</v>
          </cell>
          <cell r="DK34">
            <v>4936</v>
          </cell>
          <cell r="DL34">
            <v>120</v>
          </cell>
          <cell r="DM34">
            <v>8246</v>
          </cell>
          <cell r="DN34">
            <v>230</v>
          </cell>
          <cell r="DO34">
            <v>42369</v>
          </cell>
          <cell r="DP34">
            <v>28304</v>
          </cell>
          <cell r="DQ34">
            <v>70673</v>
          </cell>
          <cell r="DR34">
            <v>1197</v>
          </cell>
          <cell r="DS34">
            <v>80346</v>
          </cell>
          <cell r="DT34">
            <v>4878</v>
          </cell>
        </row>
        <row r="35">
          <cell r="A35">
            <v>45717</v>
          </cell>
          <cell r="B35">
            <v>52</v>
          </cell>
          <cell r="C35">
            <v>58</v>
          </cell>
          <cell r="D35">
            <v>2</v>
          </cell>
          <cell r="E35">
            <v>112</v>
          </cell>
          <cell r="F35">
            <v>6</v>
          </cell>
          <cell r="G35">
            <v>630</v>
          </cell>
          <cell r="H35">
            <v>420</v>
          </cell>
          <cell r="I35">
            <v>1050</v>
          </cell>
          <cell r="J35">
            <v>18</v>
          </cell>
          <cell r="K35">
            <v>1186</v>
          </cell>
          <cell r="L35">
            <v>68</v>
          </cell>
          <cell r="M35">
            <v>109</v>
          </cell>
          <cell r="N35">
            <v>748</v>
          </cell>
          <cell r="O35">
            <v>857</v>
          </cell>
          <cell r="P35">
            <v>154</v>
          </cell>
          <cell r="Q35">
            <v>2265</v>
          </cell>
          <cell r="R35">
            <v>34</v>
          </cell>
          <cell r="S35">
            <v>29</v>
          </cell>
          <cell r="T35">
            <v>0</v>
          </cell>
          <cell r="U35">
            <v>63</v>
          </cell>
          <cell r="V35">
            <v>0</v>
          </cell>
          <cell r="W35">
            <v>297</v>
          </cell>
          <cell r="X35">
            <v>191</v>
          </cell>
          <cell r="Y35">
            <v>488</v>
          </cell>
          <cell r="Z35">
            <v>6</v>
          </cell>
          <cell r="AA35">
            <v>557</v>
          </cell>
          <cell r="AB35">
            <v>26</v>
          </cell>
          <cell r="AC35">
            <v>80</v>
          </cell>
          <cell r="AD35">
            <v>360</v>
          </cell>
          <cell r="AE35">
            <v>440</v>
          </cell>
          <cell r="AF35">
            <v>51</v>
          </cell>
          <cell r="AG35">
            <v>1074</v>
          </cell>
          <cell r="AH35">
            <v>11</v>
          </cell>
          <cell r="AI35">
            <v>22</v>
          </cell>
          <cell r="AJ35">
            <v>2</v>
          </cell>
          <cell r="AK35">
            <v>35</v>
          </cell>
          <cell r="AL35">
            <v>1</v>
          </cell>
          <cell r="AM35">
            <v>273</v>
          </cell>
          <cell r="AN35">
            <v>190</v>
          </cell>
          <cell r="AO35">
            <v>463</v>
          </cell>
          <cell r="AP35">
            <v>10</v>
          </cell>
          <cell r="AQ35">
            <v>509</v>
          </cell>
          <cell r="AR35">
            <v>25</v>
          </cell>
          <cell r="AS35">
            <v>54</v>
          </cell>
          <cell r="AT35">
            <v>362</v>
          </cell>
          <cell r="AU35">
            <v>416</v>
          </cell>
          <cell r="AV35">
            <v>13</v>
          </cell>
          <cell r="AW35">
            <v>963</v>
          </cell>
          <cell r="AX35">
            <v>17</v>
          </cell>
          <cell r="AY35">
            <v>20</v>
          </cell>
          <cell r="AZ35">
            <v>0</v>
          </cell>
          <cell r="BA35">
            <v>37</v>
          </cell>
          <cell r="BB35">
            <v>2</v>
          </cell>
          <cell r="BC35">
            <v>264</v>
          </cell>
          <cell r="BD35">
            <v>264</v>
          </cell>
          <cell r="BE35">
            <v>528</v>
          </cell>
          <cell r="BF35">
            <v>6</v>
          </cell>
          <cell r="BG35">
            <v>573</v>
          </cell>
          <cell r="BH35">
            <v>18</v>
          </cell>
          <cell r="BI35">
            <v>77</v>
          </cell>
          <cell r="BJ35">
            <v>492</v>
          </cell>
          <cell r="BK35">
            <v>569</v>
          </cell>
          <cell r="BL35">
            <v>15</v>
          </cell>
          <cell r="BM35">
            <v>1175</v>
          </cell>
          <cell r="BN35">
            <v>54</v>
          </cell>
          <cell r="BO35">
            <v>88</v>
          </cell>
          <cell r="BP35">
            <v>3</v>
          </cell>
          <cell r="BQ35">
            <v>145</v>
          </cell>
          <cell r="BR35">
            <v>5</v>
          </cell>
          <cell r="BS35">
            <v>859</v>
          </cell>
          <cell r="BT35">
            <v>543</v>
          </cell>
          <cell r="BU35">
            <v>1402</v>
          </cell>
          <cell r="BV35">
            <v>17</v>
          </cell>
          <cell r="BW35">
            <v>1569</v>
          </cell>
          <cell r="BX35">
            <v>72</v>
          </cell>
          <cell r="BY35">
            <v>180</v>
          </cell>
          <cell r="BZ35">
            <v>974</v>
          </cell>
          <cell r="CA35">
            <v>1154</v>
          </cell>
          <cell r="CB35">
            <v>97</v>
          </cell>
          <cell r="CC35">
            <v>2892</v>
          </cell>
          <cell r="CD35">
            <v>19</v>
          </cell>
          <cell r="CE35">
            <v>45</v>
          </cell>
          <cell r="CF35">
            <v>1</v>
          </cell>
          <cell r="CG35">
            <v>65</v>
          </cell>
          <cell r="CH35">
            <v>9</v>
          </cell>
          <cell r="CI35">
            <v>525</v>
          </cell>
          <cell r="CJ35">
            <v>369</v>
          </cell>
          <cell r="CK35">
            <v>894</v>
          </cell>
          <cell r="CL35">
            <v>16</v>
          </cell>
          <cell r="CM35">
            <v>984</v>
          </cell>
          <cell r="CN35">
            <v>41</v>
          </cell>
          <cell r="CO35">
            <v>117</v>
          </cell>
          <cell r="CP35">
            <v>659</v>
          </cell>
          <cell r="CQ35">
            <v>776</v>
          </cell>
          <cell r="CR35">
            <v>65</v>
          </cell>
          <cell r="CS35">
            <v>1866</v>
          </cell>
          <cell r="CT35">
            <v>187</v>
          </cell>
          <cell r="CU35">
            <v>262</v>
          </cell>
          <cell r="CV35">
            <v>8</v>
          </cell>
          <cell r="CW35">
            <v>457</v>
          </cell>
          <cell r="CX35">
            <v>23</v>
          </cell>
          <cell r="CY35">
            <v>2848</v>
          </cell>
          <cell r="CZ35">
            <v>1977</v>
          </cell>
          <cell r="DA35">
            <v>4825</v>
          </cell>
          <cell r="DB35">
            <v>73</v>
          </cell>
          <cell r="DC35">
            <v>5378</v>
          </cell>
          <cell r="DD35">
            <v>250</v>
          </cell>
          <cell r="DE35">
            <v>617</v>
          </cell>
          <cell r="DF35">
            <v>3595</v>
          </cell>
          <cell r="DG35">
            <v>4212</v>
          </cell>
          <cell r="DH35">
            <v>395</v>
          </cell>
          <cell r="DI35">
            <v>10235</v>
          </cell>
          <cell r="DJ35">
            <v>3830</v>
          </cell>
          <cell r="DK35">
            <v>6036</v>
          </cell>
          <cell r="DL35">
            <v>132</v>
          </cell>
          <cell r="DM35">
            <v>9998</v>
          </cell>
          <cell r="DN35">
            <v>378</v>
          </cell>
          <cell r="DO35">
            <v>52616</v>
          </cell>
          <cell r="DP35">
            <v>35688</v>
          </cell>
          <cell r="DQ35">
            <v>88304</v>
          </cell>
          <cell r="DR35">
            <v>1537</v>
          </cell>
          <cell r="DS35">
            <v>100217</v>
          </cell>
          <cell r="DT35">
            <v>4964</v>
          </cell>
        </row>
        <row r="36">
          <cell r="A36">
            <v>45748</v>
          </cell>
          <cell r="B36">
            <v>38</v>
          </cell>
          <cell r="C36">
            <v>79</v>
          </cell>
          <cell r="D36">
            <v>3</v>
          </cell>
          <cell r="E36">
            <v>120</v>
          </cell>
          <cell r="F36">
            <v>4</v>
          </cell>
          <cell r="G36">
            <v>621</v>
          </cell>
          <cell r="H36">
            <v>342</v>
          </cell>
          <cell r="I36">
            <v>963</v>
          </cell>
          <cell r="J36">
            <v>22</v>
          </cell>
          <cell r="K36">
            <v>1109</v>
          </cell>
          <cell r="L36">
            <v>137</v>
          </cell>
          <cell r="M36">
            <v>214</v>
          </cell>
          <cell r="N36">
            <v>1198</v>
          </cell>
          <cell r="O36">
            <v>1412</v>
          </cell>
          <cell r="P36">
            <v>279</v>
          </cell>
          <cell r="Q36">
            <v>2937</v>
          </cell>
          <cell r="R36">
            <v>11</v>
          </cell>
          <cell r="S36">
            <v>33</v>
          </cell>
          <cell r="T36">
            <v>1</v>
          </cell>
          <cell r="U36">
            <v>45</v>
          </cell>
          <cell r="V36">
            <v>3</v>
          </cell>
          <cell r="W36">
            <v>217</v>
          </cell>
          <cell r="X36">
            <v>144</v>
          </cell>
          <cell r="Y36">
            <v>361</v>
          </cell>
          <cell r="Z36">
            <v>15</v>
          </cell>
          <cell r="AA36">
            <v>424</v>
          </cell>
          <cell r="AB36">
            <v>53</v>
          </cell>
          <cell r="AC36">
            <v>132</v>
          </cell>
          <cell r="AD36">
            <v>550</v>
          </cell>
          <cell r="AE36">
            <v>682</v>
          </cell>
          <cell r="AF36">
            <v>111</v>
          </cell>
          <cell r="AG36">
            <v>1270</v>
          </cell>
          <cell r="AH36">
            <v>19</v>
          </cell>
          <cell r="AI36">
            <v>14</v>
          </cell>
          <cell r="AJ36">
            <v>0</v>
          </cell>
          <cell r="AK36">
            <v>33</v>
          </cell>
          <cell r="AL36">
            <v>0</v>
          </cell>
          <cell r="AM36">
            <v>240</v>
          </cell>
          <cell r="AN36">
            <v>157</v>
          </cell>
          <cell r="AO36">
            <v>397</v>
          </cell>
          <cell r="AP36">
            <v>6</v>
          </cell>
          <cell r="AQ36">
            <v>436</v>
          </cell>
          <cell r="AR36">
            <v>34</v>
          </cell>
          <cell r="AS36">
            <v>132</v>
          </cell>
          <cell r="AT36">
            <v>464</v>
          </cell>
          <cell r="AU36">
            <v>596</v>
          </cell>
          <cell r="AV36">
            <v>53</v>
          </cell>
          <cell r="AW36">
            <v>1119</v>
          </cell>
          <cell r="AX36">
            <v>13</v>
          </cell>
          <cell r="AY36">
            <v>13</v>
          </cell>
          <cell r="AZ36">
            <v>0</v>
          </cell>
          <cell r="BA36">
            <v>26</v>
          </cell>
          <cell r="BB36">
            <v>3</v>
          </cell>
          <cell r="BC36">
            <v>194</v>
          </cell>
          <cell r="BD36">
            <v>167</v>
          </cell>
          <cell r="BE36">
            <v>361</v>
          </cell>
          <cell r="BF36">
            <v>8</v>
          </cell>
          <cell r="BG36">
            <v>398</v>
          </cell>
          <cell r="BH36">
            <v>36</v>
          </cell>
          <cell r="BI36">
            <v>152</v>
          </cell>
          <cell r="BJ36">
            <v>527</v>
          </cell>
          <cell r="BK36">
            <v>679</v>
          </cell>
          <cell r="BL36">
            <v>56</v>
          </cell>
          <cell r="BM36">
            <v>1169</v>
          </cell>
          <cell r="BN36">
            <v>63</v>
          </cell>
          <cell r="BO36">
            <v>95</v>
          </cell>
          <cell r="BP36">
            <v>4</v>
          </cell>
          <cell r="BQ36">
            <v>162</v>
          </cell>
          <cell r="BR36">
            <v>6</v>
          </cell>
          <cell r="BS36">
            <v>791</v>
          </cell>
          <cell r="BT36">
            <v>494</v>
          </cell>
          <cell r="BU36">
            <v>1285</v>
          </cell>
          <cell r="BV36">
            <v>35</v>
          </cell>
          <cell r="BW36">
            <v>1488</v>
          </cell>
          <cell r="BX36">
            <v>151</v>
          </cell>
          <cell r="BY36">
            <v>377</v>
          </cell>
          <cell r="BZ36">
            <v>1564</v>
          </cell>
          <cell r="CA36">
            <v>1941</v>
          </cell>
          <cell r="CB36">
            <v>245</v>
          </cell>
          <cell r="CC36">
            <v>3825</v>
          </cell>
          <cell r="CD36">
            <v>29</v>
          </cell>
          <cell r="CE36">
            <v>56</v>
          </cell>
          <cell r="CF36">
            <v>0</v>
          </cell>
          <cell r="CG36">
            <v>85</v>
          </cell>
          <cell r="CH36">
            <v>3</v>
          </cell>
          <cell r="CI36">
            <v>468</v>
          </cell>
          <cell r="CJ36">
            <v>310</v>
          </cell>
          <cell r="CK36">
            <v>778</v>
          </cell>
          <cell r="CL36">
            <v>16</v>
          </cell>
          <cell r="CM36">
            <v>882</v>
          </cell>
          <cell r="CN36">
            <v>103</v>
          </cell>
          <cell r="CO36">
            <v>215</v>
          </cell>
          <cell r="CP36">
            <v>892</v>
          </cell>
          <cell r="CQ36">
            <v>1107</v>
          </cell>
          <cell r="CR36">
            <v>125</v>
          </cell>
          <cell r="CS36">
            <v>2217</v>
          </cell>
          <cell r="CT36">
            <v>173</v>
          </cell>
          <cell r="CU36">
            <v>290</v>
          </cell>
          <cell r="CV36">
            <v>8</v>
          </cell>
          <cell r="CW36">
            <v>471</v>
          </cell>
          <cell r="CX36">
            <v>19</v>
          </cell>
          <cell r="CY36">
            <v>2531</v>
          </cell>
          <cell r="CZ36">
            <v>1614</v>
          </cell>
          <cell r="DA36">
            <v>4145</v>
          </cell>
          <cell r="DB36">
            <v>102</v>
          </cell>
          <cell r="DC36">
            <v>4737</v>
          </cell>
          <cell r="DD36">
            <v>514</v>
          </cell>
          <cell r="DE36">
            <v>1222</v>
          </cell>
          <cell r="DF36">
            <v>5195</v>
          </cell>
          <cell r="DG36">
            <v>6417</v>
          </cell>
          <cell r="DH36">
            <v>869</v>
          </cell>
          <cell r="DI36">
            <v>12537</v>
          </cell>
          <cell r="DJ36">
            <v>3978</v>
          </cell>
          <cell r="DK36">
            <v>6377</v>
          </cell>
          <cell r="DL36">
            <v>137</v>
          </cell>
          <cell r="DM36">
            <v>10492</v>
          </cell>
          <cell r="DN36">
            <v>384</v>
          </cell>
          <cell r="DO36">
            <v>48795</v>
          </cell>
          <cell r="DP36">
            <v>31680</v>
          </cell>
          <cell r="DQ36">
            <v>80475</v>
          </cell>
          <cell r="DR36">
            <v>1690</v>
          </cell>
          <cell r="DS36">
            <v>93041</v>
          </cell>
          <cell r="DT36">
            <v>10291</v>
          </cell>
        </row>
        <row r="37">
          <cell r="A37">
            <v>45778</v>
          </cell>
          <cell r="B37">
            <v>55</v>
          </cell>
          <cell r="C37">
            <v>64</v>
          </cell>
          <cell r="D37">
            <v>3</v>
          </cell>
          <cell r="E37">
            <v>122</v>
          </cell>
          <cell r="F37">
            <v>2</v>
          </cell>
          <cell r="G37">
            <v>545</v>
          </cell>
          <cell r="H37">
            <v>368</v>
          </cell>
          <cell r="I37">
            <v>913</v>
          </cell>
          <cell r="J37">
            <v>14</v>
          </cell>
          <cell r="K37">
            <v>1051</v>
          </cell>
          <cell r="L37">
            <v>106</v>
          </cell>
          <cell r="M37">
            <v>147</v>
          </cell>
          <cell r="N37">
            <v>821</v>
          </cell>
          <cell r="O37">
            <v>968</v>
          </cell>
          <cell r="P37">
            <v>212</v>
          </cell>
          <cell r="Q37">
            <v>2337</v>
          </cell>
          <cell r="R37">
            <v>30</v>
          </cell>
          <cell r="S37">
            <v>31</v>
          </cell>
          <cell r="T37">
            <v>1</v>
          </cell>
          <cell r="U37">
            <v>62</v>
          </cell>
          <cell r="V37">
            <v>2</v>
          </cell>
          <cell r="W37">
            <v>239</v>
          </cell>
          <cell r="X37">
            <v>132</v>
          </cell>
          <cell r="Y37">
            <v>371</v>
          </cell>
          <cell r="Z37">
            <v>7</v>
          </cell>
          <cell r="AA37">
            <v>442</v>
          </cell>
          <cell r="AB37">
            <v>39</v>
          </cell>
          <cell r="AC37">
            <v>82</v>
          </cell>
          <cell r="AD37">
            <v>367</v>
          </cell>
          <cell r="AE37">
            <v>449</v>
          </cell>
          <cell r="AF37">
            <v>57</v>
          </cell>
          <cell r="AG37">
            <v>987</v>
          </cell>
          <cell r="AH37">
            <v>16</v>
          </cell>
          <cell r="AI37">
            <v>27</v>
          </cell>
          <cell r="AJ37">
            <v>0</v>
          </cell>
          <cell r="AK37">
            <v>43</v>
          </cell>
          <cell r="AL37">
            <v>3</v>
          </cell>
          <cell r="AM37">
            <v>185</v>
          </cell>
          <cell r="AN37">
            <v>159</v>
          </cell>
          <cell r="AO37">
            <v>344</v>
          </cell>
          <cell r="AP37">
            <v>11</v>
          </cell>
          <cell r="AQ37">
            <v>401</v>
          </cell>
          <cell r="AR37">
            <v>22</v>
          </cell>
          <cell r="AS37">
            <v>97</v>
          </cell>
          <cell r="AT37">
            <v>352</v>
          </cell>
          <cell r="AU37">
            <v>449</v>
          </cell>
          <cell r="AV37">
            <v>37</v>
          </cell>
          <cell r="AW37">
            <v>909</v>
          </cell>
          <cell r="AX37">
            <v>18</v>
          </cell>
          <cell r="AY37">
            <v>18</v>
          </cell>
          <cell r="AZ37">
            <v>0</v>
          </cell>
          <cell r="BA37">
            <v>36</v>
          </cell>
          <cell r="BB37">
            <v>0</v>
          </cell>
          <cell r="BC37">
            <v>200</v>
          </cell>
          <cell r="BD37">
            <v>167</v>
          </cell>
          <cell r="BE37">
            <v>367</v>
          </cell>
          <cell r="BF37">
            <v>9</v>
          </cell>
          <cell r="BG37">
            <v>412</v>
          </cell>
          <cell r="BH37">
            <v>38</v>
          </cell>
          <cell r="BI37">
            <v>101</v>
          </cell>
          <cell r="BJ37">
            <v>375</v>
          </cell>
          <cell r="BK37">
            <v>476</v>
          </cell>
          <cell r="BL37">
            <v>44</v>
          </cell>
          <cell r="BM37">
            <v>970</v>
          </cell>
          <cell r="BN37">
            <v>51</v>
          </cell>
          <cell r="BO37">
            <v>80</v>
          </cell>
          <cell r="BP37">
            <v>1</v>
          </cell>
          <cell r="BQ37">
            <v>132</v>
          </cell>
          <cell r="BR37">
            <v>6</v>
          </cell>
          <cell r="BS37">
            <v>695</v>
          </cell>
          <cell r="BT37">
            <v>463</v>
          </cell>
          <cell r="BU37">
            <v>1158</v>
          </cell>
          <cell r="BV37">
            <v>34</v>
          </cell>
          <cell r="BW37">
            <v>1330</v>
          </cell>
          <cell r="BX37">
            <v>112</v>
          </cell>
          <cell r="BY37">
            <v>254</v>
          </cell>
          <cell r="BZ37">
            <v>900</v>
          </cell>
          <cell r="CA37">
            <v>1154</v>
          </cell>
          <cell r="CB37">
            <v>160</v>
          </cell>
          <cell r="CC37">
            <v>2756</v>
          </cell>
          <cell r="CD37">
            <v>25</v>
          </cell>
          <cell r="CE37">
            <v>54</v>
          </cell>
          <cell r="CF37">
            <v>1</v>
          </cell>
          <cell r="CG37">
            <v>80</v>
          </cell>
          <cell r="CH37">
            <v>5</v>
          </cell>
          <cell r="CI37">
            <v>439</v>
          </cell>
          <cell r="CJ37">
            <v>272</v>
          </cell>
          <cell r="CK37">
            <v>711</v>
          </cell>
          <cell r="CL37">
            <v>12</v>
          </cell>
          <cell r="CM37">
            <v>808</v>
          </cell>
          <cell r="CN37">
            <v>76</v>
          </cell>
          <cell r="CO37">
            <v>140</v>
          </cell>
          <cell r="CP37">
            <v>586</v>
          </cell>
          <cell r="CQ37">
            <v>726</v>
          </cell>
          <cell r="CR37">
            <v>87</v>
          </cell>
          <cell r="CS37">
            <v>1697</v>
          </cell>
          <cell r="CT37">
            <v>195</v>
          </cell>
          <cell r="CU37">
            <v>274</v>
          </cell>
          <cell r="CV37">
            <v>6</v>
          </cell>
          <cell r="CW37">
            <v>475</v>
          </cell>
          <cell r="CX37">
            <v>18</v>
          </cell>
          <cell r="CY37">
            <v>2303</v>
          </cell>
          <cell r="CZ37">
            <v>1561</v>
          </cell>
          <cell r="DA37">
            <v>3864</v>
          </cell>
          <cell r="DB37">
            <v>87</v>
          </cell>
          <cell r="DC37">
            <v>4444</v>
          </cell>
          <cell r="DD37">
            <v>393</v>
          </cell>
          <cell r="DE37">
            <v>821</v>
          </cell>
          <cell r="DF37">
            <v>3401</v>
          </cell>
          <cell r="DG37">
            <v>4222</v>
          </cell>
          <cell r="DH37">
            <v>597</v>
          </cell>
          <cell r="DI37">
            <v>9656</v>
          </cell>
          <cell r="DJ37">
            <v>3735</v>
          </cell>
          <cell r="DK37">
            <v>5946</v>
          </cell>
          <cell r="DL37">
            <v>138</v>
          </cell>
          <cell r="DM37">
            <v>9819</v>
          </cell>
          <cell r="DN37">
            <v>311</v>
          </cell>
          <cell r="DO37">
            <v>45958</v>
          </cell>
          <cell r="DP37">
            <v>29206</v>
          </cell>
          <cell r="DQ37">
            <v>75164</v>
          </cell>
          <cell r="DR37">
            <v>1517</v>
          </cell>
          <cell r="DS37">
            <v>86811</v>
          </cell>
          <cell r="DT37">
            <v>8175</v>
          </cell>
        </row>
        <row r="38">
          <cell r="A38">
            <v>45809</v>
          </cell>
          <cell r="B38">
            <v>51</v>
          </cell>
          <cell r="C38">
            <v>78</v>
          </cell>
          <cell r="D38">
            <v>1</v>
          </cell>
          <cell r="E38">
            <v>130</v>
          </cell>
          <cell r="F38">
            <v>3</v>
          </cell>
          <cell r="G38">
            <v>636</v>
          </cell>
          <cell r="H38">
            <v>356</v>
          </cell>
          <cell r="I38">
            <v>992</v>
          </cell>
          <cell r="J38">
            <v>12</v>
          </cell>
          <cell r="K38">
            <v>1137</v>
          </cell>
          <cell r="L38">
            <v>126</v>
          </cell>
          <cell r="M38">
            <v>198</v>
          </cell>
          <cell r="N38">
            <v>744</v>
          </cell>
          <cell r="O38">
            <v>942</v>
          </cell>
          <cell r="P38">
            <v>187</v>
          </cell>
          <cell r="Q38">
            <v>2392</v>
          </cell>
          <cell r="R38">
            <v>22</v>
          </cell>
          <cell r="S38">
            <v>24</v>
          </cell>
          <cell r="T38">
            <v>0</v>
          </cell>
          <cell r="U38">
            <v>46</v>
          </cell>
          <cell r="V38">
            <v>2</v>
          </cell>
          <cell r="W38">
            <v>247</v>
          </cell>
          <cell r="X38">
            <v>152</v>
          </cell>
          <cell r="Y38">
            <v>399</v>
          </cell>
          <cell r="Z38">
            <v>8</v>
          </cell>
          <cell r="AA38">
            <v>455</v>
          </cell>
          <cell r="AB38">
            <v>37</v>
          </cell>
          <cell r="AC38">
            <v>101</v>
          </cell>
          <cell r="AD38">
            <v>336</v>
          </cell>
          <cell r="AE38">
            <v>437</v>
          </cell>
          <cell r="AF38">
            <v>74</v>
          </cell>
          <cell r="AG38">
            <v>1003</v>
          </cell>
          <cell r="AH38">
            <v>24</v>
          </cell>
          <cell r="AI38">
            <v>22</v>
          </cell>
          <cell r="AJ38">
            <v>0</v>
          </cell>
          <cell r="AK38">
            <v>46</v>
          </cell>
          <cell r="AL38">
            <v>4</v>
          </cell>
          <cell r="AM38">
            <v>217</v>
          </cell>
          <cell r="AN38">
            <v>148</v>
          </cell>
          <cell r="AO38">
            <v>365</v>
          </cell>
          <cell r="AP38">
            <v>9</v>
          </cell>
          <cell r="AQ38">
            <v>424</v>
          </cell>
          <cell r="AR38">
            <v>32</v>
          </cell>
          <cell r="AS38">
            <v>91</v>
          </cell>
          <cell r="AT38">
            <v>302</v>
          </cell>
          <cell r="AU38">
            <v>393</v>
          </cell>
          <cell r="AV38">
            <v>38</v>
          </cell>
          <cell r="AW38">
            <v>887</v>
          </cell>
          <cell r="AX38">
            <v>15</v>
          </cell>
          <cell r="AY38">
            <v>16</v>
          </cell>
          <cell r="AZ38">
            <v>0</v>
          </cell>
          <cell r="BA38">
            <v>31</v>
          </cell>
          <cell r="BB38">
            <v>2</v>
          </cell>
          <cell r="BC38">
            <v>220</v>
          </cell>
          <cell r="BD38">
            <v>180</v>
          </cell>
          <cell r="BE38">
            <v>400</v>
          </cell>
          <cell r="BF38">
            <v>5</v>
          </cell>
          <cell r="BG38">
            <v>438</v>
          </cell>
          <cell r="BH38">
            <v>34</v>
          </cell>
          <cell r="BI38">
            <v>96</v>
          </cell>
          <cell r="BJ38">
            <v>355</v>
          </cell>
          <cell r="BK38">
            <v>451</v>
          </cell>
          <cell r="BL38">
            <v>35</v>
          </cell>
          <cell r="BM38">
            <v>958</v>
          </cell>
          <cell r="BN38">
            <v>68</v>
          </cell>
          <cell r="BO38">
            <v>93</v>
          </cell>
          <cell r="BP38">
            <v>1</v>
          </cell>
          <cell r="BQ38">
            <v>162</v>
          </cell>
          <cell r="BR38">
            <v>3</v>
          </cell>
          <cell r="BS38">
            <v>787</v>
          </cell>
          <cell r="BT38">
            <v>478</v>
          </cell>
          <cell r="BU38">
            <v>1265</v>
          </cell>
          <cell r="BV38">
            <v>35</v>
          </cell>
          <cell r="BW38">
            <v>1465</v>
          </cell>
          <cell r="BX38">
            <v>118</v>
          </cell>
          <cell r="BY38">
            <v>277</v>
          </cell>
          <cell r="BZ38">
            <v>945</v>
          </cell>
          <cell r="CA38">
            <v>1222</v>
          </cell>
          <cell r="CB38">
            <v>170</v>
          </cell>
          <cell r="CC38">
            <v>2975</v>
          </cell>
          <cell r="CD38">
            <v>31</v>
          </cell>
          <cell r="CE38">
            <v>71</v>
          </cell>
          <cell r="CF38">
            <v>0</v>
          </cell>
          <cell r="CG38">
            <v>102</v>
          </cell>
          <cell r="CH38">
            <v>7</v>
          </cell>
          <cell r="CI38">
            <v>448</v>
          </cell>
          <cell r="CJ38">
            <v>298</v>
          </cell>
          <cell r="CK38">
            <v>746</v>
          </cell>
          <cell r="CL38">
            <v>8</v>
          </cell>
          <cell r="CM38">
            <v>863</v>
          </cell>
          <cell r="CN38">
            <v>65</v>
          </cell>
          <cell r="CO38">
            <v>124</v>
          </cell>
          <cell r="CP38">
            <v>552</v>
          </cell>
          <cell r="CQ38">
            <v>676</v>
          </cell>
          <cell r="CR38">
            <v>77</v>
          </cell>
          <cell r="CS38">
            <v>1681</v>
          </cell>
          <cell r="CT38">
            <v>211</v>
          </cell>
          <cell r="CU38">
            <v>304</v>
          </cell>
          <cell r="CV38">
            <v>2</v>
          </cell>
          <cell r="CW38">
            <v>517</v>
          </cell>
          <cell r="CX38">
            <v>21</v>
          </cell>
          <cell r="CY38">
            <v>2555</v>
          </cell>
          <cell r="CZ38">
            <v>1612</v>
          </cell>
          <cell r="DA38">
            <v>4167</v>
          </cell>
          <cell r="DB38">
            <v>77</v>
          </cell>
          <cell r="DC38">
            <v>4782</v>
          </cell>
          <cell r="DD38">
            <v>412</v>
          </cell>
          <cell r="DE38">
            <v>887</v>
          </cell>
          <cell r="DF38">
            <v>3234</v>
          </cell>
          <cell r="DG38">
            <v>4121</v>
          </cell>
          <cell r="DH38">
            <v>581</v>
          </cell>
          <cell r="DI38">
            <v>9896</v>
          </cell>
          <cell r="DJ38">
            <v>4115</v>
          </cell>
          <cell r="DK38">
            <v>6633</v>
          </cell>
          <cell r="DL38">
            <v>134</v>
          </cell>
          <cell r="DM38">
            <v>10882</v>
          </cell>
          <cell r="DN38">
            <v>306</v>
          </cell>
          <cell r="DO38">
            <v>50140</v>
          </cell>
          <cell r="DP38">
            <v>30860</v>
          </cell>
          <cell r="DQ38">
            <v>81000</v>
          </cell>
          <cell r="DR38">
            <v>1663</v>
          </cell>
          <cell r="DS38">
            <v>93851</v>
          </cell>
          <cell r="DT38">
            <v>7970</v>
          </cell>
        </row>
        <row r="39">
          <cell r="A39">
            <v>45839</v>
          </cell>
          <cell r="B39">
            <v>40</v>
          </cell>
          <cell r="C39">
            <v>69</v>
          </cell>
          <cell r="D39">
            <v>1</v>
          </cell>
          <cell r="E39">
            <v>110</v>
          </cell>
          <cell r="F39">
            <v>2</v>
          </cell>
          <cell r="G39">
            <v>634</v>
          </cell>
          <cell r="H39">
            <v>414</v>
          </cell>
          <cell r="I39">
            <v>1048</v>
          </cell>
          <cell r="J39">
            <v>13</v>
          </cell>
          <cell r="K39">
            <v>1173</v>
          </cell>
          <cell r="L39">
            <v>127</v>
          </cell>
          <cell r="M39">
            <v>164</v>
          </cell>
          <cell r="N39">
            <v>749</v>
          </cell>
          <cell r="O39">
            <v>913</v>
          </cell>
          <cell r="P39">
            <v>198</v>
          </cell>
          <cell r="Q39">
            <v>2411</v>
          </cell>
          <cell r="R39">
            <v>22</v>
          </cell>
          <cell r="S39">
            <v>34</v>
          </cell>
          <cell r="T39">
            <v>1</v>
          </cell>
          <cell r="U39">
            <v>57</v>
          </cell>
          <cell r="V39">
            <v>2</v>
          </cell>
          <cell r="W39">
            <v>256</v>
          </cell>
          <cell r="X39">
            <v>152</v>
          </cell>
          <cell r="Y39">
            <v>408</v>
          </cell>
          <cell r="Z39">
            <v>9</v>
          </cell>
          <cell r="AA39">
            <v>476</v>
          </cell>
          <cell r="AB39">
            <v>33</v>
          </cell>
          <cell r="AC39">
            <v>73</v>
          </cell>
          <cell r="AD39">
            <v>378</v>
          </cell>
          <cell r="AE39">
            <v>451</v>
          </cell>
          <cell r="AF39">
            <v>69</v>
          </cell>
          <cell r="AG39">
            <v>1029</v>
          </cell>
          <cell r="AH39">
            <v>5</v>
          </cell>
          <cell r="AI39">
            <v>27</v>
          </cell>
          <cell r="AJ39">
            <v>0</v>
          </cell>
          <cell r="AK39">
            <v>32</v>
          </cell>
          <cell r="AL39">
            <v>3</v>
          </cell>
          <cell r="AM39">
            <v>231</v>
          </cell>
          <cell r="AN39">
            <v>184</v>
          </cell>
          <cell r="AO39">
            <v>415</v>
          </cell>
          <cell r="AP39">
            <v>12</v>
          </cell>
          <cell r="AQ39">
            <v>462</v>
          </cell>
          <cell r="AR39">
            <v>23</v>
          </cell>
          <cell r="AS39">
            <v>70</v>
          </cell>
          <cell r="AT39">
            <v>311</v>
          </cell>
          <cell r="AU39">
            <v>381</v>
          </cell>
          <cell r="AV39">
            <v>36</v>
          </cell>
          <cell r="AW39">
            <v>902</v>
          </cell>
          <cell r="AX39">
            <v>11</v>
          </cell>
          <cell r="AY39">
            <v>21</v>
          </cell>
          <cell r="AZ39">
            <v>0</v>
          </cell>
          <cell r="BA39">
            <v>32</v>
          </cell>
          <cell r="BB39">
            <v>2</v>
          </cell>
          <cell r="BC39">
            <v>246</v>
          </cell>
          <cell r="BD39">
            <v>170</v>
          </cell>
          <cell r="BE39">
            <v>416</v>
          </cell>
          <cell r="BF39">
            <v>4</v>
          </cell>
          <cell r="BG39">
            <v>454</v>
          </cell>
          <cell r="BH39">
            <v>37</v>
          </cell>
          <cell r="BI39">
            <v>80</v>
          </cell>
          <cell r="BJ39">
            <v>349</v>
          </cell>
          <cell r="BK39">
            <v>429</v>
          </cell>
          <cell r="BL39">
            <v>49</v>
          </cell>
          <cell r="BM39">
            <v>969</v>
          </cell>
          <cell r="BN39">
            <v>71</v>
          </cell>
          <cell r="BO39">
            <v>107</v>
          </cell>
          <cell r="BP39">
            <v>1</v>
          </cell>
          <cell r="BQ39">
            <v>179</v>
          </cell>
          <cell r="BR39">
            <v>5</v>
          </cell>
          <cell r="BS39">
            <v>857</v>
          </cell>
          <cell r="BT39">
            <v>503</v>
          </cell>
          <cell r="BU39">
            <v>1360</v>
          </cell>
          <cell r="BV39">
            <v>24</v>
          </cell>
          <cell r="BW39">
            <v>1568</v>
          </cell>
          <cell r="BX39">
            <v>107</v>
          </cell>
          <cell r="BY39">
            <v>246</v>
          </cell>
          <cell r="BZ39">
            <v>961</v>
          </cell>
          <cell r="CA39">
            <v>1207</v>
          </cell>
          <cell r="CB39">
            <v>141</v>
          </cell>
          <cell r="CC39">
            <v>3023</v>
          </cell>
          <cell r="CD39">
            <v>30</v>
          </cell>
          <cell r="CE39">
            <v>57</v>
          </cell>
          <cell r="CF39">
            <v>1</v>
          </cell>
          <cell r="CG39">
            <v>88</v>
          </cell>
          <cell r="CH39">
            <v>5</v>
          </cell>
          <cell r="CI39">
            <v>490</v>
          </cell>
          <cell r="CJ39">
            <v>293</v>
          </cell>
          <cell r="CK39">
            <v>783</v>
          </cell>
          <cell r="CL39">
            <v>15</v>
          </cell>
          <cell r="CM39">
            <v>891</v>
          </cell>
          <cell r="CN39">
            <v>85</v>
          </cell>
          <cell r="CO39">
            <v>134</v>
          </cell>
          <cell r="CP39">
            <v>622</v>
          </cell>
          <cell r="CQ39">
            <v>756</v>
          </cell>
          <cell r="CR39">
            <v>99</v>
          </cell>
          <cell r="CS39">
            <v>1831</v>
          </cell>
          <cell r="CT39">
            <v>179</v>
          </cell>
          <cell r="CU39">
            <v>315</v>
          </cell>
          <cell r="CV39">
            <v>4</v>
          </cell>
          <cell r="CW39">
            <v>498</v>
          </cell>
          <cell r="CX39">
            <v>19</v>
          </cell>
          <cell r="CY39">
            <v>2714</v>
          </cell>
          <cell r="CZ39">
            <v>1716</v>
          </cell>
          <cell r="DA39">
            <v>4430</v>
          </cell>
          <cell r="DB39">
            <v>77</v>
          </cell>
          <cell r="DC39">
            <v>5024</v>
          </cell>
          <cell r="DD39">
            <v>412</v>
          </cell>
          <cell r="DE39">
            <v>767</v>
          </cell>
          <cell r="DF39">
            <v>3370</v>
          </cell>
          <cell r="DG39">
            <v>4137</v>
          </cell>
          <cell r="DH39">
            <v>592</v>
          </cell>
          <cell r="DI39">
            <v>10165</v>
          </cell>
          <cell r="DJ39">
            <v>4081</v>
          </cell>
          <cell r="DK39">
            <v>6710</v>
          </cell>
          <cell r="DL39">
            <v>161</v>
          </cell>
          <cell r="DM39">
            <v>10952</v>
          </cell>
          <cell r="DN39">
            <v>384</v>
          </cell>
          <cell r="DO39">
            <v>53950</v>
          </cell>
          <cell r="DP39">
            <v>33049</v>
          </cell>
          <cell r="DQ39">
            <v>86999</v>
          </cell>
          <cell r="DR39">
            <v>1854</v>
          </cell>
          <cell r="DS39">
            <v>100189</v>
          </cell>
          <cell r="DT39">
            <v>8093</v>
          </cell>
        </row>
        <row r="40">
          <cell r="A40">
            <v>45870</v>
          </cell>
          <cell r="B40">
            <v>38</v>
          </cell>
          <cell r="C40">
            <v>43</v>
          </cell>
          <cell r="D40">
            <v>0</v>
          </cell>
          <cell r="E40">
            <v>81</v>
          </cell>
          <cell r="F40">
            <v>4</v>
          </cell>
          <cell r="G40">
            <v>534</v>
          </cell>
          <cell r="H40">
            <v>337</v>
          </cell>
          <cell r="I40">
            <v>871</v>
          </cell>
          <cell r="J40">
            <v>23</v>
          </cell>
          <cell r="K40">
            <v>979</v>
          </cell>
          <cell r="L40">
            <v>108</v>
          </cell>
          <cell r="M40">
            <v>120</v>
          </cell>
          <cell r="N40">
            <v>578</v>
          </cell>
          <cell r="O40">
            <v>698</v>
          </cell>
          <cell r="P40">
            <v>182</v>
          </cell>
          <cell r="Q40">
            <v>1967</v>
          </cell>
          <cell r="R40">
            <v>25</v>
          </cell>
          <cell r="S40">
            <v>31</v>
          </cell>
          <cell r="T40">
            <v>1</v>
          </cell>
          <cell r="U40">
            <v>57</v>
          </cell>
          <cell r="V40">
            <v>1</v>
          </cell>
          <cell r="W40">
            <v>208</v>
          </cell>
          <cell r="X40">
            <v>137</v>
          </cell>
          <cell r="Y40">
            <v>345</v>
          </cell>
          <cell r="Z40">
            <v>8</v>
          </cell>
          <cell r="AA40">
            <v>411</v>
          </cell>
          <cell r="AB40">
            <v>39</v>
          </cell>
          <cell r="AC40">
            <v>74</v>
          </cell>
          <cell r="AD40">
            <v>272</v>
          </cell>
          <cell r="AE40">
            <v>346</v>
          </cell>
          <cell r="AF40">
            <v>79</v>
          </cell>
          <cell r="AG40">
            <v>875</v>
          </cell>
          <cell r="AH40">
            <v>20</v>
          </cell>
          <cell r="AI40">
            <v>23</v>
          </cell>
          <cell r="AJ40">
            <v>1</v>
          </cell>
          <cell r="AK40">
            <v>44</v>
          </cell>
          <cell r="AL40">
            <v>2</v>
          </cell>
          <cell r="AM40">
            <v>186</v>
          </cell>
          <cell r="AN40">
            <v>117</v>
          </cell>
          <cell r="AO40">
            <v>303</v>
          </cell>
          <cell r="AP40">
            <v>4</v>
          </cell>
          <cell r="AQ40">
            <v>353</v>
          </cell>
          <cell r="AR40">
            <v>23</v>
          </cell>
          <cell r="AS40">
            <v>59</v>
          </cell>
          <cell r="AT40">
            <v>230</v>
          </cell>
          <cell r="AU40">
            <v>289</v>
          </cell>
          <cell r="AV40">
            <v>26</v>
          </cell>
          <cell r="AW40">
            <v>691</v>
          </cell>
          <cell r="AX40">
            <v>8</v>
          </cell>
          <cell r="AY40">
            <v>12</v>
          </cell>
          <cell r="AZ40">
            <v>0</v>
          </cell>
          <cell r="BA40">
            <v>20</v>
          </cell>
          <cell r="BB40">
            <v>3</v>
          </cell>
          <cell r="BC40">
            <v>207</v>
          </cell>
          <cell r="BD40">
            <v>129</v>
          </cell>
          <cell r="BE40">
            <v>336</v>
          </cell>
          <cell r="BF40">
            <v>8</v>
          </cell>
          <cell r="BG40">
            <v>367</v>
          </cell>
          <cell r="BH40">
            <v>25</v>
          </cell>
          <cell r="BI40">
            <v>71</v>
          </cell>
          <cell r="BJ40">
            <v>300</v>
          </cell>
          <cell r="BK40">
            <v>371</v>
          </cell>
          <cell r="BL40">
            <v>20</v>
          </cell>
          <cell r="BM40">
            <v>783</v>
          </cell>
          <cell r="BN40">
            <v>47</v>
          </cell>
          <cell r="BO40">
            <v>65</v>
          </cell>
          <cell r="BP40">
            <v>1</v>
          </cell>
          <cell r="BQ40">
            <v>113</v>
          </cell>
          <cell r="BR40">
            <v>3</v>
          </cell>
          <cell r="BS40">
            <v>675</v>
          </cell>
          <cell r="BT40">
            <v>376</v>
          </cell>
          <cell r="BU40">
            <v>1051</v>
          </cell>
          <cell r="BV40">
            <v>20</v>
          </cell>
          <cell r="BW40">
            <v>1187</v>
          </cell>
          <cell r="BX40">
            <v>107</v>
          </cell>
          <cell r="BY40">
            <v>194</v>
          </cell>
          <cell r="BZ40">
            <v>781</v>
          </cell>
          <cell r="CA40">
            <v>975</v>
          </cell>
          <cell r="CB40">
            <v>137</v>
          </cell>
          <cell r="CC40">
            <v>2406</v>
          </cell>
          <cell r="CD40">
            <v>24</v>
          </cell>
          <cell r="CE40">
            <v>43</v>
          </cell>
          <cell r="CF40">
            <v>2</v>
          </cell>
          <cell r="CG40">
            <v>69</v>
          </cell>
          <cell r="CH40">
            <v>5</v>
          </cell>
          <cell r="CI40">
            <v>382</v>
          </cell>
          <cell r="CJ40">
            <v>227</v>
          </cell>
          <cell r="CK40">
            <v>609</v>
          </cell>
          <cell r="CL40">
            <v>19</v>
          </cell>
          <cell r="CM40">
            <v>702</v>
          </cell>
          <cell r="CN40">
            <v>69</v>
          </cell>
          <cell r="CO40">
            <v>116</v>
          </cell>
          <cell r="CP40">
            <v>468</v>
          </cell>
          <cell r="CQ40">
            <v>584</v>
          </cell>
          <cell r="CR40">
            <v>89</v>
          </cell>
          <cell r="CS40">
            <v>1444</v>
          </cell>
          <cell r="CT40">
            <v>162</v>
          </cell>
          <cell r="CU40">
            <v>217</v>
          </cell>
          <cell r="CV40">
            <v>5</v>
          </cell>
          <cell r="CW40">
            <v>384</v>
          </cell>
          <cell r="CX40">
            <v>18</v>
          </cell>
          <cell r="CY40">
            <v>2192</v>
          </cell>
          <cell r="CZ40">
            <v>1323</v>
          </cell>
          <cell r="DA40">
            <v>3515</v>
          </cell>
          <cell r="DB40">
            <v>82</v>
          </cell>
          <cell r="DC40">
            <v>3999</v>
          </cell>
          <cell r="DD40">
            <v>371</v>
          </cell>
          <cell r="DE40">
            <v>634</v>
          </cell>
          <cell r="DF40">
            <v>2629</v>
          </cell>
          <cell r="DG40">
            <v>3263</v>
          </cell>
          <cell r="DH40">
            <v>533</v>
          </cell>
          <cell r="DI40">
            <v>8166</v>
          </cell>
          <cell r="DJ40">
            <v>3287</v>
          </cell>
          <cell r="DK40">
            <v>5256</v>
          </cell>
          <cell r="DL40">
            <v>117</v>
          </cell>
          <cell r="DM40">
            <v>8660</v>
          </cell>
          <cell r="DN40">
            <v>274</v>
          </cell>
          <cell r="DO40">
            <v>44059</v>
          </cell>
          <cell r="DP40">
            <v>26016</v>
          </cell>
          <cell r="DQ40">
            <v>70075</v>
          </cell>
          <cell r="DR40">
            <v>1405</v>
          </cell>
          <cell r="DS40">
            <v>80414</v>
          </cell>
          <cell r="DT40">
            <v>6887</v>
          </cell>
        </row>
        <row r="41">
          <cell r="A41">
            <v>45901</v>
          </cell>
          <cell r="B41">
            <v>43</v>
          </cell>
          <cell r="C41">
            <v>67</v>
          </cell>
          <cell r="D41">
            <v>0</v>
          </cell>
          <cell r="E41">
            <v>110</v>
          </cell>
          <cell r="F41">
            <v>0</v>
          </cell>
          <cell r="G41">
            <v>618</v>
          </cell>
          <cell r="H41">
            <v>387</v>
          </cell>
          <cell r="I41">
            <v>1005</v>
          </cell>
          <cell r="J41">
            <v>13</v>
          </cell>
          <cell r="K41">
            <v>1128</v>
          </cell>
          <cell r="L41">
            <v>102</v>
          </cell>
          <cell r="M41">
            <v>141</v>
          </cell>
          <cell r="N41">
            <v>784</v>
          </cell>
          <cell r="O41">
            <v>925</v>
          </cell>
          <cell r="P41">
            <v>214</v>
          </cell>
          <cell r="Q41">
            <v>2369</v>
          </cell>
          <cell r="R41">
            <v>19</v>
          </cell>
          <cell r="S41">
            <v>30</v>
          </cell>
          <cell r="T41">
            <v>0</v>
          </cell>
          <cell r="U41">
            <v>49</v>
          </cell>
          <cell r="V41">
            <v>2</v>
          </cell>
          <cell r="W41">
            <v>252</v>
          </cell>
          <cell r="X41">
            <v>129</v>
          </cell>
          <cell r="Y41">
            <v>381</v>
          </cell>
          <cell r="Z41">
            <v>5</v>
          </cell>
          <cell r="AA41">
            <v>437</v>
          </cell>
          <cell r="AB41">
            <v>41</v>
          </cell>
          <cell r="AC41">
            <v>83</v>
          </cell>
          <cell r="AD41">
            <v>306</v>
          </cell>
          <cell r="AE41">
            <v>389</v>
          </cell>
          <cell r="AF41">
            <v>71</v>
          </cell>
          <cell r="AG41">
            <v>938</v>
          </cell>
          <cell r="AH41">
            <v>12</v>
          </cell>
          <cell r="AI41">
            <v>28</v>
          </cell>
          <cell r="AJ41">
            <v>2</v>
          </cell>
          <cell r="AK41">
            <v>42</v>
          </cell>
          <cell r="AL41">
            <v>0</v>
          </cell>
          <cell r="AM41">
            <v>217</v>
          </cell>
          <cell r="AN41">
            <v>125</v>
          </cell>
          <cell r="AO41">
            <v>342</v>
          </cell>
          <cell r="AP41">
            <v>8</v>
          </cell>
          <cell r="AQ41">
            <v>392</v>
          </cell>
          <cell r="AR41">
            <v>28</v>
          </cell>
          <cell r="AS41">
            <v>84</v>
          </cell>
          <cell r="AT41">
            <v>280</v>
          </cell>
          <cell r="AU41">
            <v>364</v>
          </cell>
          <cell r="AV41">
            <v>37</v>
          </cell>
          <cell r="AW41">
            <v>821</v>
          </cell>
          <cell r="AX41">
            <v>16</v>
          </cell>
          <cell r="AY41">
            <v>19</v>
          </cell>
          <cell r="AZ41">
            <v>0</v>
          </cell>
          <cell r="BA41">
            <v>35</v>
          </cell>
          <cell r="BB41">
            <v>2</v>
          </cell>
          <cell r="BC41">
            <v>193</v>
          </cell>
          <cell r="BD41">
            <v>177</v>
          </cell>
          <cell r="BE41">
            <v>370</v>
          </cell>
          <cell r="BF41">
            <v>9</v>
          </cell>
          <cell r="BG41">
            <v>416</v>
          </cell>
          <cell r="BH41">
            <v>22</v>
          </cell>
          <cell r="BI41">
            <v>68</v>
          </cell>
          <cell r="BJ41">
            <v>311</v>
          </cell>
          <cell r="BK41">
            <v>379</v>
          </cell>
          <cell r="BL41">
            <v>37</v>
          </cell>
          <cell r="BM41">
            <v>854</v>
          </cell>
          <cell r="BN41">
            <v>56</v>
          </cell>
          <cell r="BO41">
            <v>82</v>
          </cell>
          <cell r="BP41">
            <v>3</v>
          </cell>
          <cell r="BQ41">
            <v>141</v>
          </cell>
          <cell r="BR41">
            <v>5</v>
          </cell>
          <cell r="BS41">
            <v>846</v>
          </cell>
          <cell r="BT41">
            <v>479</v>
          </cell>
          <cell r="BU41">
            <v>1325</v>
          </cell>
          <cell r="BV41">
            <v>21</v>
          </cell>
          <cell r="BW41">
            <v>1492</v>
          </cell>
          <cell r="BX41">
            <v>96</v>
          </cell>
          <cell r="BY41">
            <v>203</v>
          </cell>
          <cell r="BZ41">
            <v>854</v>
          </cell>
          <cell r="CA41">
            <v>1057</v>
          </cell>
          <cell r="CB41">
            <v>159</v>
          </cell>
          <cell r="CC41">
            <v>2804</v>
          </cell>
          <cell r="CD41">
            <v>19</v>
          </cell>
          <cell r="CE41">
            <v>59</v>
          </cell>
          <cell r="CF41">
            <v>2</v>
          </cell>
          <cell r="CG41">
            <v>80</v>
          </cell>
          <cell r="CH41">
            <v>3</v>
          </cell>
          <cell r="CI41">
            <v>463</v>
          </cell>
          <cell r="CJ41">
            <v>295</v>
          </cell>
          <cell r="CK41">
            <v>758</v>
          </cell>
          <cell r="CL41">
            <v>11</v>
          </cell>
          <cell r="CM41">
            <v>852</v>
          </cell>
          <cell r="CN41">
            <v>57</v>
          </cell>
          <cell r="CO41">
            <v>107</v>
          </cell>
          <cell r="CP41">
            <v>571</v>
          </cell>
          <cell r="CQ41">
            <v>678</v>
          </cell>
          <cell r="CR41">
            <v>82</v>
          </cell>
          <cell r="CS41">
            <v>1669</v>
          </cell>
          <cell r="CT41">
            <v>165</v>
          </cell>
          <cell r="CU41">
            <v>285</v>
          </cell>
          <cell r="CV41">
            <v>7</v>
          </cell>
          <cell r="CW41">
            <v>457</v>
          </cell>
          <cell r="CX41">
            <v>12</v>
          </cell>
          <cell r="CY41">
            <v>2589</v>
          </cell>
          <cell r="CZ41">
            <v>1592</v>
          </cell>
          <cell r="DA41">
            <v>4181</v>
          </cell>
          <cell r="DB41">
            <v>67</v>
          </cell>
          <cell r="DC41">
            <v>4717</v>
          </cell>
          <cell r="DD41">
            <v>346</v>
          </cell>
          <cell r="DE41">
            <v>686</v>
          </cell>
          <cell r="DF41">
            <v>3106</v>
          </cell>
          <cell r="DG41">
            <v>3792</v>
          </cell>
          <cell r="DH41">
            <v>600</v>
          </cell>
          <cell r="DI41">
            <v>9455</v>
          </cell>
          <cell r="DJ41">
            <v>3814</v>
          </cell>
          <cell r="DK41">
            <v>6250</v>
          </cell>
          <cell r="DL41">
            <v>122</v>
          </cell>
          <cell r="DM41">
            <v>10186</v>
          </cell>
          <cell r="DN41">
            <v>265</v>
          </cell>
          <cell r="DO41">
            <v>51134</v>
          </cell>
          <cell r="DP41">
            <v>30426</v>
          </cell>
          <cell r="DQ41">
            <v>81560</v>
          </cell>
          <cell r="DR41">
            <v>1610</v>
          </cell>
          <cell r="DS41">
            <v>93621</v>
          </cell>
          <cell r="DT41">
            <v>7124</v>
          </cell>
        </row>
        <row r="42">
          <cell r="A42">
            <v>45931</v>
          </cell>
          <cell r="B42">
            <v>54</v>
          </cell>
          <cell r="C42">
            <v>59</v>
          </cell>
          <cell r="D42">
            <v>1</v>
          </cell>
          <cell r="E42">
            <v>114</v>
          </cell>
          <cell r="F42">
            <v>1</v>
          </cell>
          <cell r="G42">
            <v>620</v>
          </cell>
          <cell r="H42">
            <v>405</v>
          </cell>
          <cell r="I42">
            <v>1025</v>
          </cell>
          <cell r="J42">
            <v>19</v>
          </cell>
          <cell r="K42">
            <v>1159</v>
          </cell>
          <cell r="L42">
            <v>122</v>
          </cell>
          <cell r="M42">
            <v>162</v>
          </cell>
          <cell r="N42">
            <v>713</v>
          </cell>
          <cell r="O42">
            <v>875</v>
          </cell>
          <cell r="P42">
            <v>170</v>
          </cell>
          <cell r="Q42">
            <v>2326</v>
          </cell>
          <cell r="R42">
            <v>23</v>
          </cell>
          <cell r="S42">
            <v>32</v>
          </cell>
          <cell r="T42">
            <v>0</v>
          </cell>
          <cell r="U42">
            <v>55</v>
          </cell>
          <cell r="V42">
            <v>0</v>
          </cell>
          <cell r="W42">
            <v>260</v>
          </cell>
          <cell r="X42">
            <v>143</v>
          </cell>
          <cell r="Y42">
            <v>403</v>
          </cell>
          <cell r="Z42">
            <v>10</v>
          </cell>
          <cell r="AA42">
            <v>468</v>
          </cell>
          <cell r="AB42">
            <v>54</v>
          </cell>
          <cell r="AC42">
            <v>95</v>
          </cell>
          <cell r="AD42">
            <v>283</v>
          </cell>
          <cell r="AE42">
            <v>378</v>
          </cell>
          <cell r="AF42">
            <v>71</v>
          </cell>
          <cell r="AG42">
            <v>971</v>
          </cell>
          <cell r="AH42">
            <v>20</v>
          </cell>
          <cell r="AI42">
            <v>13</v>
          </cell>
          <cell r="AJ42">
            <v>0</v>
          </cell>
          <cell r="AK42">
            <v>33</v>
          </cell>
          <cell r="AL42">
            <v>0</v>
          </cell>
          <cell r="AM42">
            <v>252</v>
          </cell>
          <cell r="AN42">
            <v>140</v>
          </cell>
          <cell r="AO42">
            <v>392</v>
          </cell>
          <cell r="AP42">
            <v>4</v>
          </cell>
          <cell r="AQ42">
            <v>429</v>
          </cell>
          <cell r="AR42">
            <v>27</v>
          </cell>
          <cell r="AS42">
            <v>77</v>
          </cell>
          <cell r="AT42">
            <v>246</v>
          </cell>
          <cell r="AU42">
            <v>323</v>
          </cell>
          <cell r="AV42">
            <v>43</v>
          </cell>
          <cell r="AW42">
            <v>822</v>
          </cell>
          <cell r="AX42">
            <v>11</v>
          </cell>
          <cell r="AY42">
            <v>23</v>
          </cell>
          <cell r="AZ42">
            <v>0</v>
          </cell>
          <cell r="BA42">
            <v>34</v>
          </cell>
          <cell r="BB42">
            <v>2</v>
          </cell>
          <cell r="BC42">
            <v>233</v>
          </cell>
          <cell r="BD42">
            <v>188</v>
          </cell>
          <cell r="BE42">
            <v>421</v>
          </cell>
          <cell r="BF42">
            <v>3</v>
          </cell>
          <cell r="BG42">
            <v>460</v>
          </cell>
          <cell r="BH42">
            <v>25</v>
          </cell>
          <cell r="BI42">
            <v>79</v>
          </cell>
          <cell r="BJ42">
            <v>320</v>
          </cell>
          <cell r="BK42">
            <v>399</v>
          </cell>
          <cell r="BL42">
            <v>52</v>
          </cell>
          <cell r="BM42">
            <v>936</v>
          </cell>
          <cell r="BN42">
            <v>76</v>
          </cell>
          <cell r="BO42">
            <v>91</v>
          </cell>
          <cell r="BP42">
            <v>4</v>
          </cell>
          <cell r="BQ42">
            <v>171</v>
          </cell>
          <cell r="BR42">
            <v>5</v>
          </cell>
          <cell r="BS42">
            <v>813</v>
          </cell>
          <cell r="BT42">
            <v>484</v>
          </cell>
          <cell r="BU42">
            <v>1297</v>
          </cell>
          <cell r="BV42">
            <v>31</v>
          </cell>
          <cell r="BW42">
            <v>1504</v>
          </cell>
          <cell r="BX42">
            <v>117</v>
          </cell>
          <cell r="BY42">
            <v>232</v>
          </cell>
          <cell r="BZ42">
            <v>867</v>
          </cell>
          <cell r="CA42">
            <v>1099</v>
          </cell>
          <cell r="CB42">
            <v>159</v>
          </cell>
          <cell r="CC42">
            <v>2879</v>
          </cell>
          <cell r="CD42">
            <v>24</v>
          </cell>
          <cell r="CE42">
            <v>43</v>
          </cell>
          <cell r="CF42">
            <v>0</v>
          </cell>
          <cell r="CG42">
            <v>67</v>
          </cell>
          <cell r="CH42">
            <v>4</v>
          </cell>
          <cell r="CI42">
            <v>480</v>
          </cell>
          <cell r="CJ42">
            <v>327</v>
          </cell>
          <cell r="CK42">
            <v>807</v>
          </cell>
          <cell r="CL42">
            <v>13</v>
          </cell>
          <cell r="CM42">
            <v>891</v>
          </cell>
          <cell r="CN42">
            <v>68</v>
          </cell>
          <cell r="CO42">
            <v>127</v>
          </cell>
          <cell r="CP42">
            <v>501</v>
          </cell>
          <cell r="CQ42">
            <v>628</v>
          </cell>
          <cell r="CR42">
            <v>99</v>
          </cell>
          <cell r="CS42">
            <v>1686</v>
          </cell>
          <cell r="CT42">
            <v>208</v>
          </cell>
          <cell r="CU42">
            <v>261</v>
          </cell>
          <cell r="CV42">
            <v>5</v>
          </cell>
          <cell r="CW42">
            <v>474</v>
          </cell>
          <cell r="CX42">
            <v>12</v>
          </cell>
          <cell r="CY42">
            <v>2658</v>
          </cell>
          <cell r="CZ42">
            <v>1687</v>
          </cell>
          <cell r="DA42">
            <v>4345</v>
          </cell>
          <cell r="DB42">
            <v>80</v>
          </cell>
          <cell r="DC42">
            <v>4911</v>
          </cell>
          <cell r="DD42">
            <v>413</v>
          </cell>
          <cell r="DE42">
            <v>772</v>
          </cell>
          <cell r="DF42">
            <v>2930</v>
          </cell>
          <cell r="DG42">
            <v>3702</v>
          </cell>
          <cell r="DH42">
            <v>594</v>
          </cell>
          <cell r="DI42">
            <v>9620</v>
          </cell>
          <cell r="DJ42">
            <v>4099</v>
          </cell>
          <cell r="DK42">
            <v>6587</v>
          </cell>
          <cell r="DL42">
            <v>149</v>
          </cell>
          <cell r="DM42">
            <v>10835</v>
          </cell>
          <cell r="DN42">
            <v>346</v>
          </cell>
          <cell r="DO42">
            <v>52207</v>
          </cell>
          <cell r="DP42">
            <v>30575</v>
          </cell>
          <cell r="DQ42">
            <v>82782</v>
          </cell>
          <cell r="DR42">
            <v>1668</v>
          </cell>
          <cell r="DS42">
            <v>95631</v>
          </cell>
          <cell r="DT42">
            <v>7225</v>
          </cell>
        </row>
        <row r="43">
          <cell r="A43">
            <v>45962</v>
          </cell>
          <cell r="B43">
            <v>39</v>
          </cell>
          <cell r="C43">
            <v>64</v>
          </cell>
          <cell r="D43">
            <v>0</v>
          </cell>
          <cell r="E43">
            <v>103</v>
          </cell>
          <cell r="F43">
            <v>3</v>
          </cell>
          <cell r="G43">
            <v>494</v>
          </cell>
          <cell r="H43">
            <v>305</v>
          </cell>
          <cell r="I43">
            <v>799</v>
          </cell>
          <cell r="J43">
            <v>10</v>
          </cell>
          <cell r="K43">
            <v>915</v>
          </cell>
          <cell r="L43">
            <v>105</v>
          </cell>
          <cell r="M43">
            <v>133</v>
          </cell>
          <cell r="N43">
            <v>548</v>
          </cell>
          <cell r="O43">
            <v>681</v>
          </cell>
          <cell r="P43">
            <v>134</v>
          </cell>
          <cell r="Q43">
            <v>1835</v>
          </cell>
          <cell r="R43">
            <v>18</v>
          </cell>
          <cell r="S43">
            <v>21</v>
          </cell>
          <cell r="T43">
            <v>1</v>
          </cell>
          <cell r="U43">
            <v>40</v>
          </cell>
          <cell r="V43">
            <v>0</v>
          </cell>
          <cell r="W43">
            <v>210</v>
          </cell>
          <cell r="X43">
            <v>116</v>
          </cell>
          <cell r="Y43">
            <v>326</v>
          </cell>
          <cell r="Z43">
            <v>5</v>
          </cell>
          <cell r="AA43">
            <v>371</v>
          </cell>
          <cell r="AB43">
            <v>39</v>
          </cell>
          <cell r="AC43">
            <v>58</v>
          </cell>
          <cell r="AD43">
            <v>225</v>
          </cell>
          <cell r="AE43">
            <v>283</v>
          </cell>
          <cell r="AF43">
            <v>47</v>
          </cell>
          <cell r="AG43">
            <v>740</v>
          </cell>
          <cell r="AH43">
            <v>9</v>
          </cell>
          <cell r="AI43">
            <v>14</v>
          </cell>
          <cell r="AJ43">
            <v>0</v>
          </cell>
          <cell r="AK43">
            <v>23</v>
          </cell>
          <cell r="AL43">
            <v>0</v>
          </cell>
          <cell r="AM43">
            <v>201</v>
          </cell>
          <cell r="AN43">
            <v>128</v>
          </cell>
          <cell r="AO43">
            <v>329</v>
          </cell>
          <cell r="AP43">
            <v>11</v>
          </cell>
          <cell r="AQ43">
            <v>363</v>
          </cell>
          <cell r="AR43">
            <v>23</v>
          </cell>
          <cell r="AS43">
            <v>60</v>
          </cell>
          <cell r="AT43">
            <v>225</v>
          </cell>
          <cell r="AU43">
            <v>285</v>
          </cell>
          <cell r="AV43">
            <v>19</v>
          </cell>
          <cell r="AW43">
            <v>690</v>
          </cell>
          <cell r="AX43">
            <v>22</v>
          </cell>
          <cell r="AY43">
            <v>23</v>
          </cell>
          <cell r="AZ43">
            <v>0</v>
          </cell>
          <cell r="BA43">
            <v>45</v>
          </cell>
          <cell r="BB43">
            <v>2</v>
          </cell>
          <cell r="BC43">
            <v>193</v>
          </cell>
          <cell r="BD43">
            <v>146</v>
          </cell>
          <cell r="BE43">
            <v>339</v>
          </cell>
          <cell r="BF43">
            <v>3</v>
          </cell>
          <cell r="BG43">
            <v>389</v>
          </cell>
          <cell r="BH43">
            <v>17</v>
          </cell>
          <cell r="BI43">
            <v>77</v>
          </cell>
          <cell r="BJ43">
            <v>275</v>
          </cell>
          <cell r="BK43">
            <v>352</v>
          </cell>
          <cell r="BL43">
            <v>31</v>
          </cell>
          <cell r="BM43">
            <v>789</v>
          </cell>
          <cell r="BN43">
            <v>53</v>
          </cell>
          <cell r="BO43">
            <v>74</v>
          </cell>
          <cell r="BP43">
            <v>0</v>
          </cell>
          <cell r="BQ43">
            <v>127</v>
          </cell>
          <cell r="BR43">
            <v>4</v>
          </cell>
          <cell r="BS43">
            <v>643</v>
          </cell>
          <cell r="BT43">
            <v>361</v>
          </cell>
          <cell r="BU43">
            <v>1004</v>
          </cell>
          <cell r="BV43">
            <v>27</v>
          </cell>
          <cell r="BW43">
            <v>1162</v>
          </cell>
          <cell r="BX43">
            <v>85</v>
          </cell>
          <cell r="BY43">
            <v>178</v>
          </cell>
          <cell r="BZ43">
            <v>690</v>
          </cell>
          <cell r="CA43">
            <v>868</v>
          </cell>
          <cell r="CB43">
            <v>106</v>
          </cell>
          <cell r="CC43">
            <v>2221</v>
          </cell>
          <cell r="CD43">
            <v>24</v>
          </cell>
          <cell r="CE43">
            <v>46</v>
          </cell>
          <cell r="CF43">
            <v>2</v>
          </cell>
          <cell r="CG43">
            <v>72</v>
          </cell>
          <cell r="CH43">
            <v>3</v>
          </cell>
          <cell r="CI43">
            <v>408</v>
          </cell>
          <cell r="CJ43">
            <v>232</v>
          </cell>
          <cell r="CK43">
            <v>640</v>
          </cell>
          <cell r="CL43">
            <v>12</v>
          </cell>
          <cell r="CM43">
            <v>727</v>
          </cell>
          <cell r="CN43">
            <v>55</v>
          </cell>
          <cell r="CO43">
            <v>100</v>
          </cell>
          <cell r="CP43">
            <v>414</v>
          </cell>
          <cell r="CQ43">
            <v>514</v>
          </cell>
          <cell r="CR43">
            <v>59</v>
          </cell>
          <cell r="CS43">
            <v>1355</v>
          </cell>
          <cell r="CT43">
            <v>165</v>
          </cell>
          <cell r="CU43">
            <v>242</v>
          </cell>
          <cell r="CV43">
            <v>3</v>
          </cell>
          <cell r="CW43">
            <v>410</v>
          </cell>
          <cell r="CX43">
            <v>12</v>
          </cell>
          <cell r="CY43">
            <v>2149</v>
          </cell>
          <cell r="CZ43">
            <v>1288</v>
          </cell>
          <cell r="DA43">
            <v>3437</v>
          </cell>
          <cell r="DB43">
            <v>68</v>
          </cell>
          <cell r="DC43">
            <v>3927</v>
          </cell>
          <cell r="DD43">
            <v>324</v>
          </cell>
          <cell r="DE43">
            <v>606</v>
          </cell>
          <cell r="DF43">
            <v>2377</v>
          </cell>
          <cell r="DG43">
            <v>2983</v>
          </cell>
          <cell r="DH43">
            <v>396</v>
          </cell>
          <cell r="DI43">
            <v>7630</v>
          </cell>
          <cell r="DJ43">
            <v>3378</v>
          </cell>
          <cell r="DK43">
            <v>5234</v>
          </cell>
          <cell r="DL43">
            <v>115</v>
          </cell>
          <cell r="DM43">
            <v>8727</v>
          </cell>
          <cell r="DN43">
            <v>250</v>
          </cell>
          <cell r="DO43">
            <v>41769</v>
          </cell>
          <cell r="DP43">
            <v>23618</v>
          </cell>
          <cell r="DQ43">
            <v>65387</v>
          </cell>
          <cell r="DR43">
            <v>1426</v>
          </cell>
          <cell r="DS43">
            <v>75790</v>
          </cell>
          <cell r="DT43">
            <v>5286</v>
          </cell>
        </row>
        <row r="44">
          <cell r="A44">
            <v>45992</v>
          </cell>
          <cell r="B44">
            <v>43</v>
          </cell>
          <cell r="C44">
            <v>51</v>
          </cell>
          <cell r="D44">
            <v>1</v>
          </cell>
          <cell r="E44">
            <v>95</v>
          </cell>
          <cell r="F44">
            <v>1</v>
          </cell>
          <cell r="G44">
            <v>587</v>
          </cell>
          <cell r="H44">
            <v>342</v>
          </cell>
          <cell r="I44">
            <v>929</v>
          </cell>
          <cell r="J44">
            <v>10</v>
          </cell>
          <cell r="K44">
            <v>1035</v>
          </cell>
          <cell r="L44">
            <v>86</v>
          </cell>
          <cell r="M44">
            <v>124</v>
          </cell>
          <cell r="N44">
            <v>572</v>
          </cell>
          <cell r="O44">
            <v>696</v>
          </cell>
          <cell r="P44">
            <v>142</v>
          </cell>
          <cell r="Q44">
            <v>1959</v>
          </cell>
          <cell r="R44">
            <v>25</v>
          </cell>
          <cell r="S44">
            <v>31</v>
          </cell>
          <cell r="T44">
            <v>0</v>
          </cell>
          <cell r="U44">
            <v>56</v>
          </cell>
          <cell r="V44">
            <v>2</v>
          </cell>
          <cell r="W44">
            <v>209</v>
          </cell>
          <cell r="X44">
            <v>143</v>
          </cell>
          <cell r="Y44">
            <v>352</v>
          </cell>
          <cell r="Z44">
            <v>7</v>
          </cell>
          <cell r="AA44">
            <v>417</v>
          </cell>
          <cell r="AB44">
            <v>48</v>
          </cell>
          <cell r="AC44">
            <v>63</v>
          </cell>
          <cell r="AD44">
            <v>276</v>
          </cell>
          <cell r="AE44">
            <v>339</v>
          </cell>
          <cell r="AF44">
            <v>57</v>
          </cell>
          <cell r="AG44">
            <v>861</v>
          </cell>
          <cell r="AH44">
            <v>13</v>
          </cell>
          <cell r="AI44">
            <v>23</v>
          </cell>
          <cell r="AJ44">
            <v>1</v>
          </cell>
          <cell r="AK44">
            <v>37</v>
          </cell>
          <cell r="AL44">
            <v>0</v>
          </cell>
          <cell r="AM44">
            <v>175</v>
          </cell>
          <cell r="AN44">
            <v>129</v>
          </cell>
          <cell r="AO44">
            <v>304</v>
          </cell>
          <cell r="AP44">
            <v>10</v>
          </cell>
          <cell r="AQ44">
            <v>351</v>
          </cell>
          <cell r="AR44">
            <v>7</v>
          </cell>
          <cell r="AS44">
            <v>71</v>
          </cell>
          <cell r="AT44">
            <v>247</v>
          </cell>
          <cell r="AU44">
            <v>318</v>
          </cell>
          <cell r="AV44">
            <v>23</v>
          </cell>
          <cell r="AW44">
            <v>699</v>
          </cell>
          <cell r="AX44">
            <v>9</v>
          </cell>
          <cell r="AY44">
            <v>20</v>
          </cell>
          <cell r="AZ44">
            <v>1</v>
          </cell>
          <cell r="BA44">
            <v>30</v>
          </cell>
          <cell r="BB44">
            <v>1</v>
          </cell>
          <cell r="BC44">
            <v>188</v>
          </cell>
          <cell r="BD44">
            <v>177</v>
          </cell>
          <cell r="BE44">
            <v>365</v>
          </cell>
          <cell r="BF44">
            <v>8</v>
          </cell>
          <cell r="BG44">
            <v>404</v>
          </cell>
          <cell r="BH44">
            <v>21</v>
          </cell>
          <cell r="BI44">
            <v>68</v>
          </cell>
          <cell r="BJ44">
            <v>264</v>
          </cell>
          <cell r="BK44">
            <v>332</v>
          </cell>
          <cell r="BL44">
            <v>20</v>
          </cell>
          <cell r="BM44">
            <v>777</v>
          </cell>
          <cell r="BN44">
            <v>48</v>
          </cell>
          <cell r="BO44">
            <v>94</v>
          </cell>
          <cell r="BP44">
            <v>1</v>
          </cell>
          <cell r="BQ44">
            <v>143</v>
          </cell>
          <cell r="BR44">
            <v>1</v>
          </cell>
          <cell r="BS44">
            <v>726</v>
          </cell>
          <cell r="BT44">
            <v>429</v>
          </cell>
          <cell r="BU44">
            <v>1155</v>
          </cell>
          <cell r="BV44">
            <v>33</v>
          </cell>
          <cell r="BW44">
            <v>1332</v>
          </cell>
          <cell r="BX44">
            <v>98</v>
          </cell>
          <cell r="BY44">
            <v>214</v>
          </cell>
          <cell r="BZ44">
            <v>718</v>
          </cell>
          <cell r="CA44">
            <v>932</v>
          </cell>
          <cell r="CB44">
            <v>125</v>
          </cell>
          <cell r="CC44">
            <v>2487</v>
          </cell>
          <cell r="CD44">
            <v>28</v>
          </cell>
          <cell r="CE44">
            <v>35</v>
          </cell>
          <cell r="CF44">
            <v>2</v>
          </cell>
          <cell r="CG44">
            <v>65</v>
          </cell>
          <cell r="CH44">
            <v>1</v>
          </cell>
          <cell r="CI44">
            <v>443</v>
          </cell>
          <cell r="CJ44">
            <v>282</v>
          </cell>
          <cell r="CK44">
            <v>725</v>
          </cell>
          <cell r="CL44">
            <v>18</v>
          </cell>
          <cell r="CM44">
            <v>809</v>
          </cell>
          <cell r="CN44">
            <v>42</v>
          </cell>
          <cell r="CO44">
            <v>108</v>
          </cell>
          <cell r="CP44">
            <v>437</v>
          </cell>
          <cell r="CQ44">
            <v>545</v>
          </cell>
          <cell r="CR44">
            <v>57</v>
          </cell>
          <cell r="CS44">
            <v>1453</v>
          </cell>
          <cell r="CT44">
            <v>166</v>
          </cell>
          <cell r="CU44">
            <v>254</v>
          </cell>
          <cell r="CV44">
            <v>6</v>
          </cell>
          <cell r="CW44">
            <v>426</v>
          </cell>
          <cell r="CX44">
            <v>6</v>
          </cell>
          <cell r="CY44">
            <v>2328</v>
          </cell>
          <cell r="CZ44">
            <v>1502</v>
          </cell>
          <cell r="DA44">
            <v>3830</v>
          </cell>
          <cell r="DB44">
            <v>86</v>
          </cell>
          <cell r="DC44">
            <v>4348</v>
          </cell>
          <cell r="DD44">
            <v>302</v>
          </cell>
          <cell r="DE44">
            <v>648</v>
          </cell>
          <cell r="DF44">
            <v>2514</v>
          </cell>
          <cell r="DG44">
            <v>3162</v>
          </cell>
          <cell r="DH44">
            <v>424</v>
          </cell>
          <cell r="DI44">
            <v>8236</v>
          </cell>
          <cell r="DJ44">
            <v>3746</v>
          </cell>
          <cell r="DK44">
            <v>5749</v>
          </cell>
          <cell r="DL44">
            <v>127</v>
          </cell>
          <cell r="DM44">
            <v>9622</v>
          </cell>
          <cell r="DN44">
            <v>270</v>
          </cell>
          <cell r="DO44">
            <v>45920</v>
          </cell>
          <cell r="DP44">
            <v>26341</v>
          </cell>
          <cell r="DQ44">
            <v>72261</v>
          </cell>
          <cell r="DR44">
            <v>1643</v>
          </cell>
          <cell r="DS44">
            <v>83796</v>
          </cell>
          <cell r="DT44">
            <v>5270</v>
          </cell>
        </row>
        <row r="45">
          <cell r="A45">
            <v>46023</v>
          </cell>
          <cell r="B45">
            <v>30</v>
          </cell>
          <cell r="C45">
            <v>46</v>
          </cell>
          <cell r="D45">
            <v>0</v>
          </cell>
          <cell r="E45">
            <v>76</v>
          </cell>
          <cell r="F45">
            <v>2</v>
          </cell>
          <cell r="G45">
            <v>427</v>
          </cell>
          <cell r="H45">
            <v>300</v>
          </cell>
          <cell r="I45">
            <v>727</v>
          </cell>
          <cell r="J45">
            <v>10</v>
          </cell>
          <cell r="K45">
            <v>815</v>
          </cell>
          <cell r="L45">
            <v>88</v>
          </cell>
          <cell r="M45">
            <v>130</v>
          </cell>
          <cell r="N45">
            <v>611</v>
          </cell>
          <cell r="O45">
            <v>741</v>
          </cell>
          <cell r="P45">
            <v>112</v>
          </cell>
          <cell r="Q45">
            <v>1756</v>
          </cell>
          <cell r="R45">
            <v>17</v>
          </cell>
          <cell r="S45">
            <v>26</v>
          </cell>
          <cell r="T45">
            <v>0</v>
          </cell>
          <cell r="U45">
            <v>43</v>
          </cell>
          <cell r="V45">
            <v>1</v>
          </cell>
          <cell r="W45">
            <v>196</v>
          </cell>
          <cell r="X45">
            <v>110</v>
          </cell>
          <cell r="Y45">
            <v>306</v>
          </cell>
          <cell r="Z45">
            <v>4</v>
          </cell>
          <cell r="AA45">
            <v>354</v>
          </cell>
          <cell r="AB45">
            <v>37</v>
          </cell>
          <cell r="AC45">
            <v>57</v>
          </cell>
          <cell r="AD45">
            <v>308</v>
          </cell>
          <cell r="AE45">
            <v>365</v>
          </cell>
          <cell r="AF45">
            <v>42</v>
          </cell>
          <cell r="AG45">
            <v>798</v>
          </cell>
          <cell r="AH45">
            <v>11</v>
          </cell>
          <cell r="AI45">
            <v>15</v>
          </cell>
          <cell r="AJ45">
            <v>0</v>
          </cell>
          <cell r="AK45">
            <v>26</v>
          </cell>
          <cell r="AL45">
            <v>0</v>
          </cell>
          <cell r="AM45">
            <v>166</v>
          </cell>
          <cell r="AN45">
            <v>99</v>
          </cell>
          <cell r="AO45">
            <v>265</v>
          </cell>
          <cell r="AP45">
            <v>4</v>
          </cell>
          <cell r="AQ45">
            <v>295</v>
          </cell>
          <cell r="AR45">
            <v>6</v>
          </cell>
          <cell r="AS45">
            <v>47</v>
          </cell>
          <cell r="AT45">
            <v>254</v>
          </cell>
          <cell r="AU45">
            <v>301</v>
          </cell>
          <cell r="AV45">
            <v>7</v>
          </cell>
          <cell r="AW45">
            <v>609</v>
          </cell>
          <cell r="AX45">
            <v>5</v>
          </cell>
          <cell r="AY45">
            <v>13</v>
          </cell>
          <cell r="AZ45">
            <v>0</v>
          </cell>
          <cell r="BA45">
            <v>18</v>
          </cell>
          <cell r="BB45">
            <v>2</v>
          </cell>
          <cell r="BC45">
            <v>149</v>
          </cell>
          <cell r="BD45">
            <v>127</v>
          </cell>
          <cell r="BE45">
            <v>276</v>
          </cell>
          <cell r="BF45">
            <v>8</v>
          </cell>
          <cell r="BG45">
            <v>304</v>
          </cell>
          <cell r="BH45">
            <v>8</v>
          </cell>
          <cell r="BI45">
            <v>54</v>
          </cell>
          <cell r="BJ45">
            <v>269</v>
          </cell>
          <cell r="BK45">
            <v>323</v>
          </cell>
          <cell r="BL45">
            <v>25</v>
          </cell>
          <cell r="BM45">
            <v>660</v>
          </cell>
          <cell r="BN45">
            <v>40</v>
          </cell>
          <cell r="BO45">
            <v>54</v>
          </cell>
          <cell r="BP45">
            <v>1</v>
          </cell>
          <cell r="BQ45">
            <v>95</v>
          </cell>
          <cell r="BR45">
            <v>1</v>
          </cell>
          <cell r="BS45">
            <v>638</v>
          </cell>
          <cell r="BT45">
            <v>359</v>
          </cell>
          <cell r="BU45">
            <v>997</v>
          </cell>
          <cell r="BV45">
            <v>25</v>
          </cell>
          <cell r="BW45">
            <v>1118</v>
          </cell>
          <cell r="BX45">
            <v>66</v>
          </cell>
          <cell r="BY45">
            <v>154</v>
          </cell>
          <cell r="BZ45">
            <v>833</v>
          </cell>
          <cell r="CA45">
            <v>987</v>
          </cell>
          <cell r="CB45">
            <v>102</v>
          </cell>
          <cell r="CC45">
            <v>2273</v>
          </cell>
          <cell r="CD45">
            <v>18</v>
          </cell>
          <cell r="CE45">
            <v>40</v>
          </cell>
          <cell r="CF45">
            <v>2</v>
          </cell>
          <cell r="CG45">
            <v>60</v>
          </cell>
          <cell r="CH45">
            <v>0</v>
          </cell>
          <cell r="CI45">
            <v>367</v>
          </cell>
          <cell r="CJ45">
            <v>230</v>
          </cell>
          <cell r="CK45">
            <v>597</v>
          </cell>
          <cell r="CL45">
            <v>5</v>
          </cell>
          <cell r="CM45">
            <v>662</v>
          </cell>
          <cell r="CN45">
            <v>47</v>
          </cell>
          <cell r="CO45">
            <v>84</v>
          </cell>
          <cell r="CP45">
            <v>533</v>
          </cell>
          <cell r="CQ45">
            <v>617</v>
          </cell>
          <cell r="CR45">
            <v>69</v>
          </cell>
          <cell r="CS45">
            <v>1395</v>
          </cell>
          <cell r="CT45">
            <v>121</v>
          </cell>
          <cell r="CU45">
            <v>194</v>
          </cell>
          <cell r="CV45">
            <v>3</v>
          </cell>
          <cell r="CW45">
            <v>318</v>
          </cell>
          <cell r="CX45">
            <v>6</v>
          </cell>
          <cell r="CY45">
            <v>1943</v>
          </cell>
          <cell r="CZ45">
            <v>1225</v>
          </cell>
          <cell r="DA45">
            <v>3168</v>
          </cell>
          <cell r="DB45">
            <v>56</v>
          </cell>
          <cell r="DC45">
            <v>3548</v>
          </cell>
          <cell r="DD45">
            <v>252</v>
          </cell>
          <cell r="DE45">
            <v>526</v>
          </cell>
          <cell r="DF45">
            <v>2808</v>
          </cell>
          <cell r="DG45">
            <v>3334</v>
          </cell>
          <cell r="DH45">
            <v>357</v>
          </cell>
          <cell r="DI45">
            <v>7491</v>
          </cell>
          <cell r="DJ45">
            <v>2681</v>
          </cell>
          <cell r="DK45">
            <v>4471</v>
          </cell>
          <cell r="DL45">
            <v>101</v>
          </cell>
          <cell r="DM45">
            <v>7253</v>
          </cell>
          <cell r="DN45">
            <v>167</v>
          </cell>
          <cell r="DO45">
            <v>38161</v>
          </cell>
          <cell r="DP45">
            <v>22984</v>
          </cell>
          <cell r="DQ45">
            <v>61145</v>
          </cell>
          <cell r="DR45">
            <v>1043</v>
          </cell>
          <cell r="DS45">
            <v>69608</v>
          </cell>
          <cell r="DT45">
            <v>4384</v>
          </cell>
        </row>
        <row r="46">
          <cell r="A46">
            <v>46054</v>
          </cell>
          <cell r="B46">
            <v>41</v>
          </cell>
          <cell r="C46">
            <v>50</v>
          </cell>
          <cell r="D46">
            <v>0</v>
          </cell>
          <cell r="E46">
            <v>91</v>
          </cell>
          <cell r="F46">
            <v>0</v>
          </cell>
          <cell r="G46">
            <v>559</v>
          </cell>
          <cell r="H46">
            <v>359</v>
          </cell>
          <cell r="I46">
            <v>918</v>
          </cell>
          <cell r="J46">
            <v>18</v>
          </cell>
          <cell r="K46">
            <v>1027</v>
          </cell>
          <cell r="L46">
            <v>76</v>
          </cell>
          <cell r="M46">
            <v>125</v>
          </cell>
          <cell r="N46">
            <v>654</v>
          </cell>
          <cell r="O46">
            <v>779</v>
          </cell>
          <cell r="P46">
            <v>129</v>
          </cell>
          <cell r="Q46">
            <v>2011</v>
          </cell>
          <cell r="R46">
            <v>18</v>
          </cell>
          <cell r="S46">
            <v>19</v>
          </cell>
          <cell r="T46">
            <v>0</v>
          </cell>
          <cell r="U46">
            <v>37</v>
          </cell>
          <cell r="V46">
            <v>0</v>
          </cell>
          <cell r="W46">
            <v>235</v>
          </cell>
          <cell r="X46">
            <v>136</v>
          </cell>
          <cell r="Y46">
            <v>371</v>
          </cell>
          <cell r="Z46">
            <v>8</v>
          </cell>
          <cell r="AA46">
            <v>416</v>
          </cell>
          <cell r="AB46">
            <v>34</v>
          </cell>
          <cell r="AC46">
            <v>46</v>
          </cell>
          <cell r="AD46">
            <v>295</v>
          </cell>
          <cell r="AE46">
            <v>341</v>
          </cell>
          <cell r="AF46">
            <v>53</v>
          </cell>
          <cell r="AG46">
            <v>844</v>
          </cell>
          <cell r="AH46">
            <v>8</v>
          </cell>
          <cell r="AI46">
            <v>19</v>
          </cell>
          <cell r="AJ46">
            <v>0</v>
          </cell>
          <cell r="AK46">
            <v>27</v>
          </cell>
          <cell r="AL46">
            <v>0</v>
          </cell>
          <cell r="AM46">
            <v>186</v>
          </cell>
          <cell r="AN46">
            <v>142</v>
          </cell>
          <cell r="AO46">
            <v>328</v>
          </cell>
          <cell r="AP46">
            <v>4</v>
          </cell>
          <cell r="AQ46">
            <v>359</v>
          </cell>
          <cell r="AR46">
            <v>10</v>
          </cell>
          <cell r="AS46">
            <v>51</v>
          </cell>
          <cell r="AT46">
            <v>259</v>
          </cell>
          <cell r="AU46">
            <v>310</v>
          </cell>
          <cell r="AV46">
            <v>19</v>
          </cell>
          <cell r="AW46">
            <v>698</v>
          </cell>
          <cell r="AX46">
            <v>11</v>
          </cell>
          <cell r="AY46">
            <v>15</v>
          </cell>
          <cell r="AZ46">
            <v>0</v>
          </cell>
          <cell r="BA46">
            <v>26</v>
          </cell>
          <cell r="BB46">
            <v>0</v>
          </cell>
          <cell r="BC46">
            <v>241</v>
          </cell>
          <cell r="BD46">
            <v>188</v>
          </cell>
          <cell r="BE46">
            <v>429</v>
          </cell>
          <cell r="BF46">
            <v>2</v>
          </cell>
          <cell r="BG46">
            <v>457</v>
          </cell>
          <cell r="BH46">
            <v>27</v>
          </cell>
          <cell r="BI46">
            <v>68</v>
          </cell>
          <cell r="BJ46">
            <v>336</v>
          </cell>
          <cell r="BK46">
            <v>404</v>
          </cell>
          <cell r="BL46">
            <v>26</v>
          </cell>
          <cell r="BM46">
            <v>914</v>
          </cell>
          <cell r="BN46">
            <v>43</v>
          </cell>
          <cell r="BO46">
            <v>69</v>
          </cell>
          <cell r="BP46">
            <v>3</v>
          </cell>
          <cell r="BQ46">
            <v>115</v>
          </cell>
          <cell r="BR46">
            <v>4</v>
          </cell>
          <cell r="BS46">
            <v>754</v>
          </cell>
          <cell r="BT46">
            <v>478</v>
          </cell>
          <cell r="BU46">
            <v>1232</v>
          </cell>
          <cell r="BV46">
            <v>33</v>
          </cell>
          <cell r="BW46">
            <v>1384</v>
          </cell>
          <cell r="BX46">
            <v>68</v>
          </cell>
          <cell r="BY46">
            <v>172</v>
          </cell>
          <cell r="BZ46">
            <v>921</v>
          </cell>
          <cell r="CA46">
            <v>1093</v>
          </cell>
          <cell r="CB46">
            <v>100</v>
          </cell>
          <cell r="CC46">
            <v>2645</v>
          </cell>
          <cell r="CD46">
            <v>19</v>
          </cell>
          <cell r="CE46">
            <v>41</v>
          </cell>
          <cell r="CF46">
            <v>2</v>
          </cell>
          <cell r="CG46">
            <v>62</v>
          </cell>
          <cell r="CH46">
            <v>0</v>
          </cell>
          <cell r="CI46">
            <v>427</v>
          </cell>
          <cell r="CJ46">
            <v>308</v>
          </cell>
          <cell r="CK46">
            <v>735</v>
          </cell>
          <cell r="CL46">
            <v>8</v>
          </cell>
          <cell r="CM46">
            <v>805</v>
          </cell>
          <cell r="CN46">
            <v>36</v>
          </cell>
          <cell r="CO46">
            <v>102</v>
          </cell>
          <cell r="CP46">
            <v>586</v>
          </cell>
          <cell r="CQ46">
            <v>688</v>
          </cell>
          <cell r="CR46">
            <v>44</v>
          </cell>
          <cell r="CS46">
            <v>1573</v>
          </cell>
          <cell r="CT46">
            <v>140</v>
          </cell>
          <cell r="CU46">
            <v>213</v>
          </cell>
          <cell r="CV46">
            <v>5</v>
          </cell>
          <cell r="CW46">
            <v>358</v>
          </cell>
          <cell r="CX46">
            <v>4</v>
          </cell>
          <cell r="CY46">
            <v>2402</v>
          </cell>
          <cell r="CZ46">
            <v>1611</v>
          </cell>
          <cell r="DA46">
            <v>4013</v>
          </cell>
          <cell r="DB46">
            <v>73</v>
          </cell>
          <cell r="DC46">
            <v>4448</v>
          </cell>
          <cell r="DD46">
            <v>251</v>
          </cell>
          <cell r="DE46">
            <v>564</v>
          </cell>
          <cell r="DF46">
            <v>3051</v>
          </cell>
          <cell r="DG46">
            <v>3615</v>
          </cell>
          <cell r="DH46">
            <v>371</v>
          </cell>
          <cell r="DI46">
            <v>8685</v>
          </cell>
          <cell r="DJ46">
            <v>3136</v>
          </cell>
          <cell r="DK46">
            <v>5124</v>
          </cell>
          <cell r="DL46">
            <v>123</v>
          </cell>
          <cell r="DM46">
            <v>8383</v>
          </cell>
          <cell r="DN46">
            <v>216</v>
          </cell>
          <cell r="DO46">
            <v>46074</v>
          </cell>
          <cell r="DP46">
            <v>26970</v>
          </cell>
          <cell r="DQ46">
            <v>73044</v>
          </cell>
          <cell r="DR46">
            <v>1356</v>
          </cell>
          <cell r="DS46">
            <v>82999</v>
          </cell>
          <cell r="DT46">
            <v>4891</v>
          </cell>
        </row>
        <row r="47">
          <cell r="A47">
            <v>46082</v>
          </cell>
          <cell r="B47">
            <v>42</v>
          </cell>
          <cell r="C47">
            <v>59</v>
          </cell>
          <cell r="D47">
            <v>0</v>
          </cell>
          <cell r="E47">
            <v>101</v>
          </cell>
          <cell r="F47">
            <v>2</v>
          </cell>
          <cell r="G47">
            <v>705</v>
          </cell>
          <cell r="H47">
            <v>428</v>
          </cell>
          <cell r="I47">
            <v>1133</v>
          </cell>
          <cell r="J47">
            <v>20</v>
          </cell>
          <cell r="K47">
            <v>1256</v>
          </cell>
          <cell r="L47">
            <v>113</v>
          </cell>
          <cell r="M47">
            <v>135</v>
          </cell>
          <cell r="N47">
            <v>778</v>
          </cell>
          <cell r="O47">
            <v>913</v>
          </cell>
          <cell r="P47">
            <v>143</v>
          </cell>
          <cell r="Q47">
            <v>2425</v>
          </cell>
          <cell r="R47">
            <v>29</v>
          </cell>
          <cell r="S47">
            <v>27</v>
          </cell>
          <cell r="T47">
            <v>0</v>
          </cell>
          <cell r="U47">
            <v>56</v>
          </cell>
          <cell r="V47">
            <v>1</v>
          </cell>
          <cell r="W47">
            <v>323</v>
          </cell>
          <cell r="X47">
            <v>151</v>
          </cell>
          <cell r="Y47">
            <v>474</v>
          </cell>
          <cell r="Z47">
            <v>9</v>
          </cell>
          <cell r="AA47">
            <v>540</v>
          </cell>
          <cell r="AB47">
            <v>40</v>
          </cell>
          <cell r="AC47">
            <v>63</v>
          </cell>
          <cell r="AD47">
            <v>395</v>
          </cell>
          <cell r="AE47">
            <v>458</v>
          </cell>
          <cell r="AF47">
            <v>46</v>
          </cell>
          <cell r="AG47">
            <v>1084</v>
          </cell>
          <cell r="AH47">
            <v>23</v>
          </cell>
          <cell r="AI47">
            <v>16</v>
          </cell>
          <cell r="AJ47">
            <v>0</v>
          </cell>
          <cell r="AK47">
            <v>39</v>
          </cell>
          <cell r="AL47">
            <v>0</v>
          </cell>
          <cell r="AM47">
            <v>320</v>
          </cell>
          <cell r="AN47">
            <v>203</v>
          </cell>
          <cell r="AO47">
            <v>523</v>
          </cell>
          <cell r="AP47">
            <v>11</v>
          </cell>
          <cell r="AQ47">
            <v>573</v>
          </cell>
          <cell r="AR47">
            <v>18</v>
          </cell>
          <cell r="AS47">
            <v>51</v>
          </cell>
          <cell r="AT47">
            <v>387</v>
          </cell>
          <cell r="AU47">
            <v>438</v>
          </cell>
          <cell r="AV47">
            <v>19</v>
          </cell>
          <cell r="AW47">
            <v>1048</v>
          </cell>
          <cell r="AX47">
            <v>18</v>
          </cell>
          <cell r="AY47">
            <v>18</v>
          </cell>
          <cell r="AZ47">
            <v>0</v>
          </cell>
          <cell r="BA47">
            <v>36</v>
          </cell>
          <cell r="BB47">
            <v>1</v>
          </cell>
          <cell r="BC47">
            <v>295</v>
          </cell>
          <cell r="BD47">
            <v>240</v>
          </cell>
          <cell r="BE47">
            <v>535</v>
          </cell>
          <cell r="BF47">
            <v>5</v>
          </cell>
          <cell r="BG47">
            <v>577</v>
          </cell>
          <cell r="BH47">
            <v>13</v>
          </cell>
          <cell r="BI47">
            <v>67</v>
          </cell>
          <cell r="BJ47">
            <v>482</v>
          </cell>
          <cell r="BK47">
            <v>549</v>
          </cell>
          <cell r="BL47">
            <v>19</v>
          </cell>
          <cell r="BM47">
            <v>1158</v>
          </cell>
          <cell r="BN47">
            <v>57</v>
          </cell>
          <cell r="BO47">
            <v>83</v>
          </cell>
          <cell r="BP47">
            <v>0</v>
          </cell>
          <cell r="BQ47">
            <v>140</v>
          </cell>
          <cell r="BR47">
            <v>4</v>
          </cell>
          <cell r="BS47">
            <v>947</v>
          </cell>
          <cell r="BT47">
            <v>579</v>
          </cell>
          <cell r="BU47">
            <v>1526</v>
          </cell>
          <cell r="BV47">
            <v>24</v>
          </cell>
          <cell r="BW47">
            <v>1694</v>
          </cell>
          <cell r="BX47">
            <v>83</v>
          </cell>
          <cell r="BY47">
            <v>186</v>
          </cell>
          <cell r="BZ47">
            <v>1082</v>
          </cell>
          <cell r="CA47">
            <v>1268</v>
          </cell>
          <cell r="CB47">
            <v>94</v>
          </cell>
          <cell r="CC47">
            <v>3139</v>
          </cell>
          <cell r="CD47">
            <v>19</v>
          </cell>
          <cell r="CE47">
            <v>68</v>
          </cell>
          <cell r="CF47">
            <v>0</v>
          </cell>
          <cell r="CG47">
            <v>87</v>
          </cell>
          <cell r="CH47">
            <v>5</v>
          </cell>
          <cell r="CI47">
            <v>544</v>
          </cell>
          <cell r="CJ47">
            <v>387</v>
          </cell>
          <cell r="CK47">
            <v>931</v>
          </cell>
          <cell r="CL47">
            <v>11</v>
          </cell>
          <cell r="CM47">
            <v>1034</v>
          </cell>
          <cell r="CN47">
            <v>44</v>
          </cell>
          <cell r="CO47">
            <v>103</v>
          </cell>
          <cell r="CP47">
            <v>709</v>
          </cell>
          <cell r="CQ47">
            <v>812</v>
          </cell>
          <cell r="CR47">
            <v>65</v>
          </cell>
          <cell r="CS47">
            <v>1955</v>
          </cell>
          <cell r="CT47">
            <v>188</v>
          </cell>
          <cell r="CU47">
            <v>271</v>
          </cell>
          <cell r="CV47">
            <v>0</v>
          </cell>
          <cell r="CW47">
            <v>459</v>
          </cell>
          <cell r="CX47">
            <v>13</v>
          </cell>
          <cell r="CY47">
            <v>3134</v>
          </cell>
          <cell r="CZ47">
            <v>1988</v>
          </cell>
          <cell r="DA47">
            <v>5122</v>
          </cell>
          <cell r="DB47">
            <v>80</v>
          </cell>
          <cell r="DC47">
            <v>5674</v>
          </cell>
          <cell r="DD47">
            <v>311</v>
          </cell>
          <cell r="DE47">
            <v>605</v>
          </cell>
          <cell r="DF47">
            <v>3833</v>
          </cell>
          <cell r="DG47">
            <v>4438</v>
          </cell>
          <cell r="DH47">
            <v>386</v>
          </cell>
          <cell r="DI47">
            <v>10809</v>
          </cell>
          <cell r="DJ47">
            <v>3955</v>
          </cell>
          <cell r="DK47">
            <v>6382</v>
          </cell>
          <cell r="DL47">
            <v>147</v>
          </cell>
          <cell r="DM47">
            <v>10484</v>
          </cell>
          <cell r="DN47">
            <v>413</v>
          </cell>
          <cell r="DO47">
            <v>58174</v>
          </cell>
          <cell r="DP47">
            <v>35714</v>
          </cell>
          <cell r="DQ47">
            <v>93888</v>
          </cell>
          <cell r="DR47">
            <v>1674</v>
          </cell>
          <cell r="DS47">
            <v>106459</v>
          </cell>
          <cell r="DT47">
            <v>5526</v>
          </cell>
        </row>
        <row r="48">
          <cell r="A48">
            <v>46113</v>
          </cell>
          <cell r="B48">
            <v>40</v>
          </cell>
          <cell r="C48">
            <v>78</v>
          </cell>
          <cell r="D48">
            <v>0</v>
          </cell>
          <cell r="E48">
            <v>118</v>
          </cell>
          <cell r="F48">
            <v>1</v>
          </cell>
          <cell r="G48">
            <v>655</v>
          </cell>
          <cell r="H48">
            <v>378</v>
          </cell>
          <cell r="I48">
            <v>1033</v>
          </cell>
          <cell r="J48">
            <v>10</v>
          </cell>
          <cell r="K48">
            <v>1162</v>
          </cell>
          <cell r="L48">
            <v>161</v>
          </cell>
          <cell r="M48">
            <v>224</v>
          </cell>
          <cell r="N48">
            <v>1123</v>
          </cell>
          <cell r="O48">
            <v>1347</v>
          </cell>
          <cell r="P48">
            <v>240</v>
          </cell>
          <cell r="Q48">
            <v>2910</v>
          </cell>
          <cell r="R48">
            <v>24</v>
          </cell>
          <cell r="S48">
            <v>29</v>
          </cell>
          <cell r="T48">
            <v>2</v>
          </cell>
          <cell r="U48">
            <v>55</v>
          </cell>
          <cell r="V48">
            <v>3</v>
          </cell>
          <cell r="W48">
            <v>272</v>
          </cell>
          <cell r="X48">
            <v>163</v>
          </cell>
          <cell r="Y48">
            <v>435</v>
          </cell>
          <cell r="Z48">
            <v>8</v>
          </cell>
          <cell r="AA48">
            <v>501</v>
          </cell>
          <cell r="AB48">
            <v>55</v>
          </cell>
          <cell r="AC48">
            <v>121</v>
          </cell>
          <cell r="AD48">
            <v>590</v>
          </cell>
          <cell r="AE48">
            <v>711</v>
          </cell>
          <cell r="AF48">
            <v>92</v>
          </cell>
          <cell r="AG48">
            <v>1359</v>
          </cell>
          <cell r="AH48">
            <v>20</v>
          </cell>
          <cell r="AI48">
            <v>23</v>
          </cell>
          <cell r="AJ48">
            <v>1</v>
          </cell>
          <cell r="AK48">
            <v>44</v>
          </cell>
          <cell r="AL48">
            <v>2</v>
          </cell>
          <cell r="AM48">
            <v>239</v>
          </cell>
          <cell r="AN48">
            <v>131</v>
          </cell>
          <cell r="AO48">
            <v>370</v>
          </cell>
          <cell r="AP48">
            <v>7</v>
          </cell>
          <cell r="AQ48">
            <v>423</v>
          </cell>
          <cell r="AR48">
            <v>35</v>
          </cell>
          <cell r="AS48">
            <v>103</v>
          </cell>
          <cell r="AT48">
            <v>421</v>
          </cell>
          <cell r="AU48">
            <v>524</v>
          </cell>
          <cell r="AV48">
            <v>34</v>
          </cell>
          <cell r="AW48">
            <v>1016</v>
          </cell>
          <cell r="AX48">
            <v>16</v>
          </cell>
          <cell r="AY48">
            <v>16</v>
          </cell>
          <cell r="AZ48">
            <v>0</v>
          </cell>
          <cell r="BA48">
            <v>32</v>
          </cell>
          <cell r="BB48">
            <v>2</v>
          </cell>
          <cell r="BC48">
            <v>265</v>
          </cell>
          <cell r="BD48">
            <v>168</v>
          </cell>
          <cell r="BE48">
            <v>433</v>
          </cell>
          <cell r="BF48">
            <v>10</v>
          </cell>
          <cell r="BG48">
            <v>477</v>
          </cell>
          <cell r="BH48">
            <v>42</v>
          </cell>
          <cell r="BI48">
            <v>99</v>
          </cell>
          <cell r="BJ48">
            <v>529</v>
          </cell>
          <cell r="BK48">
            <v>628</v>
          </cell>
          <cell r="BL48">
            <v>64</v>
          </cell>
          <cell r="BM48">
            <v>1211</v>
          </cell>
          <cell r="BN48">
            <v>62</v>
          </cell>
          <cell r="BO48">
            <v>85</v>
          </cell>
          <cell r="BP48">
            <v>1</v>
          </cell>
          <cell r="BQ48">
            <v>148</v>
          </cell>
          <cell r="BR48">
            <v>3</v>
          </cell>
          <cell r="BS48">
            <v>814</v>
          </cell>
          <cell r="BT48">
            <v>428</v>
          </cell>
          <cell r="BU48">
            <v>1242</v>
          </cell>
          <cell r="BV48">
            <v>26</v>
          </cell>
          <cell r="BW48">
            <v>1419</v>
          </cell>
          <cell r="BX48">
            <v>155</v>
          </cell>
          <cell r="BY48">
            <v>383</v>
          </cell>
          <cell r="BZ48">
            <v>1542</v>
          </cell>
          <cell r="CA48">
            <v>1925</v>
          </cell>
          <cell r="CB48">
            <v>235</v>
          </cell>
          <cell r="CC48">
            <v>3734</v>
          </cell>
          <cell r="CD48">
            <v>31</v>
          </cell>
          <cell r="CE48">
            <v>52</v>
          </cell>
          <cell r="CF48">
            <v>1</v>
          </cell>
          <cell r="CG48">
            <v>84</v>
          </cell>
          <cell r="CH48">
            <v>1</v>
          </cell>
          <cell r="CI48">
            <v>534</v>
          </cell>
          <cell r="CJ48">
            <v>326</v>
          </cell>
          <cell r="CK48">
            <v>860</v>
          </cell>
          <cell r="CL48">
            <v>5</v>
          </cell>
          <cell r="CM48">
            <v>950</v>
          </cell>
          <cell r="CN48">
            <v>92</v>
          </cell>
          <cell r="CO48">
            <v>164</v>
          </cell>
          <cell r="CP48">
            <v>947</v>
          </cell>
          <cell r="CQ48">
            <v>1111</v>
          </cell>
          <cell r="CR48">
            <v>118</v>
          </cell>
          <cell r="CS48">
            <v>2271</v>
          </cell>
          <cell r="CT48">
            <v>193</v>
          </cell>
          <cell r="CU48">
            <v>283</v>
          </cell>
          <cell r="CV48">
            <v>5</v>
          </cell>
          <cell r="CW48">
            <v>481</v>
          </cell>
          <cell r="CX48">
            <v>12</v>
          </cell>
          <cell r="CY48">
            <v>2779</v>
          </cell>
          <cell r="CZ48">
            <v>1594</v>
          </cell>
          <cell r="DA48">
            <v>4373</v>
          </cell>
          <cell r="DB48">
            <v>66</v>
          </cell>
          <cell r="DC48">
            <v>4932</v>
          </cell>
          <cell r="DD48">
            <v>540</v>
          </cell>
          <cell r="DE48">
            <v>1094</v>
          </cell>
          <cell r="DF48">
            <v>5152</v>
          </cell>
          <cell r="DG48">
            <v>6246</v>
          </cell>
          <cell r="DH48">
            <v>783</v>
          </cell>
          <cell r="DI48">
            <v>12501</v>
          </cell>
          <cell r="DJ48">
            <v>3952</v>
          </cell>
          <cell r="DK48">
            <v>6252</v>
          </cell>
          <cell r="DL48">
            <v>144</v>
          </cell>
          <cell r="DM48">
            <v>10348</v>
          </cell>
          <cell r="DN48">
            <v>305</v>
          </cell>
          <cell r="DO48">
            <v>51444</v>
          </cell>
          <cell r="DP48">
            <v>30481</v>
          </cell>
          <cell r="DQ48">
            <v>81925</v>
          </cell>
          <cell r="DR48">
            <v>1598</v>
          </cell>
          <cell r="DS48">
            <v>94176</v>
          </cell>
          <cell r="DT48">
            <v>10373</v>
          </cell>
        </row>
        <row r="49">
          <cell r="A49">
            <v>46143</v>
          </cell>
        </row>
        <row r="50">
          <cell r="A50">
            <v>46174</v>
          </cell>
        </row>
        <row r="51">
          <cell r="A51">
            <v>46204</v>
          </cell>
        </row>
        <row r="52">
          <cell r="A52">
            <v>46235</v>
          </cell>
        </row>
        <row r="53">
          <cell r="A53">
            <v>46266</v>
          </cell>
        </row>
        <row r="54">
          <cell r="A54">
            <v>46296</v>
          </cell>
        </row>
        <row r="55">
          <cell r="A55">
            <v>46327</v>
          </cell>
        </row>
        <row r="56">
          <cell r="A56">
            <v>46357</v>
          </cell>
        </row>
        <row r="57">
          <cell r="A57">
            <v>46388</v>
          </cell>
        </row>
        <row r="58">
          <cell r="A58">
            <v>46419</v>
          </cell>
        </row>
        <row r="59">
          <cell r="A59">
            <v>46447</v>
          </cell>
        </row>
        <row r="60">
          <cell r="A60">
            <v>46478</v>
          </cell>
        </row>
        <row r="61">
          <cell r="A61">
            <v>46508</v>
          </cell>
        </row>
        <row r="62">
          <cell r="A62">
            <v>46539</v>
          </cell>
        </row>
        <row r="63">
          <cell r="A63">
            <v>46569</v>
          </cell>
        </row>
        <row r="64">
          <cell r="A64">
            <v>46600</v>
          </cell>
        </row>
        <row r="65">
          <cell r="A65">
            <v>46631</v>
          </cell>
        </row>
        <row r="66">
          <cell r="A66">
            <v>46661</v>
          </cell>
        </row>
        <row r="67">
          <cell r="A67">
            <v>46692</v>
          </cell>
        </row>
        <row r="68">
          <cell r="A68">
            <v>46722</v>
          </cell>
        </row>
        <row r="69">
          <cell r="A69">
            <v>46753</v>
          </cell>
        </row>
        <row r="70">
          <cell r="A70">
            <v>46784</v>
          </cell>
        </row>
        <row r="71">
          <cell r="A71">
            <v>46813</v>
          </cell>
        </row>
        <row r="72">
          <cell r="A72">
            <v>46844</v>
          </cell>
        </row>
        <row r="73">
          <cell r="A73">
            <v>46874</v>
          </cell>
        </row>
        <row r="74">
          <cell r="A74">
            <v>46905</v>
          </cell>
        </row>
        <row r="75">
          <cell r="A75">
            <v>46935</v>
          </cell>
        </row>
        <row r="76">
          <cell r="A76">
            <v>46966</v>
          </cell>
        </row>
        <row r="77">
          <cell r="A77">
            <v>46997</v>
          </cell>
        </row>
        <row r="78">
          <cell r="A78">
            <v>47027</v>
          </cell>
        </row>
        <row r="79">
          <cell r="A79">
            <v>47058</v>
          </cell>
        </row>
        <row r="80">
          <cell r="A80">
            <v>47088</v>
          </cell>
        </row>
        <row r="81">
          <cell r="A81">
            <v>47119</v>
          </cell>
        </row>
        <row r="82">
          <cell r="A82">
            <v>47150</v>
          </cell>
        </row>
        <row r="83">
          <cell r="A83">
            <v>47178</v>
          </cell>
        </row>
        <row r="84">
          <cell r="A84">
            <v>47209</v>
          </cell>
        </row>
        <row r="85">
          <cell r="A85">
            <v>47239</v>
          </cell>
        </row>
        <row r="86">
          <cell r="A86">
            <v>47270</v>
          </cell>
        </row>
        <row r="87">
          <cell r="A87">
            <v>47300</v>
          </cell>
        </row>
        <row r="88">
          <cell r="A88">
            <v>47331</v>
          </cell>
        </row>
        <row r="89">
          <cell r="A89">
            <v>47362</v>
          </cell>
        </row>
        <row r="90">
          <cell r="A90">
            <v>47392</v>
          </cell>
        </row>
        <row r="91">
          <cell r="A91">
            <v>47423</v>
          </cell>
        </row>
        <row r="92">
          <cell r="A92">
            <v>47453</v>
          </cell>
        </row>
        <row r="93">
          <cell r="A93">
            <v>47484</v>
          </cell>
        </row>
        <row r="94">
          <cell r="A94">
            <v>47515</v>
          </cell>
        </row>
        <row r="95">
          <cell r="A95">
            <v>47543</v>
          </cell>
        </row>
        <row r="96">
          <cell r="A96">
            <v>47574</v>
          </cell>
        </row>
        <row r="97">
          <cell r="A97">
            <v>47604</v>
          </cell>
        </row>
        <row r="98">
          <cell r="A98">
            <v>47635</v>
          </cell>
        </row>
        <row r="99">
          <cell r="A99">
            <v>47665</v>
          </cell>
        </row>
        <row r="100">
          <cell r="A100">
            <v>47696</v>
          </cell>
        </row>
        <row r="101">
          <cell r="A101">
            <v>47727</v>
          </cell>
        </row>
        <row r="102">
          <cell r="A102">
            <v>47757</v>
          </cell>
        </row>
        <row r="103">
          <cell r="A103">
            <v>47788</v>
          </cell>
        </row>
        <row r="104">
          <cell r="A104">
            <v>47818</v>
          </cell>
        </row>
        <row r="105">
          <cell r="A105">
            <v>47849</v>
          </cell>
        </row>
        <row r="106">
          <cell r="A106">
            <v>47880</v>
          </cell>
        </row>
        <row r="107">
          <cell r="A107">
            <v>47908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2B5AD-DC92-4F40-8EB8-7513295DAC78}">
  <sheetPr>
    <tabColor theme="7" tint="-0.249977111117893"/>
    <pageSetUpPr fitToPage="1"/>
  </sheetPr>
  <dimension ref="A1:N23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13" sqref="I13:I14"/>
    </sheetView>
  </sheetViews>
  <sheetFormatPr defaultColWidth="8.875" defaultRowHeight="13.5" x14ac:dyDescent="0.15"/>
  <cols>
    <col min="1" max="1" width="5.875" style="1" customWidth="1"/>
    <col min="2" max="2" width="9.125" style="1" customWidth="1"/>
    <col min="3" max="12" width="11.375" style="1" customWidth="1"/>
    <col min="13" max="16384" width="8.875" style="1"/>
  </cols>
  <sheetData>
    <row r="1" spans="1:14" ht="24" customHeight="1" x14ac:dyDescent="0.2">
      <c r="A1" s="41">
        <f>[1]集計表!A2</f>
        <v>46113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 ht="24" customHeight="1" x14ac:dyDescent="0.15">
      <c r="A2" s="40">
        <f>[1]集計表!A2</f>
        <v>46113</v>
      </c>
      <c r="B2" s="40"/>
      <c r="L2" s="39" t="s">
        <v>34</v>
      </c>
    </row>
    <row r="3" spans="1:14" customFormat="1" ht="24" customHeight="1" x14ac:dyDescent="0.15">
      <c r="A3" s="38" t="s">
        <v>33</v>
      </c>
      <c r="B3" s="37"/>
      <c r="C3" s="36" t="s">
        <v>32</v>
      </c>
      <c r="D3" s="35" t="s">
        <v>31</v>
      </c>
      <c r="E3" s="34" t="s">
        <v>30</v>
      </c>
      <c r="F3" s="33" t="s">
        <v>29</v>
      </c>
      <c r="G3" s="31" t="s">
        <v>28</v>
      </c>
      <c r="H3" s="31" t="s">
        <v>27</v>
      </c>
      <c r="I3" s="31" t="s">
        <v>26</v>
      </c>
      <c r="J3" s="31" t="s">
        <v>25</v>
      </c>
      <c r="K3" s="32" t="s">
        <v>24</v>
      </c>
      <c r="L3" s="31" t="s">
        <v>23</v>
      </c>
      <c r="N3" s="1"/>
    </row>
    <row r="4" spans="1:14" customFormat="1" ht="24" customHeight="1" x14ac:dyDescent="0.15">
      <c r="A4" s="30"/>
      <c r="B4" s="29"/>
      <c r="C4" s="8"/>
      <c r="D4" s="28"/>
      <c r="E4" s="27"/>
      <c r="F4" s="7"/>
      <c r="G4" s="25"/>
      <c r="H4" s="25"/>
      <c r="I4" s="25"/>
      <c r="J4" s="25"/>
      <c r="K4" s="26" t="s">
        <v>22</v>
      </c>
      <c r="L4" s="25"/>
      <c r="N4" s="1"/>
    </row>
    <row r="5" spans="1:14" customFormat="1" ht="24" customHeight="1" x14ac:dyDescent="0.15">
      <c r="A5" s="21" t="s">
        <v>21</v>
      </c>
      <c r="B5" s="18" t="s">
        <v>16</v>
      </c>
      <c r="C5" s="10">
        <f>[1]集計表!E7+[1]集計表!E11</f>
        <v>40</v>
      </c>
      <c r="D5" s="12">
        <f>[1]集計表!H7+[1]集計表!H11</f>
        <v>24</v>
      </c>
      <c r="E5" s="11">
        <f>SUM(C5:D5)</f>
        <v>64</v>
      </c>
      <c r="F5" s="10">
        <f>[1]集計表!K7+[1]集計表!K11</f>
        <v>20</v>
      </c>
      <c r="G5" s="10">
        <f>[1]集計表!N7+[1]集計表!N11</f>
        <v>16</v>
      </c>
      <c r="H5" s="10">
        <f>[1]集計表!Q7+[1]集計表!Q11</f>
        <v>62</v>
      </c>
      <c r="I5" s="10">
        <f>[1]集計表!T7+[1]集計表!T11</f>
        <v>31</v>
      </c>
      <c r="J5" s="10">
        <f>SUM(E5:I5)</f>
        <v>193</v>
      </c>
      <c r="K5" s="16">
        <f>VLOOKUP(EDATE($A$2,-12),[1]中古車da!$A$12:$DT$107,98,FALSE)</f>
        <v>173</v>
      </c>
      <c r="L5" s="15">
        <f>J5/K5</f>
        <v>1.1156069364161849</v>
      </c>
      <c r="N5" s="1"/>
    </row>
    <row r="6" spans="1:14" customFormat="1" ht="24" customHeight="1" x14ac:dyDescent="0.15">
      <c r="A6" s="20"/>
      <c r="B6" s="18" t="s">
        <v>15</v>
      </c>
      <c r="C6" s="23">
        <f>[1]集計表!E15+[1]集計表!E19+[1]集計表!E23+[1]集計表!E27</f>
        <v>78</v>
      </c>
      <c r="D6" s="24">
        <f>[1]集計表!H15+[1]集計表!H19+[1]集計表!H23+[1]集計表!H27</f>
        <v>29</v>
      </c>
      <c r="E6" s="11">
        <f>SUM(C6:D6)</f>
        <v>107</v>
      </c>
      <c r="F6" s="23">
        <f>[1]集計表!K15+[1]集計表!K19+[1]集計表!K23+[1]集計表!K27</f>
        <v>23</v>
      </c>
      <c r="G6" s="23">
        <f>[1]集計表!N15+[1]集計表!N19+[1]集計表!N23+[1]集計表!N27</f>
        <v>16</v>
      </c>
      <c r="H6" s="23">
        <f>[1]集計表!Q15+[1]集計表!Q19+[1]集計表!Q23+[1]集計表!Q27</f>
        <v>85</v>
      </c>
      <c r="I6" s="23">
        <f>[1]集計表!T15+[1]集計表!T19+[1]集計表!T23+[1]集計表!T27</f>
        <v>52</v>
      </c>
      <c r="J6" s="10">
        <f>SUM(E6:I6)</f>
        <v>283</v>
      </c>
      <c r="K6" s="16">
        <f>VLOOKUP(EDATE($A$2,-12),[1]中古車da!$A$12:$DQ$107,99,FALSE)</f>
        <v>290</v>
      </c>
      <c r="L6" s="15">
        <f>J6/K6</f>
        <v>0.97586206896551719</v>
      </c>
      <c r="N6" s="1"/>
    </row>
    <row r="7" spans="1:14" customFormat="1" ht="24" customHeight="1" x14ac:dyDescent="0.15">
      <c r="A7" s="20"/>
      <c r="B7" s="18" t="s">
        <v>20</v>
      </c>
      <c r="C7" s="10">
        <f>[1]集計表!E31</f>
        <v>0</v>
      </c>
      <c r="D7" s="12">
        <f>[1]集計表!H31</f>
        <v>2</v>
      </c>
      <c r="E7" s="11">
        <f>SUM(C7:D7)</f>
        <v>2</v>
      </c>
      <c r="F7" s="10">
        <f>[1]集計表!K31</f>
        <v>1</v>
      </c>
      <c r="G7" s="10">
        <f>[1]集計表!N31</f>
        <v>0</v>
      </c>
      <c r="H7" s="10">
        <f>[1]集計表!Q31</f>
        <v>1</v>
      </c>
      <c r="I7" s="10">
        <f>[1]集計表!T31</f>
        <v>1</v>
      </c>
      <c r="J7" s="10">
        <f>SUM(E7:I7)</f>
        <v>5</v>
      </c>
      <c r="K7" s="16">
        <f>VLOOKUP(EDATE($A$2,-12),[1]中古車da!$A$12:$DQ$107,100,FALSE)</f>
        <v>8</v>
      </c>
      <c r="L7" s="22">
        <f>J7/K7</f>
        <v>0.625</v>
      </c>
      <c r="N7" s="1"/>
    </row>
    <row r="8" spans="1:14" customFormat="1" ht="24" customHeight="1" x14ac:dyDescent="0.15">
      <c r="A8" s="19" t="s">
        <v>19</v>
      </c>
      <c r="B8" s="18" t="s">
        <v>5</v>
      </c>
      <c r="C8" s="10">
        <f>SUM(C5:C7)</f>
        <v>118</v>
      </c>
      <c r="D8" s="12">
        <f>SUM(D5:D7)</f>
        <v>55</v>
      </c>
      <c r="E8" s="11">
        <f>SUM(C8:D8)</f>
        <v>173</v>
      </c>
      <c r="F8" s="10">
        <f>SUM(F5:F7)</f>
        <v>44</v>
      </c>
      <c r="G8" s="10">
        <f>SUM(G5:G7)</f>
        <v>32</v>
      </c>
      <c r="H8" s="10">
        <f>SUM(H5:H7)</f>
        <v>148</v>
      </c>
      <c r="I8" s="10">
        <f>SUM(I5:I7)</f>
        <v>84</v>
      </c>
      <c r="J8" s="10">
        <f>SUM(E8:I8)</f>
        <v>481</v>
      </c>
      <c r="K8" s="16">
        <f>VLOOKUP(EDATE($A$2,-12),[1]中古車da!$A$12:$DQ$107,101,FALSE)</f>
        <v>471</v>
      </c>
      <c r="L8" s="15">
        <f>J8/K8</f>
        <v>1.0212314225053079</v>
      </c>
      <c r="N8" s="1"/>
    </row>
    <row r="9" spans="1:14" customFormat="1" ht="24" customHeight="1" x14ac:dyDescent="0.15">
      <c r="A9" s="14" t="s">
        <v>18</v>
      </c>
      <c r="B9" s="13"/>
      <c r="C9" s="10">
        <f>[1]集計表!E47</f>
        <v>1</v>
      </c>
      <c r="D9" s="12">
        <f>[1]集計表!H47</f>
        <v>3</v>
      </c>
      <c r="E9" s="11">
        <f>SUM(C9:D9)</f>
        <v>4</v>
      </c>
      <c r="F9" s="10">
        <f>[1]集計表!K47</f>
        <v>2</v>
      </c>
      <c r="G9" s="10">
        <f>[1]集計表!N47</f>
        <v>2</v>
      </c>
      <c r="H9" s="10">
        <f>[1]集計表!Q47</f>
        <v>3</v>
      </c>
      <c r="I9" s="10">
        <f>[1]集計表!T47</f>
        <v>1</v>
      </c>
      <c r="J9" s="10">
        <f>SUM(E9:I9)</f>
        <v>12</v>
      </c>
      <c r="K9" s="16">
        <f>VLOOKUP(EDATE($A$2,-12),[1]中古車da!$A$12:$DQ$107,102,FALSE)</f>
        <v>19</v>
      </c>
      <c r="L9" s="15">
        <f>J9/K9</f>
        <v>0.63157894736842102</v>
      </c>
      <c r="N9" s="1"/>
    </row>
    <row r="10" spans="1:14" customFormat="1" ht="24" customHeight="1" x14ac:dyDescent="0.15">
      <c r="A10" s="21" t="s">
        <v>17</v>
      </c>
      <c r="B10" s="18" t="s">
        <v>16</v>
      </c>
      <c r="C10" s="10">
        <f>[1]集計表!E51</f>
        <v>655</v>
      </c>
      <c r="D10" s="12">
        <f>[1]集計表!H51</f>
        <v>272</v>
      </c>
      <c r="E10" s="11">
        <f>SUM(C10:D10)</f>
        <v>927</v>
      </c>
      <c r="F10" s="10">
        <f>[1]集計表!K51</f>
        <v>239</v>
      </c>
      <c r="G10" s="10">
        <f>[1]集計表!N51</f>
        <v>265</v>
      </c>
      <c r="H10" s="10">
        <f>[1]集計表!Q51</f>
        <v>814</v>
      </c>
      <c r="I10" s="10">
        <f>[1]集計表!T51</f>
        <v>534</v>
      </c>
      <c r="J10" s="10">
        <f>SUM(E10:I10)</f>
        <v>2779</v>
      </c>
      <c r="K10" s="16">
        <f>VLOOKUP(EDATE($A$2,-12),[1]中古車da!$A$12:$DQ$107,103,FALSE)</f>
        <v>2531</v>
      </c>
      <c r="L10" s="15">
        <f>J10/K10</f>
        <v>1.0979849861714737</v>
      </c>
      <c r="N10" s="1"/>
    </row>
    <row r="11" spans="1:14" customFormat="1" ht="24" customHeight="1" x14ac:dyDescent="0.15">
      <c r="A11" s="20"/>
      <c r="B11" s="18" t="s">
        <v>15</v>
      </c>
      <c r="C11" s="10">
        <f>[1]集計表!E55+[1]集計表!E59</f>
        <v>378</v>
      </c>
      <c r="D11" s="12">
        <f>[1]集計表!H55+[1]集計表!H59</f>
        <v>163</v>
      </c>
      <c r="E11" s="11">
        <f>SUM(C11:D11)</f>
        <v>541</v>
      </c>
      <c r="F11" s="10">
        <f>[1]集計表!K55+[1]集計表!K59</f>
        <v>131</v>
      </c>
      <c r="G11" s="10">
        <f>[1]集計表!N55+[1]集計表!N59</f>
        <v>168</v>
      </c>
      <c r="H11" s="10">
        <f>[1]集計表!Q55+[1]集計表!Q59</f>
        <v>428</v>
      </c>
      <c r="I11" s="10">
        <f>[1]集計表!T55+[1]集計表!T59</f>
        <v>326</v>
      </c>
      <c r="J11" s="10">
        <f>SUM(E11:I11)</f>
        <v>1594</v>
      </c>
      <c r="K11" s="16">
        <f>VLOOKUP(EDATE($A$2,-12),[1]中古車da!$A$12:$DQ$107,104,FALSE)</f>
        <v>1614</v>
      </c>
      <c r="L11" s="15">
        <f>J11/K11</f>
        <v>0.98760842627013634</v>
      </c>
      <c r="N11" s="1"/>
    </row>
    <row r="12" spans="1:14" customFormat="1" ht="24" customHeight="1" x14ac:dyDescent="0.15">
      <c r="A12" s="19" t="s">
        <v>14</v>
      </c>
      <c r="B12" s="18" t="s">
        <v>5</v>
      </c>
      <c r="C12" s="10">
        <f>SUM(C10:C11)</f>
        <v>1033</v>
      </c>
      <c r="D12" s="12">
        <f>SUM(D10:D11)</f>
        <v>435</v>
      </c>
      <c r="E12" s="11">
        <f>SUM(C12:D12)</f>
        <v>1468</v>
      </c>
      <c r="F12" s="10">
        <f>SUM(F10:F11)</f>
        <v>370</v>
      </c>
      <c r="G12" s="10">
        <f>SUM(G10:G11)</f>
        <v>433</v>
      </c>
      <c r="H12" s="10">
        <f>SUM(H10:H11)</f>
        <v>1242</v>
      </c>
      <c r="I12" s="10">
        <f>SUM(I10:I11)</f>
        <v>860</v>
      </c>
      <c r="J12" s="10">
        <f>SUM(E12:I12)</f>
        <v>4373</v>
      </c>
      <c r="K12" s="16">
        <f>VLOOKUP(EDATE($A$2,-12),[1]中古車da!$A$12:$DQ$107,105,FALSE)</f>
        <v>4145</v>
      </c>
      <c r="L12" s="15">
        <f>J12/K12</f>
        <v>1.055006031363088</v>
      </c>
      <c r="N12" s="1"/>
    </row>
    <row r="13" spans="1:14" customFormat="1" ht="24" customHeight="1" x14ac:dyDescent="0.15">
      <c r="A13" s="14" t="s">
        <v>13</v>
      </c>
      <c r="B13" s="13"/>
      <c r="C13" s="10">
        <f>[1]集計表!E83</f>
        <v>10</v>
      </c>
      <c r="D13" s="12">
        <f>[1]集計表!H83</f>
        <v>8</v>
      </c>
      <c r="E13" s="11">
        <f>SUM(C13:D13)</f>
        <v>18</v>
      </c>
      <c r="F13" s="10">
        <f>[1]集計表!K83</f>
        <v>7</v>
      </c>
      <c r="G13" s="10">
        <f>[1]集計表!N83</f>
        <v>10</v>
      </c>
      <c r="H13" s="10">
        <f>[1]集計表!Q83</f>
        <v>26</v>
      </c>
      <c r="I13" s="10">
        <f>[1]集計表!T83</f>
        <v>5</v>
      </c>
      <c r="J13" s="10">
        <f>SUM(E13:I13)</f>
        <v>66</v>
      </c>
      <c r="K13" s="16">
        <f>VLOOKUP(EDATE($A$2,-12),[1]中古車da!$A$12:$DQ$107,106,FALSE)</f>
        <v>102</v>
      </c>
      <c r="L13" s="15">
        <f>J13/K13</f>
        <v>0.6470588235294118</v>
      </c>
      <c r="N13" s="1"/>
    </row>
    <row r="14" spans="1:14" customFormat="1" ht="24" customHeight="1" x14ac:dyDescent="0.15">
      <c r="A14" s="14" t="s">
        <v>12</v>
      </c>
      <c r="B14" s="13"/>
      <c r="C14" s="10">
        <f>[1]集計表!E87</f>
        <v>1162</v>
      </c>
      <c r="D14" s="12">
        <f>[1]集計表!H87</f>
        <v>501</v>
      </c>
      <c r="E14" s="11">
        <f>SUM(C14:D14)</f>
        <v>1663</v>
      </c>
      <c r="F14" s="10">
        <f>[1]集計表!K87</f>
        <v>423</v>
      </c>
      <c r="G14" s="10">
        <f>[1]集計表!N87</f>
        <v>477</v>
      </c>
      <c r="H14" s="10">
        <f>[1]集計表!Q87</f>
        <v>1419</v>
      </c>
      <c r="I14" s="10">
        <f>[1]集計表!T87</f>
        <v>950</v>
      </c>
      <c r="J14" s="10">
        <f>SUM(E14:I14)</f>
        <v>4932</v>
      </c>
      <c r="K14" s="16">
        <f>VLOOKUP(EDATE($A$2,-12),[1]中古車da!$A$12:$DQ$107,107,FALSE)</f>
        <v>4737</v>
      </c>
      <c r="L14" s="15">
        <f>J14/K14</f>
        <v>1.0411652944901837</v>
      </c>
      <c r="N14" s="1"/>
    </row>
    <row r="15" spans="1:14" customFormat="1" ht="24" customHeight="1" x14ac:dyDescent="0.15">
      <c r="A15" s="14" t="s">
        <v>11</v>
      </c>
      <c r="B15" s="13"/>
      <c r="C15" s="10">
        <f>[1]集計表!E91</f>
        <v>161</v>
      </c>
      <c r="D15" s="12">
        <f>[1]集計表!H91</f>
        <v>55</v>
      </c>
      <c r="E15" s="11">
        <f>SUM(C15:D15)</f>
        <v>216</v>
      </c>
      <c r="F15" s="10">
        <f>[1]集計表!K91</f>
        <v>35</v>
      </c>
      <c r="G15" s="10">
        <f>[1]集計表!N91</f>
        <v>42</v>
      </c>
      <c r="H15" s="10">
        <f>[1]集計表!Q91</f>
        <v>155</v>
      </c>
      <c r="I15" s="10">
        <f>[1]集計表!T91</f>
        <v>92</v>
      </c>
      <c r="J15" s="10">
        <f>SUM(E15:I15)</f>
        <v>540</v>
      </c>
      <c r="K15" s="16">
        <f>VLOOKUP(EDATE($A$2,-12),[1]中古車da!$A$12:$DQ$107,108,FALSE)</f>
        <v>514</v>
      </c>
      <c r="L15" s="15">
        <f>J15/K15</f>
        <v>1.0505836575875487</v>
      </c>
      <c r="N15" s="1"/>
    </row>
    <row r="16" spans="1:14" customFormat="1" ht="24" customHeight="1" x14ac:dyDescent="0.15">
      <c r="A16" s="21" t="s">
        <v>10</v>
      </c>
      <c r="B16" s="18" t="s">
        <v>9</v>
      </c>
      <c r="C16" s="10">
        <f>[1]集計表!E94+[1]集計表!E96</f>
        <v>224</v>
      </c>
      <c r="D16" s="12">
        <f>[1]集計表!H94+[1]集計表!H96</f>
        <v>121</v>
      </c>
      <c r="E16" s="11">
        <f>SUM(C16:D16)</f>
        <v>345</v>
      </c>
      <c r="F16" s="10">
        <f>[1]集計表!K94+[1]集計表!K96</f>
        <v>103</v>
      </c>
      <c r="G16" s="10">
        <f>[1]集計表!N94+[1]集計表!N96</f>
        <v>99</v>
      </c>
      <c r="H16" s="10">
        <f>[1]集計表!Q94+[1]集計表!Q96</f>
        <v>383</v>
      </c>
      <c r="I16" s="10">
        <f>[1]集計表!T94+[1]集計表!T96</f>
        <v>164</v>
      </c>
      <c r="J16" s="10">
        <f>SUM(E16:I16)</f>
        <v>1094</v>
      </c>
      <c r="K16" s="16">
        <f>VLOOKUP(EDATE($A$2,-12),[1]中古車da!$A$12:$DQ$107,109,FALSE)</f>
        <v>1222</v>
      </c>
      <c r="L16" s="15">
        <f>J16/K16</f>
        <v>0.89525368248772508</v>
      </c>
      <c r="N16" s="1"/>
    </row>
    <row r="17" spans="1:14" customFormat="1" ht="24" customHeight="1" x14ac:dyDescent="0.15">
      <c r="A17" s="20" t="s">
        <v>8</v>
      </c>
      <c r="B17" s="18" t="s">
        <v>7</v>
      </c>
      <c r="C17" s="10">
        <f>[1]集計表!E95</f>
        <v>1123</v>
      </c>
      <c r="D17" s="12">
        <f>[1]集計表!H95</f>
        <v>590</v>
      </c>
      <c r="E17" s="11">
        <f>SUM(C17:D17)</f>
        <v>1713</v>
      </c>
      <c r="F17" s="10">
        <f>[1]集計表!K95</f>
        <v>421</v>
      </c>
      <c r="G17" s="10">
        <f>[1]集計表!N95</f>
        <v>529</v>
      </c>
      <c r="H17" s="10">
        <f>[1]集計表!Q95</f>
        <v>1542</v>
      </c>
      <c r="I17" s="10">
        <f>[1]集計表!T95</f>
        <v>947</v>
      </c>
      <c r="J17" s="10">
        <f>SUM(E17:I17)</f>
        <v>5152</v>
      </c>
      <c r="K17" s="16">
        <f>VLOOKUP(EDATE($A$2,-12),[1]中古車da!$A$12:$DQ$107,110,FALSE)</f>
        <v>5195</v>
      </c>
      <c r="L17" s="15">
        <f>J17/K17</f>
        <v>0.99172281039461019</v>
      </c>
      <c r="N17" s="1"/>
    </row>
    <row r="18" spans="1:14" customFormat="1" ht="24" customHeight="1" x14ac:dyDescent="0.15">
      <c r="A18" s="20" t="s">
        <v>6</v>
      </c>
      <c r="B18" s="18" t="s">
        <v>5</v>
      </c>
      <c r="C18" s="10">
        <f>SUM(C16:C17)</f>
        <v>1347</v>
      </c>
      <c r="D18" s="12">
        <f>SUM(D16:D17)</f>
        <v>711</v>
      </c>
      <c r="E18" s="11">
        <f>SUM(C18:D18)</f>
        <v>2058</v>
      </c>
      <c r="F18" s="10">
        <f>SUM(F16:F17)</f>
        <v>524</v>
      </c>
      <c r="G18" s="10">
        <f>SUM(G16:G17)</f>
        <v>628</v>
      </c>
      <c r="H18" s="10">
        <f>SUM(H16:H17)</f>
        <v>1925</v>
      </c>
      <c r="I18" s="10">
        <f>SUM(I16:I17)</f>
        <v>1111</v>
      </c>
      <c r="J18" s="10">
        <f>SUM(E18:I18)</f>
        <v>6246</v>
      </c>
      <c r="K18" s="16">
        <f>VLOOKUP(EDATE($A$2,-12),[1]中古車da!$A$12:$DQ$107,111,FALSE)</f>
        <v>6417</v>
      </c>
      <c r="L18" s="15">
        <f>J18/K18</f>
        <v>0.97335203366058909</v>
      </c>
      <c r="N18" s="1"/>
    </row>
    <row r="19" spans="1:14" customFormat="1" ht="24" customHeight="1" x14ac:dyDescent="0.15">
      <c r="A19" s="19" t="s">
        <v>4</v>
      </c>
      <c r="B19" s="18" t="s">
        <v>3</v>
      </c>
      <c r="C19" s="10">
        <f>[1]集計表!E97</f>
        <v>240</v>
      </c>
      <c r="D19" s="12">
        <f>[1]集計表!H97</f>
        <v>92</v>
      </c>
      <c r="E19" s="11">
        <f>SUM(C19:D19)</f>
        <v>332</v>
      </c>
      <c r="F19" s="17">
        <f>[1]集計表!K97</f>
        <v>34</v>
      </c>
      <c r="G19" s="17">
        <f>[1]集計表!N97</f>
        <v>64</v>
      </c>
      <c r="H19" s="17">
        <f>[1]集計表!Q97</f>
        <v>235</v>
      </c>
      <c r="I19" s="17">
        <f>[1]集計表!T97</f>
        <v>118</v>
      </c>
      <c r="J19" s="10">
        <f>SUM(E19:I19)</f>
        <v>783</v>
      </c>
      <c r="K19" s="16">
        <f>VLOOKUP(EDATE($A$2,-12),[1]中古車da!$A$12:$DQ$107,112,FALSE)</f>
        <v>869</v>
      </c>
      <c r="L19" s="15">
        <f>J19/K19</f>
        <v>0.90103567318757194</v>
      </c>
      <c r="N19" s="1"/>
    </row>
    <row r="20" spans="1:14" customFormat="1" ht="24" customHeight="1" x14ac:dyDescent="0.15">
      <c r="A20" s="14" t="s">
        <v>2</v>
      </c>
      <c r="B20" s="13"/>
      <c r="C20" s="10">
        <f>[1]集計表!E87+[1]集計表!E91+[1]集計表!E99</f>
        <v>2910</v>
      </c>
      <c r="D20" s="12">
        <f>[1]集計表!H87+[1]集計表!H91+[1]集計表!H99</f>
        <v>1359</v>
      </c>
      <c r="E20" s="11">
        <f>SUM(C20:D20)</f>
        <v>4269</v>
      </c>
      <c r="F20" s="10">
        <f>[1]集計表!K87+[1]集計表!K91+[1]集計表!K99</f>
        <v>1016</v>
      </c>
      <c r="G20" s="10">
        <f>[1]集計表!N87+[1]集計表!N91+[1]集計表!N99</f>
        <v>1211</v>
      </c>
      <c r="H20" s="10">
        <f>[1]集計表!Q87+[1]集計表!Q91+[1]集計表!Q99</f>
        <v>3734</v>
      </c>
      <c r="I20" s="10">
        <f>[1]集計表!T87+[1]集計表!T91+[1]集計表!T99</f>
        <v>2271</v>
      </c>
      <c r="J20" s="10">
        <f>SUM(E20:I20)</f>
        <v>12501</v>
      </c>
      <c r="K20" s="16">
        <f>VLOOKUP(EDATE($A$2,-12),[1]中古車da!$A$12:$DQ$107,113,FALSE)</f>
        <v>12537</v>
      </c>
      <c r="L20" s="15">
        <f>J20/K20</f>
        <v>0.99712849964106243</v>
      </c>
      <c r="N20" s="1"/>
    </row>
    <row r="21" spans="1:14" customFormat="1" ht="24" customHeight="1" x14ac:dyDescent="0.15">
      <c r="A21" s="14" t="s">
        <v>1</v>
      </c>
      <c r="B21" s="13"/>
      <c r="C21" s="10">
        <f>VLOOKUP(EDATE($A$2,-12),[1]中古車da!$A$12:$DT$107,17,FALSE)</f>
        <v>2937</v>
      </c>
      <c r="D21" s="12">
        <f>VLOOKUP(EDATE($A$2,-12),[1]中古車da!$A$12:$DT$107,33,FALSE)</f>
        <v>1270</v>
      </c>
      <c r="E21" s="11">
        <f>SUM(C21:D21)</f>
        <v>4207</v>
      </c>
      <c r="F21" s="10">
        <f>VLOOKUP(EDATE($A$2,-12),[1]中古車da!$A$12:$DT$107,49,FALSE)</f>
        <v>1119</v>
      </c>
      <c r="G21" s="10">
        <f>VLOOKUP(EDATE($A$2,-12),[1]中古車da!$A$12:$DT$107,65,FALSE)</f>
        <v>1169</v>
      </c>
      <c r="H21" s="10">
        <f>VLOOKUP(EDATE($A$2,-12),[1]中古車da!$A$12:$DT$107,81,FALSE)</f>
        <v>3825</v>
      </c>
      <c r="I21" s="10">
        <f>VLOOKUP(EDATE($A$2,-12),[1]中古車da!$A$12:$DT$107,97,FALSE)</f>
        <v>2217</v>
      </c>
      <c r="J21" s="10">
        <f>VLOOKUP(EDATE($A$2,-12),[1]中古車da!$A$12:$DT$107,113,FALSE)</f>
        <v>12537</v>
      </c>
      <c r="K21" s="9"/>
      <c r="L21" s="3"/>
      <c r="N21" s="1"/>
    </row>
    <row r="22" spans="1:14" customFormat="1" ht="24" customHeight="1" x14ac:dyDescent="0.15">
      <c r="A22" s="8" t="s">
        <v>0</v>
      </c>
      <c r="B22" s="7"/>
      <c r="C22" s="4">
        <f>C20/C21</f>
        <v>0.99080694586312568</v>
      </c>
      <c r="D22" s="6">
        <f>D20/D21</f>
        <v>1.0700787401574803</v>
      </c>
      <c r="E22" s="5">
        <f>E20/E21</f>
        <v>1.0147373425243642</v>
      </c>
      <c r="F22" s="4">
        <f>F20/F21</f>
        <v>0.90795352993744416</v>
      </c>
      <c r="G22" s="4">
        <f>G20/G21</f>
        <v>1.0359281437125749</v>
      </c>
      <c r="H22" s="4">
        <f>H20/H21</f>
        <v>0.97620915032679734</v>
      </c>
      <c r="I22" s="4">
        <f>I20/I21</f>
        <v>1.0243572395128553</v>
      </c>
      <c r="J22" s="4">
        <f>J20/J21</f>
        <v>0.99712849964106243</v>
      </c>
      <c r="K22" s="3"/>
      <c r="L22" s="3"/>
      <c r="N22" s="1"/>
    </row>
    <row r="23" spans="1:14" x14ac:dyDescent="0.15">
      <c r="A23" s="2"/>
      <c r="B23" s="2"/>
    </row>
  </sheetData>
  <sheetProtection sheet="1" objects="1" scenarios="1"/>
  <mergeCells count="19">
    <mergeCell ref="A22:B22"/>
    <mergeCell ref="J3:J4"/>
    <mergeCell ref="L3:L4"/>
    <mergeCell ref="A9:B9"/>
    <mergeCell ref="A13:B13"/>
    <mergeCell ref="A14:B14"/>
    <mergeCell ref="A15:B15"/>
    <mergeCell ref="A20:B20"/>
    <mergeCell ref="A21:B21"/>
    <mergeCell ref="G3:G4"/>
    <mergeCell ref="A1:L1"/>
    <mergeCell ref="A3:B4"/>
    <mergeCell ref="A2:B2"/>
    <mergeCell ref="C3:C4"/>
    <mergeCell ref="D3:D4"/>
    <mergeCell ref="E3:E4"/>
    <mergeCell ref="F3:F4"/>
    <mergeCell ref="H3:H4"/>
    <mergeCell ref="I3:I4"/>
  </mergeCells>
  <phoneticPr fontId="2"/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中古車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