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01　支局庁舎電気\03　入札伺い　起案（１回目）\"/>
    </mc:Choice>
  </mc:AlternateContent>
  <xr:revisionPtr revIDLastSave="0" documentId="13_ncr:1_{19976DB1-8F55-423B-A09D-C6BED5F1FD4D}" xr6:coauthVersionLast="47" xr6:coauthVersionMax="47" xr10:uidLastSave="{00000000-0000-0000-0000-000000000000}"/>
  <bookViews>
    <workbookView xWindow="28680" yWindow="-120" windowWidth="29040" windowHeight="15720" xr2:uid="{4144EFC4-19D0-4CEE-AD50-A9DD61251F60}"/>
  </bookViews>
  <sheets>
    <sheet name="様式1" sheetId="1" r:id="rId1"/>
    <sheet name="様式2" sheetId="2" r:id="rId2"/>
    <sheet name="様式3" sheetId="3" r:id="rId3"/>
    <sheet name="様式4" sheetId="4" r:id="rId4"/>
    <sheet name="様式5" sheetId="5" r:id="rId5"/>
    <sheet name="様式6" sheetId="6" r:id="rId6"/>
    <sheet name="様式6-2 札幌" sheetId="7" r:id="rId7"/>
    <sheet name="様式6-2 函館" sheetId="8" r:id="rId8"/>
    <sheet name="様式6-2 旭川" sheetId="9" r:id="rId9"/>
    <sheet name="様式6-2 室蘭" sheetId="10" r:id="rId10"/>
    <sheet name="様式6-2 釧路（庁舎）" sheetId="11" r:id="rId11"/>
    <sheet name="様式6-2 釧路（車検場）" sheetId="12" r:id="rId12"/>
    <sheet name="様式6-2 帯広" sheetId="13" r:id="rId13"/>
    <sheet name="様式6-2 北見" sheetId="14" r:id="rId14"/>
    <sheet name="様式7" sheetId="15" r:id="rId15"/>
  </sheets>
  <externalReferences>
    <externalReference r:id="rId16"/>
    <externalReference r:id="rId17"/>
    <externalReference r:id="rId18"/>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0">様式1!$A$1:$Y$40</definedName>
    <definedName name="_xlnm.Print_Area" localSheetId="1">様式2!$A$1:$Y$40</definedName>
    <definedName name="_xlnm.Print_Area" localSheetId="2">様式3!$A$1:$Y$39</definedName>
    <definedName name="_xlnm.Print_Area" localSheetId="3">様式4!$A$1:$Y$39</definedName>
    <definedName name="_xlnm.Print_Area" localSheetId="4">様式5!$A$1:$Y$39</definedName>
    <definedName name="_xlnm.Print_Area" localSheetId="5">様式6!$B$1:$O$27</definedName>
    <definedName name="_xlnm.Print_Area" localSheetId="8">'様式6-2 旭川'!$A$1:$R$39</definedName>
    <definedName name="_xlnm.Print_Area" localSheetId="11">'様式6-2 釧路（車検場）'!$A$1:$R$39</definedName>
    <definedName name="_xlnm.Print_Area" localSheetId="10">'様式6-2 釧路（庁舎）'!$A$1:$R$39</definedName>
    <definedName name="_xlnm.Print_Area" localSheetId="6">'様式6-2 札幌'!$A$1:$R$39</definedName>
    <definedName name="_xlnm.Print_Area" localSheetId="9">'様式6-2 室蘭'!$A$1:$R$39</definedName>
    <definedName name="_xlnm.Print_Area" localSheetId="12">'様式6-2 帯広'!$A$1:$R$39</definedName>
    <definedName name="_xlnm.Print_Area" localSheetId="7">'様式6-2 函館'!$A$1:$R$39</definedName>
    <definedName name="_xlnm.Print_Area" localSheetId="13">'様式6-2 北見'!$A$1:$R$39</definedName>
    <definedName name="_xlnm.Print_Area" localSheetId="14">様式7!$A$1:$Y$41</definedName>
    <definedName name="根拠１">[2]リスト!$H$2:$H$3</definedName>
    <definedName name="根拠２">[2]リスト!$I$2:$I$14</definedName>
    <definedName name="根拠３">[2]リスト!$J$2</definedName>
    <definedName name="単位">[2]リスト!$A$1:$A$65536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0" l="1"/>
  <c r="G8" i="15"/>
  <c r="L26" i="14"/>
  <c r="O25" i="14"/>
  <c r="H25" i="14"/>
  <c r="O24" i="14"/>
  <c r="H24" i="14"/>
  <c r="O23" i="14"/>
  <c r="H23" i="14"/>
  <c r="O22" i="14"/>
  <c r="H22" i="14"/>
  <c r="O21" i="14"/>
  <c r="H21" i="14"/>
  <c r="O20" i="14"/>
  <c r="H20" i="14"/>
  <c r="O19" i="14"/>
  <c r="H19" i="14"/>
  <c r="O18" i="14"/>
  <c r="H18" i="14"/>
  <c r="O17" i="14"/>
  <c r="H17" i="14"/>
  <c r="O16" i="14"/>
  <c r="H16" i="14"/>
  <c r="O15" i="14"/>
  <c r="J15" i="14"/>
  <c r="H15" i="14"/>
  <c r="C15" i="14"/>
  <c r="C16" i="14" s="1"/>
  <c r="O14" i="14"/>
  <c r="Q14" i="14" s="1"/>
  <c r="J14" i="14"/>
  <c r="H14" i="14"/>
  <c r="L26" i="13"/>
  <c r="O25" i="13"/>
  <c r="H25" i="13"/>
  <c r="O24" i="13"/>
  <c r="H24" i="13"/>
  <c r="O23" i="13"/>
  <c r="H23" i="13"/>
  <c r="O22" i="13"/>
  <c r="H22" i="13"/>
  <c r="O21" i="13"/>
  <c r="H21" i="13"/>
  <c r="O20" i="13"/>
  <c r="H20" i="13"/>
  <c r="O19" i="13"/>
  <c r="H19" i="13"/>
  <c r="O18" i="13"/>
  <c r="H18" i="13"/>
  <c r="O17" i="13"/>
  <c r="H17" i="13"/>
  <c r="O16" i="13"/>
  <c r="H16" i="13"/>
  <c r="O15" i="13"/>
  <c r="H15" i="13"/>
  <c r="C15" i="13"/>
  <c r="C16" i="13" s="1"/>
  <c r="O14" i="13"/>
  <c r="Q14" i="13" s="1"/>
  <c r="J14" i="13"/>
  <c r="H14" i="13"/>
  <c r="L26" i="12"/>
  <c r="O25" i="12"/>
  <c r="H25" i="12"/>
  <c r="O24" i="12"/>
  <c r="H24" i="12"/>
  <c r="O23" i="12"/>
  <c r="H23" i="12"/>
  <c r="O22" i="12"/>
  <c r="H22" i="12"/>
  <c r="O21" i="12"/>
  <c r="H21" i="12"/>
  <c r="O20" i="12"/>
  <c r="H20" i="12"/>
  <c r="O19" i="12"/>
  <c r="H19" i="12"/>
  <c r="O18" i="12"/>
  <c r="H18" i="12"/>
  <c r="O17" i="12"/>
  <c r="H17" i="12"/>
  <c r="O16" i="12"/>
  <c r="H16" i="12"/>
  <c r="C16" i="12"/>
  <c r="C17" i="12" s="1"/>
  <c r="O15" i="12"/>
  <c r="J15" i="12"/>
  <c r="H15" i="12"/>
  <c r="C15" i="12"/>
  <c r="O14" i="12"/>
  <c r="J14" i="12"/>
  <c r="Q14" i="12" s="1"/>
  <c r="H14" i="12"/>
  <c r="L26" i="11"/>
  <c r="O25" i="11"/>
  <c r="H25" i="11"/>
  <c r="O24" i="11"/>
  <c r="H24" i="11"/>
  <c r="O23" i="11"/>
  <c r="H23" i="11"/>
  <c r="O22" i="11"/>
  <c r="H22" i="11"/>
  <c r="O21" i="11"/>
  <c r="H21" i="11"/>
  <c r="O20" i="11"/>
  <c r="H20" i="11"/>
  <c r="O19" i="11"/>
  <c r="H19" i="11"/>
  <c r="O18" i="11"/>
  <c r="H18" i="11"/>
  <c r="O17" i="11"/>
  <c r="H17" i="11"/>
  <c r="O16" i="11"/>
  <c r="H16" i="11"/>
  <c r="C16" i="11"/>
  <c r="C17" i="11" s="1"/>
  <c r="O15" i="11"/>
  <c r="H15" i="11"/>
  <c r="C15" i="11"/>
  <c r="J15" i="11" s="1"/>
  <c r="Q15" i="11" s="1"/>
  <c r="O14" i="11"/>
  <c r="J14" i="11"/>
  <c r="Q14" i="11" s="1"/>
  <c r="H14" i="11"/>
  <c r="O25" i="10"/>
  <c r="H25" i="10"/>
  <c r="O24" i="10"/>
  <c r="H24" i="10"/>
  <c r="O23" i="10"/>
  <c r="H23" i="10"/>
  <c r="O22" i="10"/>
  <c r="H22" i="10"/>
  <c r="O21" i="10"/>
  <c r="H21" i="10"/>
  <c r="O20" i="10"/>
  <c r="H20" i="10"/>
  <c r="O19" i="10"/>
  <c r="H19" i="10"/>
  <c r="O18" i="10"/>
  <c r="H18" i="10"/>
  <c r="O17" i="10"/>
  <c r="H17" i="10"/>
  <c r="O16" i="10"/>
  <c r="H16" i="10"/>
  <c r="O15" i="10"/>
  <c r="H15" i="10"/>
  <c r="C15" i="10"/>
  <c r="C16" i="10" s="1"/>
  <c r="O14" i="10"/>
  <c r="J14" i="10"/>
  <c r="H14" i="10"/>
  <c r="L26" i="9"/>
  <c r="O25" i="9"/>
  <c r="H25" i="9"/>
  <c r="O24" i="9"/>
  <c r="H24" i="9"/>
  <c r="O23" i="9"/>
  <c r="H23" i="9"/>
  <c r="O22" i="9"/>
  <c r="H22" i="9"/>
  <c r="O21" i="9"/>
  <c r="H21" i="9"/>
  <c r="O20" i="9"/>
  <c r="H20" i="9"/>
  <c r="O19" i="9"/>
  <c r="H19" i="9"/>
  <c r="O18" i="9"/>
  <c r="H18" i="9"/>
  <c r="O17" i="9"/>
  <c r="H17" i="9"/>
  <c r="O16" i="9"/>
  <c r="H16" i="9"/>
  <c r="O15" i="9"/>
  <c r="H15" i="9"/>
  <c r="C15" i="9"/>
  <c r="J15" i="9" s="1"/>
  <c r="O14" i="9"/>
  <c r="J14" i="9"/>
  <c r="H14" i="9"/>
  <c r="L26" i="8"/>
  <c r="O25" i="8"/>
  <c r="H25" i="8"/>
  <c r="O24" i="8"/>
  <c r="H24" i="8"/>
  <c r="O23" i="8"/>
  <c r="H23" i="8"/>
  <c r="O22" i="8"/>
  <c r="H22" i="8"/>
  <c r="O21" i="8"/>
  <c r="H21" i="8"/>
  <c r="O20" i="8"/>
  <c r="H20" i="8"/>
  <c r="O19" i="8"/>
  <c r="H19" i="8"/>
  <c r="O18" i="8"/>
  <c r="H18" i="8"/>
  <c r="O17" i="8"/>
  <c r="H17" i="8"/>
  <c r="O16" i="8"/>
  <c r="H16" i="8"/>
  <c r="O15" i="8"/>
  <c r="J15" i="8"/>
  <c r="Q15" i="8" s="1"/>
  <c r="H15" i="8"/>
  <c r="C15" i="8"/>
  <c r="C16" i="8" s="1"/>
  <c r="Q14" i="8"/>
  <c r="O14" i="8"/>
  <c r="J14" i="8"/>
  <c r="H14" i="8"/>
  <c r="L26" i="7"/>
  <c r="O25" i="7"/>
  <c r="H25" i="7"/>
  <c r="O24" i="7"/>
  <c r="H24" i="7"/>
  <c r="O23" i="7"/>
  <c r="H23" i="7"/>
  <c r="O22" i="7"/>
  <c r="H22" i="7"/>
  <c r="O21" i="7"/>
  <c r="H21" i="7"/>
  <c r="O20" i="7"/>
  <c r="H20" i="7"/>
  <c r="O19" i="7"/>
  <c r="H19" i="7"/>
  <c r="O18" i="7"/>
  <c r="H18" i="7"/>
  <c r="O17" i="7"/>
  <c r="H17" i="7"/>
  <c r="O16" i="7"/>
  <c r="H16" i="7"/>
  <c r="O15" i="7"/>
  <c r="H15" i="7"/>
  <c r="C15" i="7"/>
  <c r="C16" i="7" s="1"/>
  <c r="Q14" i="7"/>
  <c r="O14" i="7"/>
  <c r="J14" i="7"/>
  <c r="H14" i="7"/>
  <c r="G8" i="6"/>
  <c r="G8" i="3"/>
  <c r="G8" i="2"/>
  <c r="Q15" i="14" l="1"/>
  <c r="Q15" i="12"/>
  <c r="Q14" i="10"/>
  <c r="Q15" i="9"/>
  <c r="Q14" i="9"/>
  <c r="J17" i="12"/>
  <c r="Q17" i="12" s="1"/>
  <c r="C18" i="12"/>
  <c r="C17" i="10"/>
  <c r="J16" i="10"/>
  <c r="Q16" i="10" s="1"/>
  <c r="C17" i="7"/>
  <c r="J16" i="7"/>
  <c r="Q16" i="7" s="1"/>
  <c r="C17" i="13"/>
  <c r="J16" i="13"/>
  <c r="Q16" i="13" s="1"/>
  <c r="J16" i="8"/>
  <c r="Q16" i="8" s="1"/>
  <c r="C17" i="8"/>
  <c r="J16" i="14"/>
  <c r="Q16" i="14" s="1"/>
  <c r="C17" i="14"/>
  <c r="C18" i="11"/>
  <c r="J17" i="11"/>
  <c r="Q17" i="11" s="1"/>
  <c r="J15" i="7"/>
  <c r="Q15" i="7" s="1"/>
  <c r="J15" i="13"/>
  <c r="Q15" i="13" s="1"/>
  <c r="J16" i="11"/>
  <c r="Q16" i="11" s="1"/>
  <c r="J16" i="12"/>
  <c r="Q16" i="12" s="1"/>
  <c r="J15" i="10"/>
  <c r="Q15" i="10" s="1"/>
  <c r="C16" i="9"/>
  <c r="C18" i="7" l="1"/>
  <c r="J17" i="7"/>
  <c r="Q17" i="7" s="1"/>
  <c r="C19" i="11"/>
  <c r="J18" i="11"/>
  <c r="Q18" i="11" s="1"/>
  <c r="C18" i="8"/>
  <c r="J17" i="8"/>
  <c r="Q17" i="8" s="1"/>
  <c r="C18" i="13"/>
  <c r="J17" i="13"/>
  <c r="Q17" i="13" s="1"/>
  <c r="C18" i="14"/>
  <c r="J17" i="14"/>
  <c r="Q17" i="14" s="1"/>
  <c r="C18" i="10"/>
  <c r="J17" i="10"/>
  <c r="Q17" i="10" s="1"/>
  <c r="J16" i="9"/>
  <c r="Q16" i="9" s="1"/>
  <c r="C17" i="9"/>
  <c r="C19" i="12"/>
  <c r="J18" i="12"/>
  <c r="Q18" i="12" s="1"/>
  <c r="C19" i="13" l="1"/>
  <c r="J18" i="13"/>
  <c r="Q18" i="13" s="1"/>
  <c r="C20" i="11"/>
  <c r="J19" i="11"/>
  <c r="Q19" i="11" s="1"/>
  <c r="C18" i="9"/>
  <c r="J17" i="9"/>
  <c r="Q17" i="9" s="1"/>
  <c r="C19" i="7"/>
  <c r="J18" i="7"/>
  <c r="Q18" i="7" s="1"/>
  <c r="J18" i="10"/>
  <c r="Q18" i="10" s="1"/>
  <c r="C19" i="10"/>
  <c r="C19" i="8"/>
  <c r="J18" i="8"/>
  <c r="Q18" i="8" s="1"/>
  <c r="C20" i="12"/>
  <c r="J19" i="12"/>
  <c r="Q19" i="12" s="1"/>
  <c r="C19" i="14"/>
  <c r="J18" i="14"/>
  <c r="Q18" i="14" s="1"/>
  <c r="J19" i="10" l="1"/>
  <c r="Q19" i="10" s="1"/>
  <c r="C20" i="10"/>
  <c r="J18" i="9"/>
  <c r="Q18" i="9" s="1"/>
  <c r="C19" i="9"/>
  <c r="J19" i="7"/>
  <c r="Q19" i="7" s="1"/>
  <c r="C20" i="7"/>
  <c r="C20" i="14"/>
  <c r="J19" i="14"/>
  <c r="Q19" i="14" s="1"/>
  <c r="J20" i="11"/>
  <c r="Q20" i="11" s="1"/>
  <c r="C21" i="11"/>
  <c r="C21" i="12"/>
  <c r="J20" i="12"/>
  <c r="Q20" i="12" s="1"/>
  <c r="J19" i="13"/>
  <c r="Q19" i="13" s="1"/>
  <c r="C20" i="13"/>
  <c r="C20" i="8"/>
  <c r="J19" i="8"/>
  <c r="Q19" i="8" s="1"/>
  <c r="C21" i="14" l="1"/>
  <c r="J20" i="14"/>
  <c r="Q20" i="14" s="1"/>
  <c r="C21" i="7"/>
  <c r="J20" i="7"/>
  <c r="Q20" i="7" s="1"/>
  <c r="C20" i="9"/>
  <c r="J19" i="9"/>
  <c r="Q19" i="9" s="1"/>
  <c r="C22" i="11"/>
  <c r="J21" i="11"/>
  <c r="Q21" i="11" s="1"/>
  <c r="J20" i="10"/>
  <c r="Q20" i="10" s="1"/>
  <c r="C21" i="10"/>
  <c r="C21" i="8"/>
  <c r="J20" i="8"/>
  <c r="Q20" i="8" s="1"/>
  <c r="C21" i="13"/>
  <c r="J20" i="13"/>
  <c r="Q20" i="13" s="1"/>
  <c r="C22" i="12"/>
  <c r="J21" i="12"/>
  <c r="Q21" i="12" s="1"/>
  <c r="J21" i="8" l="1"/>
  <c r="Q21" i="8" s="1"/>
  <c r="C22" i="8"/>
  <c r="C22" i="10"/>
  <c r="J21" i="10"/>
  <c r="Q21" i="10" s="1"/>
  <c r="J22" i="11"/>
  <c r="Q22" i="11" s="1"/>
  <c r="C23" i="11"/>
  <c r="C21" i="9"/>
  <c r="J20" i="9"/>
  <c r="Q20" i="9" s="1"/>
  <c r="J22" i="12"/>
  <c r="Q22" i="12" s="1"/>
  <c r="C23" i="12"/>
  <c r="C22" i="7"/>
  <c r="J21" i="7"/>
  <c r="Q21" i="7" s="1"/>
  <c r="C22" i="13"/>
  <c r="J21" i="13"/>
  <c r="Q21" i="13" s="1"/>
  <c r="J21" i="14"/>
  <c r="Q21" i="14" s="1"/>
  <c r="C22" i="14"/>
  <c r="C24" i="12" l="1"/>
  <c r="J23" i="12"/>
  <c r="Q23" i="12" s="1"/>
  <c r="C23" i="7"/>
  <c r="J22" i="7"/>
  <c r="Q22" i="7" s="1"/>
  <c r="C22" i="9"/>
  <c r="J21" i="9"/>
  <c r="Q21" i="9" s="1"/>
  <c r="C24" i="11"/>
  <c r="J23" i="11"/>
  <c r="Q23" i="11" s="1"/>
  <c r="C23" i="14"/>
  <c r="J22" i="14"/>
  <c r="Q22" i="14" s="1"/>
  <c r="C23" i="10"/>
  <c r="J22" i="10"/>
  <c r="Q22" i="10" s="1"/>
  <c r="C23" i="8"/>
  <c r="J22" i="8"/>
  <c r="Q22" i="8" s="1"/>
  <c r="C23" i="13"/>
  <c r="J22" i="13"/>
  <c r="Q22" i="13" s="1"/>
  <c r="C23" i="9" l="1"/>
  <c r="J22" i="9"/>
  <c r="Q22" i="9" s="1"/>
  <c r="C24" i="14"/>
  <c r="J23" i="14"/>
  <c r="Q23" i="14" s="1"/>
  <c r="C24" i="7"/>
  <c r="J23" i="7"/>
  <c r="Q23" i="7" s="1"/>
  <c r="C25" i="11"/>
  <c r="J25" i="11" s="1"/>
  <c r="Q25" i="11" s="1"/>
  <c r="Q26" i="11" s="1"/>
  <c r="G8" i="11" s="1"/>
  <c r="J24" i="11"/>
  <c r="Q24" i="11" s="1"/>
  <c r="C24" i="10"/>
  <c r="J23" i="10"/>
  <c r="Q23" i="10" s="1"/>
  <c r="J23" i="13"/>
  <c r="Q23" i="13" s="1"/>
  <c r="C24" i="13"/>
  <c r="C24" i="8"/>
  <c r="J23" i="8"/>
  <c r="Q23" i="8" s="1"/>
  <c r="J24" i="12"/>
  <c r="Q24" i="12" s="1"/>
  <c r="C25" i="12"/>
  <c r="J25" i="12" s="1"/>
  <c r="Q25" i="12" s="1"/>
  <c r="Q26" i="12" s="1"/>
  <c r="G8" i="12" s="1"/>
  <c r="J24" i="7" l="1"/>
  <c r="Q24" i="7" s="1"/>
  <c r="C25" i="7"/>
  <c r="J25" i="7" s="1"/>
  <c r="Q25" i="7" s="1"/>
  <c r="Q26" i="7" s="1"/>
  <c r="G8" i="7" s="1"/>
  <c r="J24" i="13"/>
  <c r="Q24" i="13" s="1"/>
  <c r="C25" i="13"/>
  <c r="J25" i="13" s="1"/>
  <c r="Q25" i="13" s="1"/>
  <c r="C25" i="10"/>
  <c r="J25" i="10" s="1"/>
  <c r="Q25" i="10" s="1"/>
  <c r="J24" i="10"/>
  <c r="Q24" i="10" s="1"/>
  <c r="C25" i="14"/>
  <c r="J25" i="14" s="1"/>
  <c r="Q25" i="14" s="1"/>
  <c r="J24" i="14"/>
  <c r="Q24" i="14" s="1"/>
  <c r="C25" i="8"/>
  <c r="J25" i="8" s="1"/>
  <c r="Q25" i="8" s="1"/>
  <c r="J24" i="8"/>
  <c r="Q24" i="8" s="1"/>
  <c r="J23" i="9"/>
  <c r="Q23" i="9" s="1"/>
  <c r="C24" i="9"/>
  <c r="Q26" i="13" l="1"/>
  <c r="G8" i="13" s="1"/>
  <c r="C25" i="9"/>
  <c r="J25" i="9" s="1"/>
  <c r="Q25" i="9" s="1"/>
  <c r="J24" i="9"/>
  <c r="Q24" i="9" s="1"/>
  <c r="Q26" i="8"/>
  <c r="G8" i="8" s="1"/>
  <c r="Q26" i="14"/>
  <c r="G8" i="14" s="1"/>
  <c r="Q26" i="10"/>
  <c r="G8" i="10" s="1"/>
  <c r="Q26" i="9" l="1"/>
  <c r="G8" i="9" s="1"/>
</calcChain>
</file>

<file path=xl/sharedStrings.xml><?xml version="1.0" encoding="utf-8"?>
<sst xmlns="http://schemas.openxmlformats.org/spreadsheetml/2006/main" count="1374" uniqueCount="171">
  <si>
    <t>様式１</t>
    <phoneticPr fontId="3"/>
  </si>
  <si>
    <t>電子入札用</t>
    <phoneticPr fontId="3"/>
  </si>
  <si>
    <t>入札参加申請書</t>
  </si>
  <si>
    <t>契約件名</t>
    <phoneticPr fontId="3"/>
  </si>
  <si>
    <t>札幌運輸支局他で使用する電気の購入</t>
    <phoneticPr fontId="3"/>
  </si>
  <si>
    <t>　 年　 月　 日</t>
    <phoneticPr fontId="3"/>
  </si>
  <si>
    <t>住所</t>
  </si>
  <si>
    <t>商号又は名称</t>
  </si>
  <si>
    <t>代表者氏名</t>
    <phoneticPr fontId="3"/>
  </si>
  <si>
    <t>支出負担行為担当官</t>
  </si>
  <si>
    <t>北海道運輸局長</t>
    <phoneticPr fontId="3"/>
  </si>
  <si>
    <t>殿</t>
    <phoneticPr fontId="3"/>
  </si>
  <si>
    <t>添付書類</t>
  </si>
  <si>
    <t>・</t>
    <phoneticPr fontId="3"/>
  </si>
  <si>
    <t>令和7・8・9年度資格審査結果通知書（全省庁統一資格）の写し</t>
    <rPh sb="0" eb="2">
      <t>レイワ</t>
    </rPh>
    <rPh sb="7" eb="8">
      <t>ネン</t>
    </rPh>
    <rPh sb="8" eb="9">
      <t>ド</t>
    </rPh>
    <rPh sb="9" eb="11">
      <t>シカク</t>
    </rPh>
    <phoneticPr fontId="3"/>
  </si>
  <si>
    <t>・</t>
  </si>
  <si>
    <t>応札物品証明書兼保証書</t>
    <phoneticPr fontId="3"/>
  </si>
  <si>
    <t>電気事業法の規定に基づき、一般電気事業者としての許可を得て</t>
    <rPh sb="0" eb="2">
      <t>デンキ</t>
    </rPh>
    <rPh sb="2" eb="5">
      <t>ジギョウホウ</t>
    </rPh>
    <rPh sb="6" eb="8">
      <t>キテイ</t>
    </rPh>
    <rPh sb="9" eb="10">
      <t>モト</t>
    </rPh>
    <rPh sb="13" eb="15">
      <t>イッパン</t>
    </rPh>
    <rPh sb="15" eb="17">
      <t>デンキ</t>
    </rPh>
    <rPh sb="17" eb="20">
      <t>ジギョウシャ</t>
    </rPh>
    <rPh sb="24" eb="26">
      <t>キョカ</t>
    </rPh>
    <rPh sb="27" eb="28">
      <t>エ</t>
    </rPh>
    <phoneticPr fontId="3"/>
  </si>
  <si>
    <t>いる者、又は、特定規模電気事業者としての届出を行っている者</t>
    <rPh sb="7" eb="9">
      <t>トクテイ</t>
    </rPh>
    <rPh sb="9" eb="11">
      <t>キボ</t>
    </rPh>
    <rPh sb="11" eb="13">
      <t>デンキ</t>
    </rPh>
    <rPh sb="13" eb="16">
      <t>ジギョウシャ</t>
    </rPh>
    <rPh sb="20" eb="21">
      <t>トド</t>
    </rPh>
    <rPh sb="21" eb="22">
      <t>デ</t>
    </rPh>
    <rPh sb="23" eb="24">
      <t>オコナ</t>
    </rPh>
    <rPh sb="28" eb="29">
      <t>モノ</t>
    </rPh>
    <phoneticPr fontId="3"/>
  </si>
  <si>
    <t>であることを証明する書類</t>
    <rPh sb="10" eb="12">
      <t>ショルイ</t>
    </rPh>
    <phoneticPr fontId="3"/>
  </si>
  <si>
    <t>環境配慮要件の基準を満たすことを証する別紙２「環境配慮要</t>
    <rPh sb="7" eb="9">
      <t>キジュン</t>
    </rPh>
    <phoneticPr fontId="3"/>
  </si>
  <si>
    <t>件に関する報告書」</t>
    <phoneticPr fontId="3"/>
  </si>
  <si>
    <t>上記報告書に記載の自社の基準値の根拠を示す書類</t>
    <rPh sb="0" eb="2">
      <t>ジョウキ</t>
    </rPh>
    <rPh sb="2" eb="5">
      <t>ホウコクショ</t>
    </rPh>
    <rPh sb="6" eb="8">
      <t>キサイ</t>
    </rPh>
    <rPh sb="9" eb="11">
      <t>ジシャ</t>
    </rPh>
    <rPh sb="12" eb="15">
      <t>キジュンチ</t>
    </rPh>
    <rPh sb="16" eb="18">
      <t>コンキョ</t>
    </rPh>
    <rPh sb="19" eb="20">
      <t>シメ</t>
    </rPh>
    <rPh sb="21" eb="23">
      <t>ショルイ</t>
    </rPh>
    <phoneticPr fontId="3"/>
  </si>
  <si>
    <t>特定電源割当計画書（別紙３）</t>
    <rPh sb="0" eb="2">
      <t>トクテイ</t>
    </rPh>
    <rPh sb="2" eb="4">
      <t>デンゲン</t>
    </rPh>
    <rPh sb="4" eb="6">
      <t>ワリア</t>
    </rPh>
    <rPh sb="6" eb="9">
      <t>ケイカクショ</t>
    </rPh>
    <rPh sb="10" eb="12">
      <t>ベッシ</t>
    </rPh>
    <phoneticPr fontId="3"/>
  </si>
  <si>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</si>
  <si>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</si>
  <si>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</si>
  <si>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</si>
  <si>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</si>
  <si>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</si>
  <si>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</si>
  <si>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</si>
  <si>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</si>
  <si>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</si>
  <si>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</si>
  <si>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</si>
  <si>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</si>
  <si>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</si>
  <si>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</si>
  <si>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</si>
  <si>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</si>
  <si>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殿</t>
    <rPh sb="0" eb="1">
      <t>トノ</t>
    </rPh>
    <phoneticPr fontId="3"/>
  </si>
  <si>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</si>
  <si>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</si>
  <si>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</si>
  <si>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</si>
  <si>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</si>
  <si>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</si>
  <si>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</si>
  <si>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</si>
  <si>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</si>
  <si>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</si>
  <si>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</si>
  <si>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</si>
  <si>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</si>
  <si>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</si>
  <si>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</si>
  <si>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</si>
  <si>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</si>
  <si>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</si>
  <si>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</si>
  <si>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</si>
  <si>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</si>
  <si>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</si>
  <si>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</si>
  <si>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</si>
  <si>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期間委任状</t>
    <rPh sb="0" eb="2">
      <t>キカン</t>
    </rPh>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</si>
  <si>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</si>
  <si>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</si>
  <si>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</si>
  <si>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</si>
  <si>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</si>
  <si>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</si>
  <si>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</si>
  <si>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</si>
  <si>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</si>
  <si>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</si>
  <si>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</si>
  <si>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</si>
  <si>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</si>
  <si>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</si>
  <si>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</si>
  <si>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</si>
  <si>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</si>
  <si>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</si>
  <si>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</si>
  <si>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様式6</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</si>
  <si>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</si>
  <si>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</si>
  <si>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</si>
  <si>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</si>
  <si>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札幌運輸支局他で使用する電気の購入</t>
    <phoneticPr fontId="7"/>
  </si>
  <si>
    <t>入札説明書及び北海道運輸局競争契約入札者心得を承諾の上、入札します。</t>
    <phoneticPr fontId="7"/>
  </si>
  <si>
    <t>　　　年　　　月　　　日</t>
    <rPh sb="3" eb="4">
      <t>トシ</t>
    </rPh>
    <rPh sb="7" eb="8">
      <t>ツキ</t>
    </rPh>
    <rPh sb="11" eb="12">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</si>
  <si>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</si>
  <si>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</si>
  <si>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</si>
  <si>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</si>
  <si>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</si>
  <si>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</si>
  <si>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北海道運輸局長</t>
    <rPh sb="0" eb="3">
      <t>ホッカイドウ</t>
    </rPh>
    <rPh sb="3" eb="5">
      <t>ウンユ</t>
    </rPh>
    <rPh sb="5" eb="7">
      <t>キョクチョウ</t>
    </rPh>
    <phoneticPr fontId="7"/>
  </si>
  <si>
    <t>（注）１　用紙の寸法は、日本産業規格Ａ列４番とする。</t>
    <rPh sb="1" eb="2">
      <t>チュウ</t>
    </rPh>
    <rPh sb="5" eb="7">
      <t>ヨウシ</t>
    </rPh>
    <rPh sb="8" eb="10">
      <t>スンポウ</t>
    </rPh>
    <rPh sb="12" eb="14">
      <t>ニホン</t>
    </rPh>
    <rPh sb="14" eb="16">
      <t>サンギョウ</t>
    </rPh>
    <rPh sb="16" eb="18">
      <t>キカク</t>
    </rPh>
    <rPh sb="19" eb="20">
      <t>レツ</t>
    </rPh>
    <rPh sb="21" eb="22">
      <t>バン</t>
    </rPh>
    <phoneticPr fontId="7"/>
  </si>
  <si>
    <t>　　　２　金額は、「アラビア」数字で記入する。</t>
    <rPh sb="5" eb="7">
      <t>キンガク</t>
    </rPh>
    <rPh sb="15" eb="17">
      <t>スウジ</t>
    </rPh>
    <rPh sb="18" eb="20">
      <t>キニュウ</t>
    </rPh>
    <phoneticPr fontId="7"/>
  </si>
  <si>
    <t>様式６－２</t>
    <phoneticPr fontId="7"/>
  </si>
  <si>
    <t>入　札　内　訳　書</t>
    <phoneticPr fontId="7"/>
  </si>
  <si>
    <t>支出負担行為担当官</t>
    <rPh sb="0" eb="2">
      <t>シシュツ</t>
    </rPh>
    <rPh sb="2" eb="4">
      <t>フタン</t>
    </rPh>
    <rPh sb="4" eb="6">
      <t>コウイ</t>
    </rPh>
    <rPh sb="6" eb="8">
      <t>タントウ</t>
    </rPh>
    <rPh sb="8" eb="9">
      <t>カン</t>
    </rPh>
    <phoneticPr fontId="7"/>
  </si>
  <si>
    <t xml:space="preserve">   北海道運輸局長　</t>
    <rPh sb="3" eb="6">
      <t>ホッカイドウ</t>
    </rPh>
    <rPh sb="6" eb="9">
      <t>ウンユキョク</t>
    </rPh>
    <rPh sb="9" eb="10">
      <t>チョウ</t>
    </rPh>
    <phoneticPr fontId="7"/>
  </si>
  <si>
    <t>殿</t>
    <rPh sb="0" eb="1">
      <t>トノ</t>
    </rPh>
    <phoneticPr fontId="7"/>
  </si>
  <si>
    <t>（住所）</t>
    <rPh sb="1" eb="3">
      <t>ジュウショ</t>
    </rPh>
    <phoneticPr fontId="7"/>
  </si>
  <si>
    <t>　　　　　需要場所</t>
    <rPh sb="5" eb="7">
      <t>ジュヨウ</t>
    </rPh>
    <rPh sb="7" eb="9">
      <t>バショ</t>
    </rPh>
    <phoneticPr fontId="7"/>
  </si>
  <si>
    <t>札幌運輸支局</t>
    <rPh sb="0" eb="2">
      <t>サッポロ</t>
    </rPh>
    <rPh sb="2" eb="4">
      <t>ウンユ</t>
    </rPh>
    <rPh sb="4" eb="6">
      <t>シキョク</t>
    </rPh>
    <phoneticPr fontId="7"/>
  </si>
  <si>
    <t>（氏名）</t>
    <rPh sb="1" eb="3">
      <t>シメイ</t>
    </rPh>
    <phoneticPr fontId="7"/>
  </si>
  <si>
    <t>　　　　　金　　　額</t>
    <rPh sb="5" eb="6">
      <t>キン</t>
    </rPh>
    <rPh sb="9" eb="10">
      <t>ガク</t>
    </rPh>
    <phoneticPr fontId="7"/>
  </si>
  <si>
    <t>￥</t>
    <phoneticPr fontId="7"/>
  </si>
  <si>
    <t>-</t>
    <phoneticPr fontId="7"/>
  </si>
  <si>
    <t>（代理人名）</t>
    <rPh sb="1" eb="4">
      <t>ダイリニン</t>
    </rPh>
    <rPh sb="4" eb="5">
      <t>ナ</t>
    </rPh>
    <phoneticPr fontId="7"/>
  </si>
  <si>
    <t>（　税込　・　税抜　）</t>
    <phoneticPr fontId="7"/>
  </si>
  <si>
    <t>契約
種別</t>
    <rPh sb="0" eb="2">
      <t>ケイヤク</t>
    </rPh>
    <rPh sb="3" eb="5">
      <t>シュベツ</t>
    </rPh>
    <phoneticPr fontId="7"/>
  </si>
  <si>
    <t>契約
電力</t>
    <rPh sb="0" eb="2">
      <t>ケイヤク</t>
    </rPh>
    <rPh sb="3" eb="5">
      <t>デンリョク</t>
    </rPh>
    <phoneticPr fontId="7"/>
  </si>
  <si>
    <t>予定
力率</t>
    <rPh sb="0" eb="2">
      <t>ヨテイ</t>
    </rPh>
    <rPh sb="3" eb="4">
      <t>リキ</t>
    </rPh>
    <rPh sb="4" eb="5">
      <t>リツ</t>
    </rPh>
    <phoneticPr fontId="7"/>
  </si>
  <si>
    <t>基本料金</t>
    <rPh sb="0" eb="2">
      <t>キホン</t>
    </rPh>
    <rPh sb="2" eb="4">
      <t>リョウキン</t>
    </rPh>
    <phoneticPr fontId="7"/>
  </si>
  <si>
    <t>力率
調整</t>
    <rPh sb="0" eb="1">
      <t>リキ</t>
    </rPh>
    <rPh sb="1" eb="2">
      <t>リツ</t>
    </rPh>
    <rPh sb="3" eb="5">
      <t>チョウセイ</t>
    </rPh>
    <phoneticPr fontId="7"/>
  </si>
  <si>
    <t>調整</t>
    <rPh sb="0" eb="2">
      <t>チョウセイ</t>
    </rPh>
    <phoneticPr fontId="7"/>
  </si>
  <si>
    <t>予定使用</t>
    <rPh sb="0" eb="2">
      <t>ヨテイ</t>
    </rPh>
    <rPh sb="2" eb="4">
      <t>シヨウ</t>
    </rPh>
    <phoneticPr fontId="7"/>
  </si>
  <si>
    <t>電力量</t>
    <rPh sb="0" eb="3">
      <t>デンリョクリョウ</t>
    </rPh>
    <phoneticPr fontId="7"/>
  </si>
  <si>
    <t>月額電気料金</t>
    <rPh sb="0" eb="2">
      <t>ゲツガク</t>
    </rPh>
    <rPh sb="2" eb="4">
      <t>デンキ</t>
    </rPh>
    <rPh sb="4" eb="6">
      <t>リョウキン</t>
    </rPh>
    <phoneticPr fontId="7"/>
  </si>
  <si>
    <t>月</t>
    <rPh sb="0" eb="1">
      <t>ツキ</t>
    </rPh>
    <phoneticPr fontId="7"/>
  </si>
  <si>
    <t>単価</t>
    <rPh sb="0" eb="2">
      <t>タンカ</t>
    </rPh>
    <phoneticPr fontId="7"/>
  </si>
  <si>
    <t>単価</t>
    <phoneticPr fontId="7"/>
  </si>
  <si>
    <t>電力量</t>
    <phoneticPr fontId="7"/>
  </si>
  <si>
    <t>料金</t>
    <rPh sb="0" eb="2">
      <t>リョウキン</t>
    </rPh>
    <phoneticPr fontId="7"/>
  </si>
  <si>
    <t>A</t>
    <phoneticPr fontId="7"/>
  </si>
  <si>
    <t>B</t>
    <phoneticPr fontId="7"/>
  </si>
  <si>
    <t>C</t>
    <phoneticPr fontId="7"/>
  </si>
  <si>
    <t>D (B×C)</t>
    <phoneticPr fontId="7"/>
  </si>
  <si>
    <t>E (A×B×C)</t>
    <phoneticPr fontId="7"/>
  </si>
  <si>
    <t>F</t>
    <phoneticPr fontId="7"/>
  </si>
  <si>
    <t>G</t>
    <phoneticPr fontId="7"/>
  </si>
  <si>
    <t>H (F×G)</t>
    <phoneticPr fontId="7"/>
  </si>
  <si>
    <t>L（E+H）</t>
    <phoneticPr fontId="7"/>
  </si>
  <si>
    <t>業務用電力</t>
    <rPh sb="0" eb="3">
      <t>ギョウムヨウ</t>
    </rPh>
    <rPh sb="3" eb="5">
      <t>デンリョク</t>
    </rPh>
    <phoneticPr fontId="7"/>
  </si>
  <si>
    <t>円</t>
    <rPh sb="0" eb="1">
      <t>エン</t>
    </rPh>
    <phoneticPr fontId="7"/>
  </si>
  <si>
    <t>合計</t>
    <rPh sb="0" eb="2">
      <t>ゴウケイ</t>
    </rPh>
    <phoneticPr fontId="7"/>
  </si>
  <si>
    <t>－</t>
    <phoneticPr fontId="7"/>
  </si>
  <si>
    <t>－</t>
  </si>
  <si>
    <t>力率調整の計算方法</t>
    <rPh sb="0" eb="1">
      <t>リキ</t>
    </rPh>
    <rPh sb="1" eb="2">
      <t>リツ</t>
    </rPh>
    <rPh sb="2" eb="4">
      <t>チョウセイ</t>
    </rPh>
    <rPh sb="5" eb="7">
      <t>ケイサン</t>
    </rPh>
    <rPh sb="7" eb="9">
      <t>ホウホウ</t>
    </rPh>
    <phoneticPr fontId="7"/>
  </si>
  <si>
    <t>燃料費調整の計算方法</t>
    <rPh sb="0" eb="3">
      <t>ネンリョウヒ</t>
    </rPh>
    <rPh sb="3" eb="5">
      <t>チョウセイ</t>
    </rPh>
    <rPh sb="6" eb="8">
      <t>ケイサン</t>
    </rPh>
    <rPh sb="8" eb="10">
      <t>ホウホウ</t>
    </rPh>
    <phoneticPr fontId="7"/>
  </si>
  <si>
    <t>※</t>
    <phoneticPr fontId="7"/>
  </si>
  <si>
    <t>（税込・税抜）については、該当する計算方式を○で囲むこと。</t>
    <rPh sb="1" eb="2">
      <t>ゼイ</t>
    </rPh>
    <rPh sb="2" eb="3">
      <t>コ</t>
    </rPh>
    <rPh sb="4" eb="5">
      <t>ゼイ</t>
    </rPh>
    <rPh sb="5" eb="6">
      <t>ヌ</t>
    </rPh>
    <rPh sb="13" eb="15">
      <t>ガイトウ</t>
    </rPh>
    <rPh sb="17" eb="19">
      <t>ケイサン</t>
    </rPh>
    <rPh sb="19" eb="21">
      <t>ホウシキ</t>
    </rPh>
    <rPh sb="24" eb="25">
      <t>カコ</t>
    </rPh>
    <phoneticPr fontId="7"/>
  </si>
  <si>
    <t>力率調整及び燃料費調整が不要の場合は「調整不要」と記載し、書ききれない場合は適宜の様式に記載すること。</t>
    <rPh sb="0" eb="1">
      <t>リキ</t>
    </rPh>
    <rPh sb="1" eb="2">
      <t>リツ</t>
    </rPh>
    <rPh sb="2" eb="4">
      <t>チョウセイ</t>
    </rPh>
    <rPh sb="4" eb="5">
      <t>オヨ</t>
    </rPh>
    <rPh sb="6" eb="9">
      <t>ネンリョウヒ</t>
    </rPh>
    <rPh sb="9" eb="11">
      <t>チョウセイ</t>
    </rPh>
    <rPh sb="12" eb="14">
      <t>フヨウ</t>
    </rPh>
    <rPh sb="15" eb="17">
      <t>バアイ</t>
    </rPh>
    <rPh sb="19" eb="21">
      <t>チョウセイ</t>
    </rPh>
    <rPh sb="21" eb="23">
      <t>フヨウ</t>
    </rPh>
    <rPh sb="25" eb="27">
      <t>キサイ</t>
    </rPh>
    <rPh sb="29" eb="30">
      <t>カ</t>
    </rPh>
    <rPh sb="35" eb="37">
      <t>バアイ</t>
    </rPh>
    <rPh sb="38" eb="40">
      <t>テキギ</t>
    </rPh>
    <rPh sb="41" eb="43">
      <t>ヨウシキ</t>
    </rPh>
    <rPh sb="44" eb="46">
      <t>キサイ</t>
    </rPh>
    <phoneticPr fontId="7"/>
  </si>
  <si>
    <t>端数処理は次のとおり</t>
    <rPh sb="0" eb="2">
      <t>ハスウ</t>
    </rPh>
    <rPh sb="2" eb="4">
      <t>ショリ</t>
    </rPh>
    <rPh sb="5" eb="6">
      <t>ツギ</t>
    </rPh>
    <phoneticPr fontId="7"/>
  </si>
  <si>
    <t>小数点以下切り捨て　 ・・・・・・・・・・・・</t>
    <rPh sb="0" eb="3">
      <t>ショウスウテン</t>
    </rPh>
    <rPh sb="3" eb="5">
      <t>イカ</t>
    </rPh>
    <rPh sb="5" eb="6">
      <t>キ</t>
    </rPh>
    <rPh sb="7" eb="8">
      <t>ス</t>
    </rPh>
    <phoneticPr fontId="7"/>
  </si>
  <si>
    <t>小数点以下第１位四捨五入　・・・・・</t>
    <rPh sb="0" eb="3">
      <t>ショウスウテン</t>
    </rPh>
    <rPh sb="3" eb="5">
      <t>イカ</t>
    </rPh>
    <rPh sb="5" eb="6">
      <t>ダイ</t>
    </rPh>
    <rPh sb="7" eb="8">
      <t>イ</t>
    </rPh>
    <rPh sb="8" eb="12">
      <t>シシャゴニュウ</t>
    </rPh>
    <phoneticPr fontId="7"/>
  </si>
  <si>
    <t>契約電力、予定力率、予定使用電力量</t>
    <rPh sb="0" eb="2">
      <t>ケイヤク</t>
    </rPh>
    <rPh sb="2" eb="4">
      <t>デンリョク</t>
    </rPh>
    <rPh sb="5" eb="7">
      <t>ヨテイ</t>
    </rPh>
    <rPh sb="7" eb="8">
      <t>リキ</t>
    </rPh>
    <rPh sb="8" eb="9">
      <t>リツ</t>
    </rPh>
    <rPh sb="10" eb="12">
      <t>ヨテイ</t>
    </rPh>
    <rPh sb="12" eb="14">
      <t>シヨウ</t>
    </rPh>
    <rPh sb="14" eb="17">
      <t>デンリョクリョウ</t>
    </rPh>
    <phoneticPr fontId="7"/>
  </si>
  <si>
    <t>少数点以下第２位未満切捨て ・・・・</t>
    <rPh sb="0" eb="2">
      <t>ショウスウ</t>
    </rPh>
    <rPh sb="2" eb="3">
      <t>テン</t>
    </rPh>
    <rPh sb="3" eb="5">
      <t>イカ</t>
    </rPh>
    <rPh sb="5" eb="6">
      <t>ダイ</t>
    </rPh>
    <rPh sb="7" eb="8">
      <t>イ</t>
    </rPh>
    <rPh sb="8" eb="10">
      <t>ミマン</t>
    </rPh>
    <rPh sb="10" eb="11">
      <t>キ</t>
    </rPh>
    <rPh sb="11" eb="12">
      <t>ス</t>
    </rPh>
    <phoneticPr fontId="7"/>
  </si>
  <si>
    <t>基本料金単価、基本料金、電力量単価、電力量料金</t>
    <rPh sb="0" eb="2">
      <t>キホン</t>
    </rPh>
    <rPh sb="2" eb="4">
      <t>リョウキン</t>
    </rPh>
    <rPh sb="4" eb="6">
      <t>タンカ</t>
    </rPh>
    <rPh sb="7" eb="9">
      <t>キホン</t>
    </rPh>
    <rPh sb="9" eb="11">
      <t>リョウキン</t>
    </rPh>
    <rPh sb="12" eb="14">
      <t>デンリョク</t>
    </rPh>
    <rPh sb="14" eb="15">
      <t>リョウ</t>
    </rPh>
    <rPh sb="15" eb="17">
      <t>タンカ</t>
    </rPh>
    <rPh sb="18" eb="21">
      <t>デンリョクリョウ</t>
    </rPh>
    <rPh sb="21" eb="23">
      <t>リョウキン</t>
    </rPh>
    <phoneticPr fontId="7"/>
  </si>
  <si>
    <t>不要　・・・・・・・・・・・・・・・・・・・・・・・・</t>
    <rPh sb="0" eb="2">
      <t>フヨウ</t>
    </rPh>
    <phoneticPr fontId="7"/>
  </si>
  <si>
    <t>力率調整、調整単価</t>
    <rPh sb="0" eb="1">
      <t>リキ</t>
    </rPh>
    <rPh sb="1" eb="2">
      <t>リツ</t>
    </rPh>
    <rPh sb="2" eb="4">
      <t>チョウセイ</t>
    </rPh>
    <rPh sb="5" eb="7">
      <t>チョウセイ</t>
    </rPh>
    <rPh sb="7" eb="9">
      <t>タンカ</t>
    </rPh>
    <phoneticPr fontId="7"/>
  </si>
  <si>
    <t>函館運輸支局</t>
    <rPh sb="0" eb="2">
      <t>ハコダテ</t>
    </rPh>
    <rPh sb="2" eb="4">
      <t>ウンユ</t>
    </rPh>
    <rPh sb="4" eb="6">
      <t>シキョク</t>
    </rPh>
    <phoneticPr fontId="7"/>
  </si>
  <si>
    <t>旭川運輸支局</t>
    <rPh sb="0" eb="2">
      <t>アサヒカワ</t>
    </rPh>
    <rPh sb="2" eb="4">
      <t>ウンユ</t>
    </rPh>
    <rPh sb="4" eb="6">
      <t>シキョク</t>
    </rPh>
    <phoneticPr fontId="7"/>
  </si>
  <si>
    <t>室蘭運輸支局</t>
    <rPh sb="0" eb="2">
      <t>ムロラン</t>
    </rPh>
    <rPh sb="2" eb="4">
      <t>ウンユ</t>
    </rPh>
    <rPh sb="4" eb="6">
      <t>シキョク</t>
    </rPh>
    <phoneticPr fontId="7"/>
  </si>
  <si>
    <t>釧路運輸支局（庁舎）</t>
    <rPh sb="0" eb="2">
      <t>クシロ</t>
    </rPh>
    <rPh sb="2" eb="4">
      <t>ウンユ</t>
    </rPh>
    <rPh sb="4" eb="6">
      <t>シキョク</t>
    </rPh>
    <rPh sb="7" eb="9">
      <t>チョウシャ</t>
    </rPh>
    <phoneticPr fontId="7"/>
  </si>
  <si>
    <t>釧路運輸支局（車検場）</t>
    <rPh sb="0" eb="2">
      <t>クシロ</t>
    </rPh>
    <rPh sb="2" eb="4">
      <t>ウンユ</t>
    </rPh>
    <rPh sb="4" eb="6">
      <t>シキョク</t>
    </rPh>
    <rPh sb="7" eb="10">
      <t>シャケンジョウ</t>
    </rPh>
    <phoneticPr fontId="7"/>
  </si>
  <si>
    <t>高圧電力</t>
    <rPh sb="0" eb="2">
      <t>コウアツ</t>
    </rPh>
    <rPh sb="2" eb="4">
      <t>デンリョク</t>
    </rPh>
    <phoneticPr fontId="7"/>
  </si>
  <si>
    <t>帯広運輸支局</t>
    <rPh sb="0" eb="2">
      <t>オビヒロ</t>
    </rPh>
    <rPh sb="2" eb="4">
      <t>ウンユ</t>
    </rPh>
    <rPh sb="4" eb="6">
      <t>シキョク</t>
    </rPh>
    <phoneticPr fontId="7"/>
  </si>
  <si>
    <t>北見運輸支局</t>
    <rPh sb="0" eb="2">
      <t>キタミ</t>
    </rPh>
    <rPh sb="2" eb="4">
      <t>ウンユ</t>
    </rPh>
    <rPh sb="4" eb="6">
      <t>シキョク</t>
    </rPh>
    <phoneticPr fontId="7"/>
  </si>
  <si>
    <t>様式７</t>
    <phoneticPr fontId="3"/>
  </si>
  <si>
    <t>紙契約方式承諾願</t>
    <rPh sb="0" eb="1">
      <t>カミ</t>
    </rPh>
    <rPh sb="1" eb="3">
      <t>ケイヤク</t>
    </rPh>
    <rPh sb="3" eb="5">
      <t>ホウシキ</t>
    </rPh>
    <rPh sb="5" eb="7">
      <t>ショウダク</t>
    </rPh>
    <rPh sb="7" eb="8">
      <t>ネガ</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</si>
  <si>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</si>
  <si>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t>
    </rPh>
    <phoneticPr fontId="3"/>
  </si>
  <si>
    <t>上記について承諾します。</t>
    <rPh sb="0" eb="2">
      <t>ジョウキ</t>
    </rPh>
    <rPh sb="6" eb="8">
      <t>ショウダク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</si>
</sst>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quot;月&quot;"/>
    <numFmt numFmtId="179" formatCode="#,##0&quot;kW&quot;"/>
    <numFmt numFmtId="180" formatCode="#,##0&quot;%&quot;"/>
    <numFmt numFmtId="181" formatCode="#,##0.00_ "/>
    <numFmt numFmtId="182" formatCode="#,##0&quot;kWh&quot;"/>
    <numFmt numFmtId="183" formatCode="#,##0.00_);[Red]\(#,##0.00\)"/>
  </numFmts>
  <fonts count="19"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1"/>
      <color theme="1"/>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b/>
      <sz val="12"/>
      <name val="ＭＳ Ｐ明朝"/>
      <family val="1"/>
      <charset val="128"/>
    </font>
    <font>
      <b/>
      <sz val="11"/>
      <name val="ＭＳ Ｐゴシック"/>
      <family val="3"/>
      <charset val="128"/>
    </font>
    <font>
      <sz val="10"/>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lignmen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2" fillId="0" borderId="0" xfId="0" applyFont="1" applyAlignment="1">
      <alignment horizontal="right" vertical="center"/>
    </xf>
    <xf numFmtId="0" fontId="8"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11" fillId="0" borderId="0" xfId="2" applyFont="1" applyAlignment="1">
      <alignment vertical="center"/>
    </xf>
    <xf numFmtId="0" fontId="11" fillId="0" borderId="4" xfId="2" applyFont="1" applyBorder="1" applyAlignment="1">
      <alignment vertical="center"/>
    </xf>
    <xf numFmtId="0" fontId="11" fillId="0" borderId="5" xfId="2" applyFont="1" applyBorder="1" applyAlignment="1">
      <alignment vertical="center"/>
    </xf>
    <xf numFmtId="0" fontId="11" fillId="0" borderId="6" xfId="2" applyFont="1" applyBorder="1" applyAlignment="1">
      <alignment vertical="center"/>
    </xf>
    <xf numFmtId="0" fontId="11" fillId="0" borderId="7" xfId="2" applyFont="1" applyBorder="1" applyAlignment="1">
      <alignment vertical="center"/>
    </xf>
    <xf numFmtId="0" fontId="11" fillId="0" borderId="8" xfId="2" applyFont="1" applyBorder="1" applyAlignment="1">
      <alignment vertical="center"/>
    </xf>
    <xf numFmtId="0" fontId="12" fillId="0" borderId="7" xfId="2" applyFont="1" applyBorder="1" applyAlignment="1">
      <alignment vertical="center"/>
    </xf>
    <xf numFmtId="0" fontId="12" fillId="0" borderId="0" xfId="2" applyFont="1" applyAlignment="1">
      <alignment vertical="center"/>
    </xf>
    <xf numFmtId="0" fontId="13" fillId="0" borderId="1" xfId="2" applyFont="1" applyBorder="1" applyAlignment="1">
      <alignment vertical="center"/>
    </xf>
    <xf numFmtId="0" fontId="12" fillId="0" borderId="8" xfId="2" applyFont="1" applyBorder="1" applyAlignment="1">
      <alignment vertical="center"/>
    </xf>
    <xf numFmtId="0" fontId="14" fillId="0" borderId="7" xfId="2" applyFont="1" applyBorder="1" applyAlignment="1">
      <alignment horizontal="center" vertical="center"/>
    </xf>
    <xf numFmtId="0" fontId="14" fillId="0" borderId="0" xfId="2" applyFont="1" applyAlignment="1">
      <alignment horizontal="center" vertical="center"/>
    </xf>
    <xf numFmtId="0" fontId="15" fillId="0" borderId="1" xfId="2" applyFont="1" applyBorder="1" applyAlignment="1">
      <alignment horizontal="center" vertical="center"/>
    </xf>
    <xf numFmtId="0" fontId="14" fillId="0" borderId="8" xfId="2" applyFont="1" applyBorder="1" applyAlignment="1">
      <alignment horizontal="center" vertical="center"/>
    </xf>
    <xf numFmtId="176" fontId="11" fillId="0" borderId="0" xfId="2" applyNumberFormat="1" applyFont="1" applyAlignment="1">
      <alignment vertical="center"/>
    </xf>
    <xf numFmtId="0" fontId="11" fillId="0" borderId="0" xfId="2" applyFont="1" applyAlignment="1">
      <alignment horizontal="distributed" vertical="center"/>
    </xf>
    <xf numFmtId="0" fontId="11" fillId="0" borderId="0" xfId="2" applyFont="1" applyAlignment="1">
      <alignment horizontal="right" vertical="center"/>
    </xf>
    <xf numFmtId="0" fontId="0" fillId="0" borderId="9" xfId="0" applyBorder="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0" fillId="0" borderId="10"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11" fillId="0" borderId="11" xfId="2" applyFont="1" applyBorder="1" applyAlignment="1">
      <alignment vertical="center"/>
    </xf>
    <xf numFmtId="0" fontId="11" fillId="0" borderId="1" xfId="2" applyFont="1" applyBorder="1" applyAlignment="1">
      <alignment vertical="center"/>
    </xf>
    <xf numFmtId="0" fontId="11" fillId="0" borderId="9" xfId="2" applyFont="1" applyBorder="1" applyAlignment="1">
      <alignment vertical="center"/>
    </xf>
    <xf numFmtId="0" fontId="11" fillId="0" borderId="0" xfId="3" applyFont="1">
      <alignment vertical="center"/>
    </xf>
    <xf numFmtId="0" fontId="17" fillId="0" borderId="0" xfId="3" applyFont="1">
      <alignment vertical="center"/>
    </xf>
    <xf numFmtId="0" fontId="10" fillId="0" borderId="0" xfId="3" applyAlignment="1">
      <alignment horizontal="center" vertical="center"/>
    </xf>
    <xf numFmtId="0" fontId="15" fillId="0" borderId="0" xfId="3" applyFont="1" applyAlignment="1">
      <alignment horizontal="center" vertical="center"/>
    </xf>
    <xf numFmtId="0" fontId="11" fillId="0" borderId="1" xfId="3" applyFont="1" applyBorder="1">
      <alignment vertical="center"/>
    </xf>
    <xf numFmtId="0" fontId="11" fillId="0" borderId="2" xfId="3" applyFont="1" applyBorder="1">
      <alignment vertical="center"/>
    </xf>
    <xf numFmtId="0" fontId="11" fillId="0" borderId="0" xfId="3" applyFont="1" applyAlignment="1">
      <alignment horizontal="right" vertical="center"/>
    </xf>
    <xf numFmtId="0" fontId="11" fillId="0" borderId="12" xfId="3" applyFont="1" applyBorder="1">
      <alignment vertical="center"/>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lignment vertical="center"/>
    </xf>
    <xf numFmtId="0" fontId="11" fillId="0" borderId="11" xfId="3" applyFont="1" applyBorder="1" applyAlignment="1">
      <alignment horizontal="center" vertical="center"/>
    </xf>
    <xf numFmtId="0" fontId="11" fillId="0" borderId="14" xfId="3" applyFont="1" applyBorder="1" applyAlignment="1">
      <alignment horizontal="center" vertical="center"/>
    </xf>
    <xf numFmtId="178" fontId="11" fillId="0" borderId="3" xfId="3" applyNumberFormat="1" applyFont="1" applyBorder="1" applyAlignment="1">
      <alignment horizontal="center" vertical="center"/>
    </xf>
    <xf numFmtId="178" fontId="18" fillId="0" borderId="3" xfId="3" applyNumberFormat="1" applyFont="1" applyBorder="1" applyAlignment="1">
      <alignment horizontal="center" vertical="center"/>
    </xf>
    <xf numFmtId="179" fontId="11" fillId="0" borderId="3" xfId="3" applyNumberFormat="1" applyFont="1" applyBorder="1">
      <alignment vertical="center"/>
    </xf>
    <xf numFmtId="180" fontId="11" fillId="0" borderId="3" xfId="3" applyNumberFormat="1" applyFont="1" applyBorder="1" applyAlignment="1">
      <alignment horizontal="center" vertical="center"/>
    </xf>
    <xf numFmtId="181" fontId="11" fillId="0" borderId="15" xfId="3" applyNumberFormat="1" applyFont="1" applyBorder="1">
      <alignment vertical="center"/>
    </xf>
    <xf numFmtId="0" fontId="11" fillId="0" borderId="10" xfId="3" applyFont="1" applyBorder="1">
      <alignment vertical="center"/>
    </xf>
    <xf numFmtId="9" fontId="11" fillId="0" borderId="15" xfId="3" applyNumberFormat="1" applyFont="1" applyBorder="1" applyAlignment="1">
      <alignment horizontal="right" vertical="center"/>
    </xf>
    <xf numFmtId="182" fontId="11" fillId="0" borderId="3" xfId="3" applyNumberFormat="1" applyFont="1" applyBorder="1">
      <alignment vertical="center"/>
    </xf>
    <xf numFmtId="183" fontId="11" fillId="0" borderId="15" xfId="3" applyNumberFormat="1" applyFont="1" applyBorder="1">
      <alignment vertical="center"/>
    </xf>
    <xf numFmtId="177" fontId="11" fillId="0" borderId="15" xfId="3" applyNumberFormat="1" applyFont="1" applyBorder="1" applyAlignment="1">
      <alignment horizontal="right" vertical="center"/>
    </xf>
    <xf numFmtId="182" fontId="11" fillId="0" borderId="0" xfId="3" applyNumberFormat="1" applyFont="1">
      <alignment vertical="center"/>
    </xf>
    <xf numFmtId="0" fontId="11" fillId="0" borderId="3" xfId="3" applyFont="1" applyBorder="1" applyAlignment="1">
      <alignment horizontal="center" vertical="center"/>
    </xf>
    <xf numFmtId="0" fontId="11" fillId="0" borderId="15" xfId="3" applyFont="1" applyBorder="1" applyAlignment="1">
      <alignment horizontal="center" vertical="center"/>
    </xf>
    <xf numFmtId="0" fontId="11" fillId="0" borderId="4" xfId="3" applyFont="1" applyBorder="1">
      <alignment vertical="center"/>
    </xf>
    <xf numFmtId="0" fontId="11" fillId="0" borderId="5" xfId="3" applyFont="1" applyBorder="1">
      <alignment vertical="center"/>
    </xf>
    <xf numFmtId="0" fontId="11" fillId="0" borderId="11" xfId="3" applyFont="1" applyBorder="1">
      <alignment vertical="center"/>
    </xf>
    <xf numFmtId="0" fontId="6" fillId="0" borderId="0" xfId="0" applyFont="1" applyAlignment="1">
      <alignment horizontal="left" vertical="center" wrapText="1"/>
    </xf>
    <xf numFmtId="0" fontId="6" fillId="0" borderId="0" xfId="0" applyFont="1">
      <alignment vertical="center"/>
    </xf>
    <xf numFmtId="0" fontId="0" fillId="0" borderId="1" xfId="0" applyBorder="1" applyAlignment="1">
      <alignment horizontal="left" vertical="center" indent="1" shrinkToFit="1"/>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0" xfId="0">
      <alignment vertical="center"/>
    </xf>
    <xf numFmtId="176" fontId="0" fillId="0" borderId="0" xfId="0" applyNumberFormat="1" applyAlignment="1">
      <alignment horizontal="distributed"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left" vertical="center" indent="1" shrinkToFit="1"/>
    </xf>
    <xf numFmtId="0" fontId="5" fillId="0" borderId="0" xfId="0" applyFont="1" applyAlignment="1">
      <alignment horizontal="distributed" vertical="center" indent="9"/>
    </xf>
    <xf numFmtId="0" fontId="6" fillId="0" borderId="0" xfId="0" applyFont="1" applyAlignment="1">
      <alignment horizontal="distributed" vertical="center"/>
    </xf>
    <xf numFmtId="0" fontId="6" fillId="0" borderId="0" xfId="0" applyFont="1" applyAlignment="1">
      <alignment horizontal="left" vertical="center" wrapText="1"/>
    </xf>
    <xf numFmtId="0" fontId="6" fillId="0" borderId="0" xfId="0" applyFont="1">
      <alignment vertical="center"/>
    </xf>
    <xf numFmtId="0" fontId="9" fillId="0" borderId="0" xfId="0" applyFont="1" applyAlignment="1">
      <alignment vertical="center" shrinkToFit="1"/>
    </xf>
    <xf numFmtId="0" fontId="8" fillId="0" borderId="0" xfId="0" applyFont="1" applyAlignment="1">
      <alignment horizontal="center" vertical="center"/>
    </xf>
    <xf numFmtId="0" fontId="4" fillId="0" borderId="0" xfId="0" applyFont="1">
      <alignment vertical="center"/>
    </xf>
    <xf numFmtId="0" fontId="11" fillId="0" borderId="1" xfId="1" applyFont="1" applyBorder="1" applyAlignment="1">
      <alignment horizontal="left" vertical="center" wrapText="1" shrinkToFit="1"/>
    </xf>
    <xf numFmtId="0" fontId="11" fillId="0" borderId="0" xfId="1" applyFont="1" applyAlignment="1">
      <alignment horizontal="left" vertical="center" wrapText="1" shrinkToFit="1"/>
    </xf>
    <xf numFmtId="0" fontId="11" fillId="0" borderId="0" xfId="2" applyFont="1" applyAlignment="1">
      <alignment horizontal="center" vertical="center"/>
    </xf>
    <xf numFmtId="0" fontId="11" fillId="0" borderId="0" xfId="2" applyFont="1" applyAlignment="1">
      <alignment horizontal="left" vertical="center"/>
    </xf>
    <xf numFmtId="0" fontId="12" fillId="0" borderId="7" xfId="2" applyFont="1" applyBorder="1" applyAlignment="1">
      <alignment horizontal="center" vertical="center"/>
    </xf>
    <xf numFmtId="0" fontId="12" fillId="0" borderId="0" xfId="2" applyFont="1" applyAlignment="1">
      <alignment horizontal="center" vertical="center"/>
    </xf>
    <xf numFmtId="0" fontId="12" fillId="0" borderId="8" xfId="2" applyFont="1" applyBorder="1" applyAlignment="1">
      <alignment horizontal="center" vertical="center"/>
    </xf>
    <xf numFmtId="0" fontId="13" fillId="0" borderId="1" xfId="2" applyFont="1" applyBorder="1" applyAlignment="1">
      <alignment horizontal="center" vertical="center"/>
    </xf>
    <xf numFmtId="0" fontId="15" fillId="0" borderId="1" xfId="2" applyFont="1" applyBorder="1" applyAlignment="1">
      <alignment vertical="center" shrinkToFit="1"/>
    </xf>
    <xf numFmtId="0" fontId="11" fillId="0" borderId="0" xfId="2"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6" fillId="0" borderId="0" xfId="3" applyFont="1" applyAlignment="1">
      <alignment horizontal="center" vertical="center"/>
    </xf>
    <xf numFmtId="0" fontId="11" fillId="0" borderId="0" xfId="3" applyFont="1">
      <alignment vertical="center"/>
    </xf>
    <xf numFmtId="177" fontId="11" fillId="0" borderId="1" xfId="3" applyNumberFormat="1" applyFont="1" applyBorder="1">
      <alignment vertical="center"/>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0" fillId="0" borderId="13" xfId="3" applyBorder="1" applyAlignment="1">
      <alignment horizontal="center" vertical="center"/>
    </xf>
    <xf numFmtId="0" fontId="11" fillId="0" borderId="4" xfId="3" applyFont="1" applyBorder="1" applyAlignment="1">
      <alignment horizontal="center" vertical="center"/>
    </xf>
    <xf numFmtId="0" fontId="11" fillId="0" borderId="6" xfId="3" applyFont="1" applyBorder="1" applyAlignment="1">
      <alignment horizontal="center" vertical="center"/>
    </xf>
    <xf numFmtId="0" fontId="11" fillId="0" borderId="4" xfId="3" applyFont="1" applyBorder="1" applyAlignment="1">
      <alignment horizontal="center" vertical="center" wrapText="1"/>
    </xf>
    <xf numFmtId="0" fontId="11" fillId="0" borderId="7" xfId="3" applyFont="1" applyBorder="1" applyAlignment="1">
      <alignment horizontal="center" vertical="center" wrapText="1"/>
    </xf>
    <xf numFmtId="0" fontId="10" fillId="0" borderId="6" xfId="3"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2" xfId="3" applyFont="1" applyBorder="1" applyAlignment="1">
      <alignment horizontal="center" vertical="center"/>
    </xf>
    <xf numFmtId="0" fontId="10" fillId="0" borderId="12" xfId="3" applyBorder="1" applyAlignment="1">
      <alignment horizontal="center" vertical="center"/>
    </xf>
    <xf numFmtId="0" fontId="11" fillId="0" borderId="13" xfId="3" applyFont="1" applyBorder="1" applyAlignment="1">
      <alignment horizontal="center" vertical="center"/>
    </xf>
    <xf numFmtId="0" fontId="10" fillId="0" borderId="9" xfId="3" applyBorder="1" applyAlignment="1">
      <alignment horizontal="center" vertical="center"/>
    </xf>
    <xf numFmtId="0" fontId="11" fillId="0" borderId="14" xfId="3" applyFont="1" applyBorder="1" applyAlignment="1">
      <alignment horizontal="center" vertical="center"/>
    </xf>
    <xf numFmtId="0" fontId="10" fillId="0" borderId="14" xfId="3" applyBorder="1" applyAlignment="1">
      <alignment horizontal="center" vertical="center"/>
    </xf>
    <xf numFmtId="0" fontId="11" fillId="0" borderId="15" xfId="3" applyFont="1" applyBorder="1" applyAlignment="1">
      <alignment horizontal="center" vertical="center"/>
    </xf>
    <xf numFmtId="0" fontId="11" fillId="0" borderId="10" xfId="3" applyFont="1" applyBorder="1" applyAlignment="1">
      <alignment horizontal="center" vertical="center"/>
    </xf>
    <xf numFmtId="0" fontId="0" fillId="0" borderId="16" xfId="0" applyBorder="1" applyAlignment="1">
      <alignment horizontal="distributed" vertical="center"/>
    </xf>
  </cellXfs>
  <cellStyles count="4">
    <cellStyle name="標準" xfId="0" builtinId="0"/>
    <cellStyle name="標準_11 入札説明書様式７：入札書・入札内訳書" xfId="2" xr:uid="{45FB70F0-2189-4473-92A4-8523490B10E7}"/>
    <cellStyle name="標準_５－２入札内訳書（キャノン）" xfId="1" xr:uid="{42D11149-E5F6-4B47-858F-7C55F294E1ED}"/>
    <cellStyle name="標準_入札内訳書" xfId="3" xr:uid="{CD78D82F-22F7-4F70-ADC6-3742502426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430530</xdr:colOff>
      <xdr:row>25</xdr:row>
      <xdr:rowOff>26670</xdr:rowOff>
    </xdr:from>
    <xdr:to>
      <xdr:col>4</xdr:col>
      <xdr:colOff>125730</xdr:colOff>
      <xdr:row>49</xdr:row>
      <xdr:rowOff>22859</xdr:rowOff>
    </xdr:to>
    <xdr:grpSp>
      <xdr:nvGrpSpPr>
        <xdr:cNvPr id="2" name="グループ化 1">
          <a:extLst>
            <a:ext uri="{FF2B5EF4-FFF2-40B4-BE49-F238E27FC236}">
              <a16:creationId xmlns:a16="http://schemas.microsoft.com/office/drawing/2014/main" id="{1363E5C2-7AB4-40DA-8982-39518B9C3831}"/>
            </a:ext>
          </a:extLst>
        </xdr:cNvPr>
        <xdr:cNvGrpSpPr/>
      </xdr:nvGrpSpPr>
      <xdr:grpSpPr>
        <a:xfrm>
          <a:off x="1053465" y="5139690"/>
          <a:ext cx="1666875" cy="4613909"/>
          <a:chOff x="971550" y="5143500"/>
          <a:chExt cx="1876425" cy="4610099"/>
        </a:xfrm>
      </xdr:grpSpPr>
      <xdr:grpSp>
        <xdr:nvGrpSpPr>
          <xdr:cNvPr id="3" name="グループ化 2">
            <a:extLst>
              <a:ext uri="{FF2B5EF4-FFF2-40B4-BE49-F238E27FC236}">
                <a16:creationId xmlns:a16="http://schemas.microsoft.com/office/drawing/2014/main" id="{AD5A3B4D-A87E-6B92-AFA8-E2E7AB7E34E3}"/>
              </a:ext>
            </a:extLst>
          </xdr:cNvPr>
          <xdr:cNvGrpSpPr/>
        </xdr:nvGrpSpPr>
        <xdr:grpSpPr>
          <a:xfrm>
            <a:off x="971550" y="5143500"/>
            <a:ext cx="1876425" cy="4610099"/>
            <a:chOff x="971550" y="5143500"/>
            <a:chExt cx="1876425" cy="4610099"/>
          </a:xfrm>
        </xdr:grpSpPr>
        <xdr:sp macro="" textlink="">
          <xdr:nvSpPr>
            <xdr:cNvPr id="5" name="正方形/長方形 4">
              <a:extLst>
                <a:ext uri="{FF2B5EF4-FFF2-40B4-BE49-F238E27FC236}">
                  <a16:creationId xmlns:a16="http://schemas.microsoft.com/office/drawing/2014/main" id="{078E6F20-28A2-FDFE-1FF1-9FC44A100FD7}"/>
                </a:ext>
              </a:extLst>
            </xdr:cNvPr>
            <xdr:cNvSpPr/>
          </xdr:nvSpPr>
          <xdr:spPr>
            <a:xfrm>
              <a:off x="971550" y="8181974"/>
              <a:ext cx="1876425" cy="1571625"/>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■契約電力</a:t>
              </a:r>
              <a:endParaRPr kumimoji="1" lang="en-US" altLang="ja-JP" sz="800">
                <a:solidFill>
                  <a:schemeClr val="tx1"/>
                </a:solidFill>
              </a:endParaRPr>
            </a:p>
            <a:p>
              <a:pPr algn="l"/>
              <a:r>
                <a:rPr kumimoji="1" lang="ja-JP" altLang="en-US" sz="800">
                  <a:solidFill>
                    <a:schemeClr val="tx1"/>
                  </a:solidFill>
                </a:rPr>
                <a:t>　→</a:t>
              </a:r>
              <a:r>
                <a:rPr kumimoji="1" lang="en-US" altLang="ja-JP" sz="800">
                  <a:solidFill>
                    <a:schemeClr val="tx1"/>
                  </a:solidFill>
                </a:rPr>
                <a:t>『01-01</a:t>
              </a:r>
              <a:r>
                <a:rPr kumimoji="1" lang="ja-JP" altLang="en-US" sz="800">
                  <a:solidFill>
                    <a:schemeClr val="tx1"/>
                  </a:solidFill>
                </a:rPr>
                <a:t>　起案（予定価格）</a:t>
              </a:r>
              <a:r>
                <a:rPr kumimoji="1" lang="en-US" altLang="ja-JP" sz="800">
                  <a:solidFill>
                    <a:schemeClr val="tx1"/>
                  </a:solidFill>
                </a:rPr>
                <a:t>【</a:t>
              </a:r>
              <a:r>
                <a:rPr kumimoji="1" lang="ja-JP" altLang="en-US" sz="800">
                  <a:solidFill>
                    <a:schemeClr val="tx1"/>
                  </a:solidFill>
                </a:rPr>
                <a:t>標準料金北電</a:t>
              </a:r>
              <a:r>
                <a:rPr kumimoji="1" lang="en-US" altLang="ja-JP" sz="800">
                  <a:solidFill>
                    <a:schemeClr val="tx1"/>
                  </a:solidFill>
                </a:rPr>
                <a:t>】 』Excel</a:t>
              </a:r>
              <a:r>
                <a:rPr kumimoji="1" lang="ja-JP" altLang="en-US" sz="800">
                  <a:solidFill>
                    <a:schemeClr val="tx1"/>
                  </a:solidFill>
                </a:rPr>
                <a:t>の　令和５年９月現在の当月契約電力（単位：ｋｗ）①　に入力した数値に修正する。</a:t>
              </a:r>
              <a:endParaRPr kumimoji="1" lang="en-US" altLang="ja-JP" sz="800">
                <a:solidFill>
                  <a:schemeClr val="tx1"/>
                </a:solidFill>
              </a:endParaRPr>
            </a:p>
            <a:p>
              <a:pPr algn="l"/>
              <a:endParaRPr kumimoji="1" lang="en-US" altLang="ja-JP" sz="800">
                <a:solidFill>
                  <a:schemeClr val="tx1"/>
                </a:solidFill>
              </a:endParaRPr>
            </a:p>
            <a:p>
              <a:pPr algn="l"/>
              <a:r>
                <a:rPr kumimoji="1" lang="ja-JP" altLang="en-US" sz="800">
                  <a:solidFill>
                    <a:schemeClr val="tx1"/>
                  </a:solidFill>
                </a:rPr>
                <a:t>■予定力量</a:t>
              </a:r>
              <a:endParaRPr kumimoji="1" lang="en-US" altLang="ja-JP" sz="800">
                <a:solidFill>
                  <a:schemeClr val="tx1"/>
                </a:solidFill>
              </a:endParaRPr>
            </a:p>
            <a:p>
              <a:pPr algn="l"/>
              <a:r>
                <a:rPr kumimoji="1" lang="ja-JP" altLang="en-US" sz="800">
                  <a:solidFill>
                    <a:schemeClr val="tx1"/>
                  </a:solidFill>
                </a:rPr>
                <a:t>　→１００％で作成。</a:t>
              </a:r>
              <a:endParaRPr kumimoji="1" lang="en-US" altLang="ja-JP" sz="800">
                <a:solidFill>
                  <a:schemeClr val="tx1"/>
                </a:solidFill>
              </a:endParaRPr>
            </a:p>
          </xdr:txBody>
        </xdr:sp>
        <xdr:cxnSp macro="">
          <xdr:nvCxnSpPr>
            <xdr:cNvPr id="6" name="直線矢印コネクタ 5">
              <a:extLst>
                <a:ext uri="{FF2B5EF4-FFF2-40B4-BE49-F238E27FC236}">
                  <a16:creationId xmlns:a16="http://schemas.microsoft.com/office/drawing/2014/main" id="{936B284D-129B-B170-75F8-D71C0454AFC4}"/>
                </a:ext>
              </a:extLst>
            </xdr:cNvPr>
            <xdr:cNvCxnSpPr>
              <a:stCxn id="5" idx="0"/>
            </xdr:cNvCxnSpPr>
          </xdr:nvCxnSpPr>
          <xdr:spPr>
            <a:xfrm flipH="1" flipV="1">
              <a:off x="1685925" y="5143500"/>
              <a:ext cx="223838" cy="3038474"/>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 name="直線矢印コネクタ 3">
            <a:extLst>
              <a:ext uri="{FF2B5EF4-FFF2-40B4-BE49-F238E27FC236}">
                <a16:creationId xmlns:a16="http://schemas.microsoft.com/office/drawing/2014/main" id="{31B2A435-DC9D-BBBE-B3A7-DA291508B6CC}"/>
              </a:ext>
            </a:extLst>
          </xdr:cNvPr>
          <xdr:cNvCxnSpPr>
            <a:stCxn id="5" idx="0"/>
          </xdr:cNvCxnSpPr>
        </xdr:nvCxnSpPr>
        <xdr:spPr>
          <a:xfrm flipV="1">
            <a:off x="1909763" y="5191125"/>
            <a:ext cx="461962" cy="2990849"/>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9</xdr:col>
      <xdr:colOff>826770</xdr:colOff>
      <xdr:row>26</xdr:row>
      <xdr:rowOff>64770</xdr:rowOff>
    </xdr:from>
    <xdr:to>
      <xdr:col>12</xdr:col>
      <xdr:colOff>521970</xdr:colOff>
      <xdr:row>49</xdr:row>
      <xdr:rowOff>49529</xdr:rowOff>
    </xdr:to>
    <xdr:grpSp>
      <xdr:nvGrpSpPr>
        <xdr:cNvPr id="7" name="グループ化 6">
          <a:extLst>
            <a:ext uri="{FF2B5EF4-FFF2-40B4-BE49-F238E27FC236}">
              <a16:creationId xmlns:a16="http://schemas.microsoft.com/office/drawing/2014/main" id="{B47726B1-0207-4504-BCF5-CFE0E447CCE4}"/>
            </a:ext>
          </a:extLst>
        </xdr:cNvPr>
        <xdr:cNvGrpSpPr/>
      </xdr:nvGrpSpPr>
      <xdr:grpSpPr>
        <a:xfrm>
          <a:off x="5835015" y="5368290"/>
          <a:ext cx="1619250" cy="4417694"/>
          <a:chOff x="971550" y="5343525"/>
          <a:chExt cx="1876425" cy="4410074"/>
        </a:xfrm>
      </xdr:grpSpPr>
      <xdr:sp macro="" textlink="">
        <xdr:nvSpPr>
          <xdr:cNvPr id="8" name="正方形/長方形 7">
            <a:extLst>
              <a:ext uri="{FF2B5EF4-FFF2-40B4-BE49-F238E27FC236}">
                <a16:creationId xmlns:a16="http://schemas.microsoft.com/office/drawing/2014/main" id="{58B1BAD9-9897-B54D-5091-BCF009DAD3E1}"/>
              </a:ext>
            </a:extLst>
          </xdr:cNvPr>
          <xdr:cNvSpPr/>
        </xdr:nvSpPr>
        <xdr:spPr>
          <a:xfrm>
            <a:off x="971550" y="8181974"/>
            <a:ext cx="1876425" cy="1571625"/>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■予定使用電力量</a:t>
            </a:r>
            <a:endParaRPr kumimoji="1" lang="en-US" altLang="ja-JP" sz="800">
              <a:solidFill>
                <a:schemeClr val="tx1"/>
              </a:solidFill>
            </a:endParaRPr>
          </a:p>
          <a:p>
            <a:pPr algn="l"/>
            <a:r>
              <a:rPr kumimoji="1" lang="ja-JP" altLang="en-US" sz="800">
                <a:solidFill>
                  <a:schemeClr val="tx1"/>
                </a:solidFill>
              </a:rPr>
              <a:t>　→</a:t>
            </a:r>
            <a:r>
              <a:rPr kumimoji="1" lang="en-US" altLang="ja-JP" sz="800">
                <a:solidFill>
                  <a:schemeClr val="tx1"/>
                </a:solidFill>
              </a:rPr>
              <a:t>『01-01</a:t>
            </a:r>
            <a:r>
              <a:rPr kumimoji="1" lang="ja-JP" altLang="en-US" sz="800">
                <a:solidFill>
                  <a:schemeClr val="tx1"/>
                </a:solidFill>
              </a:rPr>
              <a:t>　起案（予定価格）</a:t>
            </a:r>
            <a:r>
              <a:rPr kumimoji="1" lang="en-US" altLang="ja-JP" sz="800">
                <a:solidFill>
                  <a:schemeClr val="tx1"/>
                </a:solidFill>
              </a:rPr>
              <a:t>【</a:t>
            </a:r>
            <a:r>
              <a:rPr kumimoji="1" lang="ja-JP" altLang="en-US" sz="800">
                <a:solidFill>
                  <a:schemeClr val="tx1"/>
                </a:solidFill>
              </a:rPr>
              <a:t>標準料金北電</a:t>
            </a:r>
            <a:r>
              <a:rPr kumimoji="1" lang="en-US" altLang="ja-JP" sz="800">
                <a:solidFill>
                  <a:schemeClr val="tx1"/>
                </a:solidFill>
              </a:rPr>
              <a:t>】 』Excel</a:t>
            </a:r>
            <a:r>
              <a:rPr kumimoji="1" lang="ja-JP" altLang="en-US" sz="800">
                <a:solidFill>
                  <a:schemeClr val="tx1"/>
                </a:solidFill>
              </a:rPr>
              <a:t>の　業務用電力　の　計　の欄で自動計算で算出された数値に修正する。</a:t>
            </a:r>
            <a:endParaRPr kumimoji="1" lang="en-US" altLang="ja-JP" sz="800">
              <a:solidFill>
                <a:schemeClr val="tx1"/>
              </a:solidFill>
            </a:endParaRPr>
          </a:p>
        </xdr:txBody>
      </xdr:sp>
      <xdr:cxnSp macro="">
        <xdr:nvCxnSpPr>
          <xdr:cNvPr id="9" name="直線矢印コネクタ 8">
            <a:extLst>
              <a:ext uri="{FF2B5EF4-FFF2-40B4-BE49-F238E27FC236}">
                <a16:creationId xmlns:a16="http://schemas.microsoft.com/office/drawing/2014/main" id="{4E61BC1E-AFF7-D55A-C833-DD20F70E5ABA}"/>
              </a:ext>
            </a:extLst>
          </xdr:cNvPr>
          <xdr:cNvCxnSpPr>
            <a:stCxn id="8" idx="0"/>
          </xdr:cNvCxnSpPr>
        </xdr:nvCxnSpPr>
        <xdr:spPr>
          <a:xfrm flipH="1" flipV="1">
            <a:off x="1905000" y="5343525"/>
            <a:ext cx="4763" cy="2838449"/>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10-5%20&#20250;&#35336;&#35506;/%23&#20250;&#35336;&#35506;&#20849;&#36890;/33%20&#22865;&#32004;&#38306;&#20418;/01%20&#24180;&#38291;&#22865;&#32004;/H30&#24180;&#24230;/01&#20837;&#26413;&#65288;30.4.2&#22865;&#32004;&#65289;/01%20&#25903;&#23616;&#24193;&#33294;&#38651;&#27671;/02%20&#20837;&#26413;&#12539;&#22865;&#32004;&#26360;&#65288;&#26696;&#65289;&#12539;&#20181;&#27096;&#26360;/22&#12304;&#21336;&#20385;&#22865;&#32004;&#12305;&#28040;&#32791;&#21697;&#65288;&#20104;&#23450;&#20385;&#26684;&#6528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10-5%20&#20250;&#35336;&#35506;/01_&#37325;&#35201;&#25991;&#26360;&#12501;&#12457;&#12523;&#12480;&#65288;&#20445;&#23384;&#26399;&#38291;1&#24180;&#20197;&#19978;&#65289;/17.&#22865;&#32004;/5.&#20837;&#26413;/&#20196;&#21644;4&#24180;&#24230;&#20837;&#26413;/01%20&#20837;&#26413;&#65288;R4.4.1&#22865;&#32004;&#65289;/02%20&#12524;&#12531;&#12479;&#12459;&#12540;&#20511;&#19978;&#12370;&#22865;&#32004;/06%20&#20837;&#26413;&#20844;&#21578;/02%20&#20837;&#26413;&#20844;&#21578;&#12289;&#35500;&#26126;&#26360;&#12289;&#27096;&#24335;&#12289;&#24540;&#26413;&#35388;&#26126;.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告"/>
      <sheetName val="入札説明書"/>
      <sheetName val="記載例"/>
      <sheetName val="様式1"/>
      <sheetName val="様式2"/>
      <sheetName val="様式3"/>
      <sheetName val="様式4"/>
      <sheetName val="様式5 "/>
      <sheetName val="様式６"/>
      <sheetName val="様式6-2"/>
      <sheetName val="封筒（予定価格調書）"/>
      <sheetName val="様式7-2"/>
      <sheetName val="辞退届"/>
      <sheetName val="応札物品証明書兼保証書"/>
    </sheetNames>
    <sheetDataSet>
      <sheetData sheetId="0">
        <row r="21">
          <cell r="G21" t="str">
            <v>【単価契約】</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CE43-ACE2-436D-A0CD-BD08531251B9}">
  <dimension ref="A1:AD41"/>
  <sheetViews>
    <sheetView showGridLines="0" tabSelected="1" view="pageBreakPreview" zoomScaleNormal="100" workbookViewId="0">
      <selection activeCell="I27" sqref="I27:X27"/>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6" t="s">
        <v>0</v>
      </c>
      <c r="B1" s="76"/>
      <c r="C1" s="76"/>
      <c r="D1" s="1"/>
      <c r="E1" s="1"/>
      <c r="F1" s="1"/>
      <c r="G1" s="1"/>
      <c r="H1" s="1"/>
      <c r="I1" s="1"/>
      <c r="J1" s="1"/>
      <c r="K1" s="1"/>
      <c r="L1" s="1"/>
      <c r="M1" s="1"/>
      <c r="N1" s="1"/>
      <c r="O1" s="1"/>
      <c r="P1" s="1"/>
      <c r="Q1" s="1"/>
      <c r="R1" s="1"/>
      <c r="S1" s="1"/>
      <c r="T1" s="1"/>
      <c r="U1" s="1"/>
      <c r="V1" s="1"/>
      <c r="W1" s="77" t="s">
        <v>1</v>
      </c>
      <c r="X1" s="77"/>
      <c r="Y1" s="77"/>
    </row>
    <row r="2" spans="1:25" ht="20.100000000000001" customHeight="1" x14ac:dyDescent="0.2">
      <c r="A2" s="2"/>
    </row>
    <row r="3" spans="1:25" ht="20.100000000000001" customHeight="1" x14ac:dyDescent="0.2">
      <c r="A3" s="2"/>
    </row>
    <row r="4" spans="1:25" ht="20.100000000000001" customHeight="1" x14ac:dyDescent="0.2">
      <c r="A4" s="78" t="s">
        <v>2</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2"/>
    </row>
    <row r="6" spans="1:25" ht="20.100000000000001" customHeight="1" x14ac:dyDescent="0.2">
      <c r="A6" s="2"/>
    </row>
    <row r="7" spans="1:25" ht="20.100000000000001" customHeight="1" x14ac:dyDescent="0.2">
      <c r="B7" s="79" t="s">
        <v>3</v>
      </c>
      <c r="C7" s="79"/>
      <c r="D7" s="79"/>
      <c r="E7" s="79"/>
      <c r="G7" s="75" t="s">
        <v>4</v>
      </c>
      <c r="H7" s="75"/>
      <c r="I7" s="75"/>
      <c r="J7" s="75"/>
      <c r="K7" s="75"/>
      <c r="L7" s="75"/>
      <c r="M7" s="75"/>
      <c r="N7" s="75"/>
      <c r="O7" s="75"/>
      <c r="P7" s="75"/>
      <c r="Q7" s="75"/>
      <c r="R7" s="75"/>
      <c r="S7" s="75"/>
      <c r="T7" s="75"/>
      <c r="U7" s="75"/>
      <c r="V7" s="75"/>
      <c r="W7" s="75"/>
    </row>
    <row r="8" spans="1:25" ht="20.100000000000001" hidden="1" customHeight="1" outlineLevel="1" x14ac:dyDescent="0.2">
      <c r="B8" s="2"/>
      <c r="C8" s="2"/>
      <c r="G8" s="75"/>
      <c r="H8" s="75"/>
      <c r="I8" s="75"/>
      <c r="J8" s="75"/>
      <c r="K8" s="75"/>
      <c r="L8" s="75"/>
      <c r="M8" s="75"/>
      <c r="N8" s="75"/>
      <c r="O8" s="75"/>
      <c r="P8" s="75"/>
      <c r="Q8" s="75"/>
      <c r="R8" s="75"/>
      <c r="S8" s="75"/>
      <c r="T8" s="75"/>
      <c r="U8" s="75"/>
      <c r="V8" s="75"/>
      <c r="W8" s="75"/>
    </row>
    <row r="9" spans="1:25" ht="20.100000000000001" customHeight="1" collapsed="1" x14ac:dyDescent="0.2">
      <c r="B9" s="2"/>
      <c r="C9" s="2"/>
    </row>
    <row r="10" spans="1:25" ht="20.100000000000001" customHeight="1" x14ac:dyDescent="0.2">
      <c r="B10" s="2"/>
      <c r="C10" s="2"/>
    </row>
    <row r="12" spans="1:25" ht="20.100000000000001" customHeight="1" x14ac:dyDescent="0.2">
      <c r="B12" s="81" t="s">
        <v>5</v>
      </c>
      <c r="C12" s="81"/>
      <c r="D12" s="81"/>
      <c r="E12" s="81"/>
      <c r="F12" s="81"/>
      <c r="G12" s="81"/>
      <c r="H12" s="81"/>
    </row>
    <row r="13" spans="1:25" ht="20.100000000000001" customHeight="1" x14ac:dyDescent="0.2">
      <c r="B13" s="2"/>
      <c r="C13" s="2"/>
    </row>
    <row r="14" spans="1:25" ht="20.100000000000001" customHeight="1" x14ac:dyDescent="0.2">
      <c r="B14" s="2"/>
      <c r="C14" s="2"/>
    </row>
    <row r="15" spans="1:25" ht="20.100000000000001" customHeight="1" x14ac:dyDescent="0.2">
      <c r="L15" s="79" t="s">
        <v>6</v>
      </c>
      <c r="M15" s="79"/>
      <c r="N15" s="79"/>
      <c r="O15" s="79"/>
    </row>
    <row r="16" spans="1:25" ht="20.100000000000001" customHeight="1" x14ac:dyDescent="0.2">
      <c r="L16" s="79" t="s">
        <v>7</v>
      </c>
      <c r="M16" s="79"/>
      <c r="N16" s="79"/>
      <c r="O16" s="79"/>
    </row>
    <row r="17" spans="2:30" ht="20.100000000000001" customHeight="1" x14ac:dyDescent="0.2">
      <c r="L17" s="79" t="s">
        <v>8</v>
      </c>
      <c r="M17" s="79"/>
      <c r="N17" s="79"/>
      <c r="O17" s="79"/>
    </row>
    <row r="18" spans="2:30" ht="20.100000000000001" customHeight="1" x14ac:dyDescent="0.2">
      <c r="B18" s="2"/>
      <c r="C18" s="2"/>
    </row>
    <row r="19" spans="2:30" ht="20.100000000000001" customHeight="1" x14ac:dyDescent="0.2">
      <c r="B19" s="2"/>
      <c r="C19" s="2"/>
    </row>
    <row r="20" spans="2:30" ht="20.100000000000001" customHeight="1" x14ac:dyDescent="0.2">
      <c r="C20" s="80" t="s">
        <v>9</v>
      </c>
      <c r="D20" s="80"/>
      <c r="E20" s="80"/>
      <c r="F20" s="80"/>
      <c r="G20" s="80"/>
      <c r="H20" s="80"/>
    </row>
    <row r="21" spans="2:30" ht="20.100000000000001" customHeight="1" x14ac:dyDescent="0.2">
      <c r="C21" s="80" t="s">
        <v>10</v>
      </c>
      <c r="D21" s="80"/>
      <c r="E21" s="80"/>
      <c r="F21" s="80"/>
      <c r="G21" s="80"/>
      <c r="H21" t="s">
        <v>11</v>
      </c>
    </row>
    <row r="22" spans="2:30" ht="20.100000000000001" customHeight="1" x14ac:dyDescent="0.2">
      <c r="B22" s="2"/>
      <c r="C22" s="2"/>
    </row>
    <row r="23" spans="2:30" ht="20.100000000000001" customHeight="1" x14ac:dyDescent="0.2">
      <c r="B23" s="2"/>
      <c r="C23" s="2"/>
    </row>
    <row r="24" spans="2:30" ht="20.100000000000001" customHeight="1" x14ac:dyDescent="0.2">
      <c r="B24" s="2"/>
      <c r="C24" s="2"/>
    </row>
    <row r="25" spans="2:30" ht="20.100000000000001" customHeight="1" x14ac:dyDescent="0.2">
      <c r="G25" s="82" t="s">
        <v>12</v>
      </c>
      <c r="H25" s="82"/>
      <c r="I25" s="82"/>
    </row>
    <row r="26" spans="2:30" ht="20.100000000000001" customHeight="1" x14ac:dyDescent="0.2">
      <c r="H26" s="3" t="s">
        <v>13</v>
      </c>
      <c r="I26" s="83" t="s">
        <v>14</v>
      </c>
      <c r="J26" s="83"/>
      <c r="K26" s="83"/>
      <c r="L26" s="83"/>
      <c r="M26" s="83"/>
      <c r="N26" s="83"/>
      <c r="O26" s="83"/>
      <c r="P26" s="83"/>
      <c r="Q26" s="83"/>
      <c r="R26" s="83"/>
      <c r="S26" s="83"/>
      <c r="T26" s="83"/>
      <c r="U26" s="83"/>
      <c r="V26" s="83"/>
      <c r="W26" s="83"/>
      <c r="X26" s="83"/>
    </row>
    <row r="27" spans="2:30" ht="20.100000000000001" customHeight="1" x14ac:dyDescent="0.2">
      <c r="H27" s="3" t="s">
        <v>15</v>
      </c>
      <c r="I27" s="80" t="s">
        <v>16</v>
      </c>
      <c r="J27" s="80"/>
      <c r="K27" s="80"/>
      <c r="L27" s="80"/>
      <c r="M27" s="80"/>
      <c r="N27" s="80"/>
      <c r="O27" s="80"/>
      <c r="P27" s="80"/>
      <c r="Q27" s="80"/>
      <c r="R27" s="80"/>
      <c r="S27" s="80"/>
      <c r="T27" s="80"/>
      <c r="U27" s="80"/>
      <c r="V27" s="80"/>
      <c r="W27" s="80"/>
      <c r="X27" s="80"/>
    </row>
    <row r="28" spans="2:30" ht="20.100000000000001" customHeight="1" x14ac:dyDescent="0.2">
      <c r="H28" s="3" t="s">
        <v>15</v>
      </c>
      <c r="I28" s="80" t="s">
        <v>17</v>
      </c>
      <c r="J28" s="80"/>
      <c r="K28" s="80"/>
      <c r="L28" s="80"/>
      <c r="M28" s="80"/>
      <c r="N28" s="80"/>
      <c r="O28" s="80"/>
      <c r="P28" s="80"/>
      <c r="Q28" s="80"/>
      <c r="R28" s="80"/>
      <c r="S28" s="80"/>
      <c r="T28" s="80"/>
      <c r="U28" s="80"/>
      <c r="V28" s="80"/>
      <c r="W28" s="80"/>
      <c r="X28" s="80"/>
    </row>
    <row r="29" spans="2:30" ht="20.100000000000001" customHeight="1" x14ac:dyDescent="0.2">
      <c r="I29" s="80" t="s">
        <v>18</v>
      </c>
      <c r="J29" s="80"/>
      <c r="K29" s="80"/>
      <c r="L29" s="80"/>
      <c r="M29" s="80"/>
      <c r="N29" s="80"/>
      <c r="O29" s="80"/>
      <c r="P29" s="80"/>
      <c r="Q29" s="80"/>
      <c r="R29" s="80"/>
      <c r="S29" s="80"/>
      <c r="T29" s="80"/>
      <c r="U29" s="80"/>
      <c r="V29" s="80"/>
      <c r="W29" s="80"/>
      <c r="X29" s="80"/>
    </row>
    <row r="30" spans="2:30" ht="20.100000000000001" customHeight="1" x14ac:dyDescent="0.2">
      <c r="B30" s="2"/>
      <c r="C30" s="2"/>
      <c r="I30" s="80" t="s">
        <v>19</v>
      </c>
      <c r="J30" s="80"/>
      <c r="K30" s="80"/>
      <c r="L30" s="80"/>
      <c r="M30" s="80"/>
      <c r="N30" s="80"/>
      <c r="O30" s="80"/>
      <c r="P30" s="80"/>
      <c r="Q30" s="80"/>
      <c r="R30" s="80"/>
      <c r="S30" s="80"/>
      <c r="T30" s="80"/>
      <c r="U30" s="80"/>
      <c r="V30" s="80"/>
      <c r="W30" s="80"/>
      <c r="X30" s="80"/>
      <c r="AD30" s="4"/>
    </row>
    <row r="31" spans="2:30" ht="20.100000000000001" customHeight="1" x14ac:dyDescent="0.2">
      <c r="B31" s="2"/>
      <c r="C31" s="2"/>
      <c r="H31" s="3" t="s">
        <v>15</v>
      </c>
      <c r="I31" s="84" t="s">
        <v>20</v>
      </c>
      <c r="J31" s="84"/>
      <c r="K31" s="84"/>
      <c r="L31" s="84"/>
      <c r="M31" s="84"/>
      <c r="N31" s="84"/>
      <c r="O31" s="84"/>
      <c r="P31" s="84"/>
      <c r="Q31" s="84"/>
      <c r="R31" s="84"/>
      <c r="S31" s="84"/>
      <c r="T31" s="84"/>
      <c r="U31" s="84"/>
      <c r="V31" s="84"/>
      <c r="W31" s="84"/>
      <c r="X31" s="84"/>
    </row>
    <row r="32" spans="2:30" ht="20.100000000000001" customHeight="1" x14ac:dyDescent="0.2">
      <c r="B32" s="2"/>
      <c r="C32" s="2"/>
      <c r="I32" s="84" t="s">
        <v>21</v>
      </c>
      <c r="J32" s="84"/>
      <c r="K32" s="84"/>
      <c r="L32" s="84"/>
      <c r="M32" s="84"/>
      <c r="N32" s="84"/>
      <c r="O32" s="84"/>
      <c r="P32" s="84"/>
      <c r="Q32" s="84"/>
      <c r="R32" s="84"/>
      <c r="S32" s="84"/>
      <c r="T32" s="84"/>
      <c r="U32" s="84"/>
      <c r="V32" s="84"/>
      <c r="W32" s="84"/>
      <c r="X32" s="84"/>
    </row>
    <row r="33" spans="2:24" ht="20.100000000000001" customHeight="1" x14ac:dyDescent="0.2">
      <c r="B33" s="2"/>
      <c r="C33" s="2"/>
      <c r="H33" s="3" t="s">
        <v>15</v>
      </c>
      <c r="I33" s="84" t="s">
        <v>22</v>
      </c>
      <c r="J33" s="84"/>
      <c r="K33" s="84"/>
      <c r="L33" s="84"/>
      <c r="M33" s="84"/>
      <c r="N33" s="84"/>
      <c r="O33" s="84"/>
      <c r="P33" s="84"/>
      <c r="Q33" s="84"/>
      <c r="R33" s="84"/>
      <c r="S33" s="84"/>
      <c r="T33" s="84"/>
      <c r="U33" s="84"/>
      <c r="V33" s="84"/>
      <c r="W33" s="84"/>
      <c r="X33" s="84"/>
    </row>
    <row r="34" spans="2:24" ht="20.100000000000001" customHeight="1" outlineLevel="1" x14ac:dyDescent="0.2">
      <c r="B34" s="2"/>
      <c r="C34" s="2"/>
      <c r="H34" s="3" t="s">
        <v>13</v>
      </c>
      <c r="I34" s="85" t="s">
        <v>23</v>
      </c>
      <c r="J34" s="85"/>
      <c r="K34" s="85"/>
      <c r="L34" s="85"/>
      <c r="M34" s="85"/>
      <c r="N34" s="85"/>
      <c r="O34" s="85"/>
      <c r="P34" s="85"/>
      <c r="Q34" s="85"/>
      <c r="R34" s="85"/>
      <c r="S34" s="85"/>
      <c r="T34" s="85"/>
      <c r="U34" s="85"/>
      <c r="V34" s="85"/>
      <c r="W34" s="85"/>
      <c r="X34" s="85"/>
    </row>
    <row r="35" spans="2:24" ht="20.100000000000001" customHeight="1" x14ac:dyDescent="0.2">
      <c r="B35" s="2"/>
      <c r="C35" s="2"/>
      <c r="I35" s="84"/>
      <c r="J35" s="84"/>
      <c r="K35" s="84"/>
      <c r="L35" s="84"/>
      <c r="M35" s="84"/>
      <c r="N35" s="84"/>
      <c r="O35" s="84"/>
      <c r="P35" s="84"/>
      <c r="Q35" s="84"/>
      <c r="R35" s="84"/>
      <c r="S35" s="84"/>
      <c r="T35" s="84"/>
      <c r="U35" s="84"/>
      <c r="V35" s="84"/>
      <c r="W35" s="84"/>
      <c r="X35" s="84"/>
    </row>
    <row r="36" spans="2:24" ht="20.100000000000001" customHeight="1" x14ac:dyDescent="0.2">
      <c r="B36" s="2"/>
      <c r="C36" s="2"/>
      <c r="I36" s="5"/>
    </row>
    <row r="37" spans="2:24" ht="20.100000000000001" customHeight="1" x14ac:dyDescent="0.2">
      <c r="B37" s="2"/>
      <c r="C37" s="2"/>
      <c r="I37" s="5"/>
    </row>
    <row r="38" spans="2:24" ht="20.100000000000001" customHeight="1" x14ac:dyDescent="0.2">
      <c r="B38" s="2"/>
      <c r="C38" s="2"/>
    </row>
    <row r="39" spans="2:24" ht="20.100000000000001" customHeight="1" x14ac:dyDescent="0.2">
      <c r="B39" s="2"/>
      <c r="C39" s="2"/>
    </row>
    <row r="40" spans="2:24" ht="20.100000000000001" customHeight="1" x14ac:dyDescent="0.2">
      <c r="B40" s="2"/>
      <c r="C40" s="2"/>
    </row>
    <row r="41" spans="2:24" ht="20.100000000000001" customHeight="1" x14ac:dyDescent="0.2">
      <c r="B41" s="2"/>
      <c r="C41" s="2"/>
    </row>
  </sheetData>
  <mergeCells count="23">
    <mergeCell ref="I31:X31"/>
    <mergeCell ref="I32:X32"/>
    <mergeCell ref="I33:X33"/>
    <mergeCell ref="I34:X34"/>
    <mergeCell ref="I35:X35"/>
    <mergeCell ref="I30:X30"/>
    <mergeCell ref="B12:H12"/>
    <mergeCell ref="L15:O15"/>
    <mergeCell ref="L16:O16"/>
    <mergeCell ref="L17:O17"/>
    <mergeCell ref="C20:H20"/>
    <mergeCell ref="C21:G21"/>
    <mergeCell ref="G25:I25"/>
    <mergeCell ref="I26:X26"/>
    <mergeCell ref="I27:X27"/>
    <mergeCell ref="I28:X28"/>
    <mergeCell ref="I29:X29"/>
    <mergeCell ref="G8:W8"/>
    <mergeCell ref="A1:C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F4C5-0013-41E8-9530-0D5C867D10DE}">
  <sheetPr>
    <tabColor rgb="FFFFFF00"/>
    <pageSetUpPr fitToPage="1"/>
  </sheetPr>
  <dimension ref="A1:U39"/>
  <sheetViews>
    <sheetView showZeros="0" view="pageBreakPreview" topLeftCell="A5" zoomScaleNormal="100" zoomScaleSheetLayoutView="100" workbookViewId="0">
      <selection activeCell="L26" sqref="L26"/>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160</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38</v>
      </c>
      <c r="D14" s="60">
        <v>100</v>
      </c>
      <c r="E14" s="61"/>
      <c r="F14" s="62" t="s">
        <v>141</v>
      </c>
      <c r="G14" s="63"/>
      <c r="H14" s="61">
        <f>E14*G14</f>
        <v>0</v>
      </c>
      <c r="I14" s="62" t="s">
        <v>141</v>
      </c>
      <c r="J14" s="61">
        <f>C14*E14*G14</f>
        <v>0</v>
      </c>
      <c r="K14" s="62" t="s">
        <v>141</v>
      </c>
      <c r="L14" s="64">
        <v>7179</v>
      </c>
      <c r="M14" s="65"/>
      <c r="N14" s="49" t="s">
        <v>141</v>
      </c>
      <c r="O14" s="61">
        <f>L14*M14</f>
        <v>0</v>
      </c>
      <c r="P14" s="62" t="s">
        <v>141</v>
      </c>
      <c r="Q14" s="66">
        <f>ROUNDDOWN(J14+O14,0)</f>
        <v>0</v>
      </c>
      <c r="R14" s="62" t="s">
        <v>141</v>
      </c>
      <c r="S14" s="67"/>
    </row>
    <row r="15" spans="1:21" ht="15" customHeight="1" x14ac:dyDescent="0.2">
      <c r="A15" s="57">
        <v>5</v>
      </c>
      <c r="B15" s="58" t="s">
        <v>140</v>
      </c>
      <c r="C15" s="59">
        <f>C14</f>
        <v>38</v>
      </c>
      <c r="D15" s="60">
        <v>100</v>
      </c>
      <c r="E15" s="61"/>
      <c r="F15" s="62" t="s">
        <v>141</v>
      </c>
      <c r="G15" s="63"/>
      <c r="H15" s="61">
        <f t="shared" ref="H15:H25" si="0">E15*G15</f>
        <v>0</v>
      </c>
      <c r="I15" s="62" t="s">
        <v>141</v>
      </c>
      <c r="J15" s="61">
        <f t="shared" ref="J15:J25" si="1">C15*E15*G15</f>
        <v>0</v>
      </c>
      <c r="K15" s="62" t="s">
        <v>141</v>
      </c>
      <c r="L15" s="64">
        <v>6511</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38</v>
      </c>
      <c r="D16" s="60">
        <v>100</v>
      </c>
      <c r="E16" s="61"/>
      <c r="F16" s="62" t="s">
        <v>141</v>
      </c>
      <c r="G16" s="63"/>
      <c r="H16" s="61">
        <f t="shared" si="0"/>
        <v>0</v>
      </c>
      <c r="I16" s="62" t="s">
        <v>141</v>
      </c>
      <c r="J16" s="61">
        <f t="shared" si="1"/>
        <v>0</v>
      </c>
      <c r="K16" s="62" t="s">
        <v>141</v>
      </c>
      <c r="L16" s="64">
        <v>6011</v>
      </c>
      <c r="M16" s="65"/>
      <c r="N16" s="49" t="s">
        <v>141</v>
      </c>
      <c r="O16" s="61">
        <f t="shared" si="2"/>
        <v>0</v>
      </c>
      <c r="P16" s="62" t="s">
        <v>141</v>
      </c>
      <c r="Q16" s="66">
        <f t="shared" si="3"/>
        <v>0</v>
      </c>
      <c r="R16" s="62" t="s">
        <v>141</v>
      </c>
      <c r="S16" s="67"/>
    </row>
    <row r="17" spans="1:19" ht="15" customHeight="1" x14ac:dyDescent="0.2">
      <c r="A17" s="57">
        <v>7</v>
      </c>
      <c r="B17" s="58" t="s">
        <v>140</v>
      </c>
      <c r="C17" s="59">
        <f t="shared" si="4"/>
        <v>38</v>
      </c>
      <c r="D17" s="60">
        <v>100</v>
      </c>
      <c r="E17" s="61"/>
      <c r="F17" s="62" t="s">
        <v>141</v>
      </c>
      <c r="G17" s="63"/>
      <c r="H17" s="61">
        <f t="shared" si="0"/>
        <v>0</v>
      </c>
      <c r="I17" s="62" t="s">
        <v>141</v>
      </c>
      <c r="J17" s="61">
        <f t="shared" si="1"/>
        <v>0</v>
      </c>
      <c r="K17" s="62" t="s">
        <v>141</v>
      </c>
      <c r="L17" s="64">
        <v>6180</v>
      </c>
      <c r="M17" s="65"/>
      <c r="N17" s="49" t="s">
        <v>141</v>
      </c>
      <c r="O17" s="61">
        <f t="shared" si="2"/>
        <v>0</v>
      </c>
      <c r="P17" s="62" t="s">
        <v>141</v>
      </c>
      <c r="Q17" s="66">
        <f t="shared" si="3"/>
        <v>0</v>
      </c>
      <c r="R17" s="62" t="s">
        <v>141</v>
      </c>
      <c r="S17" s="67"/>
    </row>
    <row r="18" spans="1:19" ht="15" customHeight="1" x14ac:dyDescent="0.2">
      <c r="A18" s="57">
        <v>8</v>
      </c>
      <c r="B18" s="58" t="s">
        <v>140</v>
      </c>
      <c r="C18" s="59">
        <f t="shared" si="4"/>
        <v>38</v>
      </c>
      <c r="D18" s="60">
        <v>100</v>
      </c>
      <c r="E18" s="61"/>
      <c r="F18" s="62" t="s">
        <v>141</v>
      </c>
      <c r="G18" s="63"/>
      <c r="H18" s="61">
        <f t="shared" si="0"/>
        <v>0</v>
      </c>
      <c r="I18" s="62" t="s">
        <v>141</v>
      </c>
      <c r="J18" s="61">
        <f t="shared" si="1"/>
        <v>0</v>
      </c>
      <c r="K18" s="62" t="s">
        <v>141</v>
      </c>
      <c r="L18" s="64">
        <v>5876</v>
      </c>
      <c r="M18" s="65"/>
      <c r="N18" s="49" t="s">
        <v>141</v>
      </c>
      <c r="O18" s="61">
        <f t="shared" si="2"/>
        <v>0</v>
      </c>
      <c r="P18" s="62" t="s">
        <v>141</v>
      </c>
      <c r="Q18" s="66">
        <f t="shared" si="3"/>
        <v>0</v>
      </c>
      <c r="R18" s="62" t="s">
        <v>141</v>
      </c>
      <c r="S18" s="67"/>
    </row>
    <row r="19" spans="1:19" ht="15" customHeight="1" x14ac:dyDescent="0.2">
      <c r="A19" s="57">
        <v>9</v>
      </c>
      <c r="B19" s="58" t="s">
        <v>140</v>
      </c>
      <c r="C19" s="59">
        <f t="shared" si="4"/>
        <v>38</v>
      </c>
      <c r="D19" s="60">
        <v>100</v>
      </c>
      <c r="E19" s="61"/>
      <c r="F19" s="62" t="s">
        <v>141</v>
      </c>
      <c r="G19" s="63"/>
      <c r="H19" s="61">
        <f t="shared" si="0"/>
        <v>0</v>
      </c>
      <c r="I19" s="62" t="s">
        <v>141</v>
      </c>
      <c r="J19" s="61">
        <f t="shared" si="1"/>
        <v>0</v>
      </c>
      <c r="K19" s="62" t="s">
        <v>141</v>
      </c>
      <c r="L19" s="64">
        <v>5787</v>
      </c>
      <c r="M19" s="65"/>
      <c r="N19" s="49" t="s">
        <v>141</v>
      </c>
      <c r="O19" s="61">
        <f t="shared" si="2"/>
        <v>0</v>
      </c>
      <c r="P19" s="62" t="s">
        <v>141</v>
      </c>
      <c r="Q19" s="66">
        <f t="shared" si="3"/>
        <v>0</v>
      </c>
      <c r="R19" s="62" t="s">
        <v>141</v>
      </c>
      <c r="S19" s="67"/>
    </row>
    <row r="20" spans="1:19" ht="15" customHeight="1" x14ac:dyDescent="0.2">
      <c r="A20" s="57">
        <v>10</v>
      </c>
      <c r="B20" s="58" t="s">
        <v>140</v>
      </c>
      <c r="C20" s="59">
        <f t="shared" si="4"/>
        <v>38</v>
      </c>
      <c r="D20" s="60">
        <v>100</v>
      </c>
      <c r="E20" s="61"/>
      <c r="F20" s="62" t="s">
        <v>141</v>
      </c>
      <c r="G20" s="63"/>
      <c r="H20" s="61">
        <f t="shared" si="0"/>
        <v>0</v>
      </c>
      <c r="I20" s="62" t="s">
        <v>141</v>
      </c>
      <c r="J20" s="61">
        <f t="shared" si="1"/>
        <v>0</v>
      </c>
      <c r="K20" s="62" t="s">
        <v>141</v>
      </c>
      <c r="L20" s="64">
        <v>6228</v>
      </c>
      <c r="M20" s="65"/>
      <c r="N20" s="49" t="s">
        <v>141</v>
      </c>
      <c r="O20" s="61">
        <f t="shared" si="2"/>
        <v>0</v>
      </c>
      <c r="P20" s="62" t="s">
        <v>141</v>
      </c>
      <c r="Q20" s="66">
        <f t="shared" si="3"/>
        <v>0</v>
      </c>
      <c r="R20" s="62" t="s">
        <v>141</v>
      </c>
      <c r="S20" s="67"/>
    </row>
    <row r="21" spans="1:19" ht="15" customHeight="1" x14ac:dyDescent="0.2">
      <c r="A21" s="57">
        <v>11</v>
      </c>
      <c r="B21" s="58" t="s">
        <v>140</v>
      </c>
      <c r="C21" s="59">
        <f t="shared" si="4"/>
        <v>38</v>
      </c>
      <c r="D21" s="60">
        <v>100</v>
      </c>
      <c r="E21" s="61"/>
      <c r="F21" s="62" t="s">
        <v>141</v>
      </c>
      <c r="G21" s="63"/>
      <c r="H21" s="61">
        <f t="shared" si="0"/>
        <v>0</v>
      </c>
      <c r="I21" s="62" t="s">
        <v>141</v>
      </c>
      <c r="J21" s="61">
        <f t="shared" si="1"/>
        <v>0</v>
      </c>
      <c r="K21" s="62" t="s">
        <v>141</v>
      </c>
      <c r="L21" s="64">
        <v>7617</v>
      </c>
      <c r="M21" s="65"/>
      <c r="N21" s="49" t="s">
        <v>141</v>
      </c>
      <c r="O21" s="61">
        <f t="shared" si="2"/>
        <v>0</v>
      </c>
      <c r="P21" s="62" t="s">
        <v>141</v>
      </c>
      <c r="Q21" s="66">
        <f t="shared" si="3"/>
        <v>0</v>
      </c>
      <c r="R21" s="62" t="s">
        <v>141</v>
      </c>
      <c r="S21" s="67"/>
    </row>
    <row r="22" spans="1:19" ht="15" customHeight="1" x14ac:dyDescent="0.2">
      <c r="A22" s="57">
        <v>12</v>
      </c>
      <c r="B22" s="58" t="s">
        <v>140</v>
      </c>
      <c r="C22" s="59">
        <f t="shared" si="4"/>
        <v>38</v>
      </c>
      <c r="D22" s="60">
        <v>100</v>
      </c>
      <c r="E22" s="61"/>
      <c r="F22" s="62" t="s">
        <v>141</v>
      </c>
      <c r="G22" s="63"/>
      <c r="H22" s="61">
        <f t="shared" si="0"/>
        <v>0</v>
      </c>
      <c r="I22" s="62" t="s">
        <v>141</v>
      </c>
      <c r="J22" s="61">
        <f t="shared" si="1"/>
        <v>0</v>
      </c>
      <c r="K22" s="62" t="s">
        <v>141</v>
      </c>
      <c r="L22" s="64">
        <v>10779</v>
      </c>
      <c r="M22" s="65"/>
      <c r="N22" s="49" t="s">
        <v>141</v>
      </c>
      <c r="O22" s="61">
        <f t="shared" si="2"/>
        <v>0</v>
      </c>
      <c r="P22" s="62" t="s">
        <v>141</v>
      </c>
      <c r="Q22" s="66">
        <f t="shared" si="3"/>
        <v>0</v>
      </c>
      <c r="R22" s="62" t="s">
        <v>141</v>
      </c>
      <c r="S22" s="67"/>
    </row>
    <row r="23" spans="1:19" ht="15" customHeight="1" x14ac:dyDescent="0.2">
      <c r="A23" s="57">
        <v>1</v>
      </c>
      <c r="B23" s="58" t="s">
        <v>140</v>
      </c>
      <c r="C23" s="59">
        <f t="shared" si="4"/>
        <v>38</v>
      </c>
      <c r="D23" s="60">
        <v>100</v>
      </c>
      <c r="E23" s="61"/>
      <c r="F23" s="62" t="s">
        <v>141</v>
      </c>
      <c r="G23" s="63"/>
      <c r="H23" s="61">
        <f t="shared" si="0"/>
        <v>0</v>
      </c>
      <c r="I23" s="62" t="s">
        <v>141</v>
      </c>
      <c r="J23" s="61">
        <f t="shared" si="1"/>
        <v>0</v>
      </c>
      <c r="K23" s="62" t="s">
        <v>141</v>
      </c>
      <c r="L23" s="64">
        <v>10576</v>
      </c>
      <c r="M23" s="65"/>
      <c r="N23" s="49" t="s">
        <v>141</v>
      </c>
      <c r="O23" s="61">
        <f t="shared" si="2"/>
        <v>0</v>
      </c>
      <c r="P23" s="62" t="s">
        <v>141</v>
      </c>
      <c r="Q23" s="66">
        <f t="shared" si="3"/>
        <v>0</v>
      </c>
      <c r="R23" s="62" t="s">
        <v>141</v>
      </c>
      <c r="S23" s="67"/>
    </row>
    <row r="24" spans="1:19" ht="15" customHeight="1" x14ac:dyDescent="0.2">
      <c r="A24" s="57">
        <v>2</v>
      </c>
      <c r="B24" s="58" t="s">
        <v>140</v>
      </c>
      <c r="C24" s="59">
        <f t="shared" si="4"/>
        <v>38</v>
      </c>
      <c r="D24" s="60">
        <v>100</v>
      </c>
      <c r="E24" s="61"/>
      <c r="F24" s="62" t="s">
        <v>141</v>
      </c>
      <c r="G24" s="63"/>
      <c r="H24" s="61">
        <f t="shared" si="0"/>
        <v>0</v>
      </c>
      <c r="I24" s="62" t="s">
        <v>141</v>
      </c>
      <c r="J24" s="61">
        <f t="shared" si="1"/>
        <v>0</v>
      </c>
      <c r="K24" s="62" t="s">
        <v>141</v>
      </c>
      <c r="L24" s="64">
        <v>9232</v>
      </c>
      <c r="M24" s="65"/>
      <c r="N24" s="49" t="s">
        <v>141</v>
      </c>
      <c r="O24" s="61">
        <f t="shared" si="2"/>
        <v>0</v>
      </c>
      <c r="P24" s="62" t="s">
        <v>141</v>
      </c>
      <c r="Q24" s="66">
        <f t="shared" si="3"/>
        <v>0</v>
      </c>
      <c r="R24" s="62" t="s">
        <v>141</v>
      </c>
      <c r="S24" s="67"/>
    </row>
    <row r="25" spans="1:19" ht="15" customHeight="1" x14ac:dyDescent="0.2">
      <c r="A25" s="57">
        <v>3</v>
      </c>
      <c r="B25" s="58" t="s">
        <v>140</v>
      </c>
      <c r="C25" s="59">
        <f t="shared" si="4"/>
        <v>38</v>
      </c>
      <c r="D25" s="60">
        <v>100</v>
      </c>
      <c r="E25" s="61"/>
      <c r="F25" s="62" t="s">
        <v>141</v>
      </c>
      <c r="G25" s="63"/>
      <c r="H25" s="61">
        <f t="shared" si="0"/>
        <v>0</v>
      </c>
      <c r="I25" s="62" t="s">
        <v>141</v>
      </c>
      <c r="J25" s="61">
        <f t="shared" si="1"/>
        <v>0</v>
      </c>
      <c r="K25" s="62" t="s">
        <v>141</v>
      </c>
      <c r="L25" s="64">
        <v>9290</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91266</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E46C-BC1A-4B87-BEF1-A9D55F77F179}">
  <sheetPr>
    <tabColor rgb="FFFFFF00"/>
    <pageSetUpPr fitToPage="1"/>
  </sheetPr>
  <dimension ref="A1:U39"/>
  <sheetViews>
    <sheetView showZeros="0" view="pageBreakPreview" topLeftCell="A7" zoomScaleNormal="100" zoomScaleSheetLayoutView="100" workbookViewId="0">
      <selection activeCell="L14" sqref="L14"/>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161</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20</v>
      </c>
      <c r="D14" s="60">
        <v>100</v>
      </c>
      <c r="E14" s="61"/>
      <c r="F14" s="62" t="s">
        <v>141</v>
      </c>
      <c r="G14" s="63"/>
      <c r="H14" s="61">
        <f>E14*G14</f>
        <v>0</v>
      </c>
      <c r="I14" s="62" t="s">
        <v>141</v>
      </c>
      <c r="J14" s="61">
        <f>C14*E14*G14</f>
        <v>0</v>
      </c>
      <c r="K14" s="62" t="s">
        <v>141</v>
      </c>
      <c r="L14" s="64">
        <v>5653</v>
      </c>
      <c r="M14" s="65"/>
      <c r="N14" s="49" t="s">
        <v>141</v>
      </c>
      <c r="O14" s="61">
        <f>L14*M14</f>
        <v>0</v>
      </c>
      <c r="P14" s="62" t="s">
        <v>141</v>
      </c>
      <c r="Q14" s="66">
        <f>ROUNDDOWN(J14+O14,0)</f>
        <v>0</v>
      </c>
      <c r="R14" s="62" t="s">
        <v>141</v>
      </c>
      <c r="S14" s="67"/>
    </row>
    <row r="15" spans="1:21" ht="15" customHeight="1" x14ac:dyDescent="0.2">
      <c r="A15" s="57">
        <v>5</v>
      </c>
      <c r="B15" s="58" t="s">
        <v>140</v>
      </c>
      <c r="C15" s="59">
        <f>C14</f>
        <v>20</v>
      </c>
      <c r="D15" s="60">
        <v>100</v>
      </c>
      <c r="E15" s="61"/>
      <c r="F15" s="62" t="s">
        <v>141</v>
      </c>
      <c r="G15" s="63"/>
      <c r="H15" s="61">
        <f t="shared" ref="H15:H25" si="0">E15*G15</f>
        <v>0</v>
      </c>
      <c r="I15" s="62" t="s">
        <v>141</v>
      </c>
      <c r="J15" s="61">
        <f t="shared" ref="J15:J25" si="1">C15*E15*G15</f>
        <v>0</v>
      </c>
      <c r="K15" s="62" t="s">
        <v>141</v>
      </c>
      <c r="L15" s="64">
        <v>3988</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20</v>
      </c>
      <c r="D16" s="60">
        <v>100</v>
      </c>
      <c r="E16" s="61"/>
      <c r="F16" s="62" t="s">
        <v>141</v>
      </c>
      <c r="G16" s="63"/>
      <c r="H16" s="61">
        <f t="shared" si="0"/>
        <v>0</v>
      </c>
      <c r="I16" s="62" t="s">
        <v>141</v>
      </c>
      <c r="J16" s="61">
        <f t="shared" si="1"/>
        <v>0</v>
      </c>
      <c r="K16" s="62" t="s">
        <v>141</v>
      </c>
      <c r="L16" s="64">
        <v>3259</v>
      </c>
      <c r="M16" s="65"/>
      <c r="N16" s="49" t="s">
        <v>141</v>
      </c>
      <c r="O16" s="61">
        <f t="shared" si="2"/>
        <v>0</v>
      </c>
      <c r="P16" s="62" t="s">
        <v>141</v>
      </c>
      <c r="Q16" s="66">
        <f t="shared" si="3"/>
        <v>0</v>
      </c>
      <c r="R16" s="62" t="s">
        <v>141</v>
      </c>
      <c r="S16" s="67"/>
    </row>
    <row r="17" spans="1:19" ht="15" customHeight="1" x14ac:dyDescent="0.2">
      <c r="A17" s="57">
        <v>7</v>
      </c>
      <c r="B17" s="58" t="s">
        <v>140</v>
      </c>
      <c r="C17" s="59">
        <f t="shared" si="4"/>
        <v>20</v>
      </c>
      <c r="D17" s="60">
        <v>100</v>
      </c>
      <c r="E17" s="61"/>
      <c r="F17" s="62" t="s">
        <v>141</v>
      </c>
      <c r="G17" s="63"/>
      <c r="H17" s="61">
        <f t="shared" si="0"/>
        <v>0</v>
      </c>
      <c r="I17" s="62" t="s">
        <v>141</v>
      </c>
      <c r="J17" s="61">
        <f t="shared" si="1"/>
        <v>0</v>
      </c>
      <c r="K17" s="62" t="s">
        <v>141</v>
      </c>
      <c r="L17" s="64">
        <v>3248</v>
      </c>
      <c r="M17" s="65"/>
      <c r="N17" s="49" t="s">
        <v>141</v>
      </c>
      <c r="O17" s="61">
        <f t="shared" si="2"/>
        <v>0</v>
      </c>
      <c r="P17" s="62" t="s">
        <v>141</v>
      </c>
      <c r="Q17" s="66">
        <f t="shared" si="3"/>
        <v>0</v>
      </c>
      <c r="R17" s="62" t="s">
        <v>141</v>
      </c>
      <c r="S17" s="67"/>
    </row>
    <row r="18" spans="1:19" ht="15" customHeight="1" x14ac:dyDescent="0.2">
      <c r="A18" s="57">
        <v>8</v>
      </c>
      <c r="B18" s="58" t="s">
        <v>140</v>
      </c>
      <c r="C18" s="59">
        <f t="shared" si="4"/>
        <v>20</v>
      </c>
      <c r="D18" s="60">
        <v>100</v>
      </c>
      <c r="E18" s="61"/>
      <c r="F18" s="62" t="s">
        <v>141</v>
      </c>
      <c r="G18" s="63"/>
      <c r="H18" s="61">
        <f t="shared" si="0"/>
        <v>0</v>
      </c>
      <c r="I18" s="62" t="s">
        <v>141</v>
      </c>
      <c r="J18" s="61">
        <f t="shared" si="1"/>
        <v>0</v>
      </c>
      <c r="K18" s="62" t="s">
        <v>141</v>
      </c>
      <c r="L18" s="64">
        <v>3136</v>
      </c>
      <c r="M18" s="65"/>
      <c r="N18" s="49" t="s">
        <v>141</v>
      </c>
      <c r="O18" s="61">
        <f t="shared" si="2"/>
        <v>0</v>
      </c>
      <c r="P18" s="62" t="s">
        <v>141</v>
      </c>
      <c r="Q18" s="66">
        <f t="shared" si="3"/>
        <v>0</v>
      </c>
      <c r="R18" s="62" t="s">
        <v>141</v>
      </c>
      <c r="S18" s="67"/>
    </row>
    <row r="19" spans="1:19" ht="15" customHeight="1" x14ac:dyDescent="0.2">
      <c r="A19" s="57">
        <v>9</v>
      </c>
      <c r="B19" s="58" t="s">
        <v>140</v>
      </c>
      <c r="C19" s="59">
        <f t="shared" si="4"/>
        <v>20</v>
      </c>
      <c r="D19" s="60">
        <v>100</v>
      </c>
      <c r="E19" s="61"/>
      <c r="F19" s="62" t="s">
        <v>141</v>
      </c>
      <c r="G19" s="63"/>
      <c r="H19" s="61">
        <f t="shared" si="0"/>
        <v>0</v>
      </c>
      <c r="I19" s="62" t="s">
        <v>141</v>
      </c>
      <c r="J19" s="61">
        <f t="shared" si="1"/>
        <v>0</v>
      </c>
      <c r="K19" s="62" t="s">
        <v>141</v>
      </c>
      <c r="L19" s="64">
        <v>3050</v>
      </c>
      <c r="M19" s="65"/>
      <c r="N19" s="49" t="s">
        <v>141</v>
      </c>
      <c r="O19" s="61">
        <f t="shared" si="2"/>
        <v>0</v>
      </c>
      <c r="P19" s="62" t="s">
        <v>141</v>
      </c>
      <c r="Q19" s="66">
        <f t="shared" si="3"/>
        <v>0</v>
      </c>
      <c r="R19" s="62" t="s">
        <v>141</v>
      </c>
      <c r="S19" s="67"/>
    </row>
    <row r="20" spans="1:19" ht="15" customHeight="1" x14ac:dyDescent="0.2">
      <c r="A20" s="57">
        <v>10</v>
      </c>
      <c r="B20" s="58" t="s">
        <v>140</v>
      </c>
      <c r="C20" s="59">
        <f t="shared" si="4"/>
        <v>20</v>
      </c>
      <c r="D20" s="60">
        <v>100</v>
      </c>
      <c r="E20" s="61"/>
      <c r="F20" s="62" t="s">
        <v>141</v>
      </c>
      <c r="G20" s="63"/>
      <c r="H20" s="61">
        <f t="shared" si="0"/>
        <v>0</v>
      </c>
      <c r="I20" s="62" t="s">
        <v>141</v>
      </c>
      <c r="J20" s="61">
        <f t="shared" si="1"/>
        <v>0</v>
      </c>
      <c r="K20" s="62" t="s">
        <v>141</v>
      </c>
      <c r="L20" s="64">
        <v>3697</v>
      </c>
      <c r="M20" s="65"/>
      <c r="N20" s="49" t="s">
        <v>141</v>
      </c>
      <c r="O20" s="61">
        <f t="shared" si="2"/>
        <v>0</v>
      </c>
      <c r="P20" s="62" t="s">
        <v>141</v>
      </c>
      <c r="Q20" s="66">
        <f t="shared" si="3"/>
        <v>0</v>
      </c>
      <c r="R20" s="62" t="s">
        <v>141</v>
      </c>
      <c r="S20" s="67"/>
    </row>
    <row r="21" spans="1:19" ht="15" customHeight="1" x14ac:dyDescent="0.2">
      <c r="A21" s="57">
        <v>11</v>
      </c>
      <c r="B21" s="58" t="s">
        <v>140</v>
      </c>
      <c r="C21" s="59">
        <f t="shared" si="4"/>
        <v>20</v>
      </c>
      <c r="D21" s="60">
        <v>100</v>
      </c>
      <c r="E21" s="61"/>
      <c r="F21" s="62" t="s">
        <v>141</v>
      </c>
      <c r="G21" s="63"/>
      <c r="H21" s="61">
        <f t="shared" si="0"/>
        <v>0</v>
      </c>
      <c r="I21" s="62" t="s">
        <v>141</v>
      </c>
      <c r="J21" s="61">
        <f t="shared" si="1"/>
        <v>0</v>
      </c>
      <c r="K21" s="62" t="s">
        <v>141</v>
      </c>
      <c r="L21" s="64">
        <v>4756</v>
      </c>
      <c r="M21" s="65"/>
      <c r="N21" s="49" t="s">
        <v>141</v>
      </c>
      <c r="O21" s="61">
        <f t="shared" si="2"/>
        <v>0</v>
      </c>
      <c r="P21" s="62" t="s">
        <v>141</v>
      </c>
      <c r="Q21" s="66">
        <f t="shared" si="3"/>
        <v>0</v>
      </c>
      <c r="R21" s="62" t="s">
        <v>141</v>
      </c>
      <c r="S21" s="67"/>
    </row>
    <row r="22" spans="1:19" ht="15" customHeight="1" x14ac:dyDescent="0.2">
      <c r="A22" s="57">
        <v>12</v>
      </c>
      <c r="B22" s="58" t="s">
        <v>140</v>
      </c>
      <c r="C22" s="59">
        <f t="shared" si="4"/>
        <v>20</v>
      </c>
      <c r="D22" s="60">
        <v>100</v>
      </c>
      <c r="E22" s="61"/>
      <c r="F22" s="62" t="s">
        <v>141</v>
      </c>
      <c r="G22" s="63"/>
      <c r="H22" s="61">
        <f t="shared" si="0"/>
        <v>0</v>
      </c>
      <c r="I22" s="62" t="s">
        <v>141</v>
      </c>
      <c r="J22" s="61">
        <f t="shared" si="1"/>
        <v>0</v>
      </c>
      <c r="K22" s="62" t="s">
        <v>141</v>
      </c>
      <c r="L22" s="64">
        <v>5917</v>
      </c>
      <c r="M22" s="65"/>
      <c r="N22" s="49" t="s">
        <v>141</v>
      </c>
      <c r="O22" s="61">
        <f t="shared" si="2"/>
        <v>0</v>
      </c>
      <c r="P22" s="62" t="s">
        <v>141</v>
      </c>
      <c r="Q22" s="66">
        <f t="shared" si="3"/>
        <v>0</v>
      </c>
      <c r="R22" s="62" t="s">
        <v>141</v>
      </c>
      <c r="S22" s="67"/>
    </row>
    <row r="23" spans="1:19" ht="15" customHeight="1" x14ac:dyDescent="0.2">
      <c r="A23" s="57">
        <v>1</v>
      </c>
      <c r="B23" s="58" t="s">
        <v>140</v>
      </c>
      <c r="C23" s="59">
        <f t="shared" si="4"/>
        <v>20</v>
      </c>
      <c r="D23" s="60">
        <v>100</v>
      </c>
      <c r="E23" s="61"/>
      <c r="F23" s="62" t="s">
        <v>141</v>
      </c>
      <c r="G23" s="63"/>
      <c r="H23" s="61">
        <f t="shared" si="0"/>
        <v>0</v>
      </c>
      <c r="I23" s="62" t="s">
        <v>141</v>
      </c>
      <c r="J23" s="61">
        <f t="shared" si="1"/>
        <v>0</v>
      </c>
      <c r="K23" s="62" t="s">
        <v>141</v>
      </c>
      <c r="L23" s="64">
        <v>5795</v>
      </c>
      <c r="M23" s="65"/>
      <c r="N23" s="49" t="s">
        <v>141</v>
      </c>
      <c r="O23" s="61">
        <f t="shared" si="2"/>
        <v>0</v>
      </c>
      <c r="P23" s="62" t="s">
        <v>141</v>
      </c>
      <c r="Q23" s="66">
        <f t="shared" si="3"/>
        <v>0</v>
      </c>
      <c r="R23" s="62" t="s">
        <v>141</v>
      </c>
      <c r="S23" s="67"/>
    </row>
    <row r="24" spans="1:19" ht="15" customHeight="1" x14ac:dyDescent="0.2">
      <c r="A24" s="57">
        <v>2</v>
      </c>
      <c r="B24" s="58" t="s">
        <v>140</v>
      </c>
      <c r="C24" s="59">
        <f t="shared" si="4"/>
        <v>20</v>
      </c>
      <c r="D24" s="60">
        <v>100</v>
      </c>
      <c r="E24" s="61"/>
      <c r="F24" s="62" t="s">
        <v>141</v>
      </c>
      <c r="G24" s="63"/>
      <c r="H24" s="61">
        <f t="shared" si="0"/>
        <v>0</v>
      </c>
      <c r="I24" s="62" t="s">
        <v>141</v>
      </c>
      <c r="J24" s="61">
        <f t="shared" si="1"/>
        <v>0</v>
      </c>
      <c r="K24" s="62" t="s">
        <v>141</v>
      </c>
      <c r="L24" s="64">
        <v>5236</v>
      </c>
      <c r="M24" s="65"/>
      <c r="N24" s="49" t="s">
        <v>141</v>
      </c>
      <c r="O24" s="61">
        <f t="shared" si="2"/>
        <v>0</v>
      </c>
      <c r="P24" s="62" t="s">
        <v>141</v>
      </c>
      <c r="Q24" s="66">
        <f t="shared" si="3"/>
        <v>0</v>
      </c>
      <c r="R24" s="62" t="s">
        <v>141</v>
      </c>
      <c r="S24" s="67"/>
    </row>
    <row r="25" spans="1:19" ht="15" customHeight="1" x14ac:dyDescent="0.2">
      <c r="A25" s="57">
        <v>3</v>
      </c>
      <c r="B25" s="58" t="s">
        <v>140</v>
      </c>
      <c r="C25" s="59">
        <f t="shared" si="4"/>
        <v>20</v>
      </c>
      <c r="D25" s="60">
        <v>100</v>
      </c>
      <c r="E25" s="61"/>
      <c r="F25" s="62" t="s">
        <v>141</v>
      </c>
      <c r="G25" s="63"/>
      <c r="H25" s="61">
        <f t="shared" si="0"/>
        <v>0</v>
      </c>
      <c r="I25" s="62" t="s">
        <v>141</v>
      </c>
      <c r="J25" s="61">
        <f t="shared" si="1"/>
        <v>0</v>
      </c>
      <c r="K25" s="62" t="s">
        <v>141</v>
      </c>
      <c r="L25" s="64">
        <v>5904</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53639</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4078-D89E-48AB-B359-46D83529D713}">
  <sheetPr>
    <tabColor rgb="FFFFFF00"/>
    <pageSetUpPr fitToPage="1"/>
  </sheetPr>
  <dimension ref="A1:U39"/>
  <sheetViews>
    <sheetView showZeros="0" view="pageBreakPreview" topLeftCell="A5" zoomScaleNormal="100" zoomScaleSheetLayoutView="100" workbookViewId="0">
      <selection activeCell="L26" sqref="L26"/>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44" t="s">
        <v>162</v>
      </c>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163</v>
      </c>
      <c r="C14" s="59">
        <v>25</v>
      </c>
      <c r="D14" s="60">
        <v>100</v>
      </c>
      <c r="E14" s="61"/>
      <c r="F14" s="62" t="s">
        <v>141</v>
      </c>
      <c r="G14" s="63"/>
      <c r="H14" s="61">
        <f>E14*G14</f>
        <v>0</v>
      </c>
      <c r="I14" s="62" t="s">
        <v>141</v>
      </c>
      <c r="J14" s="61">
        <f>C14*E14*G14</f>
        <v>0</v>
      </c>
      <c r="K14" s="62" t="s">
        <v>141</v>
      </c>
      <c r="L14" s="64">
        <v>3929</v>
      </c>
      <c r="M14" s="65"/>
      <c r="N14" s="49" t="s">
        <v>141</v>
      </c>
      <c r="O14" s="61">
        <f>L14*M14</f>
        <v>0</v>
      </c>
      <c r="P14" s="62" t="s">
        <v>141</v>
      </c>
      <c r="Q14" s="66">
        <f>ROUNDDOWN(J14+O14,0)</f>
        <v>0</v>
      </c>
      <c r="R14" s="62" t="s">
        <v>141</v>
      </c>
      <c r="S14" s="67"/>
    </row>
    <row r="15" spans="1:21" ht="15" customHeight="1" x14ac:dyDescent="0.2">
      <c r="A15" s="57">
        <v>5</v>
      </c>
      <c r="B15" s="58" t="s">
        <v>163</v>
      </c>
      <c r="C15" s="59">
        <f>C14</f>
        <v>25</v>
      </c>
      <c r="D15" s="60">
        <v>100</v>
      </c>
      <c r="E15" s="61"/>
      <c r="F15" s="62" t="s">
        <v>141</v>
      </c>
      <c r="G15" s="63"/>
      <c r="H15" s="61">
        <f t="shared" ref="H15:H25" si="0">E15*G15</f>
        <v>0</v>
      </c>
      <c r="I15" s="62" t="s">
        <v>141</v>
      </c>
      <c r="J15" s="61">
        <f t="shared" ref="J15:J25" si="1">C15*E15*G15</f>
        <v>0</v>
      </c>
      <c r="K15" s="62" t="s">
        <v>141</v>
      </c>
      <c r="L15" s="64">
        <v>3467</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163</v>
      </c>
      <c r="C16" s="59">
        <f t="shared" ref="C16:C25" si="4">C15</f>
        <v>25</v>
      </c>
      <c r="D16" s="60">
        <v>100</v>
      </c>
      <c r="E16" s="61"/>
      <c r="F16" s="62" t="s">
        <v>141</v>
      </c>
      <c r="G16" s="63"/>
      <c r="H16" s="61">
        <f t="shared" si="0"/>
        <v>0</v>
      </c>
      <c r="I16" s="62" t="s">
        <v>141</v>
      </c>
      <c r="J16" s="61">
        <f t="shared" si="1"/>
        <v>0</v>
      </c>
      <c r="K16" s="62" t="s">
        <v>141</v>
      </c>
      <c r="L16" s="64">
        <v>2999</v>
      </c>
      <c r="M16" s="65"/>
      <c r="N16" s="49" t="s">
        <v>141</v>
      </c>
      <c r="O16" s="61">
        <f t="shared" si="2"/>
        <v>0</v>
      </c>
      <c r="P16" s="62" t="s">
        <v>141</v>
      </c>
      <c r="Q16" s="66">
        <f t="shared" si="3"/>
        <v>0</v>
      </c>
      <c r="R16" s="62" t="s">
        <v>141</v>
      </c>
      <c r="S16" s="67"/>
    </row>
    <row r="17" spans="1:19" ht="15" customHeight="1" x14ac:dyDescent="0.2">
      <c r="A17" s="57">
        <v>7</v>
      </c>
      <c r="B17" s="58" t="s">
        <v>163</v>
      </c>
      <c r="C17" s="59">
        <f t="shared" si="4"/>
        <v>25</v>
      </c>
      <c r="D17" s="60">
        <v>100</v>
      </c>
      <c r="E17" s="61"/>
      <c r="F17" s="62" t="s">
        <v>141</v>
      </c>
      <c r="G17" s="63"/>
      <c r="H17" s="61">
        <f t="shared" si="0"/>
        <v>0</v>
      </c>
      <c r="I17" s="62" t="s">
        <v>141</v>
      </c>
      <c r="J17" s="61">
        <f t="shared" si="1"/>
        <v>0</v>
      </c>
      <c r="K17" s="62" t="s">
        <v>141</v>
      </c>
      <c r="L17" s="64">
        <v>2965</v>
      </c>
      <c r="M17" s="65"/>
      <c r="N17" s="49" t="s">
        <v>141</v>
      </c>
      <c r="O17" s="61">
        <f t="shared" si="2"/>
        <v>0</v>
      </c>
      <c r="P17" s="62" t="s">
        <v>141</v>
      </c>
      <c r="Q17" s="66">
        <f t="shared" si="3"/>
        <v>0</v>
      </c>
      <c r="R17" s="62" t="s">
        <v>141</v>
      </c>
      <c r="S17" s="67"/>
    </row>
    <row r="18" spans="1:19" ht="15" customHeight="1" x14ac:dyDescent="0.2">
      <c r="A18" s="57">
        <v>8</v>
      </c>
      <c r="B18" s="58" t="s">
        <v>163</v>
      </c>
      <c r="C18" s="59">
        <f t="shared" si="4"/>
        <v>25</v>
      </c>
      <c r="D18" s="60">
        <v>100</v>
      </c>
      <c r="E18" s="61"/>
      <c r="F18" s="62" t="s">
        <v>141</v>
      </c>
      <c r="G18" s="63"/>
      <c r="H18" s="61">
        <f t="shared" si="0"/>
        <v>0</v>
      </c>
      <c r="I18" s="62" t="s">
        <v>141</v>
      </c>
      <c r="J18" s="61">
        <f t="shared" si="1"/>
        <v>0</v>
      </c>
      <c r="K18" s="62" t="s">
        <v>141</v>
      </c>
      <c r="L18" s="64">
        <v>2967</v>
      </c>
      <c r="M18" s="65"/>
      <c r="N18" s="49" t="s">
        <v>141</v>
      </c>
      <c r="O18" s="61">
        <f t="shared" si="2"/>
        <v>0</v>
      </c>
      <c r="P18" s="62" t="s">
        <v>141</v>
      </c>
      <c r="Q18" s="66">
        <f t="shared" si="3"/>
        <v>0</v>
      </c>
      <c r="R18" s="62" t="s">
        <v>141</v>
      </c>
      <c r="S18" s="67"/>
    </row>
    <row r="19" spans="1:19" ht="15" customHeight="1" x14ac:dyDescent="0.2">
      <c r="A19" s="57">
        <v>9</v>
      </c>
      <c r="B19" s="58" t="s">
        <v>163</v>
      </c>
      <c r="C19" s="59">
        <f t="shared" si="4"/>
        <v>25</v>
      </c>
      <c r="D19" s="60">
        <v>100</v>
      </c>
      <c r="E19" s="61"/>
      <c r="F19" s="62" t="s">
        <v>141</v>
      </c>
      <c r="G19" s="63"/>
      <c r="H19" s="61">
        <f t="shared" si="0"/>
        <v>0</v>
      </c>
      <c r="I19" s="62" t="s">
        <v>141</v>
      </c>
      <c r="J19" s="61">
        <f t="shared" si="1"/>
        <v>0</v>
      </c>
      <c r="K19" s="62" t="s">
        <v>141</v>
      </c>
      <c r="L19" s="64">
        <v>2783</v>
      </c>
      <c r="M19" s="65"/>
      <c r="N19" s="49" t="s">
        <v>141</v>
      </c>
      <c r="O19" s="61">
        <f t="shared" si="2"/>
        <v>0</v>
      </c>
      <c r="P19" s="62" t="s">
        <v>141</v>
      </c>
      <c r="Q19" s="66">
        <f t="shared" si="3"/>
        <v>0</v>
      </c>
      <c r="R19" s="62" t="s">
        <v>141</v>
      </c>
      <c r="S19" s="67"/>
    </row>
    <row r="20" spans="1:19" ht="15" customHeight="1" x14ac:dyDescent="0.2">
      <c r="A20" s="57">
        <v>10</v>
      </c>
      <c r="B20" s="58" t="s">
        <v>163</v>
      </c>
      <c r="C20" s="59">
        <f t="shared" si="4"/>
        <v>25</v>
      </c>
      <c r="D20" s="60">
        <v>100</v>
      </c>
      <c r="E20" s="61"/>
      <c r="F20" s="62" t="s">
        <v>141</v>
      </c>
      <c r="G20" s="63"/>
      <c r="H20" s="61">
        <f t="shared" si="0"/>
        <v>0</v>
      </c>
      <c r="I20" s="62" t="s">
        <v>141</v>
      </c>
      <c r="J20" s="61">
        <f t="shared" si="1"/>
        <v>0</v>
      </c>
      <c r="K20" s="62" t="s">
        <v>141</v>
      </c>
      <c r="L20" s="64">
        <v>3318</v>
      </c>
      <c r="M20" s="65"/>
      <c r="N20" s="49" t="s">
        <v>141</v>
      </c>
      <c r="O20" s="61">
        <f t="shared" si="2"/>
        <v>0</v>
      </c>
      <c r="P20" s="62" t="s">
        <v>141</v>
      </c>
      <c r="Q20" s="66">
        <f t="shared" si="3"/>
        <v>0</v>
      </c>
      <c r="R20" s="62" t="s">
        <v>141</v>
      </c>
      <c r="S20" s="67"/>
    </row>
    <row r="21" spans="1:19" ht="15" customHeight="1" x14ac:dyDescent="0.2">
      <c r="A21" s="57">
        <v>11</v>
      </c>
      <c r="B21" s="58" t="s">
        <v>163</v>
      </c>
      <c r="C21" s="59">
        <f t="shared" si="4"/>
        <v>25</v>
      </c>
      <c r="D21" s="60">
        <v>100</v>
      </c>
      <c r="E21" s="61"/>
      <c r="F21" s="62" t="s">
        <v>141</v>
      </c>
      <c r="G21" s="63"/>
      <c r="H21" s="61">
        <f t="shared" si="0"/>
        <v>0</v>
      </c>
      <c r="I21" s="62" t="s">
        <v>141</v>
      </c>
      <c r="J21" s="61">
        <f t="shared" si="1"/>
        <v>0</v>
      </c>
      <c r="K21" s="62" t="s">
        <v>141</v>
      </c>
      <c r="L21" s="64">
        <v>4497</v>
      </c>
      <c r="M21" s="65"/>
      <c r="N21" s="49" t="s">
        <v>141</v>
      </c>
      <c r="O21" s="61">
        <f t="shared" si="2"/>
        <v>0</v>
      </c>
      <c r="P21" s="62" t="s">
        <v>141</v>
      </c>
      <c r="Q21" s="66">
        <f t="shared" si="3"/>
        <v>0</v>
      </c>
      <c r="R21" s="62" t="s">
        <v>141</v>
      </c>
      <c r="S21" s="67"/>
    </row>
    <row r="22" spans="1:19" ht="15" customHeight="1" x14ac:dyDescent="0.2">
      <c r="A22" s="57">
        <v>12</v>
      </c>
      <c r="B22" s="58" t="s">
        <v>163</v>
      </c>
      <c r="C22" s="59">
        <f t="shared" si="4"/>
        <v>25</v>
      </c>
      <c r="D22" s="60">
        <v>100</v>
      </c>
      <c r="E22" s="61"/>
      <c r="F22" s="62" t="s">
        <v>141</v>
      </c>
      <c r="G22" s="63"/>
      <c r="H22" s="61">
        <f t="shared" si="0"/>
        <v>0</v>
      </c>
      <c r="I22" s="62" t="s">
        <v>141</v>
      </c>
      <c r="J22" s="61">
        <f t="shared" si="1"/>
        <v>0</v>
      </c>
      <c r="K22" s="62" t="s">
        <v>141</v>
      </c>
      <c r="L22" s="64">
        <v>6732</v>
      </c>
      <c r="M22" s="65"/>
      <c r="N22" s="49" t="s">
        <v>141</v>
      </c>
      <c r="O22" s="61">
        <f t="shared" si="2"/>
        <v>0</v>
      </c>
      <c r="P22" s="62" t="s">
        <v>141</v>
      </c>
      <c r="Q22" s="66">
        <f t="shared" si="3"/>
        <v>0</v>
      </c>
      <c r="R22" s="62" t="s">
        <v>141</v>
      </c>
      <c r="S22" s="67"/>
    </row>
    <row r="23" spans="1:19" ht="15" customHeight="1" x14ac:dyDescent="0.2">
      <c r="A23" s="57">
        <v>1</v>
      </c>
      <c r="B23" s="58" t="s">
        <v>163</v>
      </c>
      <c r="C23" s="59">
        <f t="shared" si="4"/>
        <v>25</v>
      </c>
      <c r="D23" s="60">
        <v>100</v>
      </c>
      <c r="E23" s="61"/>
      <c r="F23" s="62" t="s">
        <v>141</v>
      </c>
      <c r="G23" s="63"/>
      <c r="H23" s="61">
        <f t="shared" si="0"/>
        <v>0</v>
      </c>
      <c r="I23" s="62" t="s">
        <v>141</v>
      </c>
      <c r="J23" s="61">
        <f t="shared" si="1"/>
        <v>0</v>
      </c>
      <c r="K23" s="62" t="s">
        <v>141</v>
      </c>
      <c r="L23" s="64">
        <v>6026</v>
      </c>
      <c r="M23" s="65"/>
      <c r="N23" s="49" t="s">
        <v>141</v>
      </c>
      <c r="O23" s="61">
        <f t="shared" si="2"/>
        <v>0</v>
      </c>
      <c r="P23" s="62" t="s">
        <v>141</v>
      </c>
      <c r="Q23" s="66">
        <f t="shared" si="3"/>
        <v>0</v>
      </c>
      <c r="R23" s="62" t="s">
        <v>141</v>
      </c>
      <c r="S23" s="67"/>
    </row>
    <row r="24" spans="1:19" ht="15" customHeight="1" x14ac:dyDescent="0.2">
      <c r="A24" s="57">
        <v>2</v>
      </c>
      <c r="B24" s="58" t="s">
        <v>163</v>
      </c>
      <c r="C24" s="59">
        <f t="shared" si="4"/>
        <v>25</v>
      </c>
      <c r="D24" s="60">
        <v>100</v>
      </c>
      <c r="E24" s="61"/>
      <c r="F24" s="62" t="s">
        <v>141</v>
      </c>
      <c r="G24" s="63"/>
      <c r="H24" s="61">
        <f t="shared" si="0"/>
        <v>0</v>
      </c>
      <c r="I24" s="62" t="s">
        <v>141</v>
      </c>
      <c r="J24" s="61">
        <f t="shared" si="1"/>
        <v>0</v>
      </c>
      <c r="K24" s="62" t="s">
        <v>141</v>
      </c>
      <c r="L24" s="64">
        <v>4878</v>
      </c>
      <c r="M24" s="65"/>
      <c r="N24" s="49" t="s">
        <v>141</v>
      </c>
      <c r="O24" s="61">
        <f t="shared" si="2"/>
        <v>0</v>
      </c>
      <c r="P24" s="62" t="s">
        <v>141</v>
      </c>
      <c r="Q24" s="66">
        <f t="shared" si="3"/>
        <v>0</v>
      </c>
      <c r="R24" s="62" t="s">
        <v>141</v>
      </c>
      <c r="S24" s="67"/>
    </row>
    <row r="25" spans="1:19" ht="15" customHeight="1" x14ac:dyDescent="0.2">
      <c r="A25" s="57">
        <v>3</v>
      </c>
      <c r="B25" s="58" t="s">
        <v>163</v>
      </c>
      <c r="C25" s="59">
        <f t="shared" si="4"/>
        <v>25</v>
      </c>
      <c r="D25" s="60">
        <v>100</v>
      </c>
      <c r="E25" s="61"/>
      <c r="F25" s="62" t="s">
        <v>141</v>
      </c>
      <c r="G25" s="63"/>
      <c r="H25" s="61">
        <f t="shared" si="0"/>
        <v>0</v>
      </c>
      <c r="I25" s="62" t="s">
        <v>141</v>
      </c>
      <c r="J25" s="61">
        <f t="shared" si="1"/>
        <v>0</v>
      </c>
      <c r="K25" s="62" t="s">
        <v>141</v>
      </c>
      <c r="L25" s="64">
        <v>4904</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49465</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7">
    <mergeCell ref="E26:F26"/>
    <mergeCell ref="H26:I26"/>
    <mergeCell ref="J26:K26"/>
    <mergeCell ref="M26:N26"/>
    <mergeCell ref="O26:P26"/>
    <mergeCell ref="O12:P12"/>
    <mergeCell ref="E13:F13"/>
    <mergeCell ref="H13:I13"/>
    <mergeCell ref="J13:K13"/>
    <mergeCell ref="M13:N13"/>
    <mergeCell ref="O13:P13"/>
    <mergeCell ref="A2:Q2"/>
    <mergeCell ref="G8:H8"/>
    <mergeCell ref="B11:B13"/>
    <mergeCell ref="C11:C12"/>
    <mergeCell ref="D11:D12"/>
    <mergeCell ref="E11:F11"/>
    <mergeCell ref="G11:G12"/>
    <mergeCell ref="H11:I11"/>
    <mergeCell ref="J11:K12"/>
    <mergeCell ref="M11:N11"/>
    <mergeCell ref="Q13:R13"/>
    <mergeCell ref="O11:P11"/>
    <mergeCell ref="Q11:R12"/>
    <mergeCell ref="E12:F12"/>
    <mergeCell ref="H12:I12"/>
    <mergeCell ref="M12:N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C15B-97C3-4CAA-9198-A5D2BECC9846}">
  <sheetPr>
    <tabColor rgb="FFFFFF00"/>
    <pageSetUpPr fitToPage="1"/>
  </sheetPr>
  <dimension ref="A1:U39"/>
  <sheetViews>
    <sheetView showZeros="0" view="pageBreakPreview" topLeftCell="A5" zoomScaleNormal="100" zoomScaleSheetLayoutView="100" workbookViewId="0">
      <selection activeCell="L26" sqref="L26"/>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164</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85</v>
      </c>
      <c r="D14" s="60">
        <v>100</v>
      </c>
      <c r="E14" s="61"/>
      <c r="F14" s="62" t="s">
        <v>141</v>
      </c>
      <c r="G14" s="63"/>
      <c r="H14" s="61">
        <f>E14*G14</f>
        <v>0</v>
      </c>
      <c r="I14" s="62" t="s">
        <v>141</v>
      </c>
      <c r="J14" s="61">
        <f>C14*E14*G14</f>
        <v>0</v>
      </c>
      <c r="K14" s="62" t="s">
        <v>141</v>
      </c>
      <c r="L14" s="64">
        <v>12183</v>
      </c>
      <c r="M14" s="65"/>
      <c r="N14" s="49" t="s">
        <v>141</v>
      </c>
      <c r="O14" s="61">
        <f>L14*M14</f>
        <v>0</v>
      </c>
      <c r="P14" s="62" t="s">
        <v>141</v>
      </c>
      <c r="Q14" s="66">
        <f>ROUNDDOWN(J14+O14,0)</f>
        <v>0</v>
      </c>
      <c r="R14" s="62" t="s">
        <v>141</v>
      </c>
      <c r="S14" s="67"/>
    </row>
    <row r="15" spans="1:21" ht="15" customHeight="1" x14ac:dyDescent="0.2">
      <c r="A15" s="57">
        <v>5</v>
      </c>
      <c r="B15" s="58" t="s">
        <v>140</v>
      </c>
      <c r="C15" s="59">
        <f>C14</f>
        <v>85</v>
      </c>
      <c r="D15" s="60">
        <v>100</v>
      </c>
      <c r="E15" s="61"/>
      <c r="F15" s="62" t="s">
        <v>141</v>
      </c>
      <c r="G15" s="63"/>
      <c r="H15" s="61">
        <f t="shared" ref="H15:H25" si="0">E15*G15</f>
        <v>0</v>
      </c>
      <c r="I15" s="62" t="s">
        <v>141</v>
      </c>
      <c r="J15" s="61">
        <f t="shared" ref="J15:J25" si="1">C15*E15*G15</f>
        <v>0</v>
      </c>
      <c r="K15" s="62" t="s">
        <v>141</v>
      </c>
      <c r="L15" s="64">
        <v>8117</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85</v>
      </c>
      <c r="D16" s="60">
        <v>100</v>
      </c>
      <c r="E16" s="61"/>
      <c r="F16" s="62" t="s">
        <v>141</v>
      </c>
      <c r="G16" s="63"/>
      <c r="H16" s="61">
        <f t="shared" si="0"/>
        <v>0</v>
      </c>
      <c r="I16" s="62" t="s">
        <v>141</v>
      </c>
      <c r="J16" s="61">
        <f t="shared" si="1"/>
        <v>0</v>
      </c>
      <c r="K16" s="62" t="s">
        <v>141</v>
      </c>
      <c r="L16" s="64">
        <v>10809</v>
      </c>
      <c r="M16" s="65"/>
      <c r="N16" s="49" t="s">
        <v>141</v>
      </c>
      <c r="O16" s="61">
        <f t="shared" si="2"/>
        <v>0</v>
      </c>
      <c r="P16" s="62" t="s">
        <v>141</v>
      </c>
      <c r="Q16" s="66">
        <f t="shared" si="3"/>
        <v>0</v>
      </c>
      <c r="R16" s="62" t="s">
        <v>141</v>
      </c>
      <c r="S16" s="67"/>
    </row>
    <row r="17" spans="1:19" ht="15" customHeight="1" x14ac:dyDescent="0.2">
      <c r="A17" s="57">
        <v>7</v>
      </c>
      <c r="B17" s="58" t="s">
        <v>140</v>
      </c>
      <c r="C17" s="59">
        <f t="shared" si="4"/>
        <v>85</v>
      </c>
      <c r="D17" s="60">
        <v>100</v>
      </c>
      <c r="E17" s="61"/>
      <c r="F17" s="62" t="s">
        <v>141</v>
      </c>
      <c r="G17" s="63"/>
      <c r="H17" s="61">
        <f t="shared" si="0"/>
        <v>0</v>
      </c>
      <c r="I17" s="62" t="s">
        <v>141</v>
      </c>
      <c r="J17" s="61">
        <f t="shared" si="1"/>
        <v>0</v>
      </c>
      <c r="K17" s="62" t="s">
        <v>141</v>
      </c>
      <c r="L17" s="64">
        <v>14456</v>
      </c>
      <c r="M17" s="65"/>
      <c r="N17" s="49" t="s">
        <v>141</v>
      </c>
      <c r="O17" s="61">
        <f t="shared" si="2"/>
        <v>0</v>
      </c>
      <c r="P17" s="62" t="s">
        <v>141</v>
      </c>
      <c r="Q17" s="66">
        <f t="shared" si="3"/>
        <v>0</v>
      </c>
      <c r="R17" s="62" t="s">
        <v>141</v>
      </c>
      <c r="S17" s="67"/>
    </row>
    <row r="18" spans="1:19" ht="15" customHeight="1" x14ac:dyDescent="0.2">
      <c r="A18" s="57">
        <v>8</v>
      </c>
      <c r="B18" s="58" t="s">
        <v>140</v>
      </c>
      <c r="C18" s="59">
        <f t="shared" si="4"/>
        <v>85</v>
      </c>
      <c r="D18" s="60">
        <v>100</v>
      </c>
      <c r="E18" s="61"/>
      <c r="F18" s="62" t="s">
        <v>141</v>
      </c>
      <c r="G18" s="63"/>
      <c r="H18" s="61">
        <f t="shared" si="0"/>
        <v>0</v>
      </c>
      <c r="I18" s="62" t="s">
        <v>141</v>
      </c>
      <c r="J18" s="61">
        <f t="shared" si="1"/>
        <v>0</v>
      </c>
      <c r="K18" s="62" t="s">
        <v>141</v>
      </c>
      <c r="L18" s="64">
        <v>12443</v>
      </c>
      <c r="M18" s="65"/>
      <c r="N18" s="49" t="s">
        <v>141</v>
      </c>
      <c r="O18" s="61">
        <f t="shared" si="2"/>
        <v>0</v>
      </c>
      <c r="P18" s="62" t="s">
        <v>141</v>
      </c>
      <c r="Q18" s="66">
        <f t="shared" si="3"/>
        <v>0</v>
      </c>
      <c r="R18" s="62" t="s">
        <v>141</v>
      </c>
      <c r="S18" s="67"/>
    </row>
    <row r="19" spans="1:19" ht="15" customHeight="1" x14ac:dyDescent="0.2">
      <c r="A19" s="57">
        <v>9</v>
      </c>
      <c r="B19" s="58" t="s">
        <v>140</v>
      </c>
      <c r="C19" s="59">
        <f t="shared" si="4"/>
        <v>85</v>
      </c>
      <c r="D19" s="60">
        <v>100</v>
      </c>
      <c r="E19" s="61"/>
      <c r="F19" s="62" t="s">
        <v>141</v>
      </c>
      <c r="G19" s="63"/>
      <c r="H19" s="61">
        <f t="shared" si="0"/>
        <v>0</v>
      </c>
      <c r="I19" s="62" t="s">
        <v>141</v>
      </c>
      <c r="J19" s="61">
        <f t="shared" si="1"/>
        <v>0</v>
      </c>
      <c r="K19" s="62" t="s">
        <v>141</v>
      </c>
      <c r="L19" s="64">
        <v>8831</v>
      </c>
      <c r="M19" s="65"/>
      <c r="N19" s="49" t="s">
        <v>141</v>
      </c>
      <c r="O19" s="61">
        <f t="shared" si="2"/>
        <v>0</v>
      </c>
      <c r="P19" s="62" t="s">
        <v>141</v>
      </c>
      <c r="Q19" s="66">
        <f t="shared" si="3"/>
        <v>0</v>
      </c>
      <c r="R19" s="62" t="s">
        <v>141</v>
      </c>
      <c r="S19" s="67"/>
    </row>
    <row r="20" spans="1:19" ht="15" customHeight="1" x14ac:dyDescent="0.2">
      <c r="A20" s="57">
        <v>10</v>
      </c>
      <c r="B20" s="58" t="s">
        <v>140</v>
      </c>
      <c r="C20" s="59">
        <f t="shared" si="4"/>
        <v>85</v>
      </c>
      <c r="D20" s="60">
        <v>100</v>
      </c>
      <c r="E20" s="61"/>
      <c r="F20" s="62" t="s">
        <v>141</v>
      </c>
      <c r="G20" s="63"/>
      <c r="H20" s="61">
        <f t="shared" si="0"/>
        <v>0</v>
      </c>
      <c r="I20" s="62" t="s">
        <v>141</v>
      </c>
      <c r="J20" s="61">
        <f t="shared" si="1"/>
        <v>0</v>
      </c>
      <c r="K20" s="62" t="s">
        <v>141</v>
      </c>
      <c r="L20" s="64">
        <v>7547</v>
      </c>
      <c r="M20" s="65"/>
      <c r="N20" s="49" t="s">
        <v>141</v>
      </c>
      <c r="O20" s="61">
        <f t="shared" si="2"/>
        <v>0</v>
      </c>
      <c r="P20" s="62" t="s">
        <v>141</v>
      </c>
      <c r="Q20" s="66">
        <f t="shared" si="3"/>
        <v>0</v>
      </c>
      <c r="R20" s="62" t="s">
        <v>141</v>
      </c>
      <c r="S20" s="67"/>
    </row>
    <row r="21" spans="1:19" ht="15" customHeight="1" x14ac:dyDescent="0.2">
      <c r="A21" s="57">
        <v>11</v>
      </c>
      <c r="B21" s="58" t="s">
        <v>140</v>
      </c>
      <c r="C21" s="59">
        <f t="shared" si="4"/>
        <v>85</v>
      </c>
      <c r="D21" s="60">
        <v>100</v>
      </c>
      <c r="E21" s="61"/>
      <c r="F21" s="62" t="s">
        <v>141</v>
      </c>
      <c r="G21" s="63"/>
      <c r="H21" s="61">
        <f t="shared" si="0"/>
        <v>0</v>
      </c>
      <c r="I21" s="62" t="s">
        <v>141</v>
      </c>
      <c r="J21" s="61">
        <f t="shared" si="1"/>
        <v>0</v>
      </c>
      <c r="K21" s="62" t="s">
        <v>141</v>
      </c>
      <c r="L21" s="64">
        <v>13879</v>
      </c>
      <c r="M21" s="65"/>
      <c r="N21" s="49" t="s">
        <v>141</v>
      </c>
      <c r="O21" s="61">
        <f t="shared" si="2"/>
        <v>0</v>
      </c>
      <c r="P21" s="62" t="s">
        <v>141</v>
      </c>
      <c r="Q21" s="66">
        <f t="shared" si="3"/>
        <v>0</v>
      </c>
      <c r="R21" s="62" t="s">
        <v>141</v>
      </c>
      <c r="S21" s="67"/>
    </row>
    <row r="22" spans="1:19" ht="15" customHeight="1" x14ac:dyDescent="0.2">
      <c r="A22" s="57">
        <v>12</v>
      </c>
      <c r="B22" s="58" t="s">
        <v>140</v>
      </c>
      <c r="C22" s="59">
        <f t="shared" si="4"/>
        <v>85</v>
      </c>
      <c r="D22" s="60">
        <v>100</v>
      </c>
      <c r="E22" s="61"/>
      <c r="F22" s="62" t="s">
        <v>141</v>
      </c>
      <c r="G22" s="63"/>
      <c r="H22" s="61">
        <f t="shared" si="0"/>
        <v>0</v>
      </c>
      <c r="I22" s="62" t="s">
        <v>141</v>
      </c>
      <c r="J22" s="61">
        <f t="shared" si="1"/>
        <v>0</v>
      </c>
      <c r="K22" s="62" t="s">
        <v>141</v>
      </c>
      <c r="L22" s="64">
        <v>16754</v>
      </c>
      <c r="M22" s="65"/>
      <c r="N22" s="49" t="s">
        <v>141</v>
      </c>
      <c r="O22" s="61">
        <f t="shared" si="2"/>
        <v>0</v>
      </c>
      <c r="P22" s="62" t="s">
        <v>141</v>
      </c>
      <c r="Q22" s="66">
        <f t="shared" si="3"/>
        <v>0</v>
      </c>
      <c r="R22" s="62" t="s">
        <v>141</v>
      </c>
      <c r="S22" s="67"/>
    </row>
    <row r="23" spans="1:19" ht="15" customHeight="1" x14ac:dyDescent="0.2">
      <c r="A23" s="57">
        <v>1</v>
      </c>
      <c r="B23" s="58" t="s">
        <v>140</v>
      </c>
      <c r="C23" s="59">
        <f t="shared" si="4"/>
        <v>85</v>
      </c>
      <c r="D23" s="60">
        <v>100</v>
      </c>
      <c r="E23" s="61"/>
      <c r="F23" s="62" t="s">
        <v>141</v>
      </c>
      <c r="G23" s="63"/>
      <c r="H23" s="61">
        <f t="shared" si="0"/>
        <v>0</v>
      </c>
      <c r="I23" s="62" t="s">
        <v>141</v>
      </c>
      <c r="J23" s="61">
        <f t="shared" si="1"/>
        <v>0</v>
      </c>
      <c r="K23" s="62" t="s">
        <v>141</v>
      </c>
      <c r="L23" s="64">
        <v>15790</v>
      </c>
      <c r="M23" s="65"/>
      <c r="N23" s="49" t="s">
        <v>141</v>
      </c>
      <c r="O23" s="61">
        <f t="shared" si="2"/>
        <v>0</v>
      </c>
      <c r="P23" s="62" t="s">
        <v>141</v>
      </c>
      <c r="Q23" s="66">
        <f t="shared" si="3"/>
        <v>0</v>
      </c>
      <c r="R23" s="62" t="s">
        <v>141</v>
      </c>
      <c r="S23" s="67"/>
    </row>
    <row r="24" spans="1:19" ht="15" customHeight="1" x14ac:dyDescent="0.2">
      <c r="A24" s="57">
        <v>2</v>
      </c>
      <c r="B24" s="58" t="s">
        <v>140</v>
      </c>
      <c r="C24" s="59">
        <f t="shared" si="4"/>
        <v>85</v>
      </c>
      <c r="D24" s="60">
        <v>100</v>
      </c>
      <c r="E24" s="61"/>
      <c r="F24" s="62" t="s">
        <v>141</v>
      </c>
      <c r="G24" s="63"/>
      <c r="H24" s="61">
        <f t="shared" si="0"/>
        <v>0</v>
      </c>
      <c r="I24" s="62" t="s">
        <v>141</v>
      </c>
      <c r="J24" s="61">
        <f t="shared" si="1"/>
        <v>0</v>
      </c>
      <c r="K24" s="62" t="s">
        <v>141</v>
      </c>
      <c r="L24" s="64">
        <v>14102</v>
      </c>
      <c r="M24" s="65"/>
      <c r="N24" s="49" t="s">
        <v>141</v>
      </c>
      <c r="O24" s="61">
        <f t="shared" si="2"/>
        <v>0</v>
      </c>
      <c r="P24" s="62" t="s">
        <v>141</v>
      </c>
      <c r="Q24" s="66">
        <f t="shared" si="3"/>
        <v>0</v>
      </c>
      <c r="R24" s="62" t="s">
        <v>141</v>
      </c>
      <c r="S24" s="67"/>
    </row>
    <row r="25" spans="1:19" ht="15" customHeight="1" x14ac:dyDescent="0.2">
      <c r="A25" s="57">
        <v>3</v>
      </c>
      <c r="B25" s="58" t="s">
        <v>140</v>
      </c>
      <c r="C25" s="59">
        <f t="shared" si="4"/>
        <v>85</v>
      </c>
      <c r="D25" s="60">
        <v>100</v>
      </c>
      <c r="E25" s="61"/>
      <c r="F25" s="62" t="s">
        <v>141</v>
      </c>
      <c r="G25" s="63"/>
      <c r="H25" s="61">
        <f t="shared" si="0"/>
        <v>0</v>
      </c>
      <c r="I25" s="62" t="s">
        <v>141</v>
      </c>
      <c r="J25" s="61">
        <f t="shared" si="1"/>
        <v>0</v>
      </c>
      <c r="K25" s="62" t="s">
        <v>141</v>
      </c>
      <c r="L25" s="64">
        <v>16030</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150941</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5E4C-F331-4548-AF40-79FAA656761F}">
  <sheetPr>
    <tabColor rgb="FFFFFF00"/>
    <pageSetUpPr fitToPage="1"/>
  </sheetPr>
  <dimension ref="A1:U39"/>
  <sheetViews>
    <sheetView showZeros="0" view="pageBreakPreview" topLeftCell="A10" zoomScaleNormal="100" zoomScaleSheetLayoutView="100" workbookViewId="0">
      <selection activeCell="L26" sqref="L26"/>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165</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40</v>
      </c>
      <c r="D14" s="60">
        <v>100</v>
      </c>
      <c r="E14" s="61"/>
      <c r="F14" s="62" t="s">
        <v>141</v>
      </c>
      <c r="G14" s="63"/>
      <c r="H14" s="61">
        <f>E14*G14</f>
        <v>0</v>
      </c>
      <c r="I14" s="62" t="s">
        <v>141</v>
      </c>
      <c r="J14" s="61">
        <f>C14*E14*G14</f>
        <v>0</v>
      </c>
      <c r="K14" s="62" t="s">
        <v>141</v>
      </c>
      <c r="L14" s="64">
        <v>6610</v>
      </c>
      <c r="M14" s="65"/>
      <c r="N14" s="49" t="s">
        <v>141</v>
      </c>
      <c r="O14" s="61">
        <f>L14*M14</f>
        <v>0</v>
      </c>
      <c r="P14" s="62" t="s">
        <v>141</v>
      </c>
      <c r="Q14" s="66">
        <f>ROUNDDOWN(J14+O14,0)</f>
        <v>0</v>
      </c>
      <c r="R14" s="62" t="s">
        <v>141</v>
      </c>
      <c r="S14" s="67"/>
    </row>
    <row r="15" spans="1:21" ht="15" customHeight="1" x14ac:dyDescent="0.2">
      <c r="A15" s="57">
        <v>5</v>
      </c>
      <c r="B15" s="58" t="s">
        <v>140</v>
      </c>
      <c r="C15" s="59">
        <f>C14</f>
        <v>40</v>
      </c>
      <c r="D15" s="60">
        <v>100</v>
      </c>
      <c r="E15" s="61"/>
      <c r="F15" s="62" t="s">
        <v>141</v>
      </c>
      <c r="G15" s="63"/>
      <c r="H15" s="61">
        <f t="shared" ref="H15:H25" si="0">E15*G15</f>
        <v>0</v>
      </c>
      <c r="I15" s="62" t="s">
        <v>141</v>
      </c>
      <c r="J15" s="61">
        <f t="shared" ref="J15:J25" si="1">C15*E15*G15</f>
        <v>0</v>
      </c>
      <c r="K15" s="62" t="s">
        <v>141</v>
      </c>
      <c r="L15" s="64">
        <v>5784</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40</v>
      </c>
      <c r="D16" s="60">
        <v>100</v>
      </c>
      <c r="E16" s="61"/>
      <c r="F16" s="62" t="s">
        <v>141</v>
      </c>
      <c r="G16" s="63"/>
      <c r="H16" s="61">
        <f t="shared" si="0"/>
        <v>0</v>
      </c>
      <c r="I16" s="62" t="s">
        <v>141</v>
      </c>
      <c r="J16" s="61">
        <f t="shared" si="1"/>
        <v>0</v>
      </c>
      <c r="K16" s="62" t="s">
        <v>141</v>
      </c>
      <c r="L16" s="64">
        <v>5886</v>
      </c>
      <c r="M16" s="65"/>
      <c r="N16" s="49" t="s">
        <v>141</v>
      </c>
      <c r="O16" s="61">
        <f t="shared" si="2"/>
        <v>0</v>
      </c>
      <c r="P16" s="62" t="s">
        <v>141</v>
      </c>
      <c r="Q16" s="66">
        <f t="shared" si="3"/>
        <v>0</v>
      </c>
      <c r="R16" s="62" t="s">
        <v>141</v>
      </c>
      <c r="S16" s="67"/>
    </row>
    <row r="17" spans="1:19" ht="15" customHeight="1" x14ac:dyDescent="0.2">
      <c r="A17" s="57">
        <v>7</v>
      </c>
      <c r="B17" s="58" t="s">
        <v>140</v>
      </c>
      <c r="C17" s="59">
        <f t="shared" si="4"/>
        <v>40</v>
      </c>
      <c r="D17" s="60">
        <v>100</v>
      </c>
      <c r="E17" s="61"/>
      <c r="F17" s="62" t="s">
        <v>141</v>
      </c>
      <c r="G17" s="63"/>
      <c r="H17" s="61">
        <f t="shared" si="0"/>
        <v>0</v>
      </c>
      <c r="I17" s="62" t="s">
        <v>141</v>
      </c>
      <c r="J17" s="61">
        <f t="shared" si="1"/>
        <v>0</v>
      </c>
      <c r="K17" s="62" t="s">
        <v>141</v>
      </c>
      <c r="L17" s="64">
        <v>6732</v>
      </c>
      <c r="M17" s="65"/>
      <c r="N17" s="49" t="s">
        <v>141</v>
      </c>
      <c r="O17" s="61">
        <f t="shared" si="2"/>
        <v>0</v>
      </c>
      <c r="P17" s="62" t="s">
        <v>141</v>
      </c>
      <c r="Q17" s="66">
        <f t="shared" si="3"/>
        <v>0</v>
      </c>
      <c r="R17" s="62" t="s">
        <v>141</v>
      </c>
      <c r="S17" s="67"/>
    </row>
    <row r="18" spans="1:19" ht="15" customHeight="1" x14ac:dyDescent="0.2">
      <c r="A18" s="57">
        <v>8</v>
      </c>
      <c r="B18" s="58" t="s">
        <v>140</v>
      </c>
      <c r="C18" s="59">
        <f t="shared" si="4"/>
        <v>40</v>
      </c>
      <c r="D18" s="60">
        <v>100</v>
      </c>
      <c r="E18" s="61"/>
      <c r="F18" s="62" t="s">
        <v>141</v>
      </c>
      <c r="G18" s="63"/>
      <c r="H18" s="61">
        <f t="shared" si="0"/>
        <v>0</v>
      </c>
      <c r="I18" s="62" t="s">
        <v>141</v>
      </c>
      <c r="J18" s="61">
        <f t="shared" si="1"/>
        <v>0</v>
      </c>
      <c r="K18" s="62" t="s">
        <v>141</v>
      </c>
      <c r="L18" s="64">
        <v>6016</v>
      </c>
      <c r="M18" s="65"/>
      <c r="N18" s="49" t="s">
        <v>141</v>
      </c>
      <c r="O18" s="61">
        <f t="shared" si="2"/>
        <v>0</v>
      </c>
      <c r="P18" s="62" t="s">
        <v>141</v>
      </c>
      <c r="Q18" s="66">
        <f t="shared" si="3"/>
        <v>0</v>
      </c>
      <c r="R18" s="62" t="s">
        <v>141</v>
      </c>
      <c r="S18" s="67"/>
    </row>
    <row r="19" spans="1:19" ht="15" customHeight="1" x14ac:dyDescent="0.2">
      <c r="A19" s="57">
        <v>9</v>
      </c>
      <c r="B19" s="58" t="s">
        <v>140</v>
      </c>
      <c r="C19" s="59">
        <f t="shared" si="4"/>
        <v>40</v>
      </c>
      <c r="D19" s="60">
        <v>100</v>
      </c>
      <c r="E19" s="61"/>
      <c r="F19" s="62" t="s">
        <v>141</v>
      </c>
      <c r="G19" s="63"/>
      <c r="H19" s="61">
        <f t="shared" si="0"/>
        <v>0</v>
      </c>
      <c r="I19" s="62" t="s">
        <v>141</v>
      </c>
      <c r="J19" s="61">
        <f t="shared" si="1"/>
        <v>0</v>
      </c>
      <c r="K19" s="62" t="s">
        <v>141</v>
      </c>
      <c r="L19" s="64">
        <v>5634</v>
      </c>
      <c r="M19" s="65"/>
      <c r="N19" s="49" t="s">
        <v>141</v>
      </c>
      <c r="O19" s="61">
        <f t="shared" si="2"/>
        <v>0</v>
      </c>
      <c r="P19" s="62" t="s">
        <v>141</v>
      </c>
      <c r="Q19" s="66">
        <f t="shared" si="3"/>
        <v>0</v>
      </c>
      <c r="R19" s="62" t="s">
        <v>141</v>
      </c>
      <c r="S19" s="67"/>
    </row>
    <row r="20" spans="1:19" ht="15" customHeight="1" x14ac:dyDescent="0.2">
      <c r="A20" s="57">
        <v>10</v>
      </c>
      <c r="B20" s="58" t="s">
        <v>140</v>
      </c>
      <c r="C20" s="59">
        <f t="shared" si="4"/>
        <v>40</v>
      </c>
      <c r="D20" s="60">
        <v>100</v>
      </c>
      <c r="E20" s="61"/>
      <c r="F20" s="62" t="s">
        <v>141</v>
      </c>
      <c r="G20" s="63"/>
      <c r="H20" s="61">
        <f t="shared" si="0"/>
        <v>0</v>
      </c>
      <c r="I20" s="62" t="s">
        <v>141</v>
      </c>
      <c r="J20" s="61">
        <f t="shared" si="1"/>
        <v>0</v>
      </c>
      <c r="K20" s="62" t="s">
        <v>141</v>
      </c>
      <c r="L20" s="64">
        <v>5640</v>
      </c>
      <c r="M20" s="65"/>
      <c r="N20" s="49" t="s">
        <v>141</v>
      </c>
      <c r="O20" s="61">
        <f t="shared" si="2"/>
        <v>0</v>
      </c>
      <c r="P20" s="62" t="s">
        <v>141</v>
      </c>
      <c r="Q20" s="66">
        <f t="shared" si="3"/>
        <v>0</v>
      </c>
      <c r="R20" s="62" t="s">
        <v>141</v>
      </c>
      <c r="S20" s="67"/>
    </row>
    <row r="21" spans="1:19" ht="15" customHeight="1" x14ac:dyDescent="0.2">
      <c r="A21" s="57">
        <v>11</v>
      </c>
      <c r="B21" s="58" t="s">
        <v>140</v>
      </c>
      <c r="C21" s="59">
        <f t="shared" si="4"/>
        <v>40</v>
      </c>
      <c r="D21" s="60">
        <v>100</v>
      </c>
      <c r="E21" s="61"/>
      <c r="F21" s="62" t="s">
        <v>141</v>
      </c>
      <c r="G21" s="63"/>
      <c r="H21" s="61">
        <f t="shared" si="0"/>
        <v>0</v>
      </c>
      <c r="I21" s="62" t="s">
        <v>141</v>
      </c>
      <c r="J21" s="61">
        <f t="shared" si="1"/>
        <v>0</v>
      </c>
      <c r="K21" s="62" t="s">
        <v>141</v>
      </c>
      <c r="L21" s="64">
        <v>6505</v>
      </c>
      <c r="M21" s="65"/>
      <c r="N21" s="49" t="s">
        <v>141</v>
      </c>
      <c r="O21" s="61">
        <f t="shared" si="2"/>
        <v>0</v>
      </c>
      <c r="P21" s="62" t="s">
        <v>141</v>
      </c>
      <c r="Q21" s="66">
        <f t="shared" si="3"/>
        <v>0</v>
      </c>
      <c r="R21" s="62" t="s">
        <v>141</v>
      </c>
      <c r="S21" s="67"/>
    </row>
    <row r="22" spans="1:19" ht="15" customHeight="1" x14ac:dyDescent="0.2">
      <c r="A22" s="57">
        <v>12</v>
      </c>
      <c r="B22" s="58" t="s">
        <v>140</v>
      </c>
      <c r="C22" s="59">
        <f t="shared" si="4"/>
        <v>40</v>
      </c>
      <c r="D22" s="60">
        <v>100</v>
      </c>
      <c r="E22" s="61"/>
      <c r="F22" s="62" t="s">
        <v>141</v>
      </c>
      <c r="G22" s="63"/>
      <c r="H22" s="61">
        <f t="shared" si="0"/>
        <v>0</v>
      </c>
      <c r="I22" s="62" t="s">
        <v>141</v>
      </c>
      <c r="J22" s="61">
        <f t="shared" si="1"/>
        <v>0</v>
      </c>
      <c r="K22" s="62" t="s">
        <v>141</v>
      </c>
      <c r="L22" s="64">
        <v>9367</v>
      </c>
      <c r="M22" s="65"/>
      <c r="N22" s="49" t="s">
        <v>141</v>
      </c>
      <c r="O22" s="61">
        <f t="shared" si="2"/>
        <v>0</v>
      </c>
      <c r="P22" s="62" t="s">
        <v>141</v>
      </c>
      <c r="Q22" s="66">
        <f t="shared" si="3"/>
        <v>0</v>
      </c>
      <c r="R22" s="62" t="s">
        <v>141</v>
      </c>
      <c r="S22" s="67"/>
    </row>
    <row r="23" spans="1:19" ht="15" customHeight="1" x14ac:dyDescent="0.2">
      <c r="A23" s="57">
        <v>1</v>
      </c>
      <c r="B23" s="58" t="s">
        <v>140</v>
      </c>
      <c r="C23" s="59">
        <f t="shared" si="4"/>
        <v>40</v>
      </c>
      <c r="D23" s="60">
        <v>100</v>
      </c>
      <c r="E23" s="61"/>
      <c r="F23" s="62" t="s">
        <v>141</v>
      </c>
      <c r="G23" s="63"/>
      <c r="H23" s="61">
        <f t="shared" si="0"/>
        <v>0</v>
      </c>
      <c r="I23" s="62" t="s">
        <v>141</v>
      </c>
      <c r="J23" s="61">
        <f t="shared" si="1"/>
        <v>0</v>
      </c>
      <c r="K23" s="62" t="s">
        <v>141</v>
      </c>
      <c r="L23" s="64">
        <v>9473</v>
      </c>
      <c r="M23" s="65"/>
      <c r="N23" s="49" t="s">
        <v>141</v>
      </c>
      <c r="O23" s="61">
        <f t="shared" si="2"/>
        <v>0</v>
      </c>
      <c r="P23" s="62" t="s">
        <v>141</v>
      </c>
      <c r="Q23" s="66">
        <f t="shared" si="3"/>
        <v>0</v>
      </c>
      <c r="R23" s="62" t="s">
        <v>141</v>
      </c>
      <c r="S23" s="67"/>
    </row>
    <row r="24" spans="1:19" ht="15" customHeight="1" x14ac:dyDescent="0.2">
      <c r="A24" s="57">
        <v>2</v>
      </c>
      <c r="B24" s="58" t="s">
        <v>140</v>
      </c>
      <c r="C24" s="59">
        <f t="shared" si="4"/>
        <v>40</v>
      </c>
      <c r="D24" s="60">
        <v>100</v>
      </c>
      <c r="E24" s="61"/>
      <c r="F24" s="62" t="s">
        <v>141</v>
      </c>
      <c r="G24" s="63"/>
      <c r="H24" s="61">
        <f t="shared" si="0"/>
        <v>0</v>
      </c>
      <c r="I24" s="62" t="s">
        <v>141</v>
      </c>
      <c r="J24" s="61">
        <f t="shared" si="1"/>
        <v>0</v>
      </c>
      <c r="K24" s="62" t="s">
        <v>141</v>
      </c>
      <c r="L24" s="64">
        <v>8551</v>
      </c>
      <c r="M24" s="65"/>
      <c r="N24" s="49" t="s">
        <v>141</v>
      </c>
      <c r="O24" s="61">
        <f t="shared" si="2"/>
        <v>0</v>
      </c>
      <c r="P24" s="62" t="s">
        <v>141</v>
      </c>
      <c r="Q24" s="66">
        <f t="shared" si="3"/>
        <v>0</v>
      </c>
      <c r="R24" s="62" t="s">
        <v>141</v>
      </c>
      <c r="S24" s="67"/>
    </row>
    <row r="25" spans="1:19" ht="15" customHeight="1" x14ac:dyDescent="0.2">
      <c r="A25" s="57">
        <v>3</v>
      </c>
      <c r="B25" s="58" t="s">
        <v>140</v>
      </c>
      <c r="C25" s="59">
        <f t="shared" si="4"/>
        <v>40</v>
      </c>
      <c r="D25" s="60">
        <v>100</v>
      </c>
      <c r="E25" s="61"/>
      <c r="F25" s="62" t="s">
        <v>141</v>
      </c>
      <c r="G25" s="63"/>
      <c r="H25" s="61">
        <f t="shared" si="0"/>
        <v>0</v>
      </c>
      <c r="I25" s="62" t="s">
        <v>141</v>
      </c>
      <c r="J25" s="61">
        <f t="shared" si="1"/>
        <v>0</v>
      </c>
      <c r="K25" s="62" t="s">
        <v>141</v>
      </c>
      <c r="L25" s="64">
        <v>8389</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84587</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DE59-37D2-430F-96FD-2134B7A861F3}">
  <dimension ref="A1:Y44"/>
  <sheetViews>
    <sheetView showGridLines="0" view="pageBreakPreview" topLeftCell="A23" zoomScaleNormal="100" workbookViewId="0">
      <selection activeCell="I27" sqref="I27:X27"/>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6" t="s">
        <v>166</v>
      </c>
      <c r="B1" s="76"/>
      <c r="C1" s="76"/>
      <c r="D1" s="76"/>
      <c r="E1" s="76"/>
      <c r="F1" s="76"/>
      <c r="G1" s="76"/>
      <c r="H1" s="1"/>
      <c r="I1" s="1"/>
      <c r="J1" s="1"/>
      <c r="K1" s="1"/>
      <c r="L1" s="1"/>
      <c r="M1" s="1"/>
      <c r="N1" s="1"/>
      <c r="O1" s="1"/>
      <c r="P1" s="1"/>
      <c r="Q1" s="1"/>
      <c r="R1" s="1"/>
      <c r="S1" s="1"/>
      <c r="T1" s="1"/>
      <c r="U1" s="1"/>
      <c r="V1" s="1"/>
      <c r="W1" s="77"/>
      <c r="X1" s="77"/>
      <c r="Y1" s="77"/>
    </row>
    <row r="2" spans="1:25" ht="20.100000000000001" customHeight="1" x14ac:dyDescent="0.2">
      <c r="A2" s="2"/>
    </row>
    <row r="3" spans="1:25" ht="20.100000000000001" customHeight="1" x14ac:dyDescent="0.2">
      <c r="A3" s="2"/>
    </row>
    <row r="4" spans="1:25" ht="20.100000000000001" customHeight="1" x14ac:dyDescent="0.2">
      <c r="A4" s="87" t="s">
        <v>167</v>
      </c>
      <c r="B4" s="87"/>
      <c r="C4" s="87"/>
      <c r="D4" s="87"/>
      <c r="E4" s="87"/>
      <c r="F4" s="87"/>
      <c r="G4" s="87"/>
      <c r="H4" s="87"/>
      <c r="I4" s="87"/>
      <c r="J4" s="87"/>
      <c r="K4" s="87"/>
      <c r="L4" s="87"/>
      <c r="M4" s="87"/>
      <c r="N4" s="87"/>
      <c r="O4" s="87"/>
      <c r="P4" s="87"/>
      <c r="Q4" s="87"/>
      <c r="R4" s="87"/>
      <c r="S4" s="87"/>
      <c r="T4" s="87"/>
      <c r="U4" s="87"/>
      <c r="V4" s="87"/>
      <c r="W4" s="87"/>
      <c r="X4" s="87"/>
      <c r="Y4" s="87"/>
    </row>
    <row r="5" spans="1:25" ht="20.100000000000001" customHeight="1" x14ac:dyDescent="0.2">
      <c r="A5" s="2"/>
    </row>
    <row r="6" spans="1:25" ht="20.100000000000001" customHeight="1" x14ac:dyDescent="0.2">
      <c r="A6" s="2"/>
    </row>
    <row r="7" spans="1:25" ht="20.100000000000001" customHeight="1" x14ac:dyDescent="0.2">
      <c r="B7" s="79" t="s">
        <v>3</v>
      </c>
      <c r="C7" s="79"/>
      <c r="D7" s="79"/>
      <c r="E7" s="79"/>
      <c r="G7" s="75" t="s">
        <v>4</v>
      </c>
      <c r="H7" s="86"/>
      <c r="I7" s="86"/>
      <c r="J7" s="86"/>
      <c r="K7" s="86"/>
      <c r="L7" s="86"/>
      <c r="M7" s="86"/>
      <c r="N7" s="86"/>
      <c r="O7" s="86"/>
      <c r="P7" s="86"/>
      <c r="Q7" s="86"/>
      <c r="R7" s="86"/>
      <c r="S7" s="86"/>
      <c r="T7" s="86"/>
      <c r="U7" s="86"/>
      <c r="V7" s="86"/>
      <c r="W7" s="86"/>
    </row>
    <row r="8" spans="1:25" ht="20.100000000000001" hidden="1" customHeight="1" outlineLevel="1" x14ac:dyDescent="0.2">
      <c r="A8" s="2"/>
      <c r="G8" s="86" t="str">
        <f>[3]公告!$G$21</f>
        <v>【単価契約】</v>
      </c>
      <c r="H8" s="86"/>
      <c r="I8" s="86"/>
      <c r="J8" s="86"/>
      <c r="K8" s="86"/>
      <c r="L8" s="86"/>
      <c r="M8" s="86"/>
      <c r="N8" s="86"/>
      <c r="O8" s="86"/>
      <c r="P8" s="86"/>
      <c r="Q8" s="86"/>
      <c r="R8" s="86"/>
      <c r="S8" s="86"/>
      <c r="T8" s="86"/>
      <c r="U8" s="86"/>
      <c r="V8" s="86"/>
      <c r="W8" s="86"/>
    </row>
    <row r="9" spans="1:25" ht="20.100000000000001" customHeight="1" collapsed="1" x14ac:dyDescent="0.2">
      <c r="A9" s="2"/>
    </row>
    <row r="11" spans="1:25" ht="20.100000000000001" customHeight="1" x14ac:dyDescent="0.2">
      <c r="C11" s="79" t="s">
        <v>168</v>
      </c>
      <c r="D11" s="79"/>
      <c r="E11" s="79"/>
      <c r="F11" s="79"/>
      <c r="G11" s="79"/>
      <c r="H11" s="79"/>
      <c r="I11" s="79"/>
      <c r="J11" s="79"/>
      <c r="K11" s="79"/>
      <c r="L11" s="79"/>
      <c r="M11" s="79"/>
      <c r="N11" s="79"/>
      <c r="O11" s="79"/>
      <c r="P11" s="79"/>
      <c r="Q11" s="79"/>
      <c r="R11" s="79"/>
      <c r="S11" s="79"/>
      <c r="T11" s="79"/>
      <c r="U11" s="79"/>
      <c r="V11" s="79"/>
      <c r="W11" s="79"/>
      <c r="X11" s="79"/>
    </row>
    <row r="12" spans="1:25" ht="20.100000000000001" customHeight="1" x14ac:dyDescent="0.2">
      <c r="A12" s="2"/>
      <c r="B12" s="80" t="s">
        <v>169</v>
      </c>
      <c r="C12" s="80"/>
      <c r="D12" s="80"/>
      <c r="E12" s="80"/>
      <c r="F12" s="80"/>
      <c r="G12" s="80"/>
      <c r="H12" s="80"/>
      <c r="I12" s="80"/>
      <c r="J12" s="80"/>
      <c r="K12" s="80"/>
      <c r="L12" s="80"/>
      <c r="M12" s="80"/>
      <c r="N12" s="80"/>
      <c r="O12" s="80"/>
      <c r="P12" s="80"/>
      <c r="Q12" s="80"/>
      <c r="R12" s="80"/>
      <c r="S12" s="80"/>
      <c r="T12" s="80"/>
      <c r="U12" s="80"/>
      <c r="V12" s="80"/>
      <c r="W12" s="80"/>
      <c r="X12" s="80"/>
    </row>
    <row r="13" spans="1:25" ht="20.100000000000001" customHeight="1" x14ac:dyDescent="0.2">
      <c r="A13" s="2"/>
    </row>
    <row r="14" spans="1:25" ht="20.100000000000001" customHeight="1" x14ac:dyDescent="0.2">
      <c r="B14" s="81" t="s">
        <v>5</v>
      </c>
      <c r="C14" s="81"/>
      <c r="D14" s="81"/>
      <c r="E14" s="81"/>
      <c r="F14" s="81"/>
      <c r="G14" s="81"/>
      <c r="H14" s="81"/>
    </row>
    <row r="15" spans="1:25" ht="20.100000000000001" customHeight="1" x14ac:dyDescent="0.2">
      <c r="A15" s="2"/>
    </row>
    <row r="16" spans="1:25" ht="20.100000000000001" customHeight="1" x14ac:dyDescent="0.2">
      <c r="B16" s="79"/>
      <c r="C16" s="79"/>
      <c r="D16" s="79"/>
      <c r="E16" s="79"/>
      <c r="F16" s="79"/>
      <c r="G16" s="79"/>
    </row>
    <row r="17" spans="1:25" ht="20.100000000000001" customHeight="1" x14ac:dyDescent="0.2">
      <c r="B17" s="79"/>
      <c r="C17" s="79"/>
      <c r="D17" s="79"/>
      <c r="E17" s="79"/>
      <c r="F17" s="79"/>
      <c r="G17" s="79"/>
    </row>
    <row r="18" spans="1:25" ht="20.100000000000001" customHeight="1" x14ac:dyDescent="0.2">
      <c r="B18" s="79"/>
      <c r="C18" s="79"/>
      <c r="D18" s="79"/>
      <c r="E18" s="79"/>
      <c r="F18" s="79"/>
      <c r="G18" s="79"/>
    </row>
    <row r="19" spans="1:25" ht="20.100000000000001" customHeight="1" x14ac:dyDescent="0.2">
      <c r="B19" s="79"/>
      <c r="C19" s="79"/>
      <c r="D19" s="79"/>
      <c r="E19" s="79"/>
      <c r="F19" s="79"/>
      <c r="G19" s="79"/>
    </row>
    <row r="20" spans="1:25" ht="20.100000000000001" customHeight="1" x14ac:dyDescent="0.2">
      <c r="B20" s="79"/>
      <c r="C20" s="79"/>
      <c r="D20" s="79"/>
      <c r="E20" s="79"/>
      <c r="F20" s="79"/>
      <c r="G20" s="79"/>
    </row>
    <row r="21" spans="1:25" ht="20.100000000000001" customHeight="1" x14ac:dyDescent="0.2">
      <c r="B21" s="79"/>
      <c r="C21" s="79"/>
      <c r="D21" s="79"/>
      <c r="E21" s="79"/>
      <c r="F21" s="79"/>
      <c r="G21" s="79"/>
    </row>
    <row r="22" spans="1:25" ht="20.100000000000001" customHeight="1" x14ac:dyDescent="0.2">
      <c r="B22" s="88"/>
      <c r="C22" s="88"/>
      <c r="D22" s="88"/>
      <c r="E22" s="88"/>
      <c r="F22" s="88"/>
      <c r="G22" s="88"/>
    </row>
    <row r="23" spans="1:25" ht="20.100000000000001" customHeight="1" x14ac:dyDescent="0.2">
      <c r="K23" s="82"/>
      <c r="L23" s="82"/>
      <c r="M23" s="82"/>
    </row>
    <row r="24" spans="1:25" ht="20.100000000000001" customHeight="1" x14ac:dyDescent="0.2">
      <c r="L24" s="79" t="s">
        <v>6</v>
      </c>
      <c r="M24" s="79"/>
      <c r="N24" s="79"/>
      <c r="O24" s="79"/>
    </row>
    <row r="25" spans="1:25" ht="20.100000000000001" customHeight="1" x14ac:dyDescent="0.2">
      <c r="L25" s="79" t="s">
        <v>30</v>
      </c>
      <c r="M25" s="79"/>
      <c r="N25" s="79"/>
      <c r="O25" s="79"/>
    </row>
    <row r="26" spans="1:25" ht="20.100000000000001" customHeight="1" x14ac:dyDescent="0.2">
      <c r="L26" s="79" t="s">
        <v>37</v>
      </c>
      <c r="M26" s="79"/>
      <c r="N26" s="79"/>
      <c r="O26" s="79"/>
    </row>
    <row r="27" spans="1:25" ht="20.100000000000001" customHeight="1" x14ac:dyDescent="0.2">
      <c r="B27" s="2"/>
      <c r="C27" s="2"/>
      <c r="L27" s="4" t="s">
        <v>38</v>
      </c>
      <c r="M27" s="4"/>
    </row>
    <row r="28" spans="1:25" ht="20.100000000000001" customHeight="1" x14ac:dyDescent="0.2">
      <c r="B28" s="2"/>
      <c r="C28" s="2"/>
      <c r="L28" s="4" t="s">
        <v>39</v>
      </c>
      <c r="M28" s="4"/>
    </row>
    <row r="29" spans="1:25" ht="20.100000000000001" customHeight="1" x14ac:dyDescent="0.2">
      <c r="C29" s="80" t="s">
        <v>9</v>
      </c>
      <c r="D29" s="80"/>
      <c r="E29" s="80"/>
      <c r="F29" s="80"/>
      <c r="G29" s="80"/>
      <c r="H29" s="80"/>
      <c r="L29" s="6" t="s">
        <v>40</v>
      </c>
      <c r="M29" s="6"/>
      <c r="N29" s="7"/>
      <c r="O29" s="7"/>
      <c r="P29" s="7"/>
      <c r="Q29" s="7"/>
      <c r="R29" s="7"/>
      <c r="S29" s="7"/>
      <c r="T29" s="7"/>
      <c r="U29" s="7"/>
      <c r="V29" s="7"/>
      <c r="W29" s="7"/>
      <c r="X29" s="7"/>
      <c r="Y29" s="7"/>
    </row>
    <row r="30" spans="1:25" ht="20.100000000000001" customHeight="1" x14ac:dyDescent="0.2">
      <c r="C30" s="80" t="s">
        <v>10</v>
      </c>
      <c r="D30" s="80"/>
      <c r="E30" s="80"/>
      <c r="F30" s="80"/>
      <c r="G30" s="80"/>
      <c r="H30" s="80" t="s">
        <v>41</v>
      </c>
      <c r="I30" s="80"/>
      <c r="J30" s="80"/>
      <c r="K30" s="80"/>
      <c r="L30" s="8"/>
      <c r="M30" s="8"/>
      <c r="N30" s="9"/>
      <c r="O30" s="9"/>
      <c r="P30" s="9"/>
      <c r="Q30" s="9"/>
      <c r="R30" s="9"/>
      <c r="S30" s="9"/>
      <c r="T30" s="9"/>
      <c r="U30" s="9"/>
      <c r="V30" s="9"/>
      <c r="W30" s="9"/>
      <c r="X30" s="9"/>
      <c r="Y30" s="9"/>
    </row>
    <row r="31" spans="1:25" ht="20.100000000000001" customHeight="1" x14ac:dyDescent="0.2">
      <c r="A31" s="2"/>
      <c r="L31" s="4" t="s">
        <v>42</v>
      </c>
      <c r="M31" s="4"/>
    </row>
    <row r="32" spans="1:25" ht="20.100000000000001" customHeight="1" x14ac:dyDescent="0.2">
      <c r="A32" s="2"/>
      <c r="L32" s="8"/>
      <c r="M32" s="8"/>
      <c r="N32" s="9"/>
      <c r="O32" s="9"/>
      <c r="P32" s="9"/>
      <c r="Q32" s="9"/>
      <c r="R32" s="9"/>
      <c r="S32" s="9"/>
      <c r="T32" s="9"/>
      <c r="U32" s="9"/>
      <c r="V32" s="9"/>
      <c r="W32" s="9"/>
      <c r="X32" s="9"/>
      <c r="Y32" s="9"/>
    </row>
    <row r="33" spans="1:25" ht="20.100000000000001" customHeight="1" x14ac:dyDescent="0.2">
      <c r="A33" s="2"/>
      <c r="L33" s="8" t="s">
        <v>43</v>
      </c>
      <c r="M33" s="8"/>
      <c r="N33" s="9"/>
      <c r="O33" s="9"/>
      <c r="P33" s="9"/>
      <c r="Q33" s="9"/>
      <c r="R33" s="9"/>
      <c r="S33" s="9"/>
      <c r="T33" s="9"/>
      <c r="U33" s="9"/>
      <c r="V33" s="9"/>
      <c r="W33" s="9"/>
      <c r="X33" s="9"/>
      <c r="Y33" s="9"/>
    </row>
    <row r="34" spans="1:25" ht="20.100000000000001" customHeight="1" x14ac:dyDescent="0.2">
      <c r="A34" s="2"/>
      <c r="L34" s="8" t="s">
        <v>44</v>
      </c>
      <c r="M34" s="8"/>
      <c r="N34" s="9"/>
      <c r="O34" s="9"/>
      <c r="P34" s="9"/>
      <c r="Q34" s="9"/>
      <c r="R34" s="9"/>
      <c r="S34" s="9"/>
      <c r="T34" s="9"/>
      <c r="U34" s="9"/>
      <c r="V34" s="9"/>
      <c r="W34" s="9"/>
      <c r="X34" s="9"/>
      <c r="Y34" s="9"/>
    </row>
    <row r="35" spans="1:25" ht="20.100000000000001" customHeight="1" x14ac:dyDescent="0.2">
      <c r="A35" s="2"/>
      <c r="L35" s="4"/>
      <c r="M35" s="4"/>
    </row>
    <row r="36" spans="1:25" ht="20.100000000000001" customHeight="1" x14ac:dyDescent="0.2">
      <c r="B36" s="130"/>
      <c r="C36" s="130"/>
      <c r="D36" s="130"/>
      <c r="E36" s="130"/>
      <c r="F36" s="130"/>
      <c r="G36" s="130"/>
      <c r="H36" s="130"/>
      <c r="I36" s="130"/>
      <c r="J36" s="130"/>
      <c r="K36" s="130"/>
      <c r="L36" s="130"/>
      <c r="M36" s="130"/>
      <c r="N36" s="130"/>
      <c r="O36" s="130"/>
      <c r="P36" s="130"/>
      <c r="Q36" s="130"/>
      <c r="R36" s="130"/>
      <c r="S36" s="130"/>
      <c r="T36" s="130"/>
      <c r="U36" s="130"/>
      <c r="V36" s="130"/>
      <c r="W36" s="130"/>
      <c r="X36" s="130"/>
    </row>
    <row r="37" spans="1:25" ht="20.100000000000001" customHeight="1" x14ac:dyDescent="0.2">
      <c r="B37" s="14"/>
      <c r="C37" s="14"/>
      <c r="D37" s="14"/>
      <c r="E37" s="14"/>
      <c r="F37" s="14"/>
      <c r="G37" s="14"/>
      <c r="H37" s="14"/>
      <c r="I37" s="14"/>
      <c r="J37" s="14"/>
      <c r="K37" s="14"/>
      <c r="L37" s="14"/>
      <c r="M37" s="14"/>
      <c r="N37" s="14"/>
      <c r="O37" s="14"/>
      <c r="P37" s="14"/>
      <c r="Q37" s="14"/>
      <c r="R37" s="14"/>
      <c r="S37" s="14"/>
      <c r="T37" s="14"/>
      <c r="U37" s="14"/>
      <c r="V37" s="14"/>
      <c r="W37" s="14"/>
      <c r="X37" s="14"/>
    </row>
    <row r="38" spans="1:25" ht="20.100000000000001" customHeight="1" x14ac:dyDescent="0.2">
      <c r="A38" s="2"/>
      <c r="C38" s="80" t="s">
        <v>170</v>
      </c>
      <c r="D38" s="80"/>
      <c r="E38" s="80"/>
      <c r="F38" s="80"/>
      <c r="G38" s="80"/>
      <c r="H38" s="80"/>
      <c r="I38" s="80"/>
      <c r="J38" s="80"/>
      <c r="K38" s="80"/>
      <c r="L38" s="80"/>
      <c r="M38" s="80"/>
      <c r="N38" s="80"/>
      <c r="O38" s="80"/>
      <c r="P38" s="80"/>
      <c r="Q38" s="80"/>
      <c r="R38" s="80"/>
      <c r="S38" s="80"/>
      <c r="T38" s="80"/>
      <c r="U38" s="80"/>
      <c r="V38" s="80"/>
      <c r="W38" s="80"/>
      <c r="X38" s="80"/>
    </row>
    <row r="39" spans="1:25" ht="20.100000000000001" customHeight="1" x14ac:dyDescent="0.2">
      <c r="A39" s="2"/>
      <c r="C39" s="81" t="s">
        <v>5</v>
      </c>
      <c r="D39" s="81"/>
      <c r="E39" s="81"/>
      <c r="F39" s="81"/>
      <c r="G39" s="81"/>
      <c r="H39" s="81"/>
      <c r="I39" s="81"/>
      <c r="J39" s="73"/>
      <c r="K39" s="73"/>
      <c r="L39" s="73"/>
      <c r="M39" s="73"/>
      <c r="N39" s="73"/>
      <c r="O39" s="73"/>
      <c r="P39" s="73"/>
      <c r="Q39" s="73"/>
      <c r="R39" s="73"/>
      <c r="S39" s="73"/>
      <c r="T39" s="73"/>
      <c r="U39" s="73"/>
      <c r="V39" s="73"/>
      <c r="W39" s="73"/>
      <c r="X39" s="73"/>
    </row>
    <row r="40" spans="1:25" ht="20.100000000000001" customHeight="1" x14ac:dyDescent="0.2">
      <c r="A40" s="2"/>
      <c r="C40" s="74"/>
      <c r="D40" s="74"/>
      <c r="E40" s="74"/>
      <c r="F40" s="74"/>
      <c r="G40" s="74"/>
      <c r="H40" s="74"/>
      <c r="I40" s="74"/>
      <c r="J40" s="74"/>
      <c r="K40" s="74"/>
      <c r="L40" s="74"/>
      <c r="M40" s="74"/>
      <c r="N40" s="80" t="s">
        <v>9</v>
      </c>
      <c r="O40" s="80"/>
      <c r="P40" s="80"/>
      <c r="Q40" s="80"/>
      <c r="R40" s="80"/>
      <c r="S40" s="80"/>
      <c r="T40" t="s">
        <v>10</v>
      </c>
      <c r="V40" s="74"/>
      <c r="W40" s="74"/>
      <c r="X40" s="74"/>
    </row>
    <row r="41" spans="1:25" ht="20.100000000000001" customHeight="1" x14ac:dyDescent="0.2">
      <c r="A41" s="2"/>
    </row>
    <row r="42" spans="1:25" ht="20.100000000000001" customHeight="1" x14ac:dyDescent="0.2">
      <c r="A42" s="2"/>
    </row>
    <row r="43" spans="1:25" ht="20.100000000000001" customHeight="1" x14ac:dyDescent="0.2">
      <c r="A43" s="2"/>
    </row>
    <row r="44" spans="1:25" ht="20.100000000000001" customHeight="1" x14ac:dyDescent="0.2">
      <c r="A44" s="2"/>
    </row>
  </sheetData>
  <mergeCells count="27">
    <mergeCell ref="C38:X38"/>
    <mergeCell ref="C39:I39"/>
    <mergeCell ref="N40:S40"/>
    <mergeCell ref="L25:O25"/>
    <mergeCell ref="L26:O26"/>
    <mergeCell ref="C29:H29"/>
    <mergeCell ref="C30:G30"/>
    <mergeCell ref="H30:K30"/>
    <mergeCell ref="B36:X36"/>
    <mergeCell ref="L24:O24"/>
    <mergeCell ref="C11:X11"/>
    <mergeCell ref="B12:X12"/>
    <mergeCell ref="B14:H14"/>
    <mergeCell ref="B16:G16"/>
    <mergeCell ref="B17:G17"/>
    <mergeCell ref="B18:G18"/>
    <mergeCell ref="B19:G19"/>
    <mergeCell ref="B20:G20"/>
    <mergeCell ref="B21:G21"/>
    <mergeCell ref="B22:G22"/>
    <mergeCell ref="K23:M23"/>
    <mergeCell ref="G8:W8"/>
    <mergeCell ref="A1:G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C941-3809-43B9-B294-9C0F02DED710}">
  <dimension ref="A1:Y44"/>
  <sheetViews>
    <sheetView showGridLines="0" view="pageBreakPreview" topLeftCell="A17" zoomScaleNormal="100" workbookViewId="0">
      <selection activeCell="I27" sqref="I27:X27"/>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6" t="s">
        <v>24</v>
      </c>
      <c r="B1" s="76"/>
      <c r="C1" s="76"/>
      <c r="D1" s="76"/>
      <c r="E1" s="76"/>
      <c r="F1" s="76"/>
      <c r="G1" s="76"/>
      <c r="H1" s="1"/>
      <c r="I1" s="1"/>
      <c r="J1" s="1"/>
      <c r="K1" s="1"/>
      <c r="L1" s="1"/>
      <c r="M1" s="1"/>
      <c r="N1" s="1"/>
      <c r="O1" s="1"/>
      <c r="P1" s="1"/>
      <c r="Q1" s="1"/>
      <c r="R1" s="1"/>
      <c r="S1" s="1"/>
      <c r="T1" s="1"/>
      <c r="U1" s="1"/>
      <c r="V1" s="1"/>
      <c r="W1" s="77" t="s">
        <v>25</v>
      </c>
      <c r="X1" s="77"/>
      <c r="Y1" s="77"/>
    </row>
    <row r="2" spans="1:25" ht="20.100000000000001" customHeight="1" x14ac:dyDescent="0.2">
      <c r="A2" s="2"/>
    </row>
    <row r="3" spans="1:25" ht="20.100000000000001" customHeight="1" x14ac:dyDescent="0.2">
      <c r="A3" s="2"/>
    </row>
    <row r="4" spans="1:25" ht="20.100000000000001" customHeight="1" x14ac:dyDescent="0.2">
      <c r="A4" s="87" t="s">
        <v>26</v>
      </c>
      <c r="B4" s="87"/>
      <c r="C4" s="87"/>
      <c r="D4" s="87"/>
      <c r="E4" s="87"/>
      <c r="F4" s="87"/>
      <c r="G4" s="87"/>
      <c r="H4" s="87"/>
      <c r="I4" s="87"/>
      <c r="J4" s="87"/>
      <c r="K4" s="87"/>
      <c r="L4" s="87"/>
      <c r="M4" s="87"/>
      <c r="N4" s="87"/>
      <c r="O4" s="87"/>
      <c r="P4" s="87"/>
      <c r="Q4" s="87"/>
      <c r="R4" s="87"/>
      <c r="S4" s="87"/>
      <c r="T4" s="87"/>
      <c r="U4" s="87"/>
      <c r="V4" s="87"/>
      <c r="W4" s="87"/>
      <c r="X4" s="87"/>
      <c r="Y4" s="87"/>
    </row>
    <row r="5" spans="1:25" ht="20.100000000000001" customHeight="1" x14ac:dyDescent="0.2">
      <c r="A5" s="2"/>
    </row>
    <row r="6" spans="1:25" ht="20.100000000000001" customHeight="1" x14ac:dyDescent="0.2">
      <c r="A6" s="2"/>
    </row>
    <row r="7" spans="1:25" ht="20.100000000000001" customHeight="1" x14ac:dyDescent="0.2">
      <c r="B7" s="79" t="s">
        <v>3</v>
      </c>
      <c r="C7" s="79"/>
      <c r="D7" s="79"/>
      <c r="E7" s="79"/>
      <c r="G7" s="75" t="s">
        <v>4</v>
      </c>
      <c r="H7" s="86"/>
      <c r="I7" s="86"/>
      <c r="J7" s="86"/>
      <c r="K7" s="86"/>
      <c r="L7" s="86"/>
      <c r="M7" s="86"/>
      <c r="N7" s="86"/>
      <c r="O7" s="86"/>
      <c r="P7" s="86"/>
      <c r="Q7" s="86"/>
      <c r="R7" s="86"/>
      <c r="S7" s="86"/>
      <c r="T7" s="86"/>
      <c r="U7" s="86"/>
      <c r="V7" s="86"/>
      <c r="W7" s="86"/>
    </row>
    <row r="8" spans="1:25" ht="20.100000000000001" hidden="1" customHeight="1" outlineLevel="1" x14ac:dyDescent="0.2">
      <c r="A8" s="2"/>
      <c r="G8" s="86" t="str">
        <f>[3]公告!$G$21</f>
        <v>【単価契約】</v>
      </c>
      <c r="H8" s="86"/>
      <c r="I8" s="86"/>
      <c r="J8" s="86"/>
      <c r="K8" s="86"/>
      <c r="L8" s="86"/>
      <c r="M8" s="86"/>
      <c r="N8" s="86"/>
      <c r="O8" s="86"/>
      <c r="P8" s="86"/>
      <c r="Q8" s="86"/>
      <c r="R8" s="86"/>
      <c r="S8" s="86"/>
      <c r="T8" s="86"/>
      <c r="U8" s="86"/>
      <c r="V8" s="86"/>
      <c r="W8" s="86"/>
    </row>
    <row r="9" spans="1:25" ht="20.100000000000001" customHeight="1" collapsed="1" x14ac:dyDescent="0.2">
      <c r="A9" s="2"/>
    </row>
    <row r="11" spans="1:25" ht="20.100000000000001" customHeight="1" x14ac:dyDescent="0.2">
      <c r="C11" s="79" t="s">
        <v>27</v>
      </c>
      <c r="D11" s="79"/>
      <c r="E11" s="79"/>
      <c r="F11" s="79"/>
      <c r="G11" s="79"/>
      <c r="H11" s="79"/>
      <c r="I11" s="79"/>
      <c r="J11" s="79"/>
      <c r="K11" s="79"/>
      <c r="L11" s="79"/>
      <c r="M11" s="79"/>
      <c r="N11" s="79"/>
      <c r="O11" s="79"/>
      <c r="P11" s="79"/>
      <c r="Q11" s="79"/>
      <c r="R11" s="79"/>
      <c r="S11" s="79"/>
      <c r="T11" s="79"/>
      <c r="U11" s="79"/>
      <c r="V11" s="79"/>
      <c r="W11" s="79"/>
      <c r="X11" s="79"/>
    </row>
    <row r="12" spans="1:25" ht="20.100000000000001" customHeight="1" x14ac:dyDescent="0.2">
      <c r="A12" s="2"/>
      <c r="B12" s="80" t="s">
        <v>28</v>
      </c>
      <c r="C12" s="80"/>
      <c r="D12" s="80"/>
      <c r="E12" s="80"/>
      <c r="F12" s="80"/>
      <c r="G12" s="80"/>
      <c r="H12" s="80"/>
      <c r="I12" s="80"/>
      <c r="J12" s="80"/>
      <c r="K12" s="80"/>
      <c r="L12" s="80"/>
      <c r="M12" s="80"/>
      <c r="N12" s="80"/>
      <c r="O12" s="80"/>
      <c r="P12" s="80"/>
      <c r="Q12" s="80"/>
      <c r="R12" s="80"/>
      <c r="S12" s="80"/>
      <c r="T12" s="80"/>
      <c r="U12" s="80"/>
      <c r="V12" s="80"/>
      <c r="W12" s="80"/>
      <c r="X12" s="80"/>
    </row>
    <row r="13" spans="1:25" ht="20.100000000000001" customHeight="1" x14ac:dyDescent="0.2">
      <c r="A13" s="2"/>
    </row>
    <row r="14" spans="1:25" ht="20.100000000000001" customHeight="1" x14ac:dyDescent="0.2">
      <c r="B14" s="81" t="s">
        <v>5</v>
      </c>
      <c r="C14" s="81"/>
      <c r="D14" s="81"/>
      <c r="E14" s="81"/>
      <c r="F14" s="81"/>
      <c r="G14" s="81"/>
      <c r="H14" s="81"/>
    </row>
    <row r="15" spans="1:25" ht="20.100000000000001" customHeight="1" x14ac:dyDescent="0.2">
      <c r="A15" s="2"/>
    </row>
    <row r="16" spans="1:25" ht="20.100000000000001" customHeight="1" x14ac:dyDescent="0.2">
      <c r="B16" s="79" t="s">
        <v>29</v>
      </c>
      <c r="C16" s="79"/>
      <c r="D16" s="79"/>
      <c r="E16" s="79"/>
      <c r="F16" s="79"/>
      <c r="G16" s="79"/>
    </row>
    <row r="17" spans="1:25" ht="20.100000000000001" customHeight="1" x14ac:dyDescent="0.2">
      <c r="B17" s="79" t="s">
        <v>30</v>
      </c>
      <c r="C17" s="79"/>
      <c r="D17" s="79"/>
      <c r="E17" s="79"/>
      <c r="F17" s="79"/>
      <c r="G17" s="79"/>
    </row>
    <row r="18" spans="1:25" ht="20.100000000000001" customHeight="1" x14ac:dyDescent="0.2">
      <c r="B18" s="79" t="s">
        <v>31</v>
      </c>
      <c r="C18" s="79"/>
      <c r="D18" s="79"/>
      <c r="E18" s="79"/>
      <c r="F18" s="79"/>
      <c r="G18" s="79"/>
    </row>
    <row r="19" spans="1:25" ht="20.100000000000001" customHeight="1" x14ac:dyDescent="0.2">
      <c r="B19" s="79" t="s">
        <v>32</v>
      </c>
      <c r="C19" s="79"/>
      <c r="D19" s="79"/>
      <c r="E19" s="79"/>
      <c r="F19" s="79"/>
      <c r="G19" s="79"/>
    </row>
    <row r="20" spans="1:25" ht="20.100000000000001" customHeight="1" x14ac:dyDescent="0.2">
      <c r="B20" s="79" t="s">
        <v>33</v>
      </c>
      <c r="C20" s="79"/>
      <c r="D20" s="79"/>
      <c r="E20" s="79"/>
      <c r="F20" s="79"/>
      <c r="G20" s="79"/>
    </row>
    <row r="21" spans="1:25" ht="20.100000000000001" customHeight="1" x14ac:dyDescent="0.2">
      <c r="B21" s="79" t="s">
        <v>34</v>
      </c>
      <c r="C21" s="79"/>
      <c r="D21" s="79"/>
      <c r="E21" s="79"/>
      <c r="F21" s="79"/>
      <c r="G21" s="79"/>
    </row>
    <row r="22" spans="1:25" ht="20.100000000000001" customHeight="1" x14ac:dyDescent="0.2">
      <c r="B22" s="88" t="s">
        <v>35</v>
      </c>
      <c r="C22" s="88"/>
      <c r="D22" s="88"/>
      <c r="E22" s="88"/>
      <c r="F22" s="88"/>
      <c r="G22" s="88"/>
    </row>
    <row r="23" spans="1:25" ht="20.100000000000001" customHeight="1" x14ac:dyDescent="0.2">
      <c r="K23" s="82" t="s">
        <v>36</v>
      </c>
      <c r="L23" s="82"/>
      <c r="M23" s="82"/>
    </row>
    <row r="24" spans="1:25" ht="20.100000000000001" customHeight="1" x14ac:dyDescent="0.2">
      <c r="L24" s="79" t="s">
        <v>6</v>
      </c>
      <c r="M24" s="79"/>
      <c r="N24" s="79"/>
      <c r="O24" s="79"/>
    </row>
    <row r="25" spans="1:25" ht="20.100000000000001" customHeight="1" x14ac:dyDescent="0.2">
      <c r="L25" s="79" t="s">
        <v>30</v>
      </c>
      <c r="M25" s="79"/>
      <c r="N25" s="79"/>
      <c r="O25" s="79"/>
    </row>
    <row r="26" spans="1:25" ht="20.100000000000001" customHeight="1" x14ac:dyDescent="0.2">
      <c r="L26" s="79" t="s">
        <v>37</v>
      </c>
      <c r="M26" s="79"/>
      <c r="N26" s="79"/>
      <c r="O26" s="79"/>
    </row>
    <row r="27" spans="1:25" ht="20.100000000000001" customHeight="1" x14ac:dyDescent="0.2">
      <c r="B27" s="2"/>
      <c r="C27" s="2"/>
      <c r="L27" s="4" t="s">
        <v>38</v>
      </c>
      <c r="M27" s="4"/>
    </row>
    <row r="28" spans="1:25" ht="20.100000000000001" customHeight="1" x14ac:dyDescent="0.2">
      <c r="B28" s="2"/>
      <c r="C28" s="2"/>
      <c r="L28" s="4" t="s">
        <v>39</v>
      </c>
      <c r="M28" s="4"/>
    </row>
    <row r="29" spans="1:25" ht="20.100000000000001" customHeight="1" x14ac:dyDescent="0.2">
      <c r="C29" s="80" t="s">
        <v>9</v>
      </c>
      <c r="D29" s="80"/>
      <c r="E29" s="80"/>
      <c r="F29" s="80"/>
      <c r="G29" s="80"/>
      <c r="H29" s="80"/>
      <c r="L29" s="6" t="s">
        <v>40</v>
      </c>
      <c r="M29" s="6"/>
      <c r="N29" s="7"/>
      <c r="O29" s="7"/>
      <c r="P29" s="7"/>
      <c r="Q29" s="7"/>
      <c r="R29" s="7"/>
      <c r="S29" s="7"/>
      <c r="T29" s="7"/>
      <c r="U29" s="7"/>
      <c r="V29" s="7"/>
      <c r="W29" s="7"/>
      <c r="X29" s="7"/>
      <c r="Y29" s="7"/>
    </row>
    <row r="30" spans="1:25" ht="20.100000000000001" customHeight="1" x14ac:dyDescent="0.2">
      <c r="C30" s="80" t="s">
        <v>10</v>
      </c>
      <c r="D30" s="80"/>
      <c r="E30" s="80"/>
      <c r="F30" s="80"/>
      <c r="G30" s="80"/>
      <c r="H30" s="80" t="s">
        <v>41</v>
      </c>
      <c r="I30" s="80"/>
      <c r="J30" s="80"/>
      <c r="K30" s="80"/>
      <c r="L30" s="8"/>
      <c r="M30" s="8"/>
      <c r="N30" s="9"/>
      <c r="O30" s="9"/>
      <c r="P30" s="9"/>
      <c r="Q30" s="9"/>
      <c r="R30" s="9"/>
      <c r="S30" s="9"/>
      <c r="T30" s="9"/>
      <c r="U30" s="9"/>
      <c r="V30" s="9"/>
      <c r="W30" s="9"/>
      <c r="X30" s="9"/>
      <c r="Y30" s="9"/>
    </row>
    <row r="31" spans="1:25" ht="20.100000000000001" customHeight="1" x14ac:dyDescent="0.2">
      <c r="A31" s="2"/>
      <c r="L31" s="4" t="s">
        <v>42</v>
      </c>
      <c r="M31" s="4"/>
    </row>
    <row r="32" spans="1:25" ht="20.100000000000001" customHeight="1" x14ac:dyDescent="0.2">
      <c r="A32" s="2"/>
      <c r="L32" s="8"/>
      <c r="M32" s="8"/>
      <c r="N32" s="9"/>
      <c r="O32" s="9"/>
      <c r="P32" s="9"/>
      <c r="Q32" s="9"/>
      <c r="R32" s="9"/>
      <c r="S32" s="9"/>
      <c r="T32" s="9"/>
      <c r="U32" s="9"/>
      <c r="V32" s="9"/>
      <c r="W32" s="9"/>
      <c r="X32" s="9"/>
      <c r="Y32" s="9"/>
    </row>
    <row r="33" spans="1:25" ht="20.100000000000001" customHeight="1" x14ac:dyDescent="0.2">
      <c r="A33" s="2"/>
      <c r="L33" s="8" t="s">
        <v>43</v>
      </c>
      <c r="M33" s="8"/>
      <c r="N33" s="9"/>
      <c r="O33" s="9"/>
      <c r="P33" s="9"/>
      <c r="Q33" s="9"/>
      <c r="R33" s="9"/>
      <c r="S33" s="9"/>
      <c r="T33" s="9"/>
      <c r="U33" s="9"/>
      <c r="V33" s="9"/>
      <c r="W33" s="9"/>
      <c r="X33" s="9"/>
      <c r="Y33" s="9"/>
    </row>
    <row r="34" spans="1:25" ht="20.100000000000001" customHeight="1" x14ac:dyDescent="0.2">
      <c r="A34" s="2"/>
      <c r="L34" s="8" t="s">
        <v>44</v>
      </c>
      <c r="M34" s="8"/>
      <c r="N34" s="9"/>
      <c r="O34" s="9"/>
      <c r="P34" s="9"/>
      <c r="Q34" s="9"/>
      <c r="R34" s="9"/>
      <c r="S34" s="9"/>
      <c r="T34" s="9"/>
      <c r="U34" s="9"/>
      <c r="V34" s="9"/>
      <c r="W34" s="9"/>
      <c r="X34" s="9"/>
      <c r="Y34" s="9"/>
    </row>
    <row r="35" spans="1:25" ht="20.100000000000001" customHeight="1" x14ac:dyDescent="0.2">
      <c r="A35" s="2"/>
      <c r="L35" s="4"/>
      <c r="M35" s="4"/>
    </row>
    <row r="36" spans="1:25" ht="20.100000000000001" customHeight="1" x14ac:dyDescent="0.2">
      <c r="B36" s="79" t="s">
        <v>45</v>
      </c>
      <c r="C36" s="79"/>
      <c r="D36" s="79"/>
      <c r="E36" s="79"/>
      <c r="F36" s="79"/>
      <c r="G36" s="79"/>
      <c r="H36" s="79"/>
      <c r="I36" s="79"/>
      <c r="J36" s="79"/>
      <c r="K36" s="79"/>
      <c r="L36" s="79"/>
      <c r="M36" s="79"/>
      <c r="N36" s="79"/>
      <c r="O36" s="79"/>
      <c r="P36" s="79"/>
      <c r="Q36" s="79"/>
      <c r="R36" s="79"/>
      <c r="S36" s="79"/>
      <c r="T36" s="79"/>
      <c r="U36" s="79"/>
      <c r="V36" s="79"/>
      <c r="W36" s="79"/>
      <c r="X36" s="79"/>
    </row>
    <row r="37" spans="1:25" ht="20.100000000000001" customHeight="1" x14ac:dyDescent="0.2">
      <c r="A37" s="2"/>
      <c r="C37" s="80" t="s">
        <v>46</v>
      </c>
      <c r="D37" s="80"/>
      <c r="E37" s="80"/>
      <c r="F37" s="80"/>
      <c r="G37" s="80"/>
      <c r="H37" s="80"/>
      <c r="I37" s="80"/>
      <c r="J37" s="80"/>
      <c r="K37" s="80"/>
      <c r="L37" s="80"/>
      <c r="M37" s="80"/>
      <c r="N37" s="80"/>
      <c r="O37" s="80"/>
      <c r="P37" s="80"/>
      <c r="Q37" s="80"/>
      <c r="R37" s="80"/>
      <c r="S37" s="80"/>
      <c r="T37" s="80"/>
      <c r="U37" s="80"/>
      <c r="V37" s="80"/>
      <c r="W37" s="80"/>
      <c r="X37" s="80"/>
    </row>
    <row r="38" spans="1:25" ht="20.100000000000001" customHeight="1" x14ac:dyDescent="0.2">
      <c r="A38" s="2"/>
      <c r="C38" s="89" t="s">
        <v>47</v>
      </c>
      <c r="D38" s="89"/>
      <c r="E38" s="89"/>
      <c r="F38" s="89"/>
      <c r="G38" s="89"/>
      <c r="H38" s="89"/>
      <c r="I38" s="89"/>
      <c r="J38" s="89"/>
      <c r="K38" s="89"/>
      <c r="L38" s="89"/>
      <c r="M38" s="89"/>
      <c r="N38" s="89"/>
      <c r="O38" s="89"/>
      <c r="P38" s="89"/>
      <c r="Q38" s="89"/>
      <c r="R38" s="89"/>
      <c r="S38" s="89"/>
      <c r="T38" s="89"/>
      <c r="U38" s="89"/>
      <c r="V38" s="89"/>
      <c r="W38" s="89"/>
      <c r="X38" s="89"/>
    </row>
    <row r="39" spans="1:25" ht="20.100000000000001" customHeight="1" x14ac:dyDescent="0.2">
      <c r="A39" s="2"/>
      <c r="C39" s="90" t="s">
        <v>48</v>
      </c>
      <c r="D39" s="90"/>
      <c r="E39" s="90"/>
      <c r="F39" s="90"/>
      <c r="G39" s="90"/>
      <c r="H39" s="90"/>
      <c r="I39" s="90"/>
      <c r="J39" s="90"/>
      <c r="K39" s="90"/>
      <c r="L39" s="90"/>
      <c r="M39" s="90"/>
      <c r="N39" s="90"/>
      <c r="O39" s="90"/>
      <c r="P39" s="90"/>
      <c r="Q39" s="90"/>
      <c r="R39" s="90"/>
      <c r="S39" s="90"/>
      <c r="T39" s="90"/>
      <c r="U39" s="90"/>
      <c r="V39" s="90"/>
      <c r="W39" s="90"/>
      <c r="X39" s="90"/>
    </row>
    <row r="40" spans="1:25" ht="20.100000000000001" customHeight="1" x14ac:dyDescent="0.2">
      <c r="A40" s="2"/>
    </row>
    <row r="41" spans="1:25" ht="20.100000000000001" customHeight="1" x14ac:dyDescent="0.2">
      <c r="A41" s="2"/>
    </row>
    <row r="42" spans="1:25" ht="20.100000000000001" customHeight="1" x14ac:dyDescent="0.2">
      <c r="A42" s="2"/>
    </row>
    <row r="43" spans="1:25" ht="20.100000000000001" customHeight="1" x14ac:dyDescent="0.2">
      <c r="A43" s="2"/>
    </row>
    <row r="44" spans="1:25" ht="20.100000000000001" customHeight="1" x14ac:dyDescent="0.2">
      <c r="A44" s="2"/>
    </row>
  </sheetData>
  <mergeCells count="27">
    <mergeCell ref="C37:X37"/>
    <mergeCell ref="C38:X38"/>
    <mergeCell ref="C39:X39"/>
    <mergeCell ref="L25:O25"/>
    <mergeCell ref="L26:O26"/>
    <mergeCell ref="C29:H29"/>
    <mergeCell ref="C30:G30"/>
    <mergeCell ref="H30:K30"/>
    <mergeCell ref="B36:X36"/>
    <mergeCell ref="L24:O24"/>
    <mergeCell ref="C11:X11"/>
    <mergeCell ref="B12:X12"/>
    <mergeCell ref="B14:H14"/>
    <mergeCell ref="B16:G16"/>
    <mergeCell ref="B17:G17"/>
    <mergeCell ref="B18:G18"/>
    <mergeCell ref="B19:G19"/>
    <mergeCell ref="B20:G20"/>
    <mergeCell ref="B21:G21"/>
    <mergeCell ref="B22:G22"/>
    <mergeCell ref="K23:M23"/>
    <mergeCell ref="G8:W8"/>
    <mergeCell ref="A1:G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71B9-4723-46ED-B6FA-16A09DC78790}">
  <dimension ref="A1:Y40"/>
  <sheetViews>
    <sheetView showGridLines="0" view="pageBreakPreview" topLeftCell="A4" zoomScaleNormal="100" workbookViewId="0">
      <selection activeCell="I27" sqref="I27:X27"/>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6" t="s">
        <v>49</v>
      </c>
      <c r="B1" s="76"/>
      <c r="C1" s="76"/>
      <c r="D1" s="1"/>
      <c r="E1" s="1"/>
      <c r="F1" s="1"/>
      <c r="G1" s="1"/>
      <c r="H1" s="1"/>
      <c r="I1" s="1"/>
      <c r="J1" s="1"/>
      <c r="K1" s="1"/>
      <c r="L1" s="1"/>
      <c r="M1" s="1"/>
      <c r="N1" s="1"/>
      <c r="O1" s="1"/>
      <c r="P1" s="1"/>
      <c r="Q1" s="1"/>
      <c r="R1" s="1"/>
      <c r="S1" s="1"/>
      <c r="T1" s="1"/>
      <c r="U1" s="1"/>
      <c r="V1" s="1"/>
      <c r="W1" s="77" t="s">
        <v>50</v>
      </c>
      <c r="X1" s="77"/>
      <c r="Y1" s="77"/>
    </row>
    <row r="2" spans="1:25" ht="20.100000000000001" customHeight="1" x14ac:dyDescent="0.2">
      <c r="A2" s="1"/>
      <c r="B2" s="1"/>
      <c r="C2" s="1"/>
      <c r="D2" s="1"/>
      <c r="E2" s="1"/>
      <c r="F2" s="1"/>
      <c r="G2" s="1"/>
      <c r="H2" s="1"/>
      <c r="I2" s="1"/>
      <c r="J2" s="1"/>
      <c r="K2" s="1"/>
      <c r="L2" s="1"/>
      <c r="M2" s="1"/>
      <c r="N2" s="1"/>
      <c r="O2" s="1"/>
      <c r="P2" s="1"/>
      <c r="Q2" s="1"/>
      <c r="R2" s="1"/>
      <c r="S2" s="1"/>
      <c r="T2" s="1"/>
      <c r="U2" s="1"/>
      <c r="V2" s="1"/>
      <c r="W2" s="10"/>
      <c r="X2" s="10"/>
      <c r="Y2" s="10"/>
    </row>
    <row r="3" spans="1:25" ht="20.100000000000001" customHeight="1" x14ac:dyDescent="0.2">
      <c r="A3" s="2"/>
    </row>
    <row r="4" spans="1:25" ht="20.100000000000001" customHeight="1" x14ac:dyDescent="0.2">
      <c r="A4" s="92" t="s">
        <v>51</v>
      </c>
      <c r="B4" s="92"/>
      <c r="C4" s="92"/>
      <c r="D4" s="92"/>
      <c r="E4" s="92"/>
      <c r="F4" s="92"/>
      <c r="G4" s="92"/>
      <c r="H4" s="92"/>
      <c r="I4" s="92"/>
      <c r="J4" s="92"/>
      <c r="K4" s="92"/>
      <c r="L4" s="92"/>
      <c r="M4" s="92"/>
      <c r="N4" s="92"/>
      <c r="O4" s="92"/>
      <c r="P4" s="92"/>
      <c r="Q4" s="92"/>
      <c r="R4" s="92"/>
      <c r="S4" s="92"/>
      <c r="T4" s="92"/>
      <c r="U4" s="92"/>
      <c r="V4" s="92"/>
      <c r="W4" s="92"/>
      <c r="X4" s="92"/>
      <c r="Y4" s="92"/>
    </row>
    <row r="5" spans="1:25" ht="20.100000000000001" customHeight="1" x14ac:dyDescent="0.2">
      <c r="A5" s="11"/>
    </row>
    <row r="6" spans="1:25" ht="20.100000000000001" customHeight="1" x14ac:dyDescent="0.2">
      <c r="A6" s="2"/>
    </row>
    <row r="7" spans="1:25" ht="20.100000000000001" customHeight="1" x14ac:dyDescent="0.2">
      <c r="B7" s="79" t="s">
        <v>3</v>
      </c>
      <c r="C7" s="79"/>
      <c r="D7" s="79"/>
      <c r="E7" s="79"/>
      <c r="G7" s="75" t="s">
        <v>4</v>
      </c>
      <c r="H7" s="75"/>
      <c r="I7" s="75"/>
      <c r="J7" s="75"/>
      <c r="K7" s="75"/>
      <c r="L7" s="75"/>
      <c r="M7" s="75"/>
      <c r="N7" s="75"/>
      <c r="O7" s="75"/>
      <c r="P7" s="75"/>
      <c r="Q7" s="75"/>
      <c r="R7" s="75"/>
      <c r="S7" s="75"/>
      <c r="T7" s="75"/>
      <c r="U7" s="75"/>
      <c r="V7" s="75"/>
      <c r="W7" s="75"/>
    </row>
    <row r="8" spans="1:25" ht="20.100000000000001" hidden="1" customHeight="1" outlineLevel="1" x14ac:dyDescent="0.2">
      <c r="A8" s="2"/>
      <c r="G8" s="75" t="str">
        <f>[3]公告!$G$21</f>
        <v>【単価契約】</v>
      </c>
      <c r="H8" s="75"/>
      <c r="I8" s="75"/>
      <c r="J8" s="75"/>
      <c r="K8" s="75"/>
      <c r="L8" s="75"/>
      <c r="M8" s="75"/>
      <c r="N8" s="75"/>
      <c r="O8" s="75"/>
      <c r="P8" s="75"/>
      <c r="Q8" s="75"/>
      <c r="R8" s="75"/>
      <c r="S8" s="75"/>
      <c r="T8" s="75"/>
      <c r="U8" s="75"/>
      <c r="V8" s="75"/>
      <c r="W8" s="75"/>
    </row>
    <row r="9" spans="1:25" ht="20.100000000000001" customHeight="1" collapsed="1" x14ac:dyDescent="0.2">
      <c r="A9" s="2"/>
    </row>
    <row r="11" spans="1:25" ht="20.100000000000001" customHeight="1" x14ac:dyDescent="0.2">
      <c r="C11" s="80" t="s">
        <v>52</v>
      </c>
      <c r="D11" s="80"/>
      <c r="E11" s="80"/>
      <c r="F11" s="80"/>
      <c r="G11" s="80"/>
      <c r="H11" s="80"/>
      <c r="I11" s="80"/>
      <c r="J11" s="80"/>
      <c r="K11" s="80"/>
      <c r="L11" s="80"/>
      <c r="M11" s="80"/>
      <c r="N11" s="80"/>
      <c r="O11" s="80"/>
      <c r="P11" s="80"/>
      <c r="Q11" s="80"/>
      <c r="R11" s="80"/>
      <c r="S11" s="80"/>
      <c r="T11" s="80"/>
      <c r="U11" s="80"/>
      <c r="V11" s="80"/>
      <c r="W11" s="80"/>
      <c r="X11" s="80"/>
    </row>
    <row r="12" spans="1:25" ht="20.100000000000001" customHeight="1" x14ac:dyDescent="0.2">
      <c r="A12" s="2"/>
    </row>
    <row r="13" spans="1:25" ht="20.100000000000001" customHeight="1" x14ac:dyDescent="0.2">
      <c r="B13" s="81" t="s">
        <v>5</v>
      </c>
      <c r="C13" s="81"/>
      <c r="D13" s="81"/>
      <c r="E13" s="81"/>
      <c r="F13" s="81"/>
      <c r="G13" s="81"/>
      <c r="H13" s="81"/>
    </row>
    <row r="14" spans="1:25" ht="20.100000000000001" customHeight="1" x14ac:dyDescent="0.2">
      <c r="A14" s="2"/>
    </row>
    <row r="15" spans="1:25" ht="20.100000000000001" customHeight="1" x14ac:dyDescent="0.2">
      <c r="L15" s="79" t="s">
        <v>53</v>
      </c>
      <c r="M15" s="79"/>
      <c r="N15" s="79"/>
      <c r="O15" s="79"/>
    </row>
    <row r="16" spans="1:25" ht="20.100000000000001" customHeight="1" x14ac:dyDescent="0.2">
      <c r="L16" s="79" t="s">
        <v>54</v>
      </c>
      <c r="M16" s="79"/>
      <c r="N16" s="79"/>
      <c r="O16" s="79"/>
    </row>
    <row r="17" spans="1:24" ht="20.100000000000001" customHeight="1" x14ac:dyDescent="0.2">
      <c r="L17" s="79" t="s">
        <v>55</v>
      </c>
      <c r="M17" s="79"/>
      <c r="N17" s="79"/>
      <c r="O17" s="79"/>
    </row>
    <row r="18" spans="1:24" ht="20.100000000000001" customHeight="1" x14ac:dyDescent="0.2">
      <c r="A18" s="2"/>
    </row>
    <row r="19" spans="1:24" ht="20.100000000000001" customHeight="1" x14ac:dyDescent="0.2">
      <c r="A19" s="2"/>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x14ac:dyDescent="0.2">
      <c r="A20" s="2"/>
    </row>
    <row r="21" spans="1:24" ht="20.100000000000001" customHeight="1" x14ac:dyDescent="0.2">
      <c r="B21" s="91" t="s">
        <v>56</v>
      </c>
      <c r="C21" s="91"/>
      <c r="D21" s="91"/>
      <c r="E21" s="91"/>
      <c r="F21" s="91"/>
      <c r="G21" s="91"/>
      <c r="H21" s="91"/>
      <c r="I21" s="91"/>
      <c r="J21" s="91"/>
      <c r="K21" s="91"/>
      <c r="L21" s="91"/>
      <c r="M21" s="91"/>
      <c r="N21" s="91"/>
      <c r="O21" s="91"/>
      <c r="P21" s="91"/>
      <c r="Q21" s="91"/>
      <c r="R21" s="91"/>
      <c r="S21" s="91"/>
      <c r="T21" s="91"/>
      <c r="U21" s="91"/>
      <c r="V21" s="91"/>
      <c r="W21" s="91"/>
      <c r="X21" s="91"/>
    </row>
    <row r="22" spans="1:24" ht="20.100000000000001" customHeight="1" x14ac:dyDescent="0.2">
      <c r="B22" s="80" t="s">
        <v>57</v>
      </c>
      <c r="C22" s="80"/>
      <c r="D22" s="80"/>
      <c r="E22" s="80"/>
      <c r="F22" s="80"/>
      <c r="G22" s="80"/>
      <c r="H22" s="80"/>
      <c r="I22" s="80"/>
      <c r="J22" s="80"/>
      <c r="K22" s="80"/>
      <c r="L22" s="80"/>
      <c r="M22" s="80"/>
      <c r="N22" s="80"/>
      <c r="O22" s="80"/>
      <c r="P22" s="80"/>
      <c r="Q22" s="80"/>
      <c r="R22" s="80"/>
      <c r="S22" s="80"/>
      <c r="T22" s="80"/>
      <c r="U22" s="80"/>
      <c r="V22" s="80"/>
      <c r="W22" s="80"/>
      <c r="X22" s="80"/>
    </row>
    <row r="23" spans="1:24" ht="20.100000000000001" customHeight="1" x14ac:dyDescent="0.2">
      <c r="B23" s="93" t="s">
        <v>58</v>
      </c>
      <c r="C23" s="93"/>
      <c r="D23" s="93"/>
      <c r="E23" s="93"/>
      <c r="F23" s="93"/>
      <c r="G23" s="93"/>
      <c r="H23" s="93"/>
      <c r="I23" s="93"/>
      <c r="J23" s="93"/>
      <c r="K23" s="93"/>
      <c r="L23" s="93"/>
      <c r="M23" s="93"/>
      <c r="N23" s="93"/>
      <c r="O23" s="93"/>
      <c r="P23" s="93"/>
      <c r="Q23" s="93"/>
      <c r="R23" s="93"/>
      <c r="S23" s="93"/>
      <c r="T23" s="93"/>
      <c r="U23" s="93"/>
      <c r="V23" s="93"/>
      <c r="W23" s="93"/>
      <c r="X23" s="93"/>
    </row>
    <row r="24" spans="1:24" ht="30" customHeight="1" x14ac:dyDescent="0.2">
      <c r="B24" s="12"/>
      <c r="C24" s="12"/>
      <c r="D24" s="13"/>
      <c r="E24" s="13"/>
      <c r="F24" s="13"/>
      <c r="G24" s="13"/>
      <c r="H24" s="13"/>
      <c r="I24" s="13"/>
      <c r="J24" s="13"/>
      <c r="K24" s="13"/>
      <c r="L24" s="13"/>
      <c r="M24" s="13"/>
      <c r="N24" s="13"/>
      <c r="O24" s="13"/>
      <c r="P24" s="13"/>
      <c r="Q24" s="13"/>
      <c r="R24" s="13"/>
      <c r="S24" s="13"/>
      <c r="T24" s="13"/>
      <c r="U24" s="13"/>
      <c r="V24" s="13"/>
      <c r="W24" s="13"/>
    </row>
    <row r="25" spans="1:24" ht="20.100000000000001" customHeight="1" x14ac:dyDescent="0.2">
      <c r="B25" s="2"/>
    </row>
    <row r="26" spans="1:24" ht="20.100000000000001" customHeight="1" x14ac:dyDescent="0.2">
      <c r="B26" s="80" t="s">
        <v>59</v>
      </c>
      <c r="C26" s="80"/>
      <c r="D26" s="80"/>
      <c r="E26" s="80"/>
      <c r="F26" s="80"/>
      <c r="G26" s="80"/>
      <c r="H26" s="80"/>
      <c r="I26" s="80"/>
      <c r="J26" s="80"/>
      <c r="K26" s="80"/>
      <c r="L26" s="80"/>
      <c r="M26" s="80"/>
      <c r="N26" s="80"/>
      <c r="O26" s="80"/>
      <c r="P26" s="80"/>
      <c r="Q26" s="80"/>
      <c r="R26" s="80"/>
      <c r="S26" s="80"/>
      <c r="T26" s="80"/>
      <c r="U26" s="80"/>
      <c r="V26" s="80"/>
      <c r="W26" s="80"/>
      <c r="X26" s="80"/>
    </row>
    <row r="27" spans="1:24" ht="30" customHeight="1" x14ac:dyDescent="0.2">
      <c r="B27" s="12"/>
      <c r="C27" s="12"/>
      <c r="D27" s="13"/>
      <c r="E27" s="13"/>
      <c r="F27" s="13"/>
      <c r="G27" s="13"/>
      <c r="H27" s="13"/>
      <c r="I27" s="13"/>
      <c r="J27" s="13"/>
      <c r="K27" s="13"/>
      <c r="L27" s="13"/>
      <c r="M27" s="13"/>
      <c r="N27" s="13"/>
      <c r="O27" s="13"/>
      <c r="P27" s="13"/>
      <c r="Q27" s="13"/>
      <c r="R27" s="13"/>
      <c r="S27" s="13"/>
      <c r="T27" s="13"/>
      <c r="U27" s="13"/>
      <c r="V27" s="13"/>
      <c r="W27" s="13"/>
    </row>
    <row r="28" spans="1:24" ht="20.100000000000001" customHeight="1" x14ac:dyDescent="0.2">
      <c r="B28" s="80" t="s">
        <v>60</v>
      </c>
      <c r="C28" s="80"/>
      <c r="D28" s="80"/>
      <c r="E28" s="80"/>
      <c r="F28" s="80"/>
      <c r="G28" s="80"/>
      <c r="H28" s="80"/>
      <c r="I28" s="80"/>
      <c r="J28" s="80"/>
      <c r="K28" s="80"/>
      <c r="L28" s="80"/>
      <c r="M28" s="80"/>
      <c r="N28" s="80"/>
      <c r="O28" s="80"/>
      <c r="P28" s="80"/>
      <c r="Q28" s="80"/>
      <c r="R28" s="80"/>
      <c r="S28" s="80"/>
      <c r="T28" s="80"/>
      <c r="U28" s="80"/>
      <c r="V28" s="80"/>
      <c r="W28" s="80"/>
      <c r="X28" s="80"/>
    </row>
    <row r="29" spans="1:24" ht="20.100000000000001" customHeight="1" x14ac:dyDescent="0.2">
      <c r="A29" s="2"/>
    </row>
    <row r="30" spans="1:24" ht="20.100000000000001" customHeight="1" x14ac:dyDescent="0.2">
      <c r="B30" s="79" t="s">
        <v>61</v>
      </c>
      <c r="C30" s="79"/>
      <c r="D30" s="79"/>
      <c r="E30" s="79"/>
      <c r="F30" s="79"/>
      <c r="G30" s="79"/>
      <c r="H30" s="79"/>
      <c r="I30" s="79"/>
      <c r="J30" s="79"/>
      <c r="K30" s="79"/>
      <c r="L30" s="79"/>
      <c r="M30" s="79"/>
      <c r="N30" s="79"/>
      <c r="O30" s="79"/>
      <c r="P30" s="79"/>
      <c r="Q30" s="79"/>
      <c r="R30" s="79"/>
      <c r="S30" s="79"/>
      <c r="T30" s="79"/>
      <c r="U30" s="79"/>
      <c r="V30" s="79"/>
      <c r="W30" s="79"/>
      <c r="X30" s="79"/>
    </row>
    <row r="31" spans="1:24" ht="20.100000000000001" customHeight="1" x14ac:dyDescent="0.2">
      <c r="C31" s="80" t="s">
        <v>62</v>
      </c>
      <c r="D31" s="80"/>
      <c r="E31" s="80"/>
      <c r="F31" s="80"/>
      <c r="G31" s="80"/>
      <c r="H31" s="80"/>
      <c r="I31" s="80"/>
      <c r="J31" s="80"/>
      <c r="K31" s="80"/>
      <c r="L31" s="80"/>
      <c r="M31" s="80"/>
      <c r="N31" s="80"/>
      <c r="O31" s="80"/>
      <c r="P31" s="80"/>
      <c r="Q31" s="80"/>
      <c r="R31" s="80"/>
      <c r="S31" s="80"/>
      <c r="T31" s="80"/>
      <c r="U31" s="80"/>
      <c r="V31" s="80"/>
      <c r="W31" s="80"/>
      <c r="X31" s="80"/>
    </row>
    <row r="32" spans="1:24" ht="20.100000000000001" customHeight="1" x14ac:dyDescent="0.2">
      <c r="B32" s="80" t="s">
        <v>63</v>
      </c>
      <c r="C32" s="80"/>
      <c r="D32" s="80"/>
      <c r="E32" s="80"/>
      <c r="F32" s="80"/>
      <c r="G32" s="80"/>
      <c r="H32" s="80"/>
      <c r="I32" s="80"/>
      <c r="J32" s="80"/>
      <c r="K32" s="80"/>
      <c r="L32" s="80"/>
      <c r="M32" s="80"/>
      <c r="N32" s="80"/>
      <c r="O32" s="80"/>
      <c r="P32" s="80"/>
      <c r="Q32" s="80"/>
      <c r="R32" s="80"/>
      <c r="S32" s="80"/>
      <c r="T32" s="80"/>
      <c r="U32" s="80"/>
      <c r="V32" s="80"/>
      <c r="W32" s="80"/>
      <c r="X32" s="80"/>
    </row>
    <row r="33" spans="1:24" ht="20.100000000000001" customHeight="1" x14ac:dyDescent="0.2">
      <c r="A33" s="2"/>
    </row>
    <row r="34" spans="1:24" ht="20.100000000000001" customHeight="1" x14ac:dyDescent="0.2">
      <c r="A34" s="2"/>
      <c r="B34" s="7"/>
      <c r="C34" s="7"/>
      <c r="D34" s="7"/>
      <c r="E34" s="7"/>
      <c r="F34" s="7"/>
      <c r="G34" s="7"/>
      <c r="H34" s="7"/>
      <c r="I34" s="7"/>
      <c r="J34" s="7"/>
      <c r="K34" s="7"/>
      <c r="L34" s="7"/>
      <c r="M34" s="7"/>
      <c r="N34" s="7"/>
      <c r="O34" s="7"/>
      <c r="P34" s="7"/>
      <c r="Q34" s="7"/>
      <c r="R34" s="7"/>
      <c r="S34" s="7"/>
      <c r="T34" s="7"/>
      <c r="U34" s="7"/>
      <c r="V34" s="7"/>
      <c r="W34" s="7"/>
      <c r="X34" s="7"/>
    </row>
    <row r="36" spans="1:24" ht="20.100000000000001" customHeight="1" x14ac:dyDescent="0.2">
      <c r="B36" s="83" t="s">
        <v>64</v>
      </c>
      <c r="C36" s="83"/>
      <c r="D36" s="83"/>
      <c r="E36" s="83"/>
      <c r="F36" s="83"/>
      <c r="G36" s="83"/>
      <c r="H36" s="83"/>
      <c r="I36" s="83"/>
      <c r="J36" s="83"/>
      <c r="K36" s="83"/>
      <c r="L36" s="83"/>
      <c r="M36" s="83"/>
      <c r="N36" s="83"/>
      <c r="O36" s="83"/>
      <c r="P36" s="83"/>
      <c r="Q36" s="83"/>
      <c r="R36" s="83"/>
      <c r="S36" s="83"/>
      <c r="T36" s="83"/>
      <c r="U36" s="83"/>
      <c r="V36" s="83"/>
      <c r="W36" s="83"/>
      <c r="X36" s="83"/>
    </row>
    <row r="37" spans="1:24" ht="20.100000000000001" customHeight="1" x14ac:dyDescent="0.2">
      <c r="A37" s="2"/>
    </row>
    <row r="38" spans="1:24" ht="20.100000000000001" customHeight="1" x14ac:dyDescent="0.2">
      <c r="A38" s="2"/>
    </row>
    <row r="39" spans="1:24" ht="20.100000000000001" customHeight="1" x14ac:dyDescent="0.2">
      <c r="A39" s="2"/>
    </row>
    <row r="40" spans="1:24" ht="20.100000000000001" customHeight="1" x14ac:dyDescent="0.2">
      <c r="A40" s="2"/>
    </row>
  </sheetData>
  <mergeCells count="20">
    <mergeCell ref="B32:X32"/>
    <mergeCell ref="B36:X36"/>
    <mergeCell ref="B22:X22"/>
    <mergeCell ref="B23:X23"/>
    <mergeCell ref="B26:X26"/>
    <mergeCell ref="B28:X28"/>
    <mergeCell ref="B30:X30"/>
    <mergeCell ref="C31:X31"/>
    <mergeCell ref="B21:X21"/>
    <mergeCell ref="A1:C1"/>
    <mergeCell ref="W1:Y1"/>
    <mergeCell ref="A4:Y4"/>
    <mergeCell ref="B7:E7"/>
    <mergeCell ref="G7:W7"/>
    <mergeCell ref="G8:W8"/>
    <mergeCell ref="C11:X11"/>
    <mergeCell ref="B13:H13"/>
    <mergeCell ref="L15:O15"/>
    <mergeCell ref="L16:O16"/>
    <mergeCell ref="L17:O1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4C6A-7AFE-48FB-8EEF-FEB12883524A}">
  <dimension ref="A1:Y40"/>
  <sheetViews>
    <sheetView showGridLines="0" view="pageBreakPreview" topLeftCell="A13" zoomScaleNormal="100" workbookViewId="0">
      <selection activeCell="I27" sqref="I27:X27"/>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76" t="s">
        <v>65</v>
      </c>
      <c r="B1" s="76"/>
      <c r="C1" s="76"/>
      <c r="D1" s="76"/>
      <c r="E1" s="76"/>
      <c r="F1" s="76"/>
      <c r="G1" s="76"/>
      <c r="H1" s="1"/>
      <c r="I1" s="1"/>
      <c r="J1" s="1"/>
      <c r="K1" s="1"/>
      <c r="L1" s="1"/>
      <c r="M1" s="1"/>
      <c r="N1" s="1"/>
      <c r="O1" s="1"/>
      <c r="P1" s="1"/>
      <c r="Q1" s="1"/>
      <c r="R1" s="1"/>
      <c r="S1" s="1"/>
      <c r="T1" s="1"/>
      <c r="U1" s="1"/>
      <c r="V1" s="1"/>
      <c r="W1" s="77"/>
      <c r="X1" s="77"/>
      <c r="Y1" s="77"/>
    </row>
    <row r="2" spans="1:25" ht="20.100000000000001" customHeight="1" x14ac:dyDescent="0.2">
      <c r="A2" s="2"/>
    </row>
    <row r="3" spans="1:25" ht="20.100000000000001" customHeight="1" x14ac:dyDescent="0.2">
      <c r="A3" s="2"/>
    </row>
    <row r="4" spans="1:25" ht="20.100000000000001" customHeight="1" x14ac:dyDescent="0.2">
      <c r="A4" s="78" t="s">
        <v>66</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2"/>
    </row>
    <row r="6" spans="1:25" ht="20.100000000000001" customHeight="1" x14ac:dyDescent="0.2">
      <c r="A6" s="2"/>
    </row>
    <row r="7" spans="1:25" ht="20.100000000000001" customHeight="1" x14ac:dyDescent="0.2">
      <c r="D7" s="79" t="s">
        <v>67</v>
      </c>
      <c r="E7" s="79"/>
      <c r="F7" s="79"/>
      <c r="G7" s="79"/>
    </row>
    <row r="8" spans="1:25" ht="20.100000000000001" customHeight="1" x14ac:dyDescent="0.2">
      <c r="D8" s="79" t="s">
        <v>6</v>
      </c>
      <c r="E8" s="79"/>
      <c r="F8" s="79"/>
      <c r="G8" s="79"/>
    </row>
    <row r="9" spans="1:25" ht="20.100000000000001" customHeight="1" x14ac:dyDescent="0.2">
      <c r="D9" s="79" t="s">
        <v>68</v>
      </c>
      <c r="E9" s="79"/>
      <c r="F9" s="79"/>
      <c r="G9" s="79"/>
    </row>
    <row r="10" spans="1:25" ht="20.100000000000001" customHeight="1" x14ac:dyDescent="0.2">
      <c r="D10" s="79"/>
      <c r="E10" s="79"/>
      <c r="F10" s="79"/>
      <c r="G10" s="79"/>
    </row>
    <row r="11" spans="1:25" ht="20.100000000000001" customHeight="1" x14ac:dyDescent="0.2">
      <c r="A11" s="2"/>
    </row>
    <row r="12" spans="1:25" ht="20.100000000000001" customHeight="1" x14ac:dyDescent="0.2">
      <c r="A12" s="2"/>
    </row>
    <row r="13" spans="1:25" ht="20.100000000000001" customHeight="1" x14ac:dyDescent="0.2">
      <c r="C13" s="80" t="s">
        <v>69</v>
      </c>
      <c r="D13" s="80"/>
      <c r="E13" s="80"/>
      <c r="F13" s="80"/>
      <c r="G13" s="80"/>
      <c r="H13" s="80"/>
      <c r="I13" s="80"/>
      <c r="J13" s="80"/>
      <c r="K13" s="80"/>
      <c r="L13" s="80"/>
      <c r="M13" s="80"/>
      <c r="N13" s="80"/>
      <c r="O13" s="80"/>
      <c r="P13" s="80"/>
      <c r="Q13" s="80"/>
      <c r="R13" s="80"/>
      <c r="S13" s="80"/>
      <c r="T13" s="80"/>
      <c r="U13" s="80"/>
      <c r="V13" s="80"/>
      <c r="W13" s="80"/>
      <c r="X13" s="80"/>
    </row>
    <row r="14" spans="1:25" ht="20.100000000000001" customHeight="1" x14ac:dyDescent="0.2">
      <c r="A14" s="2"/>
    </row>
    <row r="15" spans="1:25" ht="20.100000000000001" customHeight="1" x14ac:dyDescent="0.2">
      <c r="A15" s="2"/>
    </row>
    <row r="16" spans="1:25" ht="20.100000000000001" customHeight="1" x14ac:dyDescent="0.2">
      <c r="B16" s="79" t="s">
        <v>70</v>
      </c>
      <c r="C16" s="79"/>
      <c r="D16" s="79"/>
      <c r="E16" s="79"/>
      <c r="F16" s="14"/>
      <c r="H16" s="81" t="s">
        <v>5</v>
      </c>
      <c r="I16" s="81"/>
      <c r="J16" s="81"/>
      <c r="K16" s="81"/>
      <c r="L16" s="81"/>
      <c r="M16" s="81"/>
      <c r="N16" s="15" t="s">
        <v>71</v>
      </c>
    </row>
    <row r="17" spans="1:24" ht="20.100000000000001" customHeight="1" x14ac:dyDescent="0.2">
      <c r="H17" s="81" t="s">
        <v>5</v>
      </c>
      <c r="I17" s="81"/>
      <c r="J17" s="81"/>
      <c r="K17" s="81"/>
      <c r="L17" s="81"/>
      <c r="M17" s="81"/>
      <c r="N17" t="s">
        <v>72</v>
      </c>
    </row>
    <row r="18" spans="1:24" ht="20.100000000000001" customHeight="1" x14ac:dyDescent="0.2">
      <c r="A18" s="2"/>
    </row>
    <row r="19" spans="1:24" ht="20.100000000000001" customHeight="1" x14ac:dyDescent="0.2">
      <c r="B19" t="s">
        <v>73</v>
      </c>
    </row>
    <row r="20" spans="1:24" ht="20.100000000000001" customHeight="1" x14ac:dyDescent="0.2">
      <c r="C20" s="80" t="s">
        <v>74</v>
      </c>
      <c r="D20" s="80"/>
      <c r="E20" s="80"/>
      <c r="F20" s="80"/>
      <c r="G20" s="80"/>
      <c r="H20" s="80"/>
      <c r="I20" s="80"/>
      <c r="J20" s="80"/>
      <c r="K20" s="80"/>
      <c r="L20" s="80"/>
      <c r="M20" s="80"/>
      <c r="N20" s="80"/>
      <c r="O20" s="80"/>
      <c r="P20" s="80"/>
      <c r="Q20" s="80"/>
      <c r="R20" s="80"/>
      <c r="S20" s="80"/>
      <c r="T20" s="80"/>
      <c r="U20" s="80"/>
      <c r="V20" s="80"/>
      <c r="W20" s="80"/>
      <c r="X20" s="80"/>
    </row>
    <row r="21" spans="1:24" ht="20.100000000000001" customHeight="1" x14ac:dyDescent="0.2">
      <c r="C21" s="80" t="s">
        <v>75</v>
      </c>
      <c r="D21" s="80"/>
      <c r="E21" s="80"/>
      <c r="F21" s="80"/>
      <c r="G21" s="80"/>
      <c r="H21" s="80"/>
      <c r="I21" s="80"/>
      <c r="J21" s="80"/>
      <c r="K21" s="80"/>
      <c r="L21" s="80"/>
      <c r="M21" s="80"/>
      <c r="N21" s="80"/>
      <c r="O21" s="80"/>
      <c r="P21" s="80"/>
      <c r="Q21" s="80"/>
      <c r="R21" s="80"/>
      <c r="S21" s="80"/>
      <c r="T21" s="80"/>
      <c r="U21" s="80"/>
      <c r="V21" s="80"/>
      <c r="W21" s="80"/>
      <c r="X21" s="80"/>
    </row>
    <row r="22" spans="1:24" ht="20.100000000000001" customHeight="1" x14ac:dyDescent="0.2">
      <c r="C22" s="80" t="s">
        <v>76</v>
      </c>
      <c r="D22" s="80"/>
      <c r="E22" s="80"/>
      <c r="F22" s="80"/>
      <c r="G22" s="80"/>
      <c r="H22" s="80"/>
      <c r="I22" s="80"/>
      <c r="J22" s="80"/>
      <c r="K22" s="80"/>
      <c r="L22" s="80"/>
      <c r="M22" s="80"/>
      <c r="N22" s="80"/>
      <c r="O22" s="80"/>
      <c r="P22" s="80"/>
      <c r="Q22" s="80"/>
      <c r="R22" s="80"/>
      <c r="S22" s="80"/>
      <c r="T22" s="80"/>
      <c r="U22" s="80"/>
      <c r="V22" s="80"/>
      <c r="W22" s="80"/>
      <c r="X22" s="80"/>
    </row>
    <row r="23" spans="1:24" ht="20.100000000000001" customHeight="1" x14ac:dyDescent="0.2">
      <c r="C23" s="80" t="s">
        <v>77</v>
      </c>
      <c r="D23" s="80"/>
      <c r="E23" s="80"/>
      <c r="F23" s="80"/>
      <c r="G23" s="80"/>
      <c r="H23" s="80"/>
      <c r="I23" s="80"/>
      <c r="J23" s="80"/>
      <c r="K23" s="80"/>
      <c r="L23" s="80"/>
      <c r="M23" s="80"/>
      <c r="N23" s="80"/>
      <c r="O23" s="80"/>
      <c r="P23" s="80"/>
      <c r="Q23" s="80"/>
      <c r="R23" s="80"/>
      <c r="S23" s="80"/>
      <c r="T23" s="80"/>
      <c r="U23" s="80"/>
      <c r="V23" s="80"/>
      <c r="W23" s="80"/>
      <c r="X23" s="80"/>
    </row>
    <row r="24" spans="1:24" ht="20.100000000000001" customHeight="1" x14ac:dyDescent="0.2">
      <c r="A24" s="2"/>
    </row>
    <row r="25" spans="1:24" ht="20.100000000000001" customHeight="1" x14ac:dyDescent="0.2">
      <c r="A25" s="2"/>
    </row>
    <row r="26" spans="1:24" ht="20.100000000000001" customHeight="1" x14ac:dyDescent="0.2">
      <c r="B26" s="81" t="s">
        <v>5</v>
      </c>
      <c r="C26" s="81"/>
      <c r="D26" s="81"/>
      <c r="E26" s="81"/>
      <c r="F26" s="81"/>
      <c r="G26" s="81"/>
      <c r="H26" s="81"/>
    </row>
    <row r="27" spans="1:24" ht="20.100000000000001" customHeight="1" x14ac:dyDescent="0.2">
      <c r="A27" s="2"/>
    </row>
    <row r="28" spans="1:24" ht="20.100000000000001" customHeight="1" x14ac:dyDescent="0.2">
      <c r="K28" s="82" t="s">
        <v>78</v>
      </c>
      <c r="L28" s="82"/>
      <c r="M28" s="82"/>
    </row>
    <row r="29" spans="1:24" ht="20.100000000000001" customHeight="1" x14ac:dyDescent="0.2">
      <c r="L29" s="79" t="s">
        <v>6</v>
      </c>
      <c r="M29" s="79"/>
      <c r="N29" s="79"/>
      <c r="O29" s="79"/>
    </row>
    <row r="30" spans="1:24" ht="20.100000000000001" customHeight="1" x14ac:dyDescent="0.2">
      <c r="L30" s="79" t="s">
        <v>7</v>
      </c>
      <c r="M30" s="79"/>
      <c r="N30" s="79"/>
      <c r="O30" s="79"/>
    </row>
    <row r="31" spans="1:24" ht="20.100000000000001" customHeight="1" x14ac:dyDescent="0.2">
      <c r="L31" s="79" t="s">
        <v>8</v>
      </c>
      <c r="M31" s="79"/>
      <c r="N31" s="79"/>
      <c r="O31" s="79"/>
    </row>
    <row r="32" spans="1:24" ht="20.100000000000001" customHeight="1" x14ac:dyDescent="0.2">
      <c r="B32" s="2"/>
      <c r="C32" s="2"/>
      <c r="L32" s="4" t="s">
        <v>38</v>
      </c>
    </row>
    <row r="33" spans="1:25" ht="20.100000000000001" customHeight="1" x14ac:dyDescent="0.2">
      <c r="B33" s="2"/>
      <c r="C33" s="2"/>
      <c r="L33" s="4" t="s">
        <v>39</v>
      </c>
    </row>
    <row r="34" spans="1:25" ht="20.100000000000001" customHeight="1" x14ac:dyDescent="0.2">
      <c r="C34" s="80" t="s">
        <v>9</v>
      </c>
      <c r="D34" s="80"/>
      <c r="E34" s="80"/>
      <c r="F34" s="80"/>
      <c r="G34" s="80"/>
      <c r="H34" s="80"/>
      <c r="L34" s="4" t="s">
        <v>40</v>
      </c>
      <c r="Y34" s="7"/>
    </row>
    <row r="35" spans="1:25" ht="20.100000000000001" customHeight="1" x14ac:dyDescent="0.2">
      <c r="C35" s="80" t="s">
        <v>10</v>
      </c>
      <c r="D35" s="80"/>
      <c r="E35" s="80"/>
      <c r="F35" s="80"/>
      <c r="G35" s="80"/>
      <c r="H35" s="80" t="s">
        <v>41</v>
      </c>
      <c r="I35" s="80"/>
      <c r="J35" s="80"/>
      <c r="K35" s="80"/>
      <c r="L35" s="8"/>
      <c r="M35" s="9"/>
      <c r="N35" s="9"/>
      <c r="O35" s="9"/>
      <c r="P35" s="9"/>
      <c r="Q35" s="9"/>
      <c r="R35" s="9"/>
      <c r="S35" s="9"/>
      <c r="T35" s="9"/>
      <c r="U35" s="9"/>
      <c r="V35" s="9"/>
      <c r="W35" s="9"/>
      <c r="X35" s="9"/>
      <c r="Y35" s="9"/>
    </row>
    <row r="36" spans="1:25" ht="20.100000000000001" customHeight="1" x14ac:dyDescent="0.2">
      <c r="A36" s="2"/>
      <c r="L36" s="8" t="s">
        <v>42</v>
      </c>
      <c r="M36" s="9"/>
      <c r="N36" s="9"/>
      <c r="O36" s="9"/>
      <c r="P36" s="9"/>
      <c r="Q36" s="9"/>
      <c r="R36" s="9"/>
      <c r="S36" s="9"/>
      <c r="T36" s="9"/>
      <c r="U36" s="9"/>
      <c r="V36" s="9"/>
      <c r="W36" s="9"/>
      <c r="X36" s="9"/>
      <c r="Y36" s="9"/>
    </row>
    <row r="37" spans="1:25" ht="20.100000000000001" customHeight="1" x14ac:dyDescent="0.2">
      <c r="A37" s="2"/>
      <c r="L37" s="8"/>
      <c r="M37" s="9"/>
      <c r="N37" s="9"/>
      <c r="O37" s="9"/>
      <c r="P37" s="9"/>
      <c r="Q37" s="9"/>
      <c r="R37" s="9"/>
      <c r="S37" s="9"/>
      <c r="T37" s="9"/>
      <c r="U37" s="9"/>
      <c r="V37" s="9"/>
      <c r="W37" s="9"/>
      <c r="X37" s="9"/>
      <c r="Y37" s="9"/>
    </row>
    <row r="38" spans="1:25" ht="20.100000000000001" customHeight="1" x14ac:dyDescent="0.2">
      <c r="A38" s="2"/>
      <c r="L38" s="8" t="s">
        <v>43</v>
      </c>
      <c r="M38" s="9"/>
      <c r="N38" s="9"/>
      <c r="O38" s="9"/>
      <c r="P38" s="9"/>
      <c r="Q38" s="9"/>
      <c r="R38" s="9"/>
      <c r="S38" s="9"/>
      <c r="T38" s="9"/>
      <c r="U38" s="9"/>
      <c r="V38" s="9"/>
      <c r="W38" s="9"/>
      <c r="X38" s="9"/>
      <c r="Y38" s="9"/>
    </row>
    <row r="39" spans="1:25" ht="20.100000000000001" customHeight="1" x14ac:dyDescent="0.2">
      <c r="A39" s="2"/>
      <c r="L39" s="8" t="s">
        <v>44</v>
      </c>
      <c r="M39" s="9"/>
      <c r="N39" s="9"/>
      <c r="O39" s="9"/>
      <c r="P39" s="9"/>
      <c r="Q39" s="9"/>
      <c r="R39" s="9"/>
      <c r="S39" s="9"/>
      <c r="T39" s="9"/>
      <c r="U39" s="9"/>
      <c r="V39" s="9"/>
      <c r="W39" s="9"/>
      <c r="X39" s="9"/>
      <c r="Y39" s="9"/>
    </row>
    <row r="40" spans="1:25" ht="20.100000000000001" customHeight="1" x14ac:dyDescent="0.2">
      <c r="A40" s="2"/>
    </row>
  </sheetData>
  <mergeCells count="23">
    <mergeCell ref="L30:O30"/>
    <mergeCell ref="L31:O31"/>
    <mergeCell ref="C34:H34"/>
    <mergeCell ref="C35:G35"/>
    <mergeCell ref="H35:K35"/>
    <mergeCell ref="L29:O29"/>
    <mergeCell ref="D10:G10"/>
    <mergeCell ref="C13:X13"/>
    <mergeCell ref="B16:E16"/>
    <mergeCell ref="H16:M16"/>
    <mergeCell ref="H17:M17"/>
    <mergeCell ref="C20:X20"/>
    <mergeCell ref="C21:X21"/>
    <mergeCell ref="C22:X22"/>
    <mergeCell ref="C23:X23"/>
    <mergeCell ref="B26:H26"/>
    <mergeCell ref="K28:M28"/>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21A9-675E-423B-91F4-23AA59118A6E}">
  <dimension ref="A1:Y40"/>
  <sheetViews>
    <sheetView showGridLines="0" view="pageBreakPreview" topLeftCell="A19" zoomScaleNormal="100" workbookViewId="0">
      <selection activeCell="I27" sqref="I27:X27"/>
    </sheetView>
  </sheetViews>
  <sheetFormatPr defaultColWidth="3.6640625" defaultRowHeight="20.100000000000001" customHeight="1" x14ac:dyDescent="0.2"/>
  <cols>
    <col min="1" max="1" width="3.6640625" customWidth="1"/>
    <col min="2" max="3" width="2.109375" customWidth="1"/>
    <col min="257" max="257" width="3.6640625" customWidth="1"/>
    <col min="258" max="259" width="2.109375" customWidth="1"/>
    <col min="513" max="513" width="3.6640625" customWidth="1"/>
    <col min="514" max="515" width="2.109375" customWidth="1"/>
    <col min="769" max="769" width="3.6640625" customWidth="1"/>
    <col min="770" max="771" width="2.109375" customWidth="1"/>
    <col min="1025" max="1025" width="3.6640625" customWidth="1"/>
    <col min="1026" max="1027" width="2.109375" customWidth="1"/>
    <col min="1281" max="1281" width="3.6640625" customWidth="1"/>
    <col min="1282" max="1283" width="2.109375" customWidth="1"/>
    <col min="1537" max="1537" width="3.6640625" customWidth="1"/>
    <col min="1538" max="1539" width="2.109375" customWidth="1"/>
    <col min="1793" max="1793" width="3.6640625" customWidth="1"/>
    <col min="1794" max="1795" width="2.109375" customWidth="1"/>
    <col min="2049" max="2049" width="3.6640625" customWidth="1"/>
    <col min="2050" max="2051" width="2.109375" customWidth="1"/>
    <col min="2305" max="2305" width="3.6640625" customWidth="1"/>
    <col min="2306" max="2307" width="2.109375" customWidth="1"/>
    <col min="2561" max="2561" width="3.6640625" customWidth="1"/>
    <col min="2562" max="2563" width="2.109375" customWidth="1"/>
    <col min="2817" max="2817" width="3.6640625" customWidth="1"/>
    <col min="2818" max="2819" width="2.109375" customWidth="1"/>
    <col min="3073" max="3073" width="3.6640625" customWidth="1"/>
    <col min="3074" max="3075" width="2.109375" customWidth="1"/>
    <col min="3329" max="3329" width="3.6640625" customWidth="1"/>
    <col min="3330" max="3331" width="2.109375" customWidth="1"/>
    <col min="3585" max="3585" width="3.6640625" customWidth="1"/>
    <col min="3586" max="3587" width="2.109375" customWidth="1"/>
    <col min="3841" max="3841" width="3.6640625" customWidth="1"/>
    <col min="3842" max="3843" width="2.109375" customWidth="1"/>
    <col min="4097" max="4097" width="3.6640625" customWidth="1"/>
    <col min="4098" max="4099" width="2.109375" customWidth="1"/>
    <col min="4353" max="4353" width="3.6640625" customWidth="1"/>
    <col min="4354" max="4355" width="2.109375" customWidth="1"/>
    <col min="4609" max="4609" width="3.6640625" customWidth="1"/>
    <col min="4610" max="4611" width="2.109375" customWidth="1"/>
    <col min="4865" max="4865" width="3.6640625" customWidth="1"/>
    <col min="4866" max="4867" width="2.109375" customWidth="1"/>
    <col min="5121" max="5121" width="3.6640625" customWidth="1"/>
    <col min="5122" max="5123" width="2.109375" customWidth="1"/>
    <col min="5377" max="5377" width="3.6640625" customWidth="1"/>
    <col min="5378" max="5379" width="2.109375" customWidth="1"/>
    <col min="5633" max="5633" width="3.6640625" customWidth="1"/>
    <col min="5634" max="5635" width="2.109375" customWidth="1"/>
    <col min="5889" max="5889" width="3.6640625" customWidth="1"/>
    <col min="5890" max="5891" width="2.109375" customWidth="1"/>
    <col min="6145" max="6145" width="3.6640625" customWidth="1"/>
    <col min="6146" max="6147" width="2.109375" customWidth="1"/>
    <col min="6401" max="6401" width="3.6640625" customWidth="1"/>
    <col min="6402" max="6403" width="2.109375" customWidth="1"/>
    <col min="6657" max="6657" width="3.6640625" customWidth="1"/>
    <col min="6658" max="6659" width="2.109375" customWidth="1"/>
    <col min="6913" max="6913" width="3.6640625" customWidth="1"/>
    <col min="6914" max="6915" width="2.109375" customWidth="1"/>
    <col min="7169" max="7169" width="3.6640625" customWidth="1"/>
    <col min="7170" max="7171" width="2.109375" customWidth="1"/>
    <col min="7425" max="7425" width="3.6640625" customWidth="1"/>
    <col min="7426" max="7427" width="2.109375" customWidth="1"/>
    <col min="7681" max="7681" width="3.6640625" customWidth="1"/>
    <col min="7682" max="7683" width="2.109375" customWidth="1"/>
    <col min="7937" max="7937" width="3.6640625" customWidth="1"/>
    <col min="7938" max="7939" width="2.109375" customWidth="1"/>
    <col min="8193" max="8193" width="3.6640625" customWidth="1"/>
    <col min="8194" max="8195" width="2.109375" customWidth="1"/>
    <col min="8449" max="8449" width="3.6640625" customWidth="1"/>
    <col min="8450" max="8451" width="2.109375" customWidth="1"/>
    <col min="8705" max="8705" width="3.6640625" customWidth="1"/>
    <col min="8706" max="8707" width="2.109375" customWidth="1"/>
    <col min="8961" max="8961" width="3.6640625" customWidth="1"/>
    <col min="8962" max="8963" width="2.109375" customWidth="1"/>
    <col min="9217" max="9217" width="3.6640625" customWidth="1"/>
    <col min="9218" max="9219" width="2.109375" customWidth="1"/>
    <col min="9473" max="9473" width="3.6640625" customWidth="1"/>
    <col min="9474" max="9475" width="2.109375" customWidth="1"/>
    <col min="9729" max="9729" width="3.6640625" customWidth="1"/>
    <col min="9730" max="9731" width="2.109375" customWidth="1"/>
    <col min="9985" max="9985" width="3.6640625" customWidth="1"/>
    <col min="9986" max="9987" width="2.109375" customWidth="1"/>
    <col min="10241" max="10241" width="3.6640625" customWidth="1"/>
    <col min="10242" max="10243" width="2.109375" customWidth="1"/>
    <col min="10497" max="10497" width="3.6640625" customWidth="1"/>
    <col min="10498" max="10499" width="2.109375" customWidth="1"/>
    <col min="10753" max="10753" width="3.6640625" customWidth="1"/>
    <col min="10754" max="10755" width="2.109375" customWidth="1"/>
    <col min="11009" max="11009" width="3.6640625" customWidth="1"/>
    <col min="11010" max="11011" width="2.109375" customWidth="1"/>
    <col min="11265" max="11265" width="3.6640625" customWidth="1"/>
    <col min="11266" max="11267" width="2.109375" customWidth="1"/>
    <col min="11521" max="11521" width="3.6640625" customWidth="1"/>
    <col min="11522" max="11523" width="2.109375" customWidth="1"/>
    <col min="11777" max="11777" width="3.6640625" customWidth="1"/>
    <col min="11778" max="11779" width="2.109375" customWidth="1"/>
    <col min="12033" max="12033" width="3.6640625" customWidth="1"/>
    <col min="12034" max="12035" width="2.109375" customWidth="1"/>
    <col min="12289" max="12289" width="3.6640625" customWidth="1"/>
    <col min="12290" max="12291" width="2.109375" customWidth="1"/>
    <col min="12545" max="12545" width="3.6640625" customWidth="1"/>
    <col min="12546" max="12547" width="2.109375" customWidth="1"/>
    <col min="12801" max="12801" width="3.6640625" customWidth="1"/>
    <col min="12802" max="12803" width="2.109375" customWidth="1"/>
    <col min="13057" max="13057" width="3.6640625" customWidth="1"/>
    <col min="13058" max="13059" width="2.109375" customWidth="1"/>
    <col min="13313" max="13313" width="3.6640625" customWidth="1"/>
    <col min="13314" max="13315" width="2.109375" customWidth="1"/>
    <col min="13569" max="13569" width="3.6640625" customWidth="1"/>
    <col min="13570" max="13571" width="2.109375" customWidth="1"/>
    <col min="13825" max="13825" width="3.6640625" customWidth="1"/>
    <col min="13826" max="13827" width="2.109375" customWidth="1"/>
    <col min="14081" max="14081" width="3.6640625" customWidth="1"/>
    <col min="14082" max="14083" width="2.109375" customWidth="1"/>
    <col min="14337" max="14337" width="3.6640625" customWidth="1"/>
    <col min="14338" max="14339" width="2.109375" customWidth="1"/>
    <col min="14593" max="14593" width="3.6640625" customWidth="1"/>
    <col min="14594" max="14595" width="2.109375" customWidth="1"/>
    <col min="14849" max="14849" width="3.6640625" customWidth="1"/>
    <col min="14850" max="14851" width="2.109375" customWidth="1"/>
    <col min="15105" max="15105" width="3.6640625" customWidth="1"/>
    <col min="15106" max="15107" width="2.109375" customWidth="1"/>
    <col min="15361" max="15361" width="3.6640625" customWidth="1"/>
    <col min="15362" max="15363" width="2.109375" customWidth="1"/>
    <col min="15617" max="15617" width="3.6640625" customWidth="1"/>
    <col min="15618" max="15619" width="2.109375" customWidth="1"/>
    <col min="15873" max="15873" width="3.6640625" customWidth="1"/>
    <col min="15874" max="15875" width="2.109375" customWidth="1"/>
    <col min="16129" max="16129" width="3.6640625" customWidth="1"/>
    <col min="16130" max="16131" width="2.109375" customWidth="1"/>
  </cols>
  <sheetData>
    <row r="1" spans="1:25" ht="20.100000000000001" customHeight="1" x14ac:dyDescent="0.2">
      <c r="A1" s="76" t="s">
        <v>79</v>
      </c>
      <c r="B1" s="76"/>
      <c r="C1" s="76"/>
      <c r="D1" s="76"/>
      <c r="E1" s="76"/>
      <c r="F1" s="76"/>
      <c r="G1" s="76"/>
      <c r="H1" s="1"/>
      <c r="I1" s="1"/>
      <c r="J1" s="1"/>
      <c r="K1" s="1"/>
      <c r="L1" s="1"/>
      <c r="M1" s="1"/>
      <c r="N1" s="1"/>
      <c r="O1" s="1"/>
      <c r="P1" s="1"/>
      <c r="Q1" s="1"/>
      <c r="R1" s="1"/>
      <c r="S1" s="1"/>
      <c r="T1" s="1"/>
      <c r="U1" s="1"/>
      <c r="V1" s="1"/>
      <c r="W1" s="77"/>
      <c r="X1" s="77"/>
      <c r="Y1" s="77"/>
    </row>
    <row r="2" spans="1:25" ht="20.100000000000001" customHeight="1" x14ac:dyDescent="0.2">
      <c r="A2" s="2"/>
    </row>
    <row r="3" spans="1:25" ht="20.100000000000001" customHeight="1" x14ac:dyDescent="0.2">
      <c r="A3" s="2"/>
    </row>
    <row r="4" spans="1:25" ht="20.100000000000001" customHeight="1" x14ac:dyDescent="0.2">
      <c r="A4" s="78" t="s">
        <v>80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2">
      <c r="A5" s="2"/>
    </row>
    <row r="6" spans="1:25" ht="20.100000000000001" customHeight="1" x14ac:dyDescent="0.2">
      <c r="A6" s="2"/>
    </row>
    <row r="7" spans="1:25" ht="20.100000000000001" customHeight="1" x14ac:dyDescent="0.2">
      <c r="D7" s="79" t="s">
        <v>67</v>
      </c>
      <c r="E7" s="79"/>
      <c r="F7" s="79"/>
      <c r="G7" s="79"/>
    </row>
    <row r="8" spans="1:25" ht="20.100000000000001" customHeight="1" x14ac:dyDescent="0.2">
      <c r="D8" s="79" t="s">
        <v>6</v>
      </c>
      <c r="E8" s="79"/>
      <c r="F8" s="79"/>
      <c r="G8" s="79"/>
    </row>
    <row r="9" spans="1:25" ht="20.100000000000001" customHeight="1" x14ac:dyDescent="0.2">
      <c r="D9" s="79" t="s">
        <v>68</v>
      </c>
      <c r="E9" s="79"/>
      <c r="F9" s="79"/>
      <c r="G9" s="79"/>
    </row>
    <row r="10" spans="1:25" ht="20.100000000000001" customHeight="1" x14ac:dyDescent="0.2">
      <c r="D10" s="79"/>
      <c r="E10" s="79"/>
      <c r="F10" s="79"/>
      <c r="G10" s="79"/>
    </row>
    <row r="11" spans="1:25" ht="20.100000000000001" customHeight="1" x14ac:dyDescent="0.2">
      <c r="A11" s="2"/>
    </row>
    <row r="12" spans="1:25" ht="20.100000000000001" customHeight="1" x14ac:dyDescent="0.2">
      <c r="A12" s="2"/>
    </row>
    <row r="13" spans="1:25" ht="20.100000000000001" customHeight="1" x14ac:dyDescent="0.2">
      <c r="C13" s="80" t="s">
        <v>81</v>
      </c>
      <c r="D13" s="80"/>
      <c r="E13" s="80"/>
      <c r="F13" s="80"/>
      <c r="G13" s="80"/>
      <c r="H13" s="80"/>
      <c r="I13" s="80"/>
      <c r="J13" s="80"/>
      <c r="K13" s="80"/>
      <c r="L13" s="80"/>
      <c r="M13" s="80"/>
      <c r="N13" s="80"/>
      <c r="O13" s="80"/>
      <c r="P13" s="80"/>
      <c r="Q13" s="80"/>
      <c r="R13" s="80"/>
      <c r="S13" s="80"/>
      <c r="T13" s="80"/>
      <c r="U13" s="80"/>
      <c r="V13" s="80"/>
      <c r="W13" s="80"/>
      <c r="X13" s="80"/>
    </row>
    <row r="14" spans="1:25" ht="20.100000000000001" customHeight="1" x14ac:dyDescent="0.2">
      <c r="A14" s="2"/>
      <c r="C14" s="82" t="s">
        <v>82</v>
      </c>
      <c r="D14" s="82"/>
      <c r="F14" s="94" t="s">
        <v>4</v>
      </c>
      <c r="G14" s="94"/>
      <c r="H14" s="94"/>
      <c r="I14" s="94"/>
      <c r="J14" s="94"/>
      <c r="K14" s="94"/>
      <c r="L14" s="94"/>
      <c r="M14" s="94"/>
      <c r="N14" s="94"/>
      <c r="O14" s="94"/>
      <c r="P14" s="94"/>
      <c r="Q14" s="94"/>
      <c r="R14" s="94"/>
      <c r="S14" s="94"/>
      <c r="T14" s="94"/>
      <c r="U14" s="94"/>
      <c r="W14" s="82" t="s">
        <v>83</v>
      </c>
    </row>
    <row r="15" spans="1:25" ht="20.100000000000001" customHeight="1" x14ac:dyDescent="0.2">
      <c r="A15" s="2"/>
      <c r="C15" s="82"/>
      <c r="D15" s="82"/>
      <c r="F15" s="95"/>
      <c r="G15" s="95"/>
      <c r="H15" s="95"/>
      <c r="I15" s="95"/>
      <c r="J15" s="95"/>
      <c r="K15" s="95"/>
      <c r="L15" s="95"/>
      <c r="M15" s="95"/>
      <c r="N15" s="95"/>
      <c r="O15" s="95"/>
      <c r="P15" s="95"/>
      <c r="Q15" s="95"/>
      <c r="R15" s="95"/>
      <c r="S15" s="95"/>
      <c r="T15" s="95"/>
      <c r="U15" s="95"/>
      <c r="W15" s="82"/>
    </row>
    <row r="16" spans="1:25" ht="20.100000000000001" customHeight="1" x14ac:dyDescent="0.2">
      <c r="C16" t="s">
        <v>84</v>
      </c>
      <c r="F16" s="14"/>
      <c r="H16" s="16"/>
      <c r="I16" s="16"/>
      <c r="J16" s="16"/>
      <c r="K16" s="16"/>
      <c r="L16" s="16"/>
      <c r="M16" s="16"/>
      <c r="N16" s="15"/>
    </row>
    <row r="17" spans="1:24" ht="20.100000000000001" customHeight="1" x14ac:dyDescent="0.2">
      <c r="H17" s="81"/>
      <c r="I17" s="81"/>
      <c r="J17" s="81"/>
      <c r="K17" s="81"/>
      <c r="L17" s="81"/>
      <c r="M17" s="81"/>
    </row>
    <row r="18" spans="1:24" ht="20.100000000000001" customHeight="1" x14ac:dyDescent="0.2">
      <c r="A18" s="2"/>
    </row>
    <row r="19" spans="1:24" ht="20.100000000000001" customHeight="1" x14ac:dyDescent="0.2">
      <c r="B19" t="s">
        <v>73</v>
      </c>
    </row>
    <row r="20" spans="1:24" ht="20.100000000000001" customHeight="1" x14ac:dyDescent="0.2">
      <c r="C20" s="80" t="s">
        <v>74</v>
      </c>
      <c r="D20" s="80"/>
      <c r="E20" s="80"/>
      <c r="F20" s="80"/>
      <c r="G20" s="80"/>
      <c r="H20" s="80"/>
      <c r="I20" s="80"/>
      <c r="J20" s="80"/>
      <c r="K20" s="80"/>
      <c r="L20" s="80"/>
      <c r="M20" s="80"/>
      <c r="N20" s="80"/>
      <c r="O20" s="80"/>
      <c r="P20" s="80"/>
      <c r="Q20" s="80"/>
      <c r="R20" s="80"/>
      <c r="S20" s="80"/>
      <c r="T20" s="80"/>
      <c r="U20" s="80"/>
      <c r="V20" s="80"/>
      <c r="W20" s="80"/>
      <c r="X20" s="80"/>
    </row>
    <row r="21" spans="1:24" ht="20.100000000000001" customHeight="1" x14ac:dyDescent="0.2">
      <c r="C21" s="80" t="s">
        <v>75</v>
      </c>
      <c r="D21" s="80"/>
      <c r="E21" s="80"/>
      <c r="F21" s="80"/>
      <c r="G21" s="80"/>
      <c r="H21" s="80"/>
      <c r="I21" s="80"/>
      <c r="J21" s="80"/>
      <c r="K21" s="80"/>
      <c r="L21" s="80"/>
      <c r="M21" s="80"/>
      <c r="N21" s="80"/>
      <c r="O21" s="80"/>
      <c r="P21" s="80"/>
      <c r="Q21" s="80"/>
      <c r="R21" s="80"/>
      <c r="S21" s="80"/>
      <c r="T21" s="80"/>
      <c r="U21" s="80"/>
      <c r="V21" s="80"/>
      <c r="W21" s="80"/>
      <c r="X21" s="80"/>
    </row>
    <row r="22" spans="1:24" ht="20.100000000000001" customHeight="1" x14ac:dyDescent="0.2">
      <c r="C22" s="80" t="s">
        <v>76</v>
      </c>
      <c r="D22" s="80"/>
      <c r="E22" s="80"/>
      <c r="F22" s="80"/>
      <c r="G22" s="80"/>
      <c r="H22" s="80"/>
      <c r="I22" s="80"/>
      <c r="J22" s="80"/>
      <c r="K22" s="80"/>
      <c r="L22" s="80"/>
      <c r="M22" s="80"/>
      <c r="N22" s="80"/>
      <c r="O22" s="80"/>
      <c r="P22" s="80"/>
      <c r="Q22" s="80"/>
      <c r="R22" s="80"/>
      <c r="S22" s="80"/>
      <c r="T22" s="80"/>
      <c r="U22" s="80"/>
      <c r="V22" s="80"/>
      <c r="W22" s="80"/>
      <c r="X22" s="80"/>
    </row>
    <row r="23" spans="1:24" ht="20.100000000000001" customHeight="1" x14ac:dyDescent="0.2">
      <c r="C23" s="80" t="s">
        <v>77</v>
      </c>
      <c r="D23" s="80"/>
      <c r="E23" s="80"/>
      <c r="F23" s="80"/>
      <c r="G23" s="80"/>
      <c r="H23" s="80"/>
      <c r="I23" s="80"/>
      <c r="J23" s="80"/>
      <c r="K23" s="80"/>
      <c r="L23" s="80"/>
      <c r="M23" s="80"/>
      <c r="N23" s="80"/>
      <c r="O23" s="80"/>
      <c r="P23" s="80"/>
      <c r="Q23" s="80"/>
      <c r="R23" s="80"/>
      <c r="S23" s="80"/>
      <c r="T23" s="80"/>
      <c r="U23" s="80"/>
      <c r="V23" s="80"/>
      <c r="W23" s="80"/>
      <c r="X23" s="80"/>
    </row>
    <row r="24" spans="1:24" ht="20.100000000000001" customHeight="1" x14ac:dyDescent="0.2">
      <c r="A24" s="2"/>
    </row>
    <row r="25" spans="1:24" ht="20.100000000000001" customHeight="1" x14ac:dyDescent="0.2">
      <c r="A25" s="2"/>
    </row>
    <row r="26" spans="1:24" ht="20.100000000000001" customHeight="1" x14ac:dyDescent="0.2">
      <c r="B26" s="81" t="s">
        <v>5</v>
      </c>
      <c r="C26" s="81"/>
      <c r="D26" s="81"/>
      <c r="E26" s="81"/>
      <c r="F26" s="81"/>
      <c r="G26" s="81"/>
      <c r="H26" s="81"/>
    </row>
    <row r="27" spans="1:24" ht="20.100000000000001" customHeight="1" x14ac:dyDescent="0.2">
      <c r="A27" s="2"/>
    </row>
    <row r="28" spans="1:24" ht="20.100000000000001" customHeight="1" x14ac:dyDescent="0.2">
      <c r="K28" s="82" t="s">
        <v>78</v>
      </c>
      <c r="L28" s="82"/>
      <c r="M28" s="82"/>
    </row>
    <row r="29" spans="1:24" ht="20.100000000000001" customHeight="1" x14ac:dyDescent="0.2">
      <c r="L29" s="79" t="s">
        <v>6</v>
      </c>
      <c r="M29" s="79"/>
      <c r="N29" s="79"/>
      <c r="O29" s="79"/>
    </row>
    <row r="30" spans="1:24" ht="20.100000000000001" customHeight="1" x14ac:dyDescent="0.2">
      <c r="L30" s="79" t="s">
        <v>7</v>
      </c>
      <c r="M30" s="79"/>
      <c r="N30" s="79"/>
      <c r="O30" s="79"/>
    </row>
    <row r="31" spans="1:24" ht="20.100000000000001" customHeight="1" x14ac:dyDescent="0.2">
      <c r="L31" s="79" t="s">
        <v>8</v>
      </c>
      <c r="M31" s="79"/>
      <c r="N31" s="79"/>
      <c r="O31" s="79"/>
    </row>
    <row r="32" spans="1:24" ht="20.100000000000001" customHeight="1" x14ac:dyDescent="0.2">
      <c r="B32" s="2"/>
      <c r="C32" s="2"/>
      <c r="L32" s="4" t="s">
        <v>38</v>
      </c>
    </row>
    <row r="33" spans="1:25" ht="20.100000000000001" customHeight="1" x14ac:dyDescent="0.2">
      <c r="B33" s="2"/>
      <c r="C33" s="2"/>
      <c r="L33" s="4" t="s">
        <v>39</v>
      </c>
    </row>
    <row r="34" spans="1:25" ht="20.100000000000001" customHeight="1" x14ac:dyDescent="0.2">
      <c r="C34" s="80" t="s">
        <v>9</v>
      </c>
      <c r="D34" s="80"/>
      <c r="E34" s="80"/>
      <c r="F34" s="80"/>
      <c r="G34" s="80"/>
      <c r="H34" s="80"/>
      <c r="L34" s="4" t="s">
        <v>40</v>
      </c>
    </row>
    <row r="35" spans="1:25" ht="20.100000000000001" customHeight="1" x14ac:dyDescent="0.2">
      <c r="C35" s="80" t="s">
        <v>10</v>
      </c>
      <c r="D35" s="80"/>
      <c r="E35" s="80"/>
      <c r="F35" s="80"/>
      <c r="G35" s="80"/>
      <c r="H35" s="80" t="s">
        <v>85</v>
      </c>
      <c r="I35" s="80"/>
      <c r="J35" s="80"/>
      <c r="K35" s="80"/>
      <c r="L35" s="8"/>
      <c r="M35" s="9"/>
      <c r="N35" s="9"/>
      <c r="O35" s="9"/>
      <c r="P35" s="9"/>
      <c r="Q35" s="9"/>
      <c r="R35" s="9"/>
      <c r="S35" s="9"/>
      <c r="T35" s="9"/>
      <c r="U35" s="9"/>
      <c r="V35" s="9"/>
      <c r="W35" s="9"/>
      <c r="X35" s="9"/>
      <c r="Y35" s="9"/>
    </row>
    <row r="36" spans="1:25" ht="20.100000000000001" customHeight="1" x14ac:dyDescent="0.2">
      <c r="A36" s="2"/>
      <c r="L36" s="8" t="s">
        <v>42</v>
      </c>
      <c r="M36" s="9"/>
      <c r="N36" s="9"/>
      <c r="O36" s="9"/>
      <c r="P36" s="9"/>
      <c r="Q36" s="9"/>
      <c r="R36" s="9"/>
      <c r="S36" s="9"/>
      <c r="T36" s="9"/>
      <c r="U36" s="9"/>
      <c r="V36" s="9"/>
      <c r="W36" s="9"/>
      <c r="X36" s="9"/>
      <c r="Y36" s="9"/>
    </row>
    <row r="37" spans="1:25" ht="20.100000000000001" customHeight="1" x14ac:dyDescent="0.2">
      <c r="A37" s="2"/>
      <c r="L37" s="8"/>
      <c r="M37" s="9"/>
      <c r="N37" s="9"/>
      <c r="O37" s="9"/>
      <c r="P37" s="9"/>
      <c r="Q37" s="9"/>
      <c r="R37" s="9"/>
      <c r="S37" s="9"/>
      <c r="T37" s="9"/>
      <c r="U37" s="9"/>
      <c r="V37" s="9"/>
      <c r="W37" s="9"/>
      <c r="X37" s="9"/>
      <c r="Y37" s="9"/>
    </row>
    <row r="38" spans="1:25" ht="20.100000000000001" customHeight="1" x14ac:dyDescent="0.2">
      <c r="A38" s="2"/>
      <c r="L38" s="8" t="s">
        <v>43</v>
      </c>
      <c r="M38" s="9"/>
      <c r="N38" s="9"/>
      <c r="O38" s="9"/>
      <c r="P38" s="9"/>
      <c r="Q38" s="9"/>
      <c r="R38" s="9"/>
      <c r="S38" s="9"/>
      <c r="T38" s="9"/>
      <c r="U38" s="9"/>
      <c r="V38" s="9"/>
      <c r="W38" s="9"/>
      <c r="X38" s="9"/>
      <c r="Y38" s="9"/>
    </row>
    <row r="39" spans="1:25" ht="20.100000000000001" customHeight="1" x14ac:dyDescent="0.2">
      <c r="A39" s="2"/>
      <c r="L39" s="8" t="s">
        <v>44</v>
      </c>
      <c r="M39" s="9"/>
      <c r="N39" s="9"/>
      <c r="O39" s="9"/>
      <c r="P39" s="9"/>
      <c r="Q39" s="9"/>
      <c r="R39" s="9"/>
      <c r="S39" s="9"/>
      <c r="T39" s="9"/>
      <c r="U39" s="9"/>
      <c r="V39" s="9"/>
      <c r="W39" s="9"/>
      <c r="X39" s="9"/>
      <c r="Y39" s="9"/>
    </row>
    <row r="40" spans="1:25" ht="20.100000000000001" customHeight="1" x14ac:dyDescent="0.2">
      <c r="A40" s="2"/>
    </row>
  </sheetData>
  <mergeCells count="24">
    <mergeCell ref="L29:O29"/>
    <mergeCell ref="L30:O30"/>
    <mergeCell ref="L31:O31"/>
    <mergeCell ref="C34:H34"/>
    <mergeCell ref="C35:G35"/>
    <mergeCell ref="H35:K35"/>
    <mergeCell ref="K28:M28"/>
    <mergeCell ref="D10:G10"/>
    <mergeCell ref="C13:X13"/>
    <mergeCell ref="C14:D15"/>
    <mergeCell ref="F14:U15"/>
    <mergeCell ref="W14:W15"/>
    <mergeCell ref="H17:M17"/>
    <mergeCell ref="C20:X20"/>
    <mergeCell ref="C21:X21"/>
    <mergeCell ref="C22:X22"/>
    <mergeCell ref="C23:X23"/>
    <mergeCell ref="B26:H26"/>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1B70-D548-4BDD-888D-9741B6C5997A}">
  <sheetPr>
    <tabColor rgb="FFFFFF00"/>
  </sheetPr>
  <dimension ref="B1:O27"/>
  <sheetViews>
    <sheetView showGridLines="0" view="pageBreakPreview" zoomScale="90" zoomScaleNormal="100" zoomScaleSheetLayoutView="90" workbookViewId="0">
      <selection activeCell="I29" sqref="I29"/>
    </sheetView>
  </sheetViews>
  <sheetFormatPr defaultColWidth="9" defaultRowHeight="20.100000000000001" customHeight="1" outlineLevelRow="1" x14ac:dyDescent="0.2"/>
  <cols>
    <col min="1" max="1" width="1.6640625" style="17" customWidth="1"/>
    <col min="2" max="8" width="9" style="17"/>
    <col min="9" max="9" width="13.6640625" style="17" customWidth="1"/>
    <col min="10" max="16384" width="9" style="17"/>
  </cols>
  <sheetData>
    <row r="1" spans="2:15" ht="20.100000000000001" customHeight="1" x14ac:dyDescent="0.2">
      <c r="B1" s="17" t="s">
        <v>86</v>
      </c>
    </row>
    <row r="2" spans="2:15" ht="20.100000000000001" customHeight="1" x14ac:dyDescent="0.2">
      <c r="B2" s="18"/>
      <c r="C2" s="19"/>
      <c r="D2" s="19"/>
      <c r="E2" s="19"/>
      <c r="F2" s="19"/>
      <c r="G2" s="19"/>
      <c r="H2" s="19"/>
      <c r="I2" s="19"/>
      <c r="J2" s="19"/>
      <c r="K2" s="19"/>
      <c r="L2" s="19"/>
      <c r="M2" s="19"/>
      <c r="N2" s="19"/>
      <c r="O2" s="20"/>
    </row>
    <row r="3" spans="2:15" ht="25.5" customHeight="1" x14ac:dyDescent="0.2">
      <c r="B3" s="98" t="s">
        <v>87</v>
      </c>
      <c r="C3" s="99"/>
      <c r="D3" s="99"/>
      <c r="E3" s="99"/>
      <c r="F3" s="99"/>
      <c r="G3" s="99"/>
      <c r="H3" s="99"/>
      <c r="I3" s="99"/>
      <c r="J3" s="99"/>
      <c r="K3" s="99"/>
      <c r="L3" s="99"/>
      <c r="M3" s="99"/>
      <c r="N3" s="99"/>
      <c r="O3" s="100"/>
    </row>
    <row r="4" spans="2:15" ht="25.5" customHeight="1" x14ac:dyDescent="0.2">
      <c r="B4" s="21"/>
      <c r="O4" s="22"/>
    </row>
    <row r="5" spans="2:15" ht="25.5" customHeight="1" x14ac:dyDescent="0.2">
      <c r="B5" s="23"/>
      <c r="C5" s="24"/>
      <c r="D5" s="24"/>
      <c r="E5" s="24"/>
      <c r="F5" s="25" t="s">
        <v>88</v>
      </c>
      <c r="G5" s="101"/>
      <c r="H5" s="101"/>
      <c r="I5" s="101"/>
      <c r="J5" s="101"/>
      <c r="K5" s="25" t="s">
        <v>89</v>
      </c>
      <c r="L5" s="24"/>
      <c r="M5" s="24"/>
      <c r="N5" s="24"/>
      <c r="O5" s="26"/>
    </row>
    <row r="6" spans="2:15" ht="20.100000000000001" customHeight="1" x14ac:dyDescent="0.2">
      <c r="B6" s="21"/>
      <c r="O6" s="22"/>
    </row>
    <row r="7" spans="2:15" ht="20.100000000000001" customHeight="1" x14ac:dyDescent="0.2">
      <c r="B7" s="27"/>
      <c r="C7" s="28"/>
      <c r="D7" s="28"/>
      <c r="E7" s="28"/>
      <c r="F7" s="29" t="s">
        <v>90</v>
      </c>
      <c r="G7" s="102" t="s">
        <v>91</v>
      </c>
      <c r="H7" s="102"/>
      <c r="I7" s="102"/>
      <c r="J7" s="102"/>
      <c r="K7" s="102"/>
      <c r="L7" s="28"/>
      <c r="M7" s="28"/>
      <c r="N7" s="28"/>
      <c r="O7" s="30"/>
    </row>
    <row r="8" spans="2:15" ht="20.100000000000001" hidden="1" customHeight="1" outlineLevel="1" x14ac:dyDescent="0.2">
      <c r="B8" s="27"/>
      <c r="C8" s="28"/>
      <c r="D8" s="28"/>
      <c r="E8" s="28"/>
      <c r="F8" s="29"/>
      <c r="G8" s="102" t="str">
        <f>[3]公告!$G$21</f>
        <v>【単価契約】</v>
      </c>
      <c r="H8" s="102"/>
      <c r="I8" s="102"/>
      <c r="J8" s="102"/>
      <c r="K8" s="102"/>
      <c r="L8" s="28"/>
      <c r="M8" s="28"/>
      <c r="N8" s="28"/>
      <c r="O8" s="30"/>
    </row>
    <row r="9" spans="2:15" ht="20.100000000000001" customHeight="1" collapsed="1" x14ac:dyDescent="0.2">
      <c r="B9" s="21"/>
      <c r="O9" s="22"/>
    </row>
    <row r="10" spans="2:15" ht="20.100000000000001" customHeight="1" x14ac:dyDescent="0.2">
      <c r="B10" s="21"/>
      <c r="F10" s="103" t="s">
        <v>92</v>
      </c>
      <c r="G10" s="103"/>
      <c r="H10" s="103"/>
      <c r="I10" s="103"/>
      <c r="J10" s="103"/>
      <c r="K10" s="103"/>
      <c r="L10" s="103"/>
      <c r="O10" s="22"/>
    </row>
    <row r="11" spans="2:15" ht="20.100000000000001" customHeight="1" x14ac:dyDescent="0.2">
      <c r="B11" s="21"/>
      <c r="O11" s="22"/>
    </row>
    <row r="12" spans="2:15" ht="20.100000000000001" customHeight="1" x14ac:dyDescent="0.2">
      <c r="B12" s="21"/>
      <c r="C12" s="31" t="s">
        <v>93</v>
      </c>
      <c r="D12" s="31"/>
      <c r="E12" s="31"/>
      <c r="O12" s="22"/>
    </row>
    <row r="13" spans="2:15" ht="20.100000000000001" customHeight="1" x14ac:dyDescent="0.2">
      <c r="B13" s="21"/>
      <c r="O13" s="22"/>
    </row>
    <row r="14" spans="2:15" ht="20.100000000000001" customHeight="1" x14ac:dyDescent="0.2">
      <c r="B14" s="21"/>
      <c r="I14" s="32" t="s">
        <v>94</v>
      </c>
      <c r="O14" s="22"/>
    </row>
    <row r="15" spans="2:15" ht="30" customHeight="1" x14ac:dyDescent="0.2">
      <c r="B15" s="21"/>
      <c r="I15" s="32" t="s">
        <v>95</v>
      </c>
      <c r="O15" s="22"/>
    </row>
    <row r="16" spans="2:15" ht="30" customHeight="1" x14ac:dyDescent="0.2">
      <c r="B16" s="21"/>
      <c r="I16" s="32" t="s">
        <v>96</v>
      </c>
      <c r="M16" s="33"/>
      <c r="N16" s="33"/>
      <c r="O16" s="22"/>
    </row>
    <row r="17" spans="2:15" ht="30" customHeight="1" x14ac:dyDescent="0.2">
      <c r="B17" s="21"/>
      <c r="I17" s="32" t="s">
        <v>97</v>
      </c>
      <c r="M17" s="33"/>
      <c r="N17" s="33"/>
      <c r="O17" s="22"/>
    </row>
    <row r="18" spans="2:15" ht="30" customHeight="1" x14ac:dyDescent="0.2">
      <c r="B18" s="21"/>
      <c r="D18" s="103" t="s">
        <v>98</v>
      </c>
      <c r="E18" s="103"/>
      <c r="I18" s="104" t="s">
        <v>99</v>
      </c>
      <c r="J18" s="104"/>
      <c r="K18" s="104"/>
      <c r="L18" s="104"/>
      <c r="M18" s="104"/>
      <c r="N18" s="104"/>
      <c r="O18" s="105"/>
    </row>
    <row r="19" spans="2:15" ht="20.100000000000001" customHeight="1" x14ac:dyDescent="0.2">
      <c r="B19" s="21"/>
      <c r="D19" s="96" t="s">
        <v>100</v>
      </c>
      <c r="E19" s="96"/>
      <c r="F19" s="97"/>
      <c r="G19" s="97"/>
      <c r="I19" s="7" t="s">
        <v>40</v>
      </c>
      <c r="J19" s="7"/>
      <c r="K19" s="7"/>
      <c r="L19" s="7"/>
      <c r="M19" s="7"/>
      <c r="N19" s="7"/>
      <c r="O19" s="34"/>
    </row>
    <row r="20" spans="2:15" ht="20.100000000000001" customHeight="1" x14ac:dyDescent="0.2">
      <c r="B20" s="21"/>
      <c r="D20" s="35"/>
      <c r="E20" s="35"/>
      <c r="F20" s="36"/>
      <c r="G20" s="36"/>
      <c r="I20" s="9"/>
      <c r="J20" s="9"/>
      <c r="K20" s="9"/>
      <c r="L20" s="9"/>
      <c r="M20" s="9"/>
      <c r="N20" s="9"/>
      <c r="O20" s="37"/>
    </row>
    <row r="21" spans="2:15" ht="20.100000000000001" customHeight="1" x14ac:dyDescent="0.2">
      <c r="B21" s="21"/>
      <c r="D21" s="35"/>
      <c r="E21" s="35"/>
      <c r="F21" s="36"/>
      <c r="G21" s="36"/>
      <c r="I21" t="s">
        <v>42</v>
      </c>
      <c r="J21"/>
      <c r="K21"/>
      <c r="L21"/>
      <c r="M21"/>
      <c r="N21"/>
      <c r="O21" s="38"/>
    </row>
    <row r="22" spans="2:15" ht="20.100000000000001" customHeight="1" x14ac:dyDescent="0.2">
      <c r="B22" s="21"/>
      <c r="D22" s="35"/>
      <c r="E22" s="35"/>
      <c r="F22" s="36"/>
      <c r="G22" s="36"/>
      <c r="I22" s="9"/>
      <c r="J22" s="9"/>
      <c r="K22" s="9"/>
      <c r="L22" s="9"/>
      <c r="M22" s="9"/>
      <c r="N22" s="9"/>
      <c r="O22" s="37"/>
    </row>
    <row r="23" spans="2:15" ht="24" customHeight="1" x14ac:dyDescent="0.2">
      <c r="B23" s="21"/>
      <c r="D23" s="35"/>
      <c r="E23" s="35"/>
      <c r="F23" s="36"/>
      <c r="G23" s="36"/>
      <c r="I23" s="39" t="s">
        <v>43</v>
      </c>
      <c r="J23" s="39"/>
      <c r="K23" s="39"/>
      <c r="L23" s="39"/>
      <c r="M23" s="39"/>
      <c r="N23" s="39"/>
      <c r="O23" s="40"/>
    </row>
    <row r="24" spans="2:15" ht="24" customHeight="1" x14ac:dyDescent="0.2">
      <c r="B24" s="21"/>
      <c r="D24" s="35"/>
      <c r="E24" s="35"/>
      <c r="F24" s="36"/>
      <c r="G24" s="36"/>
      <c r="I24" s="9" t="s">
        <v>44</v>
      </c>
      <c r="J24" s="9"/>
      <c r="K24" s="9"/>
      <c r="L24" s="9"/>
      <c r="M24" s="9"/>
      <c r="N24" s="9"/>
      <c r="O24" s="37"/>
    </row>
    <row r="25" spans="2:15" ht="20.100000000000001" customHeight="1" x14ac:dyDescent="0.2">
      <c r="B25" s="41"/>
      <c r="C25" s="42"/>
      <c r="D25" s="42"/>
      <c r="E25" s="42"/>
      <c r="F25" s="42"/>
      <c r="G25" s="42"/>
      <c r="H25" s="42"/>
      <c r="I25" s="42"/>
      <c r="J25" s="42"/>
      <c r="K25" s="42"/>
      <c r="L25" s="42"/>
      <c r="M25" s="42"/>
      <c r="N25" s="42"/>
      <c r="O25" s="43"/>
    </row>
    <row r="26" spans="2:15" ht="16.8" customHeight="1" x14ac:dyDescent="0.2">
      <c r="B26" s="17" t="s">
        <v>101</v>
      </c>
    </row>
    <row r="27" spans="2:15" ht="16.8" customHeight="1" x14ac:dyDescent="0.2">
      <c r="B27" s="17" t="s">
        <v>102</v>
      </c>
    </row>
  </sheetData>
  <mergeCells count="9">
    <mergeCell ref="D19:E19"/>
    <mergeCell ref="F19:G19"/>
    <mergeCell ref="B3:O3"/>
    <mergeCell ref="G5:J5"/>
    <mergeCell ref="G7:K7"/>
    <mergeCell ref="G8:K8"/>
    <mergeCell ref="F10:L10"/>
    <mergeCell ref="D18:E18"/>
    <mergeCell ref="I18:O18"/>
  </mergeCells>
  <phoneticPr fontId="3"/>
  <printOptions horizontalCentered="1"/>
  <pageMargins left="0.39370078740157483" right="0.39370078740157483" top="0.78740157480314965" bottom="0.39370078740157483" header="0.51181102362204722" footer="0.51181102362204722"/>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803D-BEFD-46A7-82E8-E98A0B411A8E}">
  <sheetPr>
    <tabColor rgb="FFFFFF00"/>
    <pageSetUpPr fitToPage="1"/>
  </sheetPr>
  <dimension ref="A1:U39"/>
  <sheetViews>
    <sheetView showZeros="0" view="pageBreakPreview" topLeftCell="A7" zoomScaleNormal="100" zoomScaleSheetLayoutView="100" workbookViewId="0">
      <selection activeCell="H33" sqref="H33"/>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110</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113</v>
      </c>
      <c r="D14" s="60">
        <v>100</v>
      </c>
      <c r="E14" s="61"/>
      <c r="F14" s="62" t="s">
        <v>141</v>
      </c>
      <c r="G14" s="63"/>
      <c r="H14" s="61">
        <f>E14*G14</f>
        <v>0</v>
      </c>
      <c r="I14" s="62" t="s">
        <v>141</v>
      </c>
      <c r="J14" s="61">
        <f>C14*E14*G14</f>
        <v>0</v>
      </c>
      <c r="K14" s="62" t="s">
        <v>141</v>
      </c>
      <c r="L14" s="64">
        <v>20647</v>
      </c>
      <c r="M14" s="65"/>
      <c r="N14" s="49" t="s">
        <v>141</v>
      </c>
      <c r="O14" s="61">
        <f>L14*M14</f>
        <v>0</v>
      </c>
      <c r="P14" s="62" t="s">
        <v>141</v>
      </c>
      <c r="Q14" s="66">
        <f>ROUNDDOWN(J14+O14,0)</f>
        <v>0</v>
      </c>
      <c r="R14" s="62" t="s">
        <v>141</v>
      </c>
      <c r="S14" s="67"/>
    </row>
    <row r="15" spans="1:21" ht="15" customHeight="1" x14ac:dyDescent="0.2">
      <c r="A15" s="57">
        <v>5</v>
      </c>
      <c r="B15" s="58" t="s">
        <v>140</v>
      </c>
      <c r="C15" s="59">
        <f>C14</f>
        <v>113</v>
      </c>
      <c r="D15" s="60">
        <v>100</v>
      </c>
      <c r="E15" s="61"/>
      <c r="F15" s="62" t="s">
        <v>141</v>
      </c>
      <c r="G15" s="63"/>
      <c r="H15" s="61">
        <f t="shared" ref="H15:H25" si="0">E15*G15</f>
        <v>0</v>
      </c>
      <c r="I15" s="62" t="s">
        <v>141</v>
      </c>
      <c r="J15" s="61">
        <f t="shared" ref="J15:J25" si="1">C15*E15*G15</f>
        <v>0</v>
      </c>
      <c r="K15" s="62" t="s">
        <v>141</v>
      </c>
      <c r="L15" s="64">
        <v>18238</v>
      </c>
      <c r="M15" s="65"/>
      <c r="N15" s="49" t="s">
        <v>141</v>
      </c>
      <c r="O15" s="61">
        <f t="shared" ref="O15:O25" si="2">L15*M15</f>
        <v>0</v>
      </c>
      <c r="P15" s="62" t="s">
        <v>141</v>
      </c>
      <c r="Q15" s="66">
        <f t="shared" ref="Q15:Q24" si="3">ROUNDDOWN(J15+O15,0)</f>
        <v>0</v>
      </c>
      <c r="R15" s="62" t="s">
        <v>141</v>
      </c>
      <c r="S15" s="67"/>
    </row>
    <row r="16" spans="1:21" ht="15" customHeight="1" x14ac:dyDescent="0.2">
      <c r="A16" s="57">
        <v>6</v>
      </c>
      <c r="B16" s="58" t="s">
        <v>140</v>
      </c>
      <c r="C16" s="59">
        <f t="shared" ref="C16:C25" si="4">C15</f>
        <v>113</v>
      </c>
      <c r="D16" s="60">
        <v>100</v>
      </c>
      <c r="E16" s="61"/>
      <c r="F16" s="62" t="s">
        <v>141</v>
      </c>
      <c r="G16" s="63"/>
      <c r="H16" s="61">
        <f t="shared" si="0"/>
        <v>0</v>
      </c>
      <c r="I16" s="62" t="s">
        <v>141</v>
      </c>
      <c r="J16" s="61">
        <f t="shared" si="1"/>
        <v>0</v>
      </c>
      <c r="K16" s="62" t="s">
        <v>141</v>
      </c>
      <c r="L16" s="64">
        <v>20032</v>
      </c>
      <c r="M16" s="65"/>
      <c r="N16" s="49" t="s">
        <v>141</v>
      </c>
      <c r="O16" s="61">
        <f t="shared" si="2"/>
        <v>0</v>
      </c>
      <c r="P16" s="62" t="s">
        <v>141</v>
      </c>
      <c r="Q16" s="66">
        <f t="shared" si="3"/>
        <v>0</v>
      </c>
      <c r="R16" s="62" t="s">
        <v>141</v>
      </c>
      <c r="S16" s="67"/>
    </row>
    <row r="17" spans="1:19" ht="15" customHeight="1" x14ac:dyDescent="0.2">
      <c r="A17" s="57">
        <v>7</v>
      </c>
      <c r="B17" s="58" t="s">
        <v>140</v>
      </c>
      <c r="C17" s="59">
        <f t="shared" si="4"/>
        <v>113</v>
      </c>
      <c r="D17" s="60">
        <v>100</v>
      </c>
      <c r="E17" s="61"/>
      <c r="F17" s="62" t="s">
        <v>141</v>
      </c>
      <c r="G17" s="63"/>
      <c r="H17" s="61">
        <f t="shared" si="0"/>
        <v>0</v>
      </c>
      <c r="I17" s="62" t="s">
        <v>141</v>
      </c>
      <c r="J17" s="61">
        <f t="shared" si="1"/>
        <v>0</v>
      </c>
      <c r="K17" s="62" t="s">
        <v>141</v>
      </c>
      <c r="L17" s="64">
        <v>26615</v>
      </c>
      <c r="M17" s="65"/>
      <c r="N17" s="49" t="s">
        <v>141</v>
      </c>
      <c r="O17" s="61">
        <f t="shared" si="2"/>
        <v>0</v>
      </c>
      <c r="P17" s="62" t="s">
        <v>141</v>
      </c>
      <c r="Q17" s="66">
        <f t="shared" si="3"/>
        <v>0</v>
      </c>
      <c r="R17" s="62" t="s">
        <v>141</v>
      </c>
      <c r="S17" s="67"/>
    </row>
    <row r="18" spans="1:19" ht="15" customHeight="1" x14ac:dyDescent="0.2">
      <c r="A18" s="57">
        <v>8</v>
      </c>
      <c r="B18" s="58" t="s">
        <v>140</v>
      </c>
      <c r="C18" s="59">
        <f t="shared" si="4"/>
        <v>113</v>
      </c>
      <c r="D18" s="60">
        <v>100</v>
      </c>
      <c r="E18" s="61"/>
      <c r="F18" s="62" t="s">
        <v>141</v>
      </c>
      <c r="G18" s="63"/>
      <c r="H18" s="61">
        <f t="shared" si="0"/>
        <v>0</v>
      </c>
      <c r="I18" s="62" t="s">
        <v>141</v>
      </c>
      <c r="J18" s="61">
        <f t="shared" si="1"/>
        <v>0</v>
      </c>
      <c r="K18" s="62" t="s">
        <v>141</v>
      </c>
      <c r="L18" s="64">
        <v>23055</v>
      </c>
      <c r="M18" s="65"/>
      <c r="N18" s="49" t="s">
        <v>141</v>
      </c>
      <c r="O18" s="61">
        <f t="shared" si="2"/>
        <v>0</v>
      </c>
      <c r="P18" s="62" t="s">
        <v>141</v>
      </c>
      <c r="Q18" s="66">
        <f t="shared" si="3"/>
        <v>0</v>
      </c>
      <c r="R18" s="62" t="s">
        <v>141</v>
      </c>
      <c r="S18" s="67"/>
    </row>
    <row r="19" spans="1:19" ht="15" customHeight="1" x14ac:dyDescent="0.2">
      <c r="A19" s="57">
        <v>9</v>
      </c>
      <c r="B19" s="58" t="s">
        <v>140</v>
      </c>
      <c r="C19" s="59">
        <f t="shared" si="4"/>
        <v>113</v>
      </c>
      <c r="D19" s="60">
        <v>100</v>
      </c>
      <c r="E19" s="61"/>
      <c r="F19" s="62" t="s">
        <v>141</v>
      </c>
      <c r="G19" s="63"/>
      <c r="H19" s="61">
        <f t="shared" si="0"/>
        <v>0</v>
      </c>
      <c r="I19" s="62" t="s">
        <v>141</v>
      </c>
      <c r="J19" s="61">
        <f t="shared" si="1"/>
        <v>0</v>
      </c>
      <c r="K19" s="62" t="s">
        <v>141</v>
      </c>
      <c r="L19" s="64">
        <v>20181</v>
      </c>
      <c r="M19" s="65"/>
      <c r="N19" s="49" t="s">
        <v>141</v>
      </c>
      <c r="O19" s="61">
        <f t="shared" si="2"/>
        <v>0</v>
      </c>
      <c r="P19" s="62" t="s">
        <v>141</v>
      </c>
      <c r="Q19" s="66">
        <f t="shared" si="3"/>
        <v>0</v>
      </c>
      <c r="R19" s="62" t="s">
        <v>141</v>
      </c>
      <c r="S19" s="67"/>
    </row>
    <row r="20" spans="1:19" ht="15" customHeight="1" x14ac:dyDescent="0.2">
      <c r="A20" s="57">
        <v>10</v>
      </c>
      <c r="B20" s="58" t="s">
        <v>140</v>
      </c>
      <c r="C20" s="59">
        <f t="shared" si="4"/>
        <v>113</v>
      </c>
      <c r="D20" s="60">
        <v>100</v>
      </c>
      <c r="E20" s="61"/>
      <c r="F20" s="62" t="s">
        <v>141</v>
      </c>
      <c r="G20" s="63"/>
      <c r="H20" s="61">
        <f t="shared" si="0"/>
        <v>0</v>
      </c>
      <c r="I20" s="62" t="s">
        <v>141</v>
      </c>
      <c r="J20" s="61">
        <f t="shared" si="1"/>
        <v>0</v>
      </c>
      <c r="K20" s="62" t="s">
        <v>141</v>
      </c>
      <c r="L20" s="64">
        <v>18840</v>
      </c>
      <c r="M20" s="65"/>
      <c r="N20" s="49" t="s">
        <v>141</v>
      </c>
      <c r="O20" s="61">
        <f t="shared" si="2"/>
        <v>0</v>
      </c>
      <c r="P20" s="62" t="s">
        <v>141</v>
      </c>
      <c r="Q20" s="66">
        <f t="shared" si="3"/>
        <v>0</v>
      </c>
      <c r="R20" s="62" t="s">
        <v>141</v>
      </c>
      <c r="S20" s="67"/>
    </row>
    <row r="21" spans="1:19" ht="15" customHeight="1" x14ac:dyDescent="0.2">
      <c r="A21" s="57">
        <v>11</v>
      </c>
      <c r="B21" s="58" t="s">
        <v>140</v>
      </c>
      <c r="C21" s="59">
        <f t="shared" si="4"/>
        <v>113</v>
      </c>
      <c r="D21" s="60">
        <v>100</v>
      </c>
      <c r="E21" s="61"/>
      <c r="F21" s="62" t="s">
        <v>141</v>
      </c>
      <c r="G21" s="63"/>
      <c r="H21" s="61">
        <f t="shared" si="0"/>
        <v>0</v>
      </c>
      <c r="I21" s="62" t="s">
        <v>141</v>
      </c>
      <c r="J21" s="61">
        <f t="shared" si="1"/>
        <v>0</v>
      </c>
      <c r="K21" s="62" t="s">
        <v>141</v>
      </c>
      <c r="L21" s="64">
        <v>20261</v>
      </c>
      <c r="M21" s="65"/>
      <c r="N21" s="49" t="s">
        <v>141</v>
      </c>
      <c r="O21" s="61">
        <f t="shared" si="2"/>
        <v>0</v>
      </c>
      <c r="P21" s="62" t="s">
        <v>141</v>
      </c>
      <c r="Q21" s="66">
        <f t="shared" si="3"/>
        <v>0</v>
      </c>
      <c r="R21" s="62" t="s">
        <v>141</v>
      </c>
      <c r="S21" s="67"/>
    </row>
    <row r="22" spans="1:19" ht="15" customHeight="1" x14ac:dyDescent="0.2">
      <c r="A22" s="57">
        <v>12</v>
      </c>
      <c r="B22" s="58" t="s">
        <v>140</v>
      </c>
      <c r="C22" s="59">
        <f t="shared" si="4"/>
        <v>113</v>
      </c>
      <c r="D22" s="60">
        <v>100</v>
      </c>
      <c r="E22" s="61"/>
      <c r="F22" s="62" t="s">
        <v>141</v>
      </c>
      <c r="G22" s="63"/>
      <c r="H22" s="61">
        <f t="shared" si="0"/>
        <v>0</v>
      </c>
      <c r="I22" s="62" t="s">
        <v>141</v>
      </c>
      <c r="J22" s="61">
        <f t="shared" si="1"/>
        <v>0</v>
      </c>
      <c r="K22" s="62" t="s">
        <v>141</v>
      </c>
      <c r="L22" s="64">
        <v>25004</v>
      </c>
      <c r="M22" s="65"/>
      <c r="N22" s="49" t="s">
        <v>141</v>
      </c>
      <c r="O22" s="61">
        <f t="shared" si="2"/>
        <v>0</v>
      </c>
      <c r="P22" s="62" t="s">
        <v>141</v>
      </c>
      <c r="Q22" s="66">
        <f t="shared" si="3"/>
        <v>0</v>
      </c>
      <c r="R22" s="62" t="s">
        <v>141</v>
      </c>
      <c r="S22" s="67"/>
    </row>
    <row r="23" spans="1:19" ht="15" customHeight="1" x14ac:dyDescent="0.2">
      <c r="A23" s="57">
        <v>1</v>
      </c>
      <c r="B23" s="58" t="s">
        <v>140</v>
      </c>
      <c r="C23" s="59">
        <f t="shared" si="4"/>
        <v>113</v>
      </c>
      <c r="D23" s="60">
        <v>100</v>
      </c>
      <c r="E23" s="61"/>
      <c r="F23" s="62" t="s">
        <v>141</v>
      </c>
      <c r="G23" s="63"/>
      <c r="H23" s="61">
        <f t="shared" si="0"/>
        <v>0</v>
      </c>
      <c r="I23" s="62" t="s">
        <v>141</v>
      </c>
      <c r="J23" s="61">
        <f t="shared" si="1"/>
        <v>0</v>
      </c>
      <c r="K23" s="62" t="s">
        <v>141</v>
      </c>
      <c r="L23" s="64">
        <v>25765</v>
      </c>
      <c r="M23" s="65"/>
      <c r="N23" s="49" t="s">
        <v>141</v>
      </c>
      <c r="O23" s="61">
        <f t="shared" si="2"/>
        <v>0</v>
      </c>
      <c r="P23" s="62" t="s">
        <v>141</v>
      </c>
      <c r="Q23" s="66">
        <f t="shared" si="3"/>
        <v>0</v>
      </c>
      <c r="R23" s="62" t="s">
        <v>141</v>
      </c>
      <c r="S23" s="67"/>
    </row>
    <row r="24" spans="1:19" ht="15" customHeight="1" x14ac:dyDescent="0.2">
      <c r="A24" s="57">
        <v>2</v>
      </c>
      <c r="B24" s="58" t="s">
        <v>140</v>
      </c>
      <c r="C24" s="59">
        <f t="shared" si="4"/>
        <v>113</v>
      </c>
      <c r="D24" s="60">
        <v>100</v>
      </c>
      <c r="E24" s="61"/>
      <c r="F24" s="62" t="s">
        <v>141</v>
      </c>
      <c r="G24" s="63"/>
      <c r="H24" s="61">
        <f t="shared" si="0"/>
        <v>0</v>
      </c>
      <c r="I24" s="62" t="s">
        <v>141</v>
      </c>
      <c r="J24" s="61">
        <f t="shared" si="1"/>
        <v>0</v>
      </c>
      <c r="K24" s="62" t="s">
        <v>141</v>
      </c>
      <c r="L24" s="64">
        <v>22723</v>
      </c>
      <c r="M24" s="65"/>
      <c r="N24" s="49" t="s">
        <v>141</v>
      </c>
      <c r="O24" s="61">
        <f t="shared" si="2"/>
        <v>0</v>
      </c>
      <c r="P24" s="62" t="s">
        <v>141</v>
      </c>
      <c r="Q24" s="66">
        <f t="shared" si="3"/>
        <v>0</v>
      </c>
      <c r="R24" s="62" t="s">
        <v>141</v>
      </c>
      <c r="S24" s="67"/>
    </row>
    <row r="25" spans="1:19" ht="15" customHeight="1" x14ac:dyDescent="0.2">
      <c r="A25" s="57">
        <v>3</v>
      </c>
      <c r="B25" s="58" t="s">
        <v>140</v>
      </c>
      <c r="C25" s="59">
        <f t="shared" si="4"/>
        <v>113</v>
      </c>
      <c r="D25" s="60">
        <v>100</v>
      </c>
      <c r="E25" s="61"/>
      <c r="F25" s="62" t="s">
        <v>141</v>
      </c>
      <c r="G25" s="63"/>
      <c r="H25" s="61">
        <f t="shared" si="0"/>
        <v>0</v>
      </c>
      <c r="I25" s="62" t="s">
        <v>141</v>
      </c>
      <c r="J25" s="61">
        <f t="shared" si="1"/>
        <v>0</v>
      </c>
      <c r="K25" s="62" t="s">
        <v>141</v>
      </c>
      <c r="L25" s="64">
        <v>24552</v>
      </c>
      <c r="M25" s="65"/>
      <c r="N25" s="49" t="s">
        <v>141</v>
      </c>
      <c r="O25" s="61">
        <f t="shared" si="2"/>
        <v>0</v>
      </c>
      <c r="P25" s="62" t="s">
        <v>141</v>
      </c>
      <c r="Q25" s="66">
        <f>ROUNDDOWN(J25+O25,0)</f>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265913</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DFB7-4A49-466E-A073-874E928BC459}">
  <sheetPr>
    <tabColor rgb="FFFFFF00"/>
    <pageSetUpPr fitToPage="1"/>
  </sheetPr>
  <dimension ref="A1:U39"/>
  <sheetViews>
    <sheetView showZeros="0" view="pageBreakPreview" topLeftCell="A10" zoomScaleNormal="100" zoomScaleSheetLayoutView="100" workbookViewId="0">
      <selection activeCell="I27" sqref="I27:X27"/>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158</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83</v>
      </c>
      <c r="D14" s="60">
        <v>100</v>
      </c>
      <c r="E14" s="61"/>
      <c r="F14" s="62" t="s">
        <v>141</v>
      </c>
      <c r="G14" s="63"/>
      <c r="H14" s="61">
        <f>E14*G14</f>
        <v>0</v>
      </c>
      <c r="I14" s="62" t="s">
        <v>141</v>
      </c>
      <c r="J14" s="61">
        <f>C14*E14*G14</f>
        <v>0</v>
      </c>
      <c r="K14" s="62" t="s">
        <v>141</v>
      </c>
      <c r="L14" s="64">
        <v>12114</v>
      </c>
      <c r="M14" s="65"/>
      <c r="N14" s="49" t="s">
        <v>141</v>
      </c>
      <c r="O14" s="61">
        <f>L14*M14</f>
        <v>0</v>
      </c>
      <c r="P14" s="62" t="s">
        <v>141</v>
      </c>
      <c r="Q14" s="66">
        <f>ROUNDDOWN(J14+O14,0)</f>
        <v>0</v>
      </c>
      <c r="R14" s="62" t="s">
        <v>141</v>
      </c>
      <c r="S14" s="67"/>
    </row>
    <row r="15" spans="1:21" ht="15" customHeight="1" x14ac:dyDescent="0.2">
      <c r="A15" s="57">
        <v>5</v>
      </c>
      <c r="B15" s="58" t="s">
        <v>140</v>
      </c>
      <c r="C15" s="59">
        <f>C14</f>
        <v>83</v>
      </c>
      <c r="D15" s="60">
        <v>100</v>
      </c>
      <c r="E15" s="61"/>
      <c r="F15" s="62" t="s">
        <v>141</v>
      </c>
      <c r="G15" s="63"/>
      <c r="H15" s="61">
        <f t="shared" ref="H15:H25" si="0">E15*G15</f>
        <v>0</v>
      </c>
      <c r="I15" s="62" t="s">
        <v>141</v>
      </c>
      <c r="J15" s="61">
        <f t="shared" ref="J15:J25" si="1">C15*E15*G15</f>
        <v>0</v>
      </c>
      <c r="K15" s="62" t="s">
        <v>141</v>
      </c>
      <c r="L15" s="64">
        <v>8694</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83</v>
      </c>
      <c r="D16" s="60">
        <v>100</v>
      </c>
      <c r="E16" s="61"/>
      <c r="F16" s="62" t="s">
        <v>141</v>
      </c>
      <c r="G16" s="63"/>
      <c r="H16" s="61">
        <f t="shared" si="0"/>
        <v>0</v>
      </c>
      <c r="I16" s="62" t="s">
        <v>141</v>
      </c>
      <c r="J16" s="61">
        <f t="shared" si="1"/>
        <v>0</v>
      </c>
      <c r="K16" s="62" t="s">
        <v>141</v>
      </c>
      <c r="L16" s="64">
        <v>8831</v>
      </c>
      <c r="M16" s="65"/>
      <c r="N16" s="49" t="s">
        <v>141</v>
      </c>
      <c r="O16" s="61">
        <f t="shared" si="2"/>
        <v>0</v>
      </c>
      <c r="P16" s="62" t="s">
        <v>141</v>
      </c>
      <c r="Q16" s="66">
        <f t="shared" si="3"/>
        <v>0</v>
      </c>
      <c r="R16" s="62" t="s">
        <v>141</v>
      </c>
      <c r="S16" s="67"/>
    </row>
    <row r="17" spans="1:19" ht="15" customHeight="1" x14ac:dyDescent="0.2">
      <c r="A17" s="57">
        <v>7</v>
      </c>
      <c r="B17" s="58" t="s">
        <v>140</v>
      </c>
      <c r="C17" s="59">
        <f t="shared" si="4"/>
        <v>83</v>
      </c>
      <c r="D17" s="60">
        <v>100</v>
      </c>
      <c r="E17" s="61"/>
      <c r="F17" s="62" t="s">
        <v>141</v>
      </c>
      <c r="G17" s="63"/>
      <c r="H17" s="61">
        <f t="shared" si="0"/>
        <v>0</v>
      </c>
      <c r="I17" s="62" t="s">
        <v>141</v>
      </c>
      <c r="J17" s="61">
        <f t="shared" si="1"/>
        <v>0</v>
      </c>
      <c r="K17" s="62" t="s">
        <v>141</v>
      </c>
      <c r="L17" s="64">
        <v>11743</v>
      </c>
      <c r="M17" s="65"/>
      <c r="N17" s="49" t="s">
        <v>141</v>
      </c>
      <c r="O17" s="61">
        <f t="shared" si="2"/>
        <v>0</v>
      </c>
      <c r="P17" s="62" t="s">
        <v>141</v>
      </c>
      <c r="Q17" s="66">
        <f t="shared" si="3"/>
        <v>0</v>
      </c>
      <c r="R17" s="62" t="s">
        <v>141</v>
      </c>
      <c r="S17" s="67"/>
    </row>
    <row r="18" spans="1:19" ht="15" customHeight="1" x14ac:dyDescent="0.2">
      <c r="A18" s="57">
        <v>8</v>
      </c>
      <c r="B18" s="58" t="s">
        <v>140</v>
      </c>
      <c r="C18" s="59">
        <f t="shared" si="4"/>
        <v>83</v>
      </c>
      <c r="D18" s="60">
        <v>100</v>
      </c>
      <c r="E18" s="61"/>
      <c r="F18" s="62" t="s">
        <v>141</v>
      </c>
      <c r="G18" s="63"/>
      <c r="H18" s="61">
        <f t="shared" si="0"/>
        <v>0</v>
      </c>
      <c r="I18" s="62" t="s">
        <v>141</v>
      </c>
      <c r="J18" s="61">
        <f t="shared" si="1"/>
        <v>0</v>
      </c>
      <c r="K18" s="62" t="s">
        <v>141</v>
      </c>
      <c r="L18" s="64">
        <v>10350</v>
      </c>
      <c r="M18" s="65"/>
      <c r="N18" s="49" t="s">
        <v>141</v>
      </c>
      <c r="O18" s="61">
        <f t="shared" si="2"/>
        <v>0</v>
      </c>
      <c r="P18" s="62" t="s">
        <v>141</v>
      </c>
      <c r="Q18" s="66">
        <f t="shared" si="3"/>
        <v>0</v>
      </c>
      <c r="R18" s="62" t="s">
        <v>141</v>
      </c>
      <c r="S18" s="67"/>
    </row>
    <row r="19" spans="1:19" ht="15" customHeight="1" x14ac:dyDescent="0.2">
      <c r="A19" s="57">
        <v>9</v>
      </c>
      <c r="B19" s="58" t="s">
        <v>140</v>
      </c>
      <c r="C19" s="59">
        <f t="shared" si="4"/>
        <v>83</v>
      </c>
      <c r="D19" s="60">
        <v>100</v>
      </c>
      <c r="E19" s="61"/>
      <c r="F19" s="62" t="s">
        <v>141</v>
      </c>
      <c r="G19" s="63"/>
      <c r="H19" s="61">
        <f t="shared" si="0"/>
        <v>0</v>
      </c>
      <c r="I19" s="62" t="s">
        <v>141</v>
      </c>
      <c r="J19" s="61">
        <f t="shared" si="1"/>
        <v>0</v>
      </c>
      <c r="K19" s="62" t="s">
        <v>141</v>
      </c>
      <c r="L19" s="64">
        <v>9492</v>
      </c>
      <c r="M19" s="65"/>
      <c r="N19" s="49" t="s">
        <v>141</v>
      </c>
      <c r="O19" s="61">
        <f t="shared" si="2"/>
        <v>0</v>
      </c>
      <c r="P19" s="62" t="s">
        <v>141</v>
      </c>
      <c r="Q19" s="66">
        <f t="shared" si="3"/>
        <v>0</v>
      </c>
      <c r="R19" s="62" t="s">
        <v>141</v>
      </c>
      <c r="S19" s="67"/>
    </row>
    <row r="20" spans="1:19" ht="15" customHeight="1" x14ac:dyDescent="0.2">
      <c r="A20" s="57">
        <v>10</v>
      </c>
      <c r="B20" s="58" t="s">
        <v>140</v>
      </c>
      <c r="C20" s="59">
        <f t="shared" si="4"/>
        <v>83</v>
      </c>
      <c r="D20" s="60">
        <v>100</v>
      </c>
      <c r="E20" s="61"/>
      <c r="F20" s="62" t="s">
        <v>141</v>
      </c>
      <c r="G20" s="63"/>
      <c r="H20" s="61">
        <f t="shared" si="0"/>
        <v>0</v>
      </c>
      <c r="I20" s="62" t="s">
        <v>141</v>
      </c>
      <c r="J20" s="61">
        <f t="shared" si="1"/>
        <v>0</v>
      </c>
      <c r="K20" s="62" t="s">
        <v>141</v>
      </c>
      <c r="L20" s="64">
        <v>9051</v>
      </c>
      <c r="M20" s="65"/>
      <c r="N20" s="49" t="s">
        <v>141</v>
      </c>
      <c r="O20" s="61">
        <f t="shared" si="2"/>
        <v>0</v>
      </c>
      <c r="P20" s="62" t="s">
        <v>141</v>
      </c>
      <c r="Q20" s="66">
        <f t="shared" si="3"/>
        <v>0</v>
      </c>
      <c r="R20" s="62" t="s">
        <v>141</v>
      </c>
      <c r="S20" s="67"/>
    </row>
    <row r="21" spans="1:19" ht="15" customHeight="1" x14ac:dyDescent="0.2">
      <c r="A21" s="57">
        <v>11</v>
      </c>
      <c r="B21" s="58" t="s">
        <v>140</v>
      </c>
      <c r="C21" s="59">
        <f t="shared" si="4"/>
        <v>83</v>
      </c>
      <c r="D21" s="60">
        <v>100</v>
      </c>
      <c r="E21" s="61"/>
      <c r="F21" s="62" t="s">
        <v>141</v>
      </c>
      <c r="G21" s="63"/>
      <c r="H21" s="61">
        <f t="shared" si="0"/>
        <v>0</v>
      </c>
      <c r="I21" s="62" t="s">
        <v>141</v>
      </c>
      <c r="J21" s="61">
        <f t="shared" si="1"/>
        <v>0</v>
      </c>
      <c r="K21" s="62" t="s">
        <v>141</v>
      </c>
      <c r="L21" s="64">
        <v>12858</v>
      </c>
      <c r="M21" s="65"/>
      <c r="N21" s="49" t="s">
        <v>141</v>
      </c>
      <c r="O21" s="61">
        <f t="shared" si="2"/>
        <v>0</v>
      </c>
      <c r="P21" s="62" t="s">
        <v>141</v>
      </c>
      <c r="Q21" s="66">
        <f t="shared" si="3"/>
        <v>0</v>
      </c>
      <c r="R21" s="62" t="s">
        <v>141</v>
      </c>
      <c r="S21" s="67"/>
    </row>
    <row r="22" spans="1:19" ht="15" customHeight="1" x14ac:dyDescent="0.2">
      <c r="A22" s="57">
        <v>12</v>
      </c>
      <c r="B22" s="58" t="s">
        <v>140</v>
      </c>
      <c r="C22" s="59">
        <f t="shared" si="4"/>
        <v>83</v>
      </c>
      <c r="D22" s="60">
        <v>100</v>
      </c>
      <c r="E22" s="61"/>
      <c r="F22" s="62" t="s">
        <v>141</v>
      </c>
      <c r="G22" s="63"/>
      <c r="H22" s="61">
        <f t="shared" si="0"/>
        <v>0</v>
      </c>
      <c r="I22" s="62" t="s">
        <v>141</v>
      </c>
      <c r="J22" s="61">
        <f t="shared" si="1"/>
        <v>0</v>
      </c>
      <c r="K22" s="62" t="s">
        <v>141</v>
      </c>
      <c r="L22" s="64">
        <v>19713</v>
      </c>
      <c r="M22" s="65"/>
      <c r="N22" s="49" t="s">
        <v>141</v>
      </c>
      <c r="O22" s="61">
        <f t="shared" si="2"/>
        <v>0</v>
      </c>
      <c r="P22" s="62" t="s">
        <v>141</v>
      </c>
      <c r="Q22" s="66">
        <f t="shared" si="3"/>
        <v>0</v>
      </c>
      <c r="R22" s="62" t="s">
        <v>141</v>
      </c>
      <c r="S22" s="67"/>
    </row>
    <row r="23" spans="1:19" ht="15" customHeight="1" x14ac:dyDescent="0.2">
      <c r="A23" s="57">
        <v>1</v>
      </c>
      <c r="B23" s="58" t="s">
        <v>140</v>
      </c>
      <c r="C23" s="59">
        <f t="shared" si="4"/>
        <v>83</v>
      </c>
      <c r="D23" s="60">
        <v>100</v>
      </c>
      <c r="E23" s="61"/>
      <c r="F23" s="62" t="s">
        <v>141</v>
      </c>
      <c r="G23" s="63"/>
      <c r="H23" s="61">
        <f t="shared" si="0"/>
        <v>0</v>
      </c>
      <c r="I23" s="62" t="s">
        <v>141</v>
      </c>
      <c r="J23" s="61">
        <f t="shared" si="1"/>
        <v>0</v>
      </c>
      <c r="K23" s="62" t="s">
        <v>141</v>
      </c>
      <c r="L23" s="64">
        <v>21068</v>
      </c>
      <c r="M23" s="65"/>
      <c r="N23" s="49" t="s">
        <v>141</v>
      </c>
      <c r="O23" s="61">
        <f t="shared" si="2"/>
        <v>0</v>
      </c>
      <c r="P23" s="62" t="s">
        <v>141</v>
      </c>
      <c r="Q23" s="66">
        <f t="shared" si="3"/>
        <v>0</v>
      </c>
      <c r="R23" s="62" t="s">
        <v>141</v>
      </c>
      <c r="S23" s="67"/>
    </row>
    <row r="24" spans="1:19" ht="15" customHeight="1" x14ac:dyDescent="0.2">
      <c r="A24" s="57">
        <v>2</v>
      </c>
      <c r="B24" s="58" t="s">
        <v>140</v>
      </c>
      <c r="C24" s="59">
        <f t="shared" si="4"/>
        <v>83</v>
      </c>
      <c r="D24" s="60">
        <v>100</v>
      </c>
      <c r="E24" s="61"/>
      <c r="F24" s="62" t="s">
        <v>141</v>
      </c>
      <c r="G24" s="63"/>
      <c r="H24" s="61">
        <f t="shared" si="0"/>
        <v>0</v>
      </c>
      <c r="I24" s="62" t="s">
        <v>141</v>
      </c>
      <c r="J24" s="61">
        <f t="shared" si="1"/>
        <v>0</v>
      </c>
      <c r="K24" s="62" t="s">
        <v>141</v>
      </c>
      <c r="L24" s="64">
        <v>19002</v>
      </c>
      <c r="M24" s="65"/>
      <c r="N24" s="49" t="s">
        <v>141</v>
      </c>
      <c r="O24" s="61">
        <f t="shared" si="2"/>
        <v>0</v>
      </c>
      <c r="P24" s="62" t="s">
        <v>141</v>
      </c>
      <c r="Q24" s="66">
        <f t="shared" si="3"/>
        <v>0</v>
      </c>
      <c r="R24" s="62" t="s">
        <v>141</v>
      </c>
      <c r="S24" s="67"/>
    </row>
    <row r="25" spans="1:19" ht="15" customHeight="1" x14ac:dyDescent="0.2">
      <c r="A25" s="57">
        <v>3</v>
      </c>
      <c r="B25" s="58" t="s">
        <v>140</v>
      </c>
      <c r="C25" s="59">
        <f t="shared" si="4"/>
        <v>83</v>
      </c>
      <c r="D25" s="60">
        <v>100</v>
      </c>
      <c r="E25" s="61"/>
      <c r="F25" s="62" t="s">
        <v>141</v>
      </c>
      <c r="G25" s="63"/>
      <c r="H25" s="61">
        <f t="shared" si="0"/>
        <v>0</v>
      </c>
      <c r="I25" s="62" t="s">
        <v>141</v>
      </c>
      <c r="J25" s="61">
        <f t="shared" si="1"/>
        <v>0</v>
      </c>
      <c r="K25" s="62" t="s">
        <v>141</v>
      </c>
      <c r="L25" s="64">
        <v>17002</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159918</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2544-65AE-4EEF-8814-82FE36D96584}">
  <sheetPr>
    <tabColor rgb="FFFFFF00"/>
    <pageSetUpPr fitToPage="1"/>
  </sheetPr>
  <dimension ref="A1:U39"/>
  <sheetViews>
    <sheetView showZeros="0" view="pageBreakPreview" topLeftCell="A7" zoomScaleNormal="100" zoomScaleSheetLayoutView="100" workbookViewId="0">
      <selection activeCell="L26" sqref="L26"/>
    </sheetView>
  </sheetViews>
  <sheetFormatPr defaultColWidth="9" defaultRowHeight="13.2" x14ac:dyDescent="0.2"/>
  <cols>
    <col min="1" max="1" width="9" style="44"/>
    <col min="2" max="2" width="10.6640625" style="44" customWidth="1"/>
    <col min="3" max="4" width="9" style="44"/>
    <col min="5" max="5" width="9.88671875" style="44" customWidth="1"/>
    <col min="6" max="6" width="3.33203125" style="44" customWidth="1"/>
    <col min="7" max="7" width="9" style="44"/>
    <col min="8" max="8" width="9.6640625" style="44" customWidth="1"/>
    <col min="9" max="9" width="3.33203125" style="44" bestFit="1" customWidth="1"/>
    <col min="10" max="10" width="12.109375" style="44" bestFit="1" customWidth="1"/>
    <col min="11" max="11" width="3.33203125" style="44" bestFit="1" customWidth="1"/>
    <col min="12" max="12" width="12.6640625" style="44" customWidth="1"/>
    <col min="13" max="13" width="7.6640625" style="44" customWidth="1"/>
    <col min="14" max="14" width="3.33203125" style="44" bestFit="1" customWidth="1"/>
    <col min="15" max="15" width="12.109375" style="44" customWidth="1"/>
    <col min="16" max="16" width="3.33203125" style="44" bestFit="1" customWidth="1"/>
    <col min="17" max="17" width="12.6640625" style="44" customWidth="1"/>
    <col min="18" max="18" width="3.33203125" style="44" customWidth="1"/>
    <col min="19" max="19" width="11.6640625" style="44" customWidth="1"/>
    <col min="20" max="16384" width="9" style="44"/>
  </cols>
  <sheetData>
    <row r="1" spans="1:21" ht="33.75" customHeight="1" x14ac:dyDescent="0.2">
      <c r="A1" s="44" t="s">
        <v>103</v>
      </c>
    </row>
    <row r="2" spans="1:21" ht="15" customHeight="1" x14ac:dyDescent="0.2">
      <c r="A2" s="106" t="s">
        <v>104</v>
      </c>
      <c r="B2" s="106"/>
      <c r="C2" s="106"/>
      <c r="D2" s="106"/>
      <c r="E2" s="106"/>
      <c r="F2" s="106"/>
      <c r="G2" s="106"/>
      <c r="H2" s="106"/>
      <c r="I2" s="106"/>
      <c r="J2" s="106"/>
      <c r="K2" s="106"/>
      <c r="L2" s="106"/>
      <c r="M2" s="106"/>
      <c r="N2" s="106"/>
      <c r="O2" s="106"/>
      <c r="P2" s="106"/>
      <c r="Q2" s="106"/>
      <c r="R2" s="45"/>
      <c r="S2" s="46"/>
      <c r="T2" s="46"/>
      <c r="U2" s="46"/>
    </row>
    <row r="3" spans="1:21" ht="15" customHeight="1" x14ac:dyDescent="0.2">
      <c r="A3" s="47"/>
      <c r="B3" s="47"/>
      <c r="C3" s="46"/>
      <c r="D3" s="46"/>
      <c r="E3" s="46"/>
      <c r="F3" s="46"/>
      <c r="G3" s="46"/>
      <c r="H3" s="46"/>
      <c r="I3" s="46"/>
      <c r="J3" s="46"/>
      <c r="K3" s="46"/>
      <c r="L3" s="46"/>
      <c r="M3" s="46"/>
      <c r="N3" s="46"/>
      <c r="O3" s="46"/>
      <c r="P3" s="46"/>
      <c r="Q3" s="46"/>
      <c r="R3" s="46"/>
      <c r="S3" s="46"/>
      <c r="T3" s="46"/>
      <c r="U3" s="46"/>
    </row>
    <row r="4" spans="1:21" ht="15" customHeight="1" x14ac:dyDescent="0.2">
      <c r="A4" s="44" t="s">
        <v>105</v>
      </c>
    </row>
    <row r="5" spans="1:21" ht="15" customHeight="1" x14ac:dyDescent="0.2">
      <c r="A5" s="44" t="s">
        <v>106</v>
      </c>
      <c r="C5" s="44" t="s">
        <v>107</v>
      </c>
    </row>
    <row r="6" spans="1:21" ht="15" customHeight="1" x14ac:dyDescent="0.2">
      <c r="L6" s="48" t="s">
        <v>108</v>
      </c>
      <c r="M6" s="48"/>
      <c r="N6" s="48"/>
      <c r="O6" s="48"/>
      <c r="P6" s="48"/>
      <c r="Q6" s="48"/>
      <c r="R6" s="48"/>
    </row>
    <row r="7" spans="1:21" ht="15" customHeight="1" x14ac:dyDescent="0.2">
      <c r="D7" s="44" t="s">
        <v>109</v>
      </c>
      <c r="G7" s="107" t="s">
        <v>159</v>
      </c>
      <c r="H7" s="107"/>
      <c r="L7" s="44" t="s">
        <v>111</v>
      </c>
      <c r="R7" s="49"/>
    </row>
    <row r="8" spans="1:21" ht="15" customHeight="1" x14ac:dyDescent="0.2">
      <c r="D8" s="44" t="s">
        <v>112</v>
      </c>
      <c r="F8" s="50" t="s">
        <v>113</v>
      </c>
      <c r="G8" s="108">
        <f>Q26-ROUNDDOWN(Q26*10/110,0)</f>
        <v>0</v>
      </c>
      <c r="H8" s="108"/>
      <c r="I8" s="44" t="s">
        <v>114</v>
      </c>
      <c r="L8" s="49" t="s">
        <v>115</v>
      </c>
      <c r="M8" s="49"/>
      <c r="N8" s="49"/>
      <c r="O8" s="49"/>
      <c r="P8" s="49"/>
      <c r="Q8" s="49"/>
      <c r="R8" s="49"/>
    </row>
    <row r="9" spans="1:21" ht="15" customHeight="1" x14ac:dyDescent="0.2">
      <c r="P9" s="44" t="s">
        <v>116</v>
      </c>
    </row>
    <row r="10" spans="1:21" ht="15" customHeight="1" x14ac:dyDescent="0.2"/>
    <row r="11" spans="1:21" ht="18" customHeight="1" x14ac:dyDescent="0.2">
      <c r="A11" s="51"/>
      <c r="B11" s="109" t="s">
        <v>117</v>
      </c>
      <c r="C11" s="109" t="s">
        <v>118</v>
      </c>
      <c r="D11" s="109" t="s">
        <v>119</v>
      </c>
      <c r="E11" s="113" t="s">
        <v>120</v>
      </c>
      <c r="F11" s="114"/>
      <c r="G11" s="115" t="s">
        <v>121</v>
      </c>
      <c r="H11" s="115" t="s">
        <v>122</v>
      </c>
      <c r="I11" s="117"/>
      <c r="J11" s="113" t="s">
        <v>120</v>
      </c>
      <c r="K11" s="114"/>
      <c r="L11" s="52" t="s">
        <v>123</v>
      </c>
      <c r="M11" s="122" t="s">
        <v>124</v>
      </c>
      <c r="N11" s="123"/>
      <c r="O11" s="122" t="s">
        <v>124</v>
      </c>
      <c r="P11" s="123"/>
      <c r="Q11" s="113" t="s">
        <v>125</v>
      </c>
      <c r="R11" s="114"/>
    </row>
    <row r="12" spans="1:21" ht="18" customHeight="1" x14ac:dyDescent="0.2">
      <c r="A12" s="53" t="s">
        <v>126</v>
      </c>
      <c r="B12" s="110"/>
      <c r="C12" s="112"/>
      <c r="D12" s="112"/>
      <c r="E12" s="118" t="s">
        <v>127</v>
      </c>
      <c r="F12" s="119"/>
      <c r="G12" s="116"/>
      <c r="H12" s="118" t="s">
        <v>128</v>
      </c>
      <c r="I12" s="119"/>
      <c r="J12" s="118"/>
      <c r="K12" s="119"/>
      <c r="L12" s="53" t="s">
        <v>129</v>
      </c>
      <c r="M12" s="124" t="s">
        <v>127</v>
      </c>
      <c r="N12" s="112"/>
      <c r="O12" s="124" t="s">
        <v>130</v>
      </c>
      <c r="P12" s="112"/>
      <c r="Q12" s="118"/>
      <c r="R12" s="119"/>
    </row>
    <row r="13" spans="1:21" ht="18" customHeight="1" x14ac:dyDescent="0.2">
      <c r="A13" s="54"/>
      <c r="B13" s="111"/>
      <c r="C13" s="53" t="s">
        <v>131</v>
      </c>
      <c r="D13" s="54"/>
      <c r="E13" s="120" t="s">
        <v>132</v>
      </c>
      <c r="F13" s="121"/>
      <c r="G13" s="55" t="s">
        <v>133</v>
      </c>
      <c r="H13" s="120" t="s">
        <v>134</v>
      </c>
      <c r="I13" s="125"/>
      <c r="J13" s="120" t="s">
        <v>135</v>
      </c>
      <c r="K13" s="121"/>
      <c r="L13" s="56" t="s">
        <v>136</v>
      </c>
      <c r="M13" s="126" t="s">
        <v>137</v>
      </c>
      <c r="N13" s="127"/>
      <c r="O13" s="126" t="s">
        <v>138</v>
      </c>
      <c r="P13" s="127"/>
      <c r="Q13" s="120" t="s">
        <v>139</v>
      </c>
      <c r="R13" s="121"/>
    </row>
    <row r="14" spans="1:21" ht="15" customHeight="1" x14ac:dyDescent="0.2">
      <c r="A14" s="57">
        <v>4</v>
      </c>
      <c r="B14" s="58" t="s">
        <v>140</v>
      </c>
      <c r="C14" s="59">
        <v>45</v>
      </c>
      <c r="D14" s="60">
        <v>100</v>
      </c>
      <c r="E14" s="61"/>
      <c r="F14" s="62" t="s">
        <v>141</v>
      </c>
      <c r="G14" s="63"/>
      <c r="H14" s="61">
        <f>E14*G14</f>
        <v>0</v>
      </c>
      <c r="I14" s="62" t="s">
        <v>141</v>
      </c>
      <c r="J14" s="61">
        <f>C14*E14*G14</f>
        <v>0</v>
      </c>
      <c r="K14" s="62" t="s">
        <v>141</v>
      </c>
      <c r="L14" s="64">
        <v>8005</v>
      </c>
      <c r="M14" s="65"/>
      <c r="N14" s="49" t="s">
        <v>141</v>
      </c>
      <c r="O14" s="61">
        <f>L14*M14</f>
        <v>0</v>
      </c>
      <c r="P14" s="62" t="s">
        <v>141</v>
      </c>
      <c r="Q14" s="66">
        <f>ROUNDDOWN(J14+O14,0)</f>
        <v>0</v>
      </c>
      <c r="R14" s="62" t="s">
        <v>141</v>
      </c>
      <c r="S14" s="67"/>
    </row>
    <row r="15" spans="1:21" ht="15" customHeight="1" x14ac:dyDescent="0.2">
      <c r="A15" s="57">
        <v>5</v>
      </c>
      <c r="B15" s="58" t="s">
        <v>140</v>
      </c>
      <c r="C15" s="59">
        <f>C14</f>
        <v>45</v>
      </c>
      <c r="D15" s="60">
        <v>100</v>
      </c>
      <c r="E15" s="61"/>
      <c r="F15" s="62" t="s">
        <v>141</v>
      </c>
      <c r="G15" s="63"/>
      <c r="H15" s="61">
        <f t="shared" ref="H15:H25" si="0">E15*G15</f>
        <v>0</v>
      </c>
      <c r="I15" s="62" t="s">
        <v>141</v>
      </c>
      <c r="J15" s="61">
        <f t="shared" ref="J15:J25" si="1">C15*E15*G15</f>
        <v>0</v>
      </c>
      <c r="K15" s="62" t="s">
        <v>141</v>
      </c>
      <c r="L15" s="64">
        <v>7141</v>
      </c>
      <c r="M15" s="65"/>
      <c r="N15" s="49" t="s">
        <v>141</v>
      </c>
      <c r="O15" s="61">
        <f t="shared" ref="O15:O25" si="2">L15*M15</f>
        <v>0</v>
      </c>
      <c r="P15" s="62" t="s">
        <v>141</v>
      </c>
      <c r="Q15" s="66">
        <f t="shared" ref="Q15:Q25" si="3">ROUNDDOWN(J15+O15,0)</f>
        <v>0</v>
      </c>
      <c r="R15" s="62" t="s">
        <v>141</v>
      </c>
      <c r="S15" s="67"/>
    </row>
    <row r="16" spans="1:21" ht="15" customHeight="1" x14ac:dyDescent="0.2">
      <c r="A16" s="57">
        <v>6</v>
      </c>
      <c r="B16" s="58" t="s">
        <v>140</v>
      </c>
      <c r="C16" s="59">
        <f t="shared" ref="C16:C25" si="4">C15</f>
        <v>45</v>
      </c>
      <c r="D16" s="60">
        <v>100</v>
      </c>
      <c r="E16" s="61"/>
      <c r="F16" s="62" t="s">
        <v>141</v>
      </c>
      <c r="G16" s="63"/>
      <c r="H16" s="61">
        <f t="shared" si="0"/>
        <v>0</v>
      </c>
      <c r="I16" s="62" t="s">
        <v>141</v>
      </c>
      <c r="J16" s="61">
        <f t="shared" si="1"/>
        <v>0</v>
      </c>
      <c r="K16" s="62" t="s">
        <v>141</v>
      </c>
      <c r="L16" s="64">
        <v>7413</v>
      </c>
      <c r="M16" s="65"/>
      <c r="N16" s="49" t="s">
        <v>141</v>
      </c>
      <c r="O16" s="61">
        <f t="shared" si="2"/>
        <v>0</v>
      </c>
      <c r="P16" s="62" t="s">
        <v>141</v>
      </c>
      <c r="Q16" s="66">
        <f t="shared" si="3"/>
        <v>0</v>
      </c>
      <c r="R16" s="62" t="s">
        <v>141</v>
      </c>
      <c r="S16" s="67"/>
    </row>
    <row r="17" spans="1:19" ht="15" customHeight="1" x14ac:dyDescent="0.2">
      <c r="A17" s="57">
        <v>7</v>
      </c>
      <c r="B17" s="58" t="s">
        <v>140</v>
      </c>
      <c r="C17" s="59">
        <f t="shared" si="4"/>
        <v>45</v>
      </c>
      <c r="D17" s="60">
        <v>100</v>
      </c>
      <c r="E17" s="61"/>
      <c r="F17" s="62" t="s">
        <v>141</v>
      </c>
      <c r="G17" s="63"/>
      <c r="H17" s="61">
        <f t="shared" si="0"/>
        <v>0</v>
      </c>
      <c r="I17" s="62" t="s">
        <v>141</v>
      </c>
      <c r="J17" s="61">
        <f t="shared" si="1"/>
        <v>0</v>
      </c>
      <c r="K17" s="62" t="s">
        <v>141</v>
      </c>
      <c r="L17" s="64">
        <v>11149</v>
      </c>
      <c r="M17" s="65"/>
      <c r="N17" s="49" t="s">
        <v>141</v>
      </c>
      <c r="O17" s="61">
        <f t="shared" si="2"/>
        <v>0</v>
      </c>
      <c r="P17" s="62" t="s">
        <v>141</v>
      </c>
      <c r="Q17" s="66">
        <f t="shared" si="3"/>
        <v>0</v>
      </c>
      <c r="R17" s="62" t="s">
        <v>141</v>
      </c>
      <c r="S17" s="67"/>
    </row>
    <row r="18" spans="1:19" ht="15" customHeight="1" x14ac:dyDescent="0.2">
      <c r="A18" s="57">
        <v>8</v>
      </c>
      <c r="B18" s="58" t="s">
        <v>140</v>
      </c>
      <c r="C18" s="59">
        <f t="shared" si="4"/>
        <v>45</v>
      </c>
      <c r="D18" s="60">
        <v>100</v>
      </c>
      <c r="E18" s="61"/>
      <c r="F18" s="62" t="s">
        <v>141</v>
      </c>
      <c r="G18" s="63"/>
      <c r="H18" s="61">
        <f t="shared" si="0"/>
        <v>0</v>
      </c>
      <c r="I18" s="62" t="s">
        <v>141</v>
      </c>
      <c r="J18" s="61">
        <f t="shared" si="1"/>
        <v>0</v>
      </c>
      <c r="K18" s="62" t="s">
        <v>141</v>
      </c>
      <c r="L18" s="64">
        <v>10439</v>
      </c>
      <c r="M18" s="65"/>
      <c r="N18" s="49" t="s">
        <v>141</v>
      </c>
      <c r="O18" s="61">
        <f t="shared" si="2"/>
        <v>0</v>
      </c>
      <c r="P18" s="62" t="s">
        <v>141</v>
      </c>
      <c r="Q18" s="66">
        <f t="shared" si="3"/>
        <v>0</v>
      </c>
      <c r="R18" s="62" t="s">
        <v>141</v>
      </c>
      <c r="S18" s="67"/>
    </row>
    <row r="19" spans="1:19" ht="15" customHeight="1" x14ac:dyDescent="0.2">
      <c r="A19" s="57">
        <v>9</v>
      </c>
      <c r="B19" s="58" t="s">
        <v>140</v>
      </c>
      <c r="C19" s="59">
        <f t="shared" si="4"/>
        <v>45</v>
      </c>
      <c r="D19" s="60">
        <v>100</v>
      </c>
      <c r="E19" s="61"/>
      <c r="F19" s="62" t="s">
        <v>141</v>
      </c>
      <c r="G19" s="63"/>
      <c r="H19" s="61">
        <f t="shared" si="0"/>
        <v>0</v>
      </c>
      <c r="I19" s="62" t="s">
        <v>141</v>
      </c>
      <c r="J19" s="61">
        <f t="shared" si="1"/>
        <v>0</v>
      </c>
      <c r="K19" s="62" t="s">
        <v>141</v>
      </c>
      <c r="L19" s="64">
        <v>7031</v>
      </c>
      <c r="M19" s="65"/>
      <c r="N19" s="49" t="s">
        <v>141</v>
      </c>
      <c r="O19" s="61">
        <f t="shared" si="2"/>
        <v>0</v>
      </c>
      <c r="P19" s="62" t="s">
        <v>141</v>
      </c>
      <c r="Q19" s="66">
        <f t="shared" si="3"/>
        <v>0</v>
      </c>
      <c r="R19" s="62" t="s">
        <v>141</v>
      </c>
      <c r="S19" s="67"/>
    </row>
    <row r="20" spans="1:19" ht="15" customHeight="1" x14ac:dyDescent="0.2">
      <c r="A20" s="57">
        <v>10</v>
      </c>
      <c r="B20" s="58" t="s">
        <v>140</v>
      </c>
      <c r="C20" s="59">
        <f t="shared" si="4"/>
        <v>45</v>
      </c>
      <c r="D20" s="60">
        <v>100</v>
      </c>
      <c r="E20" s="61"/>
      <c r="F20" s="62" t="s">
        <v>141</v>
      </c>
      <c r="G20" s="63"/>
      <c r="H20" s="61">
        <f t="shared" si="0"/>
        <v>0</v>
      </c>
      <c r="I20" s="62" t="s">
        <v>141</v>
      </c>
      <c r="J20" s="61">
        <f t="shared" si="1"/>
        <v>0</v>
      </c>
      <c r="K20" s="62" t="s">
        <v>141</v>
      </c>
      <c r="L20" s="64">
        <v>6773</v>
      </c>
      <c r="M20" s="65"/>
      <c r="N20" s="49" t="s">
        <v>141</v>
      </c>
      <c r="O20" s="61">
        <f t="shared" si="2"/>
        <v>0</v>
      </c>
      <c r="P20" s="62" t="s">
        <v>141</v>
      </c>
      <c r="Q20" s="66">
        <f t="shared" si="3"/>
        <v>0</v>
      </c>
      <c r="R20" s="62" t="s">
        <v>141</v>
      </c>
      <c r="S20" s="67"/>
    </row>
    <row r="21" spans="1:19" ht="15" customHeight="1" x14ac:dyDescent="0.2">
      <c r="A21" s="57">
        <v>11</v>
      </c>
      <c r="B21" s="58" t="s">
        <v>140</v>
      </c>
      <c r="C21" s="59">
        <f t="shared" si="4"/>
        <v>45</v>
      </c>
      <c r="D21" s="60">
        <v>100</v>
      </c>
      <c r="E21" s="61"/>
      <c r="F21" s="62" t="s">
        <v>141</v>
      </c>
      <c r="G21" s="63"/>
      <c r="H21" s="61">
        <f t="shared" si="0"/>
        <v>0</v>
      </c>
      <c r="I21" s="62" t="s">
        <v>141</v>
      </c>
      <c r="J21" s="61">
        <f t="shared" si="1"/>
        <v>0</v>
      </c>
      <c r="K21" s="62" t="s">
        <v>141</v>
      </c>
      <c r="L21" s="64">
        <v>8422</v>
      </c>
      <c r="M21" s="65"/>
      <c r="N21" s="49" t="s">
        <v>141</v>
      </c>
      <c r="O21" s="61">
        <f t="shared" si="2"/>
        <v>0</v>
      </c>
      <c r="P21" s="62" t="s">
        <v>141</v>
      </c>
      <c r="Q21" s="66">
        <f t="shared" si="3"/>
        <v>0</v>
      </c>
      <c r="R21" s="62" t="s">
        <v>141</v>
      </c>
      <c r="S21" s="67"/>
    </row>
    <row r="22" spans="1:19" ht="15" customHeight="1" x14ac:dyDescent="0.2">
      <c r="A22" s="57">
        <v>12</v>
      </c>
      <c r="B22" s="58" t="s">
        <v>140</v>
      </c>
      <c r="C22" s="59">
        <f t="shared" si="4"/>
        <v>45</v>
      </c>
      <c r="D22" s="60">
        <v>100</v>
      </c>
      <c r="E22" s="61"/>
      <c r="F22" s="62" t="s">
        <v>141</v>
      </c>
      <c r="G22" s="63"/>
      <c r="H22" s="61">
        <f t="shared" si="0"/>
        <v>0</v>
      </c>
      <c r="I22" s="62" t="s">
        <v>141</v>
      </c>
      <c r="J22" s="61">
        <f t="shared" si="1"/>
        <v>0</v>
      </c>
      <c r="K22" s="62" t="s">
        <v>141</v>
      </c>
      <c r="L22" s="64">
        <v>10053</v>
      </c>
      <c r="M22" s="65"/>
      <c r="N22" s="49" t="s">
        <v>141</v>
      </c>
      <c r="O22" s="61">
        <f t="shared" si="2"/>
        <v>0</v>
      </c>
      <c r="P22" s="62" t="s">
        <v>141</v>
      </c>
      <c r="Q22" s="66">
        <f t="shared" si="3"/>
        <v>0</v>
      </c>
      <c r="R22" s="62" t="s">
        <v>141</v>
      </c>
      <c r="S22" s="67"/>
    </row>
    <row r="23" spans="1:19" ht="15" customHeight="1" x14ac:dyDescent="0.2">
      <c r="A23" s="57">
        <v>1</v>
      </c>
      <c r="B23" s="58" t="s">
        <v>140</v>
      </c>
      <c r="C23" s="59">
        <f t="shared" si="4"/>
        <v>45</v>
      </c>
      <c r="D23" s="60">
        <v>100</v>
      </c>
      <c r="E23" s="61"/>
      <c r="F23" s="62" t="s">
        <v>141</v>
      </c>
      <c r="G23" s="63"/>
      <c r="H23" s="61">
        <f t="shared" si="0"/>
        <v>0</v>
      </c>
      <c r="I23" s="62" t="s">
        <v>141</v>
      </c>
      <c r="J23" s="61">
        <f t="shared" si="1"/>
        <v>0</v>
      </c>
      <c r="K23" s="62" t="s">
        <v>141</v>
      </c>
      <c r="L23" s="64">
        <v>10067</v>
      </c>
      <c r="M23" s="65"/>
      <c r="N23" s="49" t="s">
        <v>141</v>
      </c>
      <c r="O23" s="61">
        <f t="shared" si="2"/>
        <v>0</v>
      </c>
      <c r="P23" s="62" t="s">
        <v>141</v>
      </c>
      <c r="Q23" s="66">
        <f t="shared" si="3"/>
        <v>0</v>
      </c>
      <c r="R23" s="62" t="s">
        <v>141</v>
      </c>
      <c r="S23" s="67"/>
    </row>
    <row r="24" spans="1:19" ht="15" customHeight="1" x14ac:dyDescent="0.2">
      <c r="A24" s="57">
        <v>2</v>
      </c>
      <c r="B24" s="58" t="s">
        <v>140</v>
      </c>
      <c r="C24" s="59">
        <f t="shared" si="4"/>
        <v>45</v>
      </c>
      <c r="D24" s="60">
        <v>100</v>
      </c>
      <c r="E24" s="61"/>
      <c r="F24" s="62" t="s">
        <v>141</v>
      </c>
      <c r="G24" s="63"/>
      <c r="H24" s="61">
        <f t="shared" si="0"/>
        <v>0</v>
      </c>
      <c r="I24" s="62" t="s">
        <v>141</v>
      </c>
      <c r="J24" s="61">
        <f t="shared" si="1"/>
        <v>0</v>
      </c>
      <c r="K24" s="62" t="s">
        <v>141</v>
      </c>
      <c r="L24" s="64">
        <v>8876</v>
      </c>
      <c r="M24" s="65"/>
      <c r="N24" s="49" t="s">
        <v>141</v>
      </c>
      <c r="O24" s="61">
        <f t="shared" si="2"/>
        <v>0</v>
      </c>
      <c r="P24" s="62" t="s">
        <v>141</v>
      </c>
      <c r="Q24" s="66">
        <f t="shared" si="3"/>
        <v>0</v>
      </c>
      <c r="R24" s="62" t="s">
        <v>141</v>
      </c>
      <c r="S24" s="67"/>
    </row>
    <row r="25" spans="1:19" ht="15" customHeight="1" x14ac:dyDescent="0.2">
      <c r="A25" s="57">
        <v>3</v>
      </c>
      <c r="B25" s="58" t="s">
        <v>140</v>
      </c>
      <c r="C25" s="59">
        <f t="shared" si="4"/>
        <v>45</v>
      </c>
      <c r="D25" s="60">
        <v>100</v>
      </c>
      <c r="E25" s="61"/>
      <c r="F25" s="62" t="s">
        <v>141</v>
      </c>
      <c r="G25" s="63"/>
      <c r="H25" s="61">
        <f t="shared" si="0"/>
        <v>0</v>
      </c>
      <c r="I25" s="62" t="s">
        <v>141</v>
      </c>
      <c r="J25" s="61">
        <f t="shared" si="1"/>
        <v>0</v>
      </c>
      <c r="K25" s="62" t="s">
        <v>141</v>
      </c>
      <c r="L25" s="64">
        <v>9733</v>
      </c>
      <c r="M25" s="65"/>
      <c r="N25" s="49" t="s">
        <v>141</v>
      </c>
      <c r="O25" s="61">
        <f t="shared" si="2"/>
        <v>0</v>
      </c>
      <c r="P25" s="62" t="s">
        <v>141</v>
      </c>
      <c r="Q25" s="66">
        <f t="shared" si="3"/>
        <v>0</v>
      </c>
      <c r="R25" s="62" t="s">
        <v>141</v>
      </c>
      <c r="S25" s="67"/>
    </row>
    <row r="26" spans="1:19" ht="15" customHeight="1" x14ac:dyDescent="0.2">
      <c r="A26" s="68" t="s">
        <v>142</v>
      </c>
      <c r="B26" s="68" t="s">
        <v>143</v>
      </c>
      <c r="C26" s="68" t="s">
        <v>143</v>
      </c>
      <c r="D26" s="68" t="s">
        <v>143</v>
      </c>
      <c r="E26" s="128" t="s">
        <v>144</v>
      </c>
      <c r="F26" s="129"/>
      <c r="G26" s="69" t="s">
        <v>143</v>
      </c>
      <c r="H26" s="128" t="s">
        <v>144</v>
      </c>
      <c r="I26" s="129"/>
      <c r="J26" s="128" t="s">
        <v>144</v>
      </c>
      <c r="K26" s="129"/>
      <c r="L26" s="64">
        <f>SUM(L14:L25)</f>
        <v>105102</v>
      </c>
      <c r="M26" s="128" t="s">
        <v>144</v>
      </c>
      <c r="N26" s="129"/>
      <c r="O26" s="128" t="s">
        <v>144</v>
      </c>
      <c r="P26" s="129"/>
      <c r="Q26" s="66">
        <f>SUM(Q14:Q25)</f>
        <v>0</v>
      </c>
      <c r="R26" s="62" t="s">
        <v>141</v>
      </c>
      <c r="S26" s="67"/>
    </row>
    <row r="27" spans="1:19" ht="15" customHeight="1" x14ac:dyDescent="0.2"/>
    <row r="28" spans="1:19" ht="18.75" customHeight="1" x14ac:dyDescent="0.2">
      <c r="A28" s="70" t="s">
        <v>145</v>
      </c>
      <c r="B28" s="71"/>
      <c r="C28" s="71"/>
      <c r="D28" s="71"/>
      <c r="E28" s="71"/>
      <c r="F28" s="71"/>
      <c r="G28" s="71"/>
      <c r="H28" s="71"/>
      <c r="I28" s="71"/>
      <c r="J28" s="71"/>
      <c r="K28" s="71"/>
      <c r="L28" s="71"/>
      <c r="M28" s="71"/>
      <c r="N28" s="71"/>
      <c r="O28" s="71"/>
      <c r="P28" s="71"/>
      <c r="Q28" s="71"/>
      <c r="R28" s="71"/>
    </row>
    <row r="29" spans="1:19" ht="18.75" customHeight="1" x14ac:dyDescent="0.2">
      <c r="A29" s="72"/>
      <c r="B29" s="48"/>
      <c r="C29" s="48"/>
      <c r="D29" s="48"/>
      <c r="E29" s="48"/>
      <c r="F29" s="48"/>
      <c r="G29" s="48"/>
      <c r="H29" s="48"/>
      <c r="I29" s="48"/>
      <c r="J29" s="48"/>
      <c r="K29" s="48"/>
      <c r="L29" s="48"/>
      <c r="M29" s="48"/>
      <c r="N29" s="48"/>
      <c r="O29" s="48"/>
      <c r="P29" s="48"/>
      <c r="Q29" s="48"/>
      <c r="R29" s="48"/>
    </row>
    <row r="30" spans="1:19" ht="18.75" customHeight="1" x14ac:dyDescent="0.2">
      <c r="A30" s="70" t="s">
        <v>146</v>
      </c>
      <c r="B30" s="71"/>
      <c r="C30" s="71"/>
      <c r="D30" s="71"/>
      <c r="E30" s="71"/>
      <c r="F30" s="71"/>
      <c r="G30" s="71"/>
      <c r="H30" s="71"/>
      <c r="I30" s="71"/>
      <c r="J30" s="71"/>
      <c r="K30" s="71"/>
      <c r="L30" s="71"/>
      <c r="M30" s="71"/>
      <c r="N30" s="71"/>
      <c r="O30" s="71"/>
      <c r="P30" s="71"/>
      <c r="Q30" s="71"/>
      <c r="R30" s="71"/>
    </row>
    <row r="31" spans="1:19" ht="18.75" customHeight="1" x14ac:dyDescent="0.2">
      <c r="A31" s="72"/>
      <c r="B31" s="48"/>
      <c r="C31" s="48"/>
      <c r="D31" s="48"/>
      <c r="E31" s="48"/>
      <c r="F31" s="48"/>
      <c r="G31" s="48"/>
      <c r="H31" s="48"/>
      <c r="I31" s="48"/>
      <c r="J31" s="48"/>
      <c r="K31" s="48"/>
      <c r="L31" s="48"/>
      <c r="M31" s="48"/>
      <c r="N31" s="48"/>
      <c r="O31" s="48"/>
      <c r="P31" s="48"/>
      <c r="Q31" s="48"/>
      <c r="R31" s="48"/>
    </row>
    <row r="32" spans="1:19" ht="18.75" customHeight="1" x14ac:dyDescent="0.2"/>
    <row r="33" spans="1:6" ht="15" customHeight="1" x14ac:dyDescent="0.2">
      <c r="A33" s="50" t="s">
        <v>147</v>
      </c>
      <c r="B33" s="44" t="s">
        <v>148</v>
      </c>
    </row>
    <row r="34" spans="1:6" ht="15" customHeight="1" x14ac:dyDescent="0.2">
      <c r="B34" s="44" t="s">
        <v>149</v>
      </c>
    </row>
    <row r="35" spans="1:6" ht="15" customHeight="1" x14ac:dyDescent="0.2">
      <c r="B35" s="44" t="s">
        <v>150</v>
      </c>
    </row>
    <row r="36" spans="1:6" ht="15" customHeight="1" x14ac:dyDescent="0.2">
      <c r="B36" s="44" t="s">
        <v>151</v>
      </c>
      <c r="F36" s="44" t="s">
        <v>125</v>
      </c>
    </row>
    <row r="37" spans="1:6" ht="15" customHeight="1" x14ac:dyDescent="0.2">
      <c r="B37" s="44" t="s">
        <v>152</v>
      </c>
      <c r="F37" s="44" t="s">
        <v>153</v>
      </c>
    </row>
    <row r="38" spans="1:6" ht="15" customHeight="1" x14ac:dyDescent="0.2">
      <c r="B38" s="44" t="s">
        <v>154</v>
      </c>
      <c r="F38" s="44" t="s">
        <v>155</v>
      </c>
    </row>
    <row r="39" spans="1:6" ht="15" customHeight="1" x14ac:dyDescent="0.2">
      <c r="B39" s="44" t="s">
        <v>156</v>
      </c>
      <c r="F39" s="44" t="s">
        <v>157</v>
      </c>
    </row>
  </sheetData>
  <mergeCells count="28">
    <mergeCell ref="E26:F26"/>
    <mergeCell ref="H26:I26"/>
    <mergeCell ref="J26:K26"/>
    <mergeCell ref="M26:N26"/>
    <mergeCell ref="O26:P26"/>
    <mergeCell ref="M12:N12"/>
    <mergeCell ref="O12:P12"/>
    <mergeCell ref="E13:F13"/>
    <mergeCell ref="H13:I13"/>
    <mergeCell ref="J13:K13"/>
    <mergeCell ref="M13:N13"/>
    <mergeCell ref="O13:P13"/>
    <mergeCell ref="A2:Q2"/>
    <mergeCell ref="G7:H7"/>
    <mergeCell ref="G8:H8"/>
    <mergeCell ref="B11:B13"/>
    <mergeCell ref="C11:C12"/>
    <mergeCell ref="D11:D12"/>
    <mergeCell ref="E11:F11"/>
    <mergeCell ref="G11:G12"/>
    <mergeCell ref="H11:I11"/>
    <mergeCell ref="J11:K12"/>
    <mergeCell ref="Q13:R13"/>
    <mergeCell ref="M11:N11"/>
    <mergeCell ref="O11:P11"/>
    <mergeCell ref="Q11:R12"/>
    <mergeCell ref="E12:F12"/>
    <mergeCell ref="H12:I12"/>
  </mergeCells>
  <phoneticPr fontId="3"/>
  <printOptions horizontalCentered="1"/>
  <pageMargins left="0.59055118110236227" right="0.39370078740157483" top="0.3" bottom="0" header="0.74" footer="0.51181102362204722"/>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様式1</vt:lpstr>
      <vt:lpstr>様式2</vt:lpstr>
      <vt:lpstr>様式3</vt:lpstr>
      <vt:lpstr>様式4</vt:lpstr>
      <vt:lpstr>様式5</vt:lpstr>
      <vt:lpstr>様式6</vt:lpstr>
      <vt:lpstr>様式6-2 札幌</vt:lpstr>
      <vt:lpstr>様式6-2 函館</vt:lpstr>
      <vt:lpstr>様式6-2 旭川</vt:lpstr>
      <vt:lpstr>様式6-2 室蘭</vt:lpstr>
      <vt:lpstr>様式6-2 釧路（庁舎）</vt:lpstr>
      <vt:lpstr>様式6-2 釧路（車検場）</vt:lpstr>
      <vt:lpstr>様式6-2 帯広</vt:lpstr>
      <vt:lpstr>様式6-2 北見</vt:lpstr>
      <vt:lpstr>様式7</vt:lpstr>
      <vt:lpstr>様式1!Print_Area</vt:lpstr>
      <vt:lpstr>様式2!Print_Area</vt:lpstr>
      <vt:lpstr>様式3!Print_Area</vt:lpstr>
      <vt:lpstr>様式4!Print_Area</vt:lpstr>
      <vt:lpstr>様式5!Print_Area</vt:lpstr>
      <vt:lpstr>様式6!Print_Area</vt:lpstr>
      <vt:lpstr>'様式6-2 旭川'!Print_Area</vt:lpstr>
      <vt:lpstr>'様式6-2 釧路（車検場）'!Print_Area</vt:lpstr>
      <vt:lpstr>'様式6-2 釧路（庁舎）'!Print_Area</vt:lpstr>
      <vt:lpstr>'様式6-2 札幌'!Print_Area</vt:lpstr>
      <vt:lpstr>'様式6-2 室蘭'!Print_Area</vt:lpstr>
      <vt:lpstr>'様式6-2 帯広'!Print_Area</vt:lpstr>
      <vt:lpstr>'様式6-2 函館'!Print_Area</vt:lpstr>
      <vt:lpstr>'様式6-2 北見'!Print_Area</vt:lpstr>
      <vt:lpstr>様式7!Print_Area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