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xr:revisionPtr revIDLastSave="0" documentId="13_ncr:1_{BB6AA361-ED82-4690-9792-B8B7394B9985}" xr6:coauthVersionLast="47" xr6:coauthVersionMax="47" xr10:uidLastSave="{00000000-0000-0000-0000-000000000000}"/>
  <workbookProtection lockStructure="1"/>
  <bookViews>
    <workbookView xWindow="-120" yWindow="-120" windowWidth="29040" windowHeight="15720" tabRatio="597" xr2:uid="{00000000-000D-0000-FFFF-FFFF00000000}"/>
  </bookViews>
  <sheets>
    <sheet name="4号様式" sheetId="1" r:id="rId1"/>
  </sheets>
  <definedNames>
    <definedName name="_xlnm.Print_Area" localSheetId="0">'4号様式'!$A$1:$DC$95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6" i="1" l="1"/>
  <c r="FH5" i="1"/>
  <c r="AR76" i="1"/>
  <c r="AL76" i="1"/>
  <c r="AF76" i="1"/>
  <c r="Y76" i="1"/>
  <c r="R76" i="1"/>
  <c r="L76" i="1"/>
  <c r="DR121" i="1"/>
  <c r="DQ121" i="1"/>
  <c r="DP121" i="1"/>
  <c r="DO121" i="1"/>
  <c r="DN121" i="1"/>
  <c r="DM121" i="1"/>
  <c r="DQ73" i="1" s="1"/>
  <c r="DL121" i="1"/>
  <c r="DK73" i="1" s="1"/>
  <c r="DF75" i="1" s="1"/>
  <c r="DR120" i="1"/>
  <c r="DQ120" i="1"/>
  <c r="DP120" i="1"/>
  <c r="DO120" i="1"/>
  <c r="DN120" i="1"/>
  <c r="DM120" i="1"/>
  <c r="DQ70" i="1" s="1"/>
  <c r="DL120" i="1"/>
  <c r="DK70" i="1" s="1"/>
  <c r="DF72" i="1" s="1"/>
  <c r="DR119" i="1"/>
  <c r="DQ119" i="1"/>
  <c r="DP119" i="1"/>
  <c r="DO119" i="1"/>
  <c r="DN119" i="1"/>
  <c r="DM119" i="1"/>
  <c r="DQ67" i="1" s="1"/>
  <c r="DL119" i="1"/>
  <c r="DK67" i="1" s="1"/>
  <c r="DF69" i="1" s="1"/>
  <c r="DR118" i="1"/>
  <c r="DQ118" i="1"/>
  <c r="DP118" i="1"/>
  <c r="DO118" i="1"/>
  <c r="DN118" i="1"/>
  <c r="DM118" i="1"/>
  <c r="DQ64" i="1" s="1"/>
  <c r="DL118" i="1"/>
  <c r="DK64" i="1" s="1"/>
  <c r="DF66" i="1" s="1"/>
  <c r="DR117" i="1"/>
  <c r="DQ117" i="1"/>
  <c r="DP117" i="1"/>
  <c r="DO117" i="1"/>
  <c r="ED61" i="1" s="1"/>
  <c r="DN117" i="1"/>
  <c r="DM117" i="1"/>
  <c r="DQ61" i="1" s="1"/>
  <c r="DL117" i="1"/>
  <c r="DK61" i="1" s="1"/>
  <c r="DF63" i="1" s="1"/>
  <c r="DR116" i="1"/>
  <c r="DQ116" i="1"/>
  <c r="DP116" i="1"/>
  <c r="DO116" i="1"/>
  <c r="DN116" i="1"/>
  <c r="DM116" i="1"/>
  <c r="DQ58" i="1" s="1"/>
  <c r="DL116" i="1"/>
  <c r="DK58" i="1" s="1"/>
  <c r="DF60" i="1" s="1"/>
  <c r="DR115" i="1"/>
  <c r="EW55" i="1" s="1"/>
  <c r="DQ115" i="1"/>
  <c r="EQ55" i="1" s="1"/>
  <c r="DP115" i="1"/>
  <c r="EK55" i="1" s="1"/>
  <c r="DO115" i="1"/>
  <c r="ED55" i="1" s="1"/>
  <c r="DN115" i="1"/>
  <c r="DW55" i="1" s="1"/>
  <c r="EE115" i="1" s="1"/>
  <c r="DM115" i="1"/>
  <c r="DQ55" i="1" s="1"/>
  <c r="DL115" i="1"/>
  <c r="DK55" i="1" s="1"/>
  <c r="DF57" i="1" s="1"/>
  <c r="DR114" i="1"/>
  <c r="DQ114" i="1"/>
  <c r="DP114" i="1"/>
  <c r="DO114" i="1"/>
  <c r="DN114" i="1"/>
  <c r="DM114" i="1"/>
  <c r="DL114" i="1"/>
  <c r="DK52" i="1" s="1"/>
  <c r="DF54" i="1" s="1"/>
  <c r="DR113" i="1"/>
  <c r="DQ113" i="1"/>
  <c r="DP113" i="1"/>
  <c r="DO113" i="1"/>
  <c r="DN113" i="1"/>
  <c r="DM113" i="1"/>
  <c r="DL113" i="1"/>
  <c r="DR112" i="1"/>
  <c r="DQ112" i="1"/>
  <c r="DP112" i="1"/>
  <c r="DO112" i="1"/>
  <c r="ED46" i="1" s="1"/>
  <c r="DN112" i="1"/>
  <c r="DW46" i="1" s="1"/>
  <c r="EE112" i="1" s="1"/>
  <c r="DM112" i="1"/>
  <c r="DQ46" i="1" s="1"/>
  <c r="DL112" i="1"/>
  <c r="DK46" i="1" s="1"/>
  <c r="FK87" i="1"/>
  <c r="EY85" i="1"/>
  <c r="EY82" i="1" s="1"/>
  <c r="EL85" i="1"/>
  <c r="EL82" i="1" s="1"/>
  <c r="DZ85" i="1"/>
  <c r="DM85" i="1"/>
  <c r="FK84" i="1"/>
  <c r="FI33" i="1" s="1"/>
  <c r="DZ82" i="1"/>
  <c r="DM82" i="1"/>
  <c r="EW73" i="1"/>
  <c r="FL73" i="1" s="1"/>
  <c r="EQ73" i="1"/>
  <c r="EK73" i="1"/>
  <c r="FK73" i="1" s="1"/>
  <c r="ED73" i="1"/>
  <c r="DW73" i="1"/>
  <c r="EE121" i="1" s="1"/>
  <c r="EW70" i="1"/>
  <c r="EQ70" i="1"/>
  <c r="EK70" i="1"/>
  <c r="FK70" i="1" s="1"/>
  <c r="ED70" i="1"/>
  <c r="DW70" i="1"/>
  <c r="EE120" i="1" s="1"/>
  <c r="EW67" i="1"/>
  <c r="EQ67" i="1"/>
  <c r="EK67" i="1"/>
  <c r="ED67" i="1"/>
  <c r="DW67" i="1"/>
  <c r="EE119" i="1" s="1"/>
  <c r="EW64" i="1"/>
  <c r="EQ64" i="1"/>
  <c r="EK64" i="1"/>
  <c r="ED64" i="1"/>
  <c r="DW64" i="1"/>
  <c r="EE118" i="1" s="1"/>
  <c r="EW61" i="1"/>
  <c r="EQ61" i="1"/>
  <c r="EK61" i="1"/>
  <c r="FI61" i="1" s="1"/>
  <c r="DW61" i="1"/>
  <c r="EE117" i="1" s="1"/>
  <c r="EW58" i="1"/>
  <c r="EQ58" i="1"/>
  <c r="EK58" i="1"/>
  <c r="ED58" i="1"/>
  <c r="DW58" i="1"/>
  <c r="EE116" i="1" s="1"/>
  <c r="EW52" i="1"/>
  <c r="EQ52" i="1"/>
  <c r="EK52" i="1"/>
  <c r="ED52" i="1"/>
  <c r="DW52" i="1"/>
  <c r="EE114" i="1" s="1"/>
  <c r="DQ52" i="1"/>
  <c r="EW49" i="1"/>
  <c r="EQ49" i="1"/>
  <c r="EK49" i="1"/>
  <c r="ED49" i="1"/>
  <c r="DW49" i="1"/>
  <c r="EE113" i="1" s="1"/>
  <c r="DQ49" i="1"/>
  <c r="DK49" i="1"/>
  <c r="DF51" i="1" s="1"/>
  <c r="EW46" i="1"/>
  <c r="EQ46" i="1"/>
  <c r="EK46" i="1"/>
  <c r="EQ45" i="1"/>
  <c r="EK45" i="1"/>
  <c r="FJ40" i="1"/>
  <c r="EI39" i="1"/>
  <c r="EI37" i="1"/>
  <c r="DG24" i="1"/>
  <c r="EJ22" i="1"/>
  <c r="DR21" i="1"/>
  <c r="EW26" i="1" s="1"/>
  <c r="DQ21" i="1"/>
  <c r="EG26" i="1" s="1"/>
  <c r="DP21" i="1"/>
  <c r="DP26" i="1" s="1"/>
  <c r="FK86" i="1" s="1"/>
  <c r="EJ19" i="1"/>
  <c r="EJ16" i="1"/>
  <c r="FH15" i="1"/>
  <c r="EJ13" i="1"/>
  <c r="DG12" i="1"/>
  <c r="FJ5" i="1"/>
  <c r="EN3" i="1" a="1"/>
  <c r="EK76" i="1" l="1"/>
  <c r="EW76" i="1"/>
  <c r="EN3" i="1"/>
  <c r="FG87" i="1" s="1"/>
  <c r="EL87" i="1" s="1"/>
  <c r="FJ64" i="1"/>
  <c r="EQ76" i="1"/>
  <c r="ED76" i="1"/>
  <c r="FI58" i="1"/>
  <c r="FK49" i="1"/>
  <c r="FG49" i="1"/>
  <c r="FL46" i="1"/>
  <c r="FH49" i="1"/>
  <c r="FK67" i="1"/>
  <c r="FG55" i="1"/>
  <c r="FJ55" i="1"/>
  <c r="FL55" i="1"/>
  <c r="FK55" i="1"/>
  <c r="DF48" i="1"/>
  <c r="DF45" i="1" s="1"/>
  <c r="DG43" i="1" s="1"/>
  <c r="DK76" i="1"/>
  <c r="FI73" i="1"/>
  <c r="FN73" i="1"/>
  <c r="FG73" i="1"/>
  <c r="FK46" i="1"/>
  <c r="FH46" i="1"/>
  <c r="FI46" i="1"/>
  <c r="FG46" i="1"/>
  <c r="DQ76" i="1"/>
  <c r="FJ46" i="1"/>
  <c r="FH70" i="1"/>
  <c r="FN70" i="1"/>
  <c r="FL70" i="1"/>
  <c r="FG70" i="1"/>
  <c r="FG26" i="1"/>
  <c r="FH67" i="1"/>
  <c r="FN67" i="1"/>
  <c r="FL67" i="1"/>
  <c r="FG67" i="1"/>
  <c r="FG64" i="1"/>
  <c r="FL64" i="1"/>
  <c r="FK64" i="1"/>
  <c r="FN64" i="1"/>
  <c r="FH26" i="1"/>
  <c r="FI26" i="1"/>
  <c r="FG52" i="1"/>
  <c r="FI55" i="1"/>
  <c r="FG61" i="1"/>
  <c r="FK61" i="1"/>
  <c r="FJ61" i="1"/>
  <c r="FL61" i="1"/>
  <c r="FG58" i="1"/>
  <c r="FJ58" i="1"/>
  <c r="FL58" i="1"/>
  <c r="FK58" i="1"/>
  <c r="FI49" i="1"/>
  <c r="FJ49" i="1"/>
  <c r="FL52" i="1"/>
  <c r="FN55" i="1"/>
  <c r="FN58" i="1"/>
  <c r="FN61" i="1"/>
  <c r="FH73" i="1"/>
  <c r="FJ52" i="1"/>
  <c r="FK52" i="1"/>
  <c r="FI52" i="1"/>
  <c r="FL49" i="1"/>
  <c r="FN52" i="1"/>
  <c r="DW76" i="1"/>
  <c r="FN49" i="1"/>
  <c r="DE58" i="1"/>
  <c r="FH64" i="1"/>
  <c r="FI67" i="1"/>
  <c r="FI70" i="1"/>
  <c r="FJ73" i="1"/>
  <c r="FN46" i="1"/>
  <c r="FH55" i="1"/>
  <c r="FH58" i="1"/>
  <c r="FH61" i="1"/>
  <c r="FI64" i="1"/>
  <c r="FJ67" i="1"/>
  <c r="FJ70" i="1"/>
  <c r="FH52" i="1"/>
  <c r="FK76" i="1" l="1"/>
  <c r="DE57" i="1"/>
  <c r="DE56" i="1"/>
  <c r="FI76" i="1"/>
  <c r="FJ76" i="1"/>
  <c r="DE61" i="1"/>
  <c r="DH89" i="1"/>
  <c r="DE68" i="1"/>
  <c r="FG76" i="1"/>
  <c r="FN76" i="1"/>
  <c r="FH76" i="1"/>
  <c r="FL76" i="1"/>
  <c r="DL95" i="1" l="1"/>
  <c r="DL91" i="1"/>
  <c r="DP91" i="1" s="1"/>
  <c r="DL97" i="1"/>
  <c r="DL93" i="1"/>
  <c r="EB93" i="1" l="1"/>
  <c r="DX93" i="1"/>
  <c r="DP93" i="1"/>
  <c r="DT93" i="1" s="1"/>
  <c r="EB97" i="1"/>
  <c r="DX97" i="1"/>
  <c r="DP97" i="1"/>
  <c r="DT97" i="1" s="1"/>
  <c r="DX91" i="1"/>
  <c r="DT91" i="1"/>
  <c r="EB91" i="1"/>
  <c r="DP95" i="1"/>
  <c r="DT95" i="1" s="1"/>
  <c r="DX95" i="1"/>
  <c r="EB9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<sst xmlns="http://schemas.openxmlformats.org/spreadsheetml/2006/main" count="303" uniqueCount="200">
  <si>
    <t>区分</t>
    <rPh sb="0" eb="2">
      <t>クブン</t>
    </rPh>
    <phoneticPr fontId="2"/>
  </si>
  <si>
    <t>一般</t>
    <rPh sb="0" eb="2">
      <t>イッパン</t>
    </rPh>
    <phoneticPr fontId="2"/>
  </si>
  <si>
    <t>特定</t>
    <rPh sb="0" eb="2">
      <t>トクテイ</t>
    </rPh>
    <phoneticPr fontId="2"/>
  </si>
  <si>
    <t>事業者番号</t>
    <rPh sb="0" eb="3">
      <t>ジギョウシャ</t>
    </rPh>
    <rPh sb="3" eb="5">
      <t>バンゴウ</t>
    </rPh>
    <phoneticPr fontId="2"/>
  </si>
  <si>
    <t>特積</t>
    <rPh sb="0" eb="1">
      <t>トク</t>
    </rPh>
    <rPh sb="1" eb="2">
      <t>セキ</t>
    </rPh>
    <phoneticPr fontId="2"/>
  </si>
  <si>
    <t>利用</t>
    <rPh sb="0" eb="2">
      <t>リヨウ</t>
    </rPh>
    <phoneticPr fontId="2"/>
  </si>
  <si>
    <t>霊柩</t>
    <rPh sb="0" eb="1">
      <t>レイ</t>
    </rPh>
    <rPh sb="1" eb="2">
      <t>ヒツギ</t>
    </rPh>
    <phoneticPr fontId="2"/>
  </si>
  <si>
    <t>貨物自動車運送事業実績報告書</t>
  </si>
  <si>
    <t>事業者名</t>
    <rPh sb="0" eb="3">
      <t>ジギョウシャ</t>
    </rPh>
    <rPh sb="3" eb="4">
      <t>メイ</t>
    </rPh>
    <phoneticPr fontId="2"/>
  </si>
  <si>
    <t>代表者名</t>
    <rPh sb="0" eb="3">
      <t>ダイヒョウシャ</t>
    </rPh>
    <rPh sb="3" eb="4">
      <t>メイ</t>
    </rPh>
    <phoneticPr fontId="2"/>
  </si>
  <si>
    <t>電話番号</t>
    <rPh sb="0" eb="2">
      <t>デンワ</t>
    </rPh>
    <rPh sb="2" eb="4">
      <t>バンゴウ</t>
    </rPh>
    <phoneticPr fontId="2"/>
  </si>
  <si>
    <t>事業概況（　　　　　　年3月31日現在）</t>
    <rPh sb="0" eb="2">
      <t>ジギョウ</t>
    </rPh>
    <rPh sb="2" eb="4">
      <t>ガイキョウ</t>
    </rPh>
    <rPh sb="11" eb="12">
      <t>ネン</t>
    </rPh>
    <rPh sb="13" eb="14">
      <t>ガツ</t>
    </rPh>
    <rPh sb="16" eb="17">
      <t>ニチ</t>
    </rPh>
    <rPh sb="17" eb="19">
      <t>ゲンザイ</t>
    </rPh>
    <phoneticPr fontId="2"/>
  </si>
  <si>
    <t>事業内容（前年4月1日から3月31日まで）</t>
    <rPh sb="0" eb="2">
      <t>ジギョウ</t>
    </rPh>
    <rPh sb="2" eb="4">
      <t>ナイヨウ</t>
    </rPh>
    <rPh sb="5" eb="7">
      <t>ゼンネン</t>
    </rPh>
    <rPh sb="8" eb="9">
      <t>ガツ</t>
    </rPh>
    <rPh sb="10" eb="11">
      <t>ニチ</t>
    </rPh>
    <rPh sb="14" eb="15">
      <t>ガツ</t>
    </rPh>
    <rPh sb="17" eb="18">
      <t>ニチ</t>
    </rPh>
    <phoneticPr fontId="2"/>
  </si>
  <si>
    <t>ダンプによる土砂等輸送</t>
    <rPh sb="6" eb="8">
      <t>ドシャ</t>
    </rPh>
    <rPh sb="8" eb="9">
      <t>トウ</t>
    </rPh>
    <rPh sb="9" eb="11">
      <t>ユソウ</t>
    </rPh>
    <phoneticPr fontId="2"/>
  </si>
  <si>
    <t>冷凍、冷蔵輸送</t>
    <rPh sb="0" eb="2">
      <t>レイトウ</t>
    </rPh>
    <rPh sb="3" eb="5">
      <t>レイゾウ</t>
    </rPh>
    <rPh sb="5" eb="7">
      <t>ユソウ</t>
    </rPh>
    <phoneticPr fontId="2"/>
  </si>
  <si>
    <t>基準緩和認定車両による長大物品等輸送</t>
    <rPh sb="0" eb="2">
      <t>キジュン</t>
    </rPh>
    <rPh sb="2" eb="4">
      <t>カンワ</t>
    </rPh>
    <rPh sb="4" eb="6">
      <t>ニンテイ</t>
    </rPh>
    <rPh sb="6" eb="8">
      <t>シャリョウ</t>
    </rPh>
    <rPh sb="11" eb="13">
      <t>チョウダイ</t>
    </rPh>
    <rPh sb="13" eb="15">
      <t>ブッピン</t>
    </rPh>
    <rPh sb="15" eb="16">
      <t>トウ</t>
    </rPh>
    <rPh sb="16" eb="18">
      <t>ユソウ</t>
    </rPh>
    <phoneticPr fontId="2"/>
  </si>
  <si>
    <t>原木、製材輸送</t>
    <rPh sb="0" eb="2">
      <t>ゲンボク</t>
    </rPh>
    <rPh sb="3" eb="5">
      <t>セイザイ</t>
    </rPh>
    <rPh sb="5" eb="7">
      <t>ユソウ</t>
    </rPh>
    <phoneticPr fontId="2"/>
  </si>
  <si>
    <t>国際海上コンテナ輸送</t>
    <rPh sb="0" eb="2">
      <t>コクサイ</t>
    </rPh>
    <rPh sb="2" eb="4">
      <t>カイジョウ</t>
    </rPh>
    <rPh sb="8" eb="10">
      <t>ユソウ</t>
    </rPh>
    <phoneticPr fontId="2"/>
  </si>
  <si>
    <t>引越輸送</t>
    <rPh sb="0" eb="2">
      <t>ヒッコシ</t>
    </rPh>
    <rPh sb="2" eb="4">
      <t>ユソウ</t>
    </rPh>
    <phoneticPr fontId="2"/>
  </si>
  <si>
    <t>コンクリートミキサー車による生コンクリート輸送</t>
    <rPh sb="10" eb="11">
      <t>シャ</t>
    </rPh>
    <rPh sb="14" eb="15">
      <t>ナマ</t>
    </rPh>
    <rPh sb="21" eb="23">
      <t>ユソウ</t>
    </rPh>
    <phoneticPr fontId="2"/>
  </si>
  <si>
    <t>その他</t>
    <rPh sb="2" eb="3">
      <t>ホカ</t>
    </rPh>
    <phoneticPr fontId="2"/>
  </si>
  <si>
    <t>危険物等輸送</t>
    <rPh sb="0" eb="3">
      <t>キケンブツ</t>
    </rPh>
    <rPh sb="3" eb="4">
      <t>トウ</t>
    </rPh>
    <rPh sb="4" eb="6">
      <t>ユソウ</t>
    </rPh>
    <phoneticPr fontId="2"/>
  </si>
  <si>
    <t>（　　　　　　　　　　　　　　　　　　　　　）</t>
    <phoneticPr fontId="2"/>
  </si>
  <si>
    <t>輸送実績（前年4月1日から3月31日まで）</t>
    <rPh sb="0" eb="2">
      <t>ユソウ</t>
    </rPh>
    <rPh sb="2" eb="4">
      <t>ジッセキ</t>
    </rPh>
    <rPh sb="5" eb="7">
      <t>ゼンネン</t>
    </rPh>
    <rPh sb="8" eb="9">
      <t>ガツ</t>
    </rPh>
    <rPh sb="10" eb="11">
      <t>ニチ</t>
    </rPh>
    <rPh sb="14" eb="15">
      <t>ガツ</t>
    </rPh>
    <rPh sb="17" eb="18">
      <t>ニチ</t>
    </rPh>
    <phoneticPr fontId="2"/>
  </si>
  <si>
    <t>延実在車両数
（日車）</t>
    <rPh sb="0" eb="1">
      <t>ノベ</t>
    </rPh>
    <rPh sb="1" eb="3">
      <t>ジツザイ</t>
    </rPh>
    <rPh sb="3" eb="5">
      <t>シャリョウ</t>
    </rPh>
    <rPh sb="5" eb="6">
      <t>スウ</t>
    </rPh>
    <rPh sb="8" eb="9">
      <t>ニチ</t>
    </rPh>
    <rPh sb="9" eb="10">
      <t>クルマ</t>
    </rPh>
    <phoneticPr fontId="2"/>
  </si>
  <si>
    <t>延実働車両数
（日車）</t>
    <rPh sb="0" eb="1">
      <t>ノベ</t>
    </rPh>
    <rPh sb="1" eb="3">
      <t>ジツドウ</t>
    </rPh>
    <rPh sb="3" eb="5">
      <t>シャリョウ</t>
    </rPh>
    <rPh sb="5" eb="6">
      <t>スウ</t>
    </rPh>
    <rPh sb="8" eb="9">
      <t>ニチ</t>
    </rPh>
    <rPh sb="9" eb="10">
      <t>クルマ</t>
    </rPh>
    <phoneticPr fontId="2"/>
  </si>
  <si>
    <t>走行キロ
（ｷﾛﾒｰﾄﾙ）</t>
    <rPh sb="0" eb="2">
      <t>ソウコウ</t>
    </rPh>
    <phoneticPr fontId="2"/>
  </si>
  <si>
    <t>実車キロ
（ｷﾛﾒｰﾄﾙ）</t>
    <rPh sb="0" eb="1">
      <t>ジツ</t>
    </rPh>
    <rPh sb="1" eb="2">
      <t>クルマ</t>
    </rPh>
    <phoneticPr fontId="2"/>
  </si>
  <si>
    <t>輸送トン数</t>
    <rPh sb="0" eb="2">
      <t>ユソウ</t>
    </rPh>
    <rPh sb="4" eb="5">
      <t>スウ</t>
    </rPh>
    <phoneticPr fontId="2"/>
  </si>
  <si>
    <t>営業収入
（千円）</t>
    <rPh sb="0" eb="2">
      <t>エイギョウ</t>
    </rPh>
    <rPh sb="2" eb="4">
      <t>シュウニュウ</t>
    </rPh>
    <rPh sb="6" eb="8">
      <t>センエン</t>
    </rPh>
    <phoneticPr fontId="2"/>
  </si>
  <si>
    <t>実運送
（トン）</t>
    <rPh sb="0" eb="1">
      <t>ジツ</t>
    </rPh>
    <rPh sb="1" eb="3">
      <t>ウンソウ</t>
    </rPh>
    <phoneticPr fontId="2"/>
  </si>
  <si>
    <t>利用運送
（トン）</t>
    <rPh sb="0" eb="2">
      <t>リヨウ</t>
    </rPh>
    <rPh sb="2" eb="4">
      <t>ウンソウ</t>
    </rPh>
    <phoneticPr fontId="2"/>
  </si>
  <si>
    <t>北海道</t>
    <rPh sb="0" eb="3">
      <t>ホッカイドウ</t>
    </rPh>
    <phoneticPr fontId="2"/>
  </si>
  <si>
    <t>東北</t>
    <rPh sb="0" eb="2">
      <t>トウホク</t>
    </rPh>
    <phoneticPr fontId="2"/>
  </si>
  <si>
    <t>北陸信越</t>
    <rPh sb="0" eb="2">
      <t>ホクリク</t>
    </rPh>
    <rPh sb="2" eb="4">
      <t>シンエツ</t>
    </rPh>
    <phoneticPr fontId="2"/>
  </si>
  <si>
    <t>関東</t>
    <rPh sb="0" eb="2">
      <t>カントウ</t>
    </rPh>
    <phoneticPr fontId="2"/>
  </si>
  <si>
    <t>中部</t>
    <rPh sb="0" eb="2">
      <t>チュウブ</t>
    </rPh>
    <phoneticPr fontId="2"/>
  </si>
  <si>
    <t>近畿</t>
    <rPh sb="0" eb="2">
      <t>キンキ</t>
    </rPh>
    <phoneticPr fontId="2"/>
  </si>
  <si>
    <t>中国</t>
    <rPh sb="0" eb="2">
      <t>チュウゴク</t>
    </rPh>
    <phoneticPr fontId="2"/>
  </si>
  <si>
    <t>四国</t>
    <rPh sb="0" eb="2">
      <t>シコク</t>
    </rPh>
    <phoneticPr fontId="2"/>
  </si>
  <si>
    <t>九州</t>
    <rPh sb="0" eb="2">
      <t>キュウシュウ</t>
    </rPh>
    <phoneticPr fontId="2"/>
  </si>
  <si>
    <t>沖縄</t>
    <rPh sb="0" eb="2">
      <t>オキナワ</t>
    </rPh>
    <phoneticPr fontId="2"/>
  </si>
  <si>
    <t>全国計</t>
    <rPh sb="0" eb="2">
      <t>ゼンコク</t>
    </rPh>
    <rPh sb="2" eb="3">
      <t>ケイ</t>
    </rPh>
    <phoneticPr fontId="2"/>
  </si>
  <si>
    <t>事故件数（前年4月1日から3月31日まで）</t>
    <rPh sb="0" eb="2">
      <t>ジコ</t>
    </rPh>
    <rPh sb="2" eb="4">
      <t>ケンスウ</t>
    </rPh>
    <rPh sb="5" eb="7">
      <t>ゼンネン</t>
    </rPh>
    <rPh sb="8" eb="9">
      <t>ガツ</t>
    </rPh>
    <rPh sb="10" eb="11">
      <t>ニチ</t>
    </rPh>
    <rPh sb="14" eb="15">
      <t>ガツ</t>
    </rPh>
    <rPh sb="17" eb="18">
      <t>ニチ</t>
    </rPh>
    <phoneticPr fontId="2"/>
  </si>
  <si>
    <t>交通事故件数</t>
    <rPh sb="0" eb="2">
      <t>コウツウ</t>
    </rPh>
    <rPh sb="2" eb="4">
      <t>ジコ</t>
    </rPh>
    <rPh sb="4" eb="6">
      <t>ケンスウ</t>
    </rPh>
    <phoneticPr fontId="2"/>
  </si>
  <si>
    <t>重大事故件数</t>
    <rPh sb="0" eb="2">
      <t>ジュウダイ</t>
    </rPh>
    <rPh sb="2" eb="4">
      <t>ジコ</t>
    </rPh>
    <rPh sb="4" eb="6">
      <t>ケンスウ</t>
    </rPh>
    <phoneticPr fontId="2"/>
  </si>
  <si>
    <t>死者数</t>
    <rPh sb="0" eb="3">
      <t>シシャスウ</t>
    </rPh>
    <phoneticPr fontId="2"/>
  </si>
  <si>
    <t>負傷者数</t>
    <rPh sb="0" eb="3">
      <t>フショウシャ</t>
    </rPh>
    <rPh sb="3" eb="4">
      <t>スウ</t>
    </rPh>
    <phoneticPr fontId="2"/>
  </si>
  <si>
    <t>備考</t>
    <rPh sb="0" eb="2">
      <t>ビコウ</t>
    </rPh>
    <phoneticPr fontId="2"/>
  </si>
  <si>
    <t>両</t>
    <rPh sb="0" eb="1">
      <t>リョウ</t>
    </rPh>
    <phoneticPr fontId="2"/>
  </si>
  <si>
    <t>人</t>
    <rPh sb="0" eb="1">
      <t>ニン</t>
    </rPh>
    <phoneticPr fontId="2"/>
  </si>
  <si>
    <t>・</t>
    <phoneticPr fontId="2"/>
  </si>
  <si>
    <t>従業員数</t>
    <rPh sb="0" eb="3">
      <t>ジュウギョウイン</t>
    </rPh>
    <rPh sb="3" eb="4">
      <t>スウ</t>
    </rPh>
    <phoneticPr fontId="2"/>
  </si>
  <si>
    <t>運転者数</t>
    <rPh sb="0" eb="3">
      <t>ウンテンシャ</t>
    </rPh>
    <rPh sb="3" eb="4">
      <t>スウ</t>
    </rPh>
    <phoneticPr fontId="2"/>
  </si>
  <si>
    <t>あて</t>
    <phoneticPr fontId="2"/>
  </si>
  <si>
    <t>1</t>
    <phoneticPr fontId="2"/>
  </si>
  <si>
    <t>. 区分の欄は、該当する事項を○で囲むこと。</t>
    <rPh sb="2" eb="4">
      <t>クブン</t>
    </rPh>
    <rPh sb="5" eb="6">
      <t>ラン</t>
    </rPh>
    <rPh sb="8" eb="10">
      <t>ガイトウ</t>
    </rPh>
    <rPh sb="12" eb="14">
      <t>ジコウ</t>
    </rPh>
    <rPh sb="17" eb="18">
      <t>カコ</t>
    </rPh>
    <phoneticPr fontId="2"/>
  </si>
  <si>
    <t>2</t>
    <phoneticPr fontId="2"/>
  </si>
  <si>
    <t>3</t>
    <phoneticPr fontId="2"/>
  </si>
  <si>
    <t>. 事業内容については、主なもの三項目以内を○で囲むこと。</t>
    <rPh sb="2" eb="4">
      <t>ジギョウ</t>
    </rPh>
    <rPh sb="4" eb="6">
      <t>ナイヨウ</t>
    </rPh>
    <rPh sb="12" eb="13">
      <t>オモ</t>
    </rPh>
    <rPh sb="16" eb="18">
      <t>サンコウ</t>
    </rPh>
    <rPh sb="18" eb="19">
      <t>モク</t>
    </rPh>
    <rPh sb="19" eb="21">
      <t>イナイ</t>
    </rPh>
    <rPh sb="24" eb="25">
      <t>カコ</t>
    </rPh>
    <phoneticPr fontId="2"/>
  </si>
  <si>
    <t>4</t>
    <phoneticPr fontId="2"/>
  </si>
  <si>
    <t>. 危険物等とは、自動車事故報告規則(昭和26年運輸省令第101号)別記様式の(注)の「積載危険物等」をいう。</t>
    <rPh sb="2" eb="5">
      <t>キケンブツ</t>
    </rPh>
    <rPh sb="5" eb="6">
      <t>トウ</t>
    </rPh>
    <rPh sb="9" eb="12">
      <t>ジドウシャ</t>
    </rPh>
    <rPh sb="12" eb="14">
      <t>ジコ</t>
    </rPh>
    <rPh sb="14" eb="16">
      <t>ホウコク</t>
    </rPh>
    <rPh sb="16" eb="18">
      <t>キソク</t>
    </rPh>
    <rPh sb="19" eb="21">
      <t>ショウワ</t>
    </rPh>
    <rPh sb="23" eb="24">
      <t>ネン</t>
    </rPh>
    <rPh sb="24" eb="27">
      <t>ウンユショウ</t>
    </rPh>
    <rPh sb="27" eb="28">
      <t>レイ</t>
    </rPh>
    <rPh sb="28" eb="29">
      <t>ダイ</t>
    </rPh>
    <rPh sb="32" eb="33">
      <t>ゴウ</t>
    </rPh>
    <rPh sb="34" eb="36">
      <t>ベッキ</t>
    </rPh>
    <rPh sb="36" eb="38">
      <t>ヨウシキ</t>
    </rPh>
    <rPh sb="40" eb="41">
      <t>チュウ</t>
    </rPh>
    <phoneticPr fontId="2"/>
  </si>
  <si>
    <t>5</t>
    <phoneticPr fontId="2"/>
  </si>
  <si>
    <t>6</t>
    <phoneticPr fontId="2"/>
  </si>
  <si>
    <t>. 交通事故とは、道路交通法(昭和23年法律第105号)第72条第1項の交通事故をいう。</t>
    <rPh sb="2" eb="4">
      <t>コウツウ</t>
    </rPh>
    <rPh sb="4" eb="6">
      <t>ジコ</t>
    </rPh>
    <rPh sb="9" eb="11">
      <t>ドウロ</t>
    </rPh>
    <rPh sb="11" eb="14">
      <t>コウツウホウ</t>
    </rPh>
    <rPh sb="15" eb="17">
      <t>ショウワ</t>
    </rPh>
    <rPh sb="19" eb="20">
      <t>ネン</t>
    </rPh>
    <rPh sb="20" eb="22">
      <t>ホウリツ</t>
    </rPh>
    <rPh sb="22" eb="23">
      <t>ダイ</t>
    </rPh>
    <rPh sb="26" eb="27">
      <t>ゴウ</t>
    </rPh>
    <rPh sb="28" eb="29">
      <t>ダイ</t>
    </rPh>
    <rPh sb="31" eb="32">
      <t>ジョウ</t>
    </rPh>
    <rPh sb="32" eb="33">
      <t>ダイ</t>
    </rPh>
    <rPh sb="34" eb="35">
      <t>コウ</t>
    </rPh>
    <rPh sb="36" eb="38">
      <t>コウツウ</t>
    </rPh>
    <rPh sb="38" eb="40">
      <t>ジコ</t>
    </rPh>
    <phoneticPr fontId="2"/>
  </si>
  <si>
    <t>7</t>
    <phoneticPr fontId="2"/>
  </si>
  <si>
    <t>住　　所</t>
    <rPh sb="0" eb="1">
      <t>ジュウ</t>
    </rPh>
    <rPh sb="3" eb="4">
      <t>ショ</t>
    </rPh>
    <phoneticPr fontId="2"/>
  </si>
  <si>
    <t>. 従業員数は、兼営事業がある場合は、主として当該事業に従事している人数及び共通部門に従事している従業員のうち当該事業分</t>
    <rPh sb="2" eb="4">
      <t>ジュウギョウ</t>
    </rPh>
    <rPh sb="4" eb="6">
      <t>インスウ</t>
    </rPh>
    <rPh sb="8" eb="10">
      <t>ケンエイ</t>
    </rPh>
    <rPh sb="10" eb="12">
      <t>ジギョウ</t>
    </rPh>
    <rPh sb="15" eb="17">
      <t>バアイ</t>
    </rPh>
    <rPh sb="19" eb="20">
      <t>シュ</t>
    </rPh>
    <rPh sb="23" eb="25">
      <t>トウガイ</t>
    </rPh>
    <rPh sb="25" eb="27">
      <t>ジギョウ</t>
    </rPh>
    <rPh sb="28" eb="30">
      <t>ジュウジ</t>
    </rPh>
    <rPh sb="34" eb="36">
      <t>ニンズウ</t>
    </rPh>
    <rPh sb="36" eb="37">
      <t>オヨ</t>
    </rPh>
    <phoneticPr fontId="2"/>
  </si>
  <si>
    <t>として適正な基準により配分した人数とし、運転者数を含むものとする。</t>
    <rPh sb="11" eb="13">
      <t>ハイブン</t>
    </rPh>
    <phoneticPr fontId="2"/>
  </si>
  <si>
    <t>. 輸送実績については、地方運輸局の管轄区域ごとに、当該地方運輸局の管轄区域内にあるすべての営業所に配置されている事業用</t>
    <rPh sb="2" eb="4">
      <t>ユソウ</t>
    </rPh>
    <rPh sb="4" eb="6">
      <t>ジッセキ</t>
    </rPh>
    <rPh sb="12" eb="14">
      <t>チホウ</t>
    </rPh>
    <rPh sb="14" eb="17">
      <t>ウンユキョク</t>
    </rPh>
    <rPh sb="18" eb="20">
      <t>カンカツ</t>
    </rPh>
    <rPh sb="20" eb="22">
      <t>クイキ</t>
    </rPh>
    <rPh sb="26" eb="28">
      <t>トウガイ</t>
    </rPh>
    <rPh sb="28" eb="30">
      <t>チホウ</t>
    </rPh>
    <rPh sb="30" eb="33">
      <t>ウンユキョク</t>
    </rPh>
    <rPh sb="34" eb="36">
      <t>カンカツ</t>
    </rPh>
    <rPh sb="36" eb="38">
      <t>クイキ</t>
    </rPh>
    <rPh sb="38" eb="39">
      <t>ナイ</t>
    </rPh>
    <phoneticPr fontId="2"/>
  </si>
  <si>
    <t>自動車の輸送実績（ただし、輸送トン数（利用運送）については、当該地方運輸局の管轄区域内にあるすべての営業所において行っ</t>
    <rPh sb="13" eb="15">
      <t>ユソウ</t>
    </rPh>
    <rPh sb="17" eb="18">
      <t>スウ</t>
    </rPh>
    <rPh sb="19" eb="21">
      <t>リヨウ</t>
    </rPh>
    <rPh sb="21" eb="23">
      <t>ウンソウ</t>
    </rPh>
    <rPh sb="30" eb="32">
      <t>トウガイ</t>
    </rPh>
    <rPh sb="32" eb="34">
      <t>チホウ</t>
    </rPh>
    <rPh sb="34" eb="37">
      <t>ウンユキョク</t>
    </rPh>
    <rPh sb="38" eb="40">
      <t>カンカツ</t>
    </rPh>
    <rPh sb="40" eb="43">
      <t>クイキナイ</t>
    </rPh>
    <rPh sb="50" eb="53">
      <t>エイギョウショ</t>
    </rPh>
    <rPh sb="57" eb="58">
      <t>オコナ</t>
    </rPh>
    <phoneticPr fontId="2"/>
  </si>
  <si>
    <t>た貨物自動車利用運送に係る貨物取扱量）について記載すること。</t>
    <phoneticPr fontId="2"/>
  </si>
  <si>
    <t>. 重大事故とは、自動車事故報告規則第2条の事故をいう。</t>
    <rPh sb="2" eb="4">
      <t>ジュウダイ</t>
    </rPh>
    <rPh sb="4" eb="6">
      <t>ジコ</t>
    </rPh>
    <rPh sb="9" eb="12">
      <t>ジドウシャ</t>
    </rPh>
    <rPh sb="12" eb="14">
      <t>ジコ</t>
    </rPh>
    <rPh sb="14" eb="16">
      <t>ホウコク</t>
    </rPh>
    <rPh sb="16" eb="18">
      <t>キソク</t>
    </rPh>
    <rPh sb="18" eb="19">
      <t>ダイ</t>
    </rPh>
    <rPh sb="20" eb="21">
      <t>ジョウ</t>
    </rPh>
    <rPh sb="22" eb="24">
      <t>ジコ</t>
    </rPh>
    <phoneticPr fontId="2"/>
  </si>
  <si>
    <t xml:space="preserve">第4号様式（第2条関係）（日本工業規格A列4番）                                  </t>
    <phoneticPr fontId="2"/>
  </si>
  <si>
    <t>事業用自動車</t>
    <rPh sb="0" eb="3">
      <t>ジギョウヨウ</t>
    </rPh>
    <rPh sb="3" eb="6">
      <t>ジドウシャ</t>
    </rPh>
    <phoneticPr fontId="2"/>
  </si>
  <si>
    <t>上２桁</t>
    <rPh sb="0" eb="1">
      <t>ウエ</t>
    </rPh>
    <rPh sb="2" eb="3">
      <t>ケタ</t>
    </rPh>
    <phoneticPr fontId="2"/>
  </si>
  <si>
    <t>管轄運輸局</t>
    <rPh sb="0" eb="2">
      <t>カンカツ</t>
    </rPh>
    <rPh sb="2" eb="5">
      <t>ウンユキョク</t>
    </rPh>
    <phoneticPr fontId="2"/>
  </si>
  <si>
    <t>支局</t>
    <rPh sb="0" eb="2">
      <t>シキョク</t>
    </rPh>
    <phoneticPr fontId="2"/>
  </si>
  <si>
    <t>01 北海道</t>
    <rPh sb="3" eb="6">
      <t>ホッカイドウ</t>
    </rPh>
    <phoneticPr fontId="2"/>
  </si>
  <si>
    <t xml:space="preserve">11 札幌 </t>
    <rPh sb="3" eb="5">
      <t>サッポロ</t>
    </rPh>
    <phoneticPr fontId="15"/>
  </si>
  <si>
    <t>12 函館</t>
    <rPh sb="3" eb="5">
      <t>ハコダテ</t>
    </rPh>
    <phoneticPr fontId="15"/>
  </si>
  <si>
    <t>13 旭川</t>
    <rPh sb="3" eb="5">
      <t>アサヒカワ</t>
    </rPh>
    <phoneticPr fontId="15"/>
  </si>
  <si>
    <t>14 室蘭</t>
    <rPh sb="3" eb="5">
      <t>ムロラン</t>
    </rPh>
    <phoneticPr fontId="15"/>
  </si>
  <si>
    <t>15 釧路</t>
    <rPh sb="3" eb="5">
      <t>クシロ</t>
    </rPh>
    <phoneticPr fontId="15"/>
  </si>
  <si>
    <t>右青２桁</t>
    <rPh sb="0" eb="1">
      <t>ミギ</t>
    </rPh>
    <rPh sb="1" eb="2">
      <t>アオ</t>
    </rPh>
    <rPh sb="3" eb="4">
      <t>ケタ</t>
    </rPh>
    <phoneticPr fontId="2"/>
  </si>
  <si>
    <t>16 帯広</t>
    <rPh sb="3" eb="5">
      <t>オビヒロ</t>
    </rPh>
    <phoneticPr fontId="15"/>
  </si>
  <si>
    <t>17 北見</t>
    <rPh sb="3" eb="5">
      <t>キタミ</t>
    </rPh>
    <phoneticPr fontId="15"/>
  </si>
  <si>
    <t>02 東北</t>
    <rPh sb="3" eb="5">
      <t>トウホク</t>
    </rPh>
    <phoneticPr fontId="2"/>
  </si>
  <si>
    <t>21 青森</t>
    <rPh sb="3" eb="5">
      <t>アオモリ</t>
    </rPh>
    <phoneticPr fontId="15"/>
  </si>
  <si>
    <t>22 岩手</t>
    <rPh sb="3" eb="5">
      <t>イワテ</t>
    </rPh>
    <phoneticPr fontId="15"/>
  </si>
  <si>
    <t>23 宮城</t>
    <rPh sb="3" eb="5">
      <t>ミヤギ</t>
    </rPh>
    <phoneticPr fontId="15"/>
  </si>
  <si>
    <t>26 福島</t>
    <rPh sb="3" eb="5">
      <t>フクシマ</t>
    </rPh>
    <phoneticPr fontId="15"/>
  </si>
  <si>
    <t>24 秋田</t>
    <rPh sb="3" eb="5">
      <t>アキタ</t>
    </rPh>
    <phoneticPr fontId="15"/>
  </si>
  <si>
    <t>25 山形</t>
    <rPh sb="3" eb="5">
      <t>ヤマガタ</t>
    </rPh>
    <phoneticPr fontId="15"/>
  </si>
  <si>
    <t>03 北陸信越</t>
    <rPh sb="3" eb="7">
      <t>ホクリクシンエツ</t>
    </rPh>
    <phoneticPr fontId="2"/>
  </si>
  <si>
    <t>31 新潟</t>
    <rPh sb="3" eb="5">
      <t>ニイガタ</t>
    </rPh>
    <phoneticPr fontId="15"/>
  </si>
  <si>
    <t>32 富山</t>
    <rPh sb="3" eb="5">
      <t>トヤマ</t>
    </rPh>
    <phoneticPr fontId="15"/>
  </si>
  <si>
    <t>33 石川</t>
    <rPh sb="3" eb="5">
      <t>イシカワ</t>
    </rPh>
    <phoneticPr fontId="15"/>
  </si>
  <si>
    <t>34 長野</t>
    <rPh sb="3" eb="5">
      <t>ナガノ</t>
    </rPh>
    <phoneticPr fontId="15"/>
  </si>
  <si>
    <t>04 関東</t>
    <rPh sb="3" eb="5">
      <t>カントウ</t>
    </rPh>
    <phoneticPr fontId="2"/>
  </si>
  <si>
    <t>41 茨城</t>
    <rPh sb="3" eb="5">
      <t>イバラキ</t>
    </rPh>
    <phoneticPr fontId="15"/>
  </si>
  <si>
    <t>５倍以上チェック</t>
    <rPh sb="1" eb="2">
      <t>バイ</t>
    </rPh>
    <rPh sb="2" eb="4">
      <t>イジョウ</t>
    </rPh>
    <phoneticPr fontId="2"/>
  </si>
  <si>
    <t>42 栃木</t>
    <rPh sb="3" eb="5">
      <t>トチギ</t>
    </rPh>
    <phoneticPr fontId="15"/>
  </si>
  <si>
    <t>43 群馬</t>
    <rPh sb="3" eb="5">
      <t>グンマ</t>
    </rPh>
    <phoneticPr fontId="15"/>
  </si>
  <si>
    <t>車÷運転者</t>
    <rPh sb="0" eb="1">
      <t>クルマ</t>
    </rPh>
    <rPh sb="2" eb="4">
      <t>ウンテン</t>
    </rPh>
    <rPh sb="4" eb="5">
      <t>シャ</t>
    </rPh>
    <phoneticPr fontId="2"/>
  </si>
  <si>
    <t>運転者÷車</t>
    <rPh sb="0" eb="2">
      <t>ウンテン</t>
    </rPh>
    <rPh sb="2" eb="3">
      <t>シャ</t>
    </rPh>
    <rPh sb="4" eb="5">
      <t>クルマ</t>
    </rPh>
    <phoneticPr fontId="2"/>
  </si>
  <si>
    <t>従÷運転</t>
    <rPh sb="0" eb="1">
      <t>ジュウ</t>
    </rPh>
    <rPh sb="2" eb="4">
      <t>ウンテン</t>
    </rPh>
    <phoneticPr fontId="2"/>
  </si>
  <si>
    <t>44 埼玉</t>
    <rPh sb="3" eb="5">
      <t>サイタマ</t>
    </rPh>
    <phoneticPr fontId="15"/>
  </si>
  <si>
    <t>45 千葉</t>
    <rPh sb="3" eb="5">
      <t>チバ</t>
    </rPh>
    <phoneticPr fontId="15"/>
  </si>
  <si>
    <t>46 東京</t>
    <rPh sb="3" eb="5">
      <t>トウキョウ</t>
    </rPh>
    <phoneticPr fontId="15"/>
  </si>
  <si>
    <t>47 神奈川</t>
    <rPh sb="3" eb="6">
      <t>カナガワ</t>
    </rPh>
    <phoneticPr fontId="15"/>
  </si>
  <si>
    <t>48 山梨</t>
    <rPh sb="3" eb="5">
      <t>ヤマナシ</t>
    </rPh>
    <phoneticPr fontId="15"/>
  </si>
  <si>
    <t>10両以上で</t>
    <rPh sb="2" eb="3">
      <t>リョウ</t>
    </rPh>
    <rPh sb="3" eb="5">
      <t>イジョウ</t>
    </rPh>
    <phoneticPr fontId="2"/>
  </si>
  <si>
    <t>10人以上で</t>
    <rPh sb="2" eb="3">
      <t>ニン</t>
    </rPh>
    <rPh sb="3" eb="5">
      <t>イジョウ</t>
    </rPh>
    <phoneticPr fontId="2"/>
  </si>
  <si>
    <t>　　　↓</t>
    <phoneticPr fontId="2"/>
  </si>
  <si>
    <t>05 中部</t>
    <rPh sb="3" eb="5">
      <t>チュウブ</t>
    </rPh>
    <phoneticPr fontId="2"/>
  </si>
  <si>
    <t>51 福井</t>
    <rPh sb="3" eb="5">
      <t>フクイ</t>
    </rPh>
    <phoneticPr fontId="15"/>
  </si>
  <si>
    <t>事業内容No</t>
    <rPh sb="0" eb="4">
      <t>ジギョウナイヨウ</t>
    </rPh>
    <phoneticPr fontId="2"/>
  </si>
  <si>
    <t>52 岐阜</t>
    <rPh sb="3" eb="5">
      <t>ギフ</t>
    </rPh>
    <phoneticPr fontId="15"/>
  </si>
  <si>
    <t>運転×1.2</t>
    <rPh sb="0" eb="2">
      <t>ウンテン</t>
    </rPh>
    <phoneticPr fontId="2"/>
  </si>
  <si>
    <t>53 静岡</t>
    <rPh sb="3" eb="5">
      <t>シズオカ</t>
    </rPh>
    <phoneticPr fontId="15"/>
  </si>
  <si>
    <t>54 愛知</t>
    <rPh sb="3" eb="5">
      <t>アイチ</t>
    </rPh>
    <phoneticPr fontId="15"/>
  </si>
  <si>
    <t>55 三重</t>
    <rPh sb="3" eb="5">
      <t>ミエ</t>
    </rPh>
    <phoneticPr fontId="15"/>
  </si>
  <si>
    <t>06 近畿</t>
    <rPh sb="3" eb="5">
      <t>キンキ</t>
    </rPh>
    <phoneticPr fontId="2"/>
  </si>
  <si>
    <t>61 滋賀</t>
    <rPh sb="3" eb="5">
      <t>シガ</t>
    </rPh>
    <phoneticPr fontId="15"/>
  </si>
  <si>
    <t>62 京都</t>
    <rPh sb="3" eb="5">
      <t>キョウト</t>
    </rPh>
    <phoneticPr fontId="15"/>
  </si>
  <si>
    <t>63 大阪</t>
    <rPh sb="3" eb="5">
      <t>オオサカ</t>
    </rPh>
    <phoneticPr fontId="15"/>
  </si>
  <si>
    <t>64 兵庫</t>
    <rPh sb="3" eb="5">
      <t>ヒョウゴ</t>
    </rPh>
    <phoneticPr fontId="15"/>
  </si>
  <si>
    <t>65 奈良</t>
    <rPh sb="3" eb="5">
      <t>ナラ</t>
    </rPh>
    <phoneticPr fontId="15"/>
  </si>
  <si>
    <t>66 和歌山</t>
    <rPh sb="3" eb="6">
      <t>ワカヤマ</t>
    </rPh>
    <phoneticPr fontId="15"/>
  </si>
  <si>
    <t>上詰め</t>
    <rPh sb="0" eb="1">
      <t>ウエ</t>
    </rPh>
    <rPh sb="1" eb="2">
      <t>ツ</t>
    </rPh>
    <phoneticPr fontId="2"/>
  </si>
  <si>
    <t>07 中国</t>
    <rPh sb="3" eb="5">
      <t>チュウゴク</t>
    </rPh>
    <phoneticPr fontId="2"/>
  </si>
  <si>
    <t>71 鳥取</t>
    <rPh sb="3" eb="5">
      <t>トットリ</t>
    </rPh>
    <phoneticPr fontId="15"/>
  </si>
  <si>
    <t>72 島根</t>
    <rPh sb="3" eb="5">
      <t>シマネ</t>
    </rPh>
    <phoneticPr fontId="15"/>
  </si>
  <si>
    <t>73 岡山</t>
    <rPh sb="3" eb="5">
      <t>オカヤマ</t>
    </rPh>
    <phoneticPr fontId="15"/>
  </si>
  <si>
    <t>① &gt;0.03</t>
    <phoneticPr fontId="2"/>
  </si>
  <si>
    <t>② 10-900</t>
    <phoneticPr fontId="2"/>
  </si>
  <si>
    <t>③ 0.1-200</t>
    <phoneticPr fontId="2"/>
  </si>
  <si>
    <t xml:space="preserve"> 0.1-6</t>
    <phoneticPr fontId="2"/>
  </si>
  <si>
    <t xml:space="preserve"> 0.1-100</t>
    <phoneticPr fontId="2"/>
  </si>
  <si>
    <t>④ 1-250</t>
    <phoneticPr fontId="2"/>
  </si>
  <si>
    <t>100&lt;</t>
    <phoneticPr fontId="2"/>
  </si>
  <si>
    <t>74 広島</t>
    <rPh sb="3" eb="5">
      <t>ヒロシマ</t>
    </rPh>
    <phoneticPr fontId="15"/>
  </si>
  <si>
    <t>20≦複数局</t>
    <rPh sb="3" eb="5">
      <t>フクスウ</t>
    </rPh>
    <rPh sb="5" eb="6">
      <t>キョク</t>
    </rPh>
    <phoneticPr fontId="2"/>
  </si>
  <si>
    <t>働÷在</t>
    <rPh sb="0" eb="1">
      <t>ドウ</t>
    </rPh>
    <rPh sb="2" eb="3">
      <t>ザイ</t>
    </rPh>
    <phoneticPr fontId="2"/>
  </si>
  <si>
    <t xml:space="preserve">走÷働
</t>
    <rPh sb="0" eb="1">
      <t>ソウ</t>
    </rPh>
    <rPh sb="2" eb="3">
      <t>ドウ</t>
    </rPh>
    <phoneticPr fontId="2"/>
  </si>
  <si>
    <t>営収÷働</t>
    <rPh sb="0" eb="2">
      <t>エイシュウ</t>
    </rPh>
    <rPh sb="3" eb="4">
      <t>ドウ</t>
    </rPh>
    <phoneticPr fontId="2"/>
  </si>
  <si>
    <t>75 山口</t>
    <rPh sb="3" eb="5">
      <t>ヤマグチ</t>
    </rPh>
    <phoneticPr fontId="15"/>
  </si>
  <si>
    <t>→</t>
    <phoneticPr fontId="2"/>
  </si>
  <si>
    <t>08 四国</t>
    <rPh sb="3" eb="5">
      <t>シコク</t>
    </rPh>
    <phoneticPr fontId="2"/>
  </si>
  <si>
    <t>81 徳島</t>
    <rPh sb="3" eb="5">
      <t>トクシマ</t>
    </rPh>
    <phoneticPr fontId="15"/>
  </si>
  <si>
    <t>北海道</t>
    <phoneticPr fontId="2"/>
  </si>
  <si>
    <t>82 香川</t>
    <rPh sb="3" eb="5">
      <t>カガワ</t>
    </rPh>
    <phoneticPr fontId="15"/>
  </si>
  <si>
    <t>83 愛媛</t>
    <rPh sb="3" eb="5">
      <t>エヒメ</t>
    </rPh>
    <phoneticPr fontId="15"/>
  </si>
  <si>
    <t>84 高知</t>
    <rPh sb="3" eb="5">
      <t>コウチ</t>
    </rPh>
    <phoneticPr fontId="15"/>
  </si>
  <si>
    <t>09 九州</t>
    <rPh sb="3" eb="5">
      <t>キュウシュウ</t>
    </rPh>
    <phoneticPr fontId="2"/>
  </si>
  <si>
    <t>91 福岡</t>
    <rPh sb="3" eb="5">
      <t>フクオカ</t>
    </rPh>
    <phoneticPr fontId="15"/>
  </si>
  <si>
    <t>92 佐賀</t>
    <rPh sb="3" eb="5">
      <t>サガ</t>
    </rPh>
    <phoneticPr fontId="15"/>
  </si>
  <si>
    <t>93 長崎</t>
    <rPh sb="3" eb="5">
      <t>ナガサキ</t>
    </rPh>
    <phoneticPr fontId="15"/>
  </si>
  <si>
    <t>94 熊本</t>
    <rPh sb="3" eb="5">
      <t>クマモト</t>
    </rPh>
    <phoneticPr fontId="15"/>
  </si>
  <si>
    <t>95 大分</t>
    <rPh sb="3" eb="5">
      <t>オオイタ</t>
    </rPh>
    <phoneticPr fontId="15"/>
  </si>
  <si>
    <t>96 宮崎</t>
    <rPh sb="3" eb="5">
      <t>ミヤザキ</t>
    </rPh>
    <phoneticPr fontId="15"/>
  </si>
  <si>
    <t>97 鹿児島</t>
    <rPh sb="3" eb="6">
      <t>カゴシマ</t>
    </rPh>
    <phoneticPr fontId="15"/>
  </si>
  <si>
    <t>99 沖縄</t>
    <rPh sb="3" eb="5">
      <t>オキナワ</t>
    </rPh>
    <phoneticPr fontId="15"/>
  </si>
  <si>
    <t>500両≧</t>
    <rPh sb="3" eb="4">
      <t>リョウ</t>
    </rPh>
    <phoneticPr fontId="15"/>
  </si>
  <si>
    <t>在÷360÷車</t>
    <rPh sb="0" eb="1">
      <t>ザイ</t>
    </rPh>
    <rPh sb="6" eb="7">
      <t>シャ</t>
    </rPh>
    <phoneticPr fontId="2"/>
  </si>
  <si>
    <t>　事故件数（前年4月1日から3月31日まで）</t>
    <rPh sb="1" eb="3">
      <t>ジコ</t>
    </rPh>
    <rPh sb="3" eb="5">
      <t>ケンスウ</t>
    </rPh>
    <rPh sb="6" eb="8">
      <t>ゼンネン</t>
    </rPh>
    <rPh sb="9" eb="10">
      <t>ガツ</t>
    </rPh>
    <rPh sb="11" eb="12">
      <t>ニチ</t>
    </rPh>
    <rPh sb="15" eb="16">
      <t>ガツ</t>
    </rPh>
    <rPh sb="18" eb="19">
      <t>ニチ</t>
    </rPh>
    <phoneticPr fontId="2"/>
  </si>
  <si>
    <t>（トン）</t>
    <phoneticPr fontId="2"/>
  </si>
  <si>
    <t>霊柩</t>
    <rPh sb="0" eb="2">
      <t>レイキュウ</t>
    </rPh>
    <phoneticPr fontId="2"/>
  </si>
  <si>
    <t>（体）</t>
    <rPh sb="1" eb="2">
      <t>タイ</t>
    </rPh>
    <phoneticPr fontId="2"/>
  </si>
  <si>
    <t>特積</t>
    <rPh sb="0" eb="1">
      <t>トク</t>
    </rPh>
    <rPh sb="1" eb="2">
      <t>ツミ</t>
    </rPh>
    <phoneticPr fontId="2"/>
  </si>
  <si>
    <t>↓ここに延実在数を記入 （推計表）</t>
    <rPh sb="4" eb="5">
      <t>ノベ</t>
    </rPh>
    <rPh sb="5" eb="7">
      <t>ジツザイ</t>
    </rPh>
    <rPh sb="7" eb="8">
      <t>カズ</t>
    </rPh>
    <rPh sb="9" eb="11">
      <t>キニュウ</t>
    </rPh>
    <rPh sb="13" eb="15">
      <t>スイケイ</t>
    </rPh>
    <rPh sb="15" eb="16">
      <t>ヒョウ</t>
    </rPh>
    <phoneticPr fontId="2"/>
  </si>
  <si>
    <t>一般 利用</t>
    <rPh sb="0" eb="2">
      <t>イッパン</t>
    </rPh>
    <rPh sb="3" eb="5">
      <t>リヨウ</t>
    </rPh>
    <phoneticPr fontId="2"/>
  </si>
  <si>
    <t>延実働</t>
    <rPh sb="0" eb="1">
      <t>ノベ</t>
    </rPh>
    <rPh sb="1" eb="3">
      <t>ジツドウ</t>
    </rPh>
    <phoneticPr fontId="2"/>
  </si>
  <si>
    <t>走行㌔</t>
    <rPh sb="0" eb="3">
      <t>ソウコウキロ</t>
    </rPh>
    <phoneticPr fontId="2"/>
  </si>
  <si>
    <t>実車㌔</t>
    <rPh sb="0" eb="2">
      <t>ジッシャ</t>
    </rPh>
    <phoneticPr fontId="2"/>
  </si>
  <si>
    <t>輸送㌧体</t>
    <rPh sb="0" eb="2">
      <t>ユソウ</t>
    </rPh>
    <rPh sb="3" eb="4">
      <t>タイ</t>
    </rPh>
    <phoneticPr fontId="2"/>
  </si>
  <si>
    <t>営業収入</t>
    <rPh sb="0" eb="2">
      <t>エイギョウ</t>
    </rPh>
    <rPh sb="2" eb="4">
      <t>シュウニュウ</t>
    </rPh>
    <phoneticPr fontId="2"/>
  </si>
  <si>
    <t>霊柩 利用</t>
    <rPh sb="0" eb="2">
      <t>レイキュウ</t>
    </rPh>
    <rPh sb="3" eb="5">
      <t>リヨウ</t>
    </rPh>
    <phoneticPr fontId="2"/>
  </si>
  <si>
    <t>特積 利用</t>
    <rPh sb="0" eb="1">
      <t>トク</t>
    </rPh>
    <rPh sb="1" eb="2">
      <t>ツミ</t>
    </rPh>
    <rPh sb="3" eb="5">
      <t>リヨウ</t>
    </rPh>
    <phoneticPr fontId="2"/>
  </si>
  <si>
    <t>特定 利用</t>
    <rPh sb="0" eb="2">
      <t>トクテイ</t>
    </rPh>
    <rPh sb="3" eb="5">
      <t>リヨウ</t>
    </rPh>
    <phoneticPr fontId="2"/>
  </si>
  <si>
    <t>条件付き</t>
    <rPh sb="0" eb="3">
      <t>ジョウケンツ</t>
    </rPh>
    <phoneticPr fontId="2"/>
  </si>
  <si>
    <t>延実働＞延実在</t>
    <rPh sb="0" eb="1">
      <t>ノベ</t>
    </rPh>
    <rPh sb="1" eb="2">
      <t>ジツ</t>
    </rPh>
    <rPh sb="2" eb="3">
      <t>ハタラ</t>
    </rPh>
    <rPh sb="4" eb="5">
      <t>ノベ</t>
    </rPh>
    <rPh sb="5" eb="7">
      <t>ジツザイ</t>
    </rPh>
    <phoneticPr fontId="2"/>
  </si>
  <si>
    <t>特積</t>
    <rPh sb="0" eb="1">
      <t>トク</t>
    </rPh>
    <rPh sb="1" eb="2">
      <t>ツモル</t>
    </rPh>
    <phoneticPr fontId="2"/>
  </si>
  <si>
    <t>実車＞走行</t>
    <rPh sb="0" eb="2">
      <t>ジッシャ</t>
    </rPh>
    <rPh sb="3" eb="5">
      <t>ソウコウ</t>
    </rPh>
    <phoneticPr fontId="2"/>
  </si>
  <si>
    <t>走行×0.03＞実車</t>
    <rPh sb="0" eb="2">
      <t>ソウコウ</t>
    </rPh>
    <rPh sb="8" eb="10">
      <t>ジッシャ</t>
    </rPh>
    <phoneticPr fontId="2"/>
  </si>
  <si>
    <t>延在の全国計 （自動車数×360）×0.4-1.6の範囲</t>
    <rPh sb="0" eb="1">
      <t>ノベ</t>
    </rPh>
    <rPh sb="1" eb="2">
      <t>ア</t>
    </rPh>
    <rPh sb="3" eb="5">
      <t>ゼンコク</t>
    </rPh>
    <rPh sb="5" eb="6">
      <t>ケイ</t>
    </rPh>
    <rPh sb="26" eb="28">
      <t>ハンイ</t>
    </rPh>
    <phoneticPr fontId="2"/>
  </si>
  <si>
    <t>交通事故件数＜重大事故</t>
    <rPh sb="0" eb="4">
      <t>コウツウジコ</t>
    </rPh>
    <rPh sb="4" eb="6">
      <t>ケンスウ</t>
    </rPh>
    <rPh sb="7" eb="11">
      <t>ジュウダイジコ</t>
    </rPh>
    <phoneticPr fontId="2"/>
  </si>
  <si>
    <t>（トン）</t>
  </si>
  <si>
    <t>実運送</t>
    <rPh sb="0" eb="3">
      <t>ジツウンソウ</t>
    </rPh>
    <phoneticPr fontId="2"/>
  </si>
  <si>
    <t>利用運送</t>
    <rPh sb="0" eb="4">
      <t>リヨウウンソウ</t>
    </rPh>
    <phoneticPr fontId="2"/>
  </si>
  <si>
    <t>無色でOK</t>
    <rPh sb="0" eb="2">
      <t>ムショク</t>
    </rPh>
    <phoneticPr fontId="2"/>
  </si>
  <si>
    <t>チェック箇所</t>
    <rPh sb="4" eb="6">
      <t>カショ</t>
    </rPh>
    <phoneticPr fontId="2"/>
  </si>
  <si>
    <t>入力箇所</t>
    <rPh sb="0" eb="2">
      <t>ニュウリョク</t>
    </rPh>
    <rPh sb="2" eb="4">
      <t>カショ</t>
    </rPh>
    <phoneticPr fontId="2"/>
  </si>
  <si>
    <t>10 沖縄</t>
    <rPh sb="3" eb="5">
      <t>オキナワ</t>
    </rPh>
    <phoneticPr fontId="2"/>
  </si>
  <si>
    <r>
      <t xml:space="preserve">実送÷働 </t>
    </r>
    <r>
      <rPr>
        <sz val="10"/>
        <color theme="7"/>
        <rFont val="ＭＳ 明朝"/>
        <family val="1"/>
        <charset val="128"/>
      </rPr>
      <t>霊柩</t>
    </r>
    <rPh sb="0" eb="1">
      <t>ジツ</t>
    </rPh>
    <rPh sb="5" eb="7">
      <t>レイキュウ</t>
    </rPh>
    <phoneticPr fontId="2"/>
  </si>
  <si>
    <r>
      <rPr>
        <sz val="10"/>
        <color theme="7"/>
        <rFont val="ＭＳ 明朝"/>
        <family val="1"/>
        <charset val="128"/>
      </rPr>
      <t>霊柩</t>
    </r>
    <r>
      <rPr>
        <sz val="10"/>
        <color theme="2" tint="-0.249977111117893"/>
        <rFont val="ＭＳ 明朝"/>
        <family val="1"/>
        <charset val="128"/>
      </rPr>
      <t>走行㌔÷働</t>
    </r>
    <rPh sb="6" eb="7">
      <t>ハタラ</t>
    </rPh>
    <phoneticPr fontId="2"/>
  </si>
  <si>
    <r>
      <t xml:space="preserve">実送÷働 </t>
    </r>
    <r>
      <rPr>
        <sz val="9"/>
        <color theme="9" tint="0.39997558519241921"/>
        <rFont val="ＭＳ 明朝"/>
        <family val="1"/>
        <charset val="128"/>
      </rPr>
      <t>特定</t>
    </r>
    <rPh sb="0" eb="1">
      <t>ジツ</t>
    </rPh>
    <rPh sb="5" eb="7">
      <t>トクテイ</t>
    </rPh>
    <phoneticPr fontId="2"/>
  </si>
  <si>
    <t>実送÷働一般特積</t>
    <rPh sb="0" eb="1">
      <t>ジツ</t>
    </rPh>
    <rPh sb="1" eb="2">
      <t>ソウ</t>
    </rPh>
    <rPh sb="3" eb="4">
      <t>ドウ</t>
    </rPh>
    <rPh sb="4" eb="6">
      <t>イッパン</t>
    </rPh>
    <rPh sb="6" eb="7">
      <t>トク</t>
    </rPh>
    <rPh sb="7" eb="8">
      <t>ツモル</t>
    </rPh>
    <phoneticPr fontId="2"/>
  </si>
  <si>
    <t>ファイル名</t>
    <rPh sb="4" eb="5">
      <t>メイ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</si>
</sst>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_ "/>
    <numFmt numFmtId="178" formatCode="0.00_);[Red]\(0.00\)"/>
    <numFmt numFmtId="179" formatCode="#,##0.0_ "/>
    <numFmt numFmtId="180" formatCode="0.0_);[Red]\(0.0\)"/>
    <numFmt numFmtId="181" formatCode="0;\-0;;@"/>
    <numFmt numFmtId="182" formatCode="0.000_ "/>
  </numFmts>
  <fonts count="49" x14ac:knownFonts="1">
    <font>
      <sz val="11"/>
      <name val="ＭＳ Ｐゴシック"/>
      <family val="3"/>
      <charset val="128"/>
    </font>
    <font>
      <sz val="9"/>
      <name val="ＭＳ 明朝"/>
      <family val="1"/>
      <charset val="128"/>
    </font>
    <font>
      <sz val="6"/>
      <name val="ＭＳ Ｐゴシック"/>
      <family val="3"/>
      <charset val="128"/>
    </font>
    <font>
      <sz val="16"/>
      <name val="ＭＳ 明朝"/>
      <family val="1"/>
      <charset val="128"/>
    </font>
    <font>
      <sz val="8"/>
      <name val="ＭＳ 明朝"/>
      <family val="1"/>
      <charset val="128"/>
    </font>
    <font>
      <sz val="11"/>
      <name val="ＭＳ Ｐゴシック"/>
      <family val="3"/>
      <charset val="128"/>
    </font>
    <font>
      <sz val="10"/>
      <name val="ＭＳ 明朝"/>
      <family val="1"/>
      <charset val="128"/>
    </font>
    <font>
      <sz val="20"/>
      <name val="ＭＳ 明朝"/>
      <family val="1"/>
      <charset val="128"/>
    </font>
    <font>
      <sz val="18"/>
      <name val="ＭＳ 明朝"/>
      <family val="1"/>
      <charset val="128"/>
    </font>
    <font>
      <sz val="18"/>
      <name val="ＭＳ Ｐゴシック"/>
      <family val="3"/>
      <charset val="128"/>
    </font>
    <font>
      <sz val="20"/>
      <name val="ＭＳ Ｐゴシック"/>
      <family val="3"/>
      <charset val="128"/>
    </font>
    <font>
      <sz val="11"/>
      <color theme="0" tint="-0.14999847407452621"/>
      <name val="ＭＳ Ｐゴシック"/>
      <family val="3"/>
      <charset val="128"/>
    </font>
    <font>
      <sz val="10"/>
      <color theme="0" tint="-0.14999847407452621"/>
      <name val="ＭＳ Ｐゴシック"/>
      <family val="3"/>
      <charset val="128"/>
    </font>
    <font>
      <sz val="10"/>
      <name val="ＭＳ Ｐゴシック"/>
      <family val="3"/>
      <charset val="128"/>
    </font>
    <font>
      <sz val="9"/>
      <color rgb="FF0070C0"/>
      <name val="ＭＳ Ｐゴシック"/>
      <family val="3"/>
      <charset val="128"/>
    </font>
    <font>
      <sz val="6"/>
      <name val="ＭＳ Ｐゴシック"/>
      <family val="3"/>
      <charset val="128"/>
      <scheme val="minor"/>
    </font>
    <font>
      <sz val="12"/>
      <name val="ＭＳ Ｐゴシック"/>
      <family val="3"/>
      <charset val="128"/>
    </font>
    <font>
      <sz val="14"/>
      <name val="ＭＳ 明朝"/>
      <family val="1"/>
      <charset val="128"/>
    </font>
    <font>
      <sz val="14"/>
      <name val="ＭＳ Ｐゴシック"/>
      <family val="3"/>
      <charset val="128"/>
    </font>
    <font>
      <sz val="12"/>
      <name val="ＭＳ 明朝"/>
      <family val="1"/>
      <charset val="128"/>
    </font>
    <font>
      <sz val="11"/>
      <name val="ＭＳ 明朝"/>
      <family val="1"/>
      <charset val="128"/>
    </font>
    <font>
      <sz val="9"/>
      <color theme="0"/>
      <name val="ＭＳ 明朝"/>
      <family val="1"/>
      <charset val="128"/>
    </font>
    <font>
      <sz val="9"/>
      <color theme="2"/>
      <name val="ＭＳ 明朝"/>
      <family val="1"/>
      <charset val="128"/>
    </font>
    <font>
      <sz val="12"/>
      <color rgb="FFFF0000"/>
      <name val="ＭＳ 明朝"/>
      <family val="1"/>
      <charset val="128"/>
    </font>
    <font>
      <sz val="12"/>
      <color rgb="FFFF0000"/>
      <name val="ＭＳ Ｐゴシック"/>
      <family val="3"/>
      <charset val="128"/>
    </font>
    <font>
      <sz val="12"/>
      <color theme="0"/>
      <name val="ＭＳ 明朝"/>
      <family val="1"/>
      <charset val="128"/>
    </font>
    <font>
      <sz val="12"/>
      <color theme="0"/>
      <name val="ＭＳ Ｐゴシック"/>
      <family val="3"/>
      <charset val="128"/>
    </font>
    <font>
      <sz val="14"/>
      <color rgb="FFFF0000"/>
      <name val="ＭＳ 明朝"/>
      <family val="1"/>
      <charset val="128"/>
    </font>
    <font>
      <sz val="11"/>
      <color rgb="FFFF0000"/>
      <name val="ＭＳ 明朝"/>
      <family val="1"/>
      <charset val="128"/>
    </font>
    <font>
      <sz val="14"/>
      <color rgb="FFFF0000"/>
      <name val="ＭＳ Ｐゴシック"/>
      <family val="3"/>
      <charset val="128"/>
    </font>
    <font>
      <sz val="11"/>
      <color rgb="FFFF0000"/>
      <name val="ＭＳ Ｐゴシック"/>
      <family val="3"/>
      <charset val="128"/>
    </font>
    <font>
      <sz val="10"/>
      <color rgb="FFFF0000"/>
      <name val="ＭＳ 明朝"/>
      <family val="1"/>
      <charset val="128"/>
    </font>
    <font>
      <sz val="9"/>
      <color theme="0" tint="-0.14999847407452621"/>
      <name val="ＭＳ 明朝"/>
      <family val="1"/>
      <charset val="128"/>
    </font>
    <font>
      <sz val="8"/>
      <color theme="2" tint="-0.249977111117893"/>
      <name val="ＭＳ 明朝"/>
      <family val="1"/>
      <charset val="128"/>
    </font>
    <font>
      <sz val="6"/>
      <color theme="2" tint="-0.249977111117893"/>
      <name val="ＭＳ 明朝"/>
      <family val="1"/>
      <charset val="128"/>
    </font>
    <font>
      <sz val="9"/>
      <color theme="2" tint="-0.249977111117893"/>
      <name val="ＭＳ 明朝"/>
      <family val="1"/>
      <charset val="128"/>
    </font>
    <font>
      <sz val="11"/>
      <color theme="2" tint="-0.249977111117893"/>
      <name val="ＭＳ Ｐゴシック"/>
      <family val="2"/>
      <scheme val="minor"/>
    </font>
    <font>
      <sz val="9"/>
      <color theme="0" tint="-0.34998626667073579"/>
      <name val="ＭＳ 明朝"/>
      <family val="1"/>
      <charset val="128"/>
    </font>
    <font>
      <sz val="9"/>
      <color theme="0" tint="-0.34998626667073579"/>
      <name val="ＭＳ Ｐゴシック"/>
      <family val="3"/>
      <charset val="128"/>
    </font>
    <font>
      <sz val="9"/>
      <color theme="2" tint="-9.9978637043366805E-2"/>
      <name val="ＭＳ 明朝"/>
      <family val="1"/>
      <charset val="128"/>
    </font>
    <font>
      <sz val="11"/>
      <color theme="2" tint="-9.9978637043366805E-2"/>
      <name val="ＭＳ Ｐゴシック"/>
      <family val="3"/>
      <charset val="128"/>
    </font>
    <font>
      <sz val="9"/>
      <color theme="6" tint="0.39997558519241921"/>
      <name val="ＭＳ 明朝"/>
      <family val="1"/>
      <charset val="128"/>
    </font>
    <font>
      <sz val="8"/>
      <color theme="2" tint="-9.9978637043366805E-2"/>
      <name val="ＭＳ 明朝"/>
      <family val="1"/>
      <charset val="128"/>
    </font>
    <font>
      <sz val="11"/>
      <color theme="2" tint="-0.249977111117893"/>
      <name val="ＭＳ Ｐゴシック"/>
      <family val="3"/>
      <charset val="128"/>
    </font>
    <font>
      <sz val="10"/>
      <color theme="2" tint="-0.249977111117893"/>
      <name val="ＭＳ 明朝"/>
      <family val="1"/>
      <charset val="128"/>
    </font>
    <font>
      <sz val="10"/>
      <color theme="2" tint="-0.249977111117893"/>
      <name val="ＭＳ Ｐゴシック"/>
      <family val="3"/>
      <charset val="128"/>
    </font>
    <font>
      <sz val="10"/>
      <color theme="7"/>
      <name val="ＭＳ 明朝"/>
      <family val="1"/>
      <charset val="128"/>
    </font>
    <font>
      <sz val="9"/>
      <color theme="9" tint="0.39997558519241921"/>
      <name val="ＭＳ 明朝"/>
      <family val="1"/>
      <charset val="128"/>
    </font>
    <font>
      <sz val="16"/>
      <color theme="8"/>
      <name val="ＭＳ 明朝"/>
      <family val="1"/>
      <charset val="128"/>
    </font>
  </fonts>
  <fills count="8">
    <fill>
      <patternFill patternType="none"/>
    </fill>
    <fill>
      <patternFill patternType="gray125"/>
    </fill>
    <fill>
      <patternFill patternType="solid">
        <fgColor rgb="FFDAF9F8"/>
        <bgColor indexed="64"/>
      </patternFill>
    </fill>
    <fill>
      <patternFill patternType="solid">
        <fgColor theme="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CCFFFF"/>
        <bgColor indexed="64"/>
      </patternFill>
    </fill>
  </fills>
  <borders count="33">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DotDot">
        <color rgb="FFFF0000"/>
      </right>
      <top/>
      <bottom/>
      <diagonal/>
    </border>
    <border>
      <left style="thin">
        <color theme="0" tint="-0.14999847407452621"/>
      </left>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right/>
      <top style="thin">
        <color theme="0" tint="-0.14999847407452621"/>
      </top>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diagonal/>
    </border>
    <border>
      <left/>
      <right/>
      <top/>
      <bottom style="dashDotDot">
        <color rgb="FFFF0000"/>
      </bottom>
      <diagonal/>
    </border>
    <border>
      <left/>
      <right style="dashDotDot">
        <color rgb="FFFF0000"/>
      </right>
      <top/>
      <bottom style="dashDotDot">
        <color rgb="FFFF0000"/>
      </bottom>
      <diagonal/>
    </border>
  </borders>
  <cellStyleXfs count="2">
    <xf numFmtId="0" fontId="0" fillId="0" borderId="0"/>
    <xf numFmtId="0" fontId="5" fillId="0" borderId="0"/>
  </cellStyleXfs>
  <cellXfs count="464">
    <xf numFmtId="0" fontId="0" fillId="0" borderId="0" xfId="0"/>
    <xf numFmtId="0" fontId="1" fillId="0" borderId="0" xfId="0" applyFont="1" applyAlignment="1"/>
    <xf numFmtId="0" fontId="1" fillId="0" borderId="0" xfId="0" applyFont="1"/>
    <xf numFmtId="0" fontId="1" fillId="0" borderId="0" xfId="0" applyFont="1" applyBorder="1" applyAlignment="1">
      <alignment horizontal="center" vertical="center"/>
    </xf>
    <xf numFmtId="0" fontId="1" fillId="0" borderId="0" xfId="0" applyFont="1" applyBorder="1" applyAlignment="1">
      <alignment horizontal="center"/>
    </xf>
    <xf numFmtId="0" fontId="4" fillId="0" borderId="0" xfId="0" applyFont="1" applyAlignment="1"/>
    <xf numFmtId="49" fontId="4" fillId="0" borderId="0" xfId="0" applyNumberFormat="1" applyFont="1" applyAlignment="1">
      <alignment horizontal="right" vertical="center"/>
    </xf>
    <xf numFmtId="0" fontId="4" fillId="0" borderId="0" xfId="0" applyFont="1" applyAlignment="1">
      <alignment vertical="center"/>
    </xf>
    <xf numFmtId="49" fontId="4" fillId="0" borderId="0" xfId="0" applyNumberFormat="1" applyFont="1" applyAlignment="1">
      <alignment horizontal="center" vertical="center"/>
    </xf>
    <xf numFmtId="49" fontId="4" fillId="0" borderId="0" xfId="0" applyNumberFormat="1" applyFont="1"/>
    <xf numFmtId="0" fontId="1" fillId="0" borderId="0" xfId="1" applyFont="1"/>
    <xf numFmtId="0" fontId="4" fillId="0" borderId="0" xfId="1" applyFont="1"/>
    <xf numFmtId="0" fontId="1" fillId="0" borderId="25" xfId="1" applyFont="1" applyBorder="1"/>
    <xf numFmtId="0" fontId="6" fillId="0" borderId="0" xfId="1" applyFont="1" applyAlignment="1">
      <alignment shrinkToFit="1"/>
    </xf>
    <xf numFmtId="0" fontId="11" fillId="0" borderId="0" xfId="1" applyFont="1"/>
    <xf numFmtId="0" fontId="12" fillId="0" borderId="0" xfId="1" applyFont="1" applyAlignment="1">
      <alignment shrinkToFit="1"/>
    </xf>
    <xf numFmtId="0" fontId="5" fillId="0" borderId="0" xfId="1"/>
    <xf numFmtId="0" fontId="14" fillId="0" borderId="0" xfId="1" applyFont="1" applyAlignment="1">
      <alignment shrinkToFit="1"/>
    </xf>
    <xf numFmtId="0" fontId="1" fillId="0" borderId="0" xfId="1" applyFont="1" applyAlignment="1">
      <alignment horizontal="center" vertical="center"/>
    </xf>
    <xf numFmtId="0" fontId="1" fillId="0" borderId="0" xfId="1" applyFont="1" applyAlignment="1">
      <alignment horizontal="center"/>
    </xf>
    <xf numFmtId="49" fontId="1" fillId="0" borderId="0" xfId="1" applyNumberFormat="1" applyFont="1" applyAlignment="1">
      <alignment horizontal="center"/>
    </xf>
    <xf numFmtId="0" fontId="17" fillId="0" borderId="0" xfId="1" applyFont="1" applyProtection="1">
      <protection locked="0"/>
    </xf>
    <xf numFmtId="0" fontId="5" fillId="0" borderId="0" xfId="1" applyProtection="1">
      <protection locked="0"/>
    </xf>
    <xf numFmtId="0" fontId="18" fillId="0" borderId="0" xfId="1" applyFont="1"/>
    <xf numFmtId="0" fontId="21" fillId="0" borderId="0" xfId="1" applyFont="1"/>
    <xf numFmtId="0" fontId="22" fillId="0" borderId="0" xfId="1" applyFont="1"/>
    <xf numFmtId="0" fontId="19" fillId="0" borderId="0" xfId="1" applyFont="1"/>
    <xf numFmtId="178" fontId="1" fillId="0" borderId="0" xfId="1" applyNumberFormat="1" applyFont="1"/>
    <xf numFmtId="0" fontId="32" fillId="0" borderId="0" xfId="1" applyFont="1"/>
    <xf numFmtId="0" fontId="33" fillId="0" borderId="26" xfId="1" applyFont="1" applyBorder="1"/>
    <xf numFmtId="0" fontId="33" fillId="0" borderId="27" xfId="1" applyFont="1" applyBorder="1"/>
    <xf numFmtId="0" fontId="34" fillId="0" borderId="28" xfId="1" applyFont="1" applyBorder="1"/>
    <xf numFmtId="0" fontId="39" fillId="0" borderId="0" xfId="1" applyFont="1"/>
    <xf numFmtId="0" fontId="40" fillId="0" borderId="0" xfId="1" applyFont="1"/>
    <xf numFmtId="0" fontId="21" fillId="0" borderId="0" xfId="1" applyFont="1" applyAlignment="1">
      <alignment horizontal="center"/>
    </xf>
    <xf numFmtId="0" fontId="21" fillId="0" borderId="0" xfId="1" applyFont="1" applyAlignment="1">
      <alignment horizontal="center" vertical="center"/>
    </xf>
    <xf numFmtId="49" fontId="4" fillId="0" borderId="0" xfId="1" applyNumberFormat="1" applyFont="1" applyAlignment="1">
      <alignment horizontal="right" vertical="center"/>
    </xf>
    <xf numFmtId="0" fontId="4" fillId="0" borderId="0" xfId="1" applyFont="1" applyAlignment="1">
      <alignment vertical="center"/>
    </xf>
    <xf numFmtId="49" fontId="4" fillId="0" borderId="0" xfId="1" applyNumberFormat="1" applyFont="1" applyAlignment="1">
      <alignment horizontal="center" vertical="center"/>
    </xf>
    <xf numFmtId="49" fontId="4" fillId="0" borderId="0" xfId="1" applyNumberFormat="1" applyFont="1"/>
    <xf numFmtId="0" fontId="1" fillId="0" borderId="31" xfId="1" applyFont="1" applyBorder="1"/>
    <xf numFmtId="49" fontId="4" fillId="0" borderId="31" xfId="1" applyNumberFormat="1" applyFont="1" applyBorder="1" applyAlignment="1">
      <alignment horizontal="right" vertical="center"/>
    </xf>
    <xf numFmtId="0" fontId="4" fillId="0" borderId="31" xfId="1" applyFont="1" applyBorder="1" applyAlignment="1">
      <alignment vertical="center"/>
    </xf>
    <xf numFmtId="0" fontId="1" fillId="0" borderId="32" xfId="1" applyFont="1" applyBorder="1"/>
    <xf numFmtId="0" fontId="40" fillId="0" borderId="0" xfId="1" applyFont="1" applyAlignment="1">
      <alignment vertical="center"/>
    </xf>
    <xf numFmtId="0" fontId="5" fillId="0" borderId="0" xfId="1" applyAlignment="1">
      <alignment vertical="center"/>
    </xf>
    <xf numFmtId="0" fontId="13" fillId="0" borderId="0" xfId="1" applyFont="1" applyAlignment="1">
      <alignment vertical="center" shrinkToFit="1"/>
    </xf>
    <xf numFmtId="0" fontId="6" fillId="0" borderId="0" xfId="1" applyFont="1" applyAlignment="1">
      <alignment horizontal="center" vertical="center"/>
    </xf>
    <xf numFmtId="177" fontId="6" fillId="0" borderId="0" xfId="1" applyNumberFormat="1" applyFont="1" applyAlignment="1" applyProtection="1">
      <alignment horizontal="center" vertical="center" shrinkToFit="1"/>
      <protection locked="0"/>
    </xf>
    <xf numFmtId="0" fontId="41" fillId="0" borderId="0" xfId="1" applyFont="1"/>
    <xf numFmtId="0" fontId="42" fillId="0" borderId="28" xfId="1" applyFont="1" applyBorder="1"/>
    <xf numFmtId="0" fontId="1" fillId="0" borderId="0" xfId="1" applyFont="1" applyFill="1"/>
    <xf numFmtId="0" fontId="1" fillId="6" borderId="0" xfId="1" applyFont="1" applyFill="1"/>
    <xf numFmtId="0" fontId="4" fillId="6" borderId="0" xfId="1" applyFont="1" applyFill="1"/>
    <xf numFmtId="0" fontId="22" fillId="6" borderId="0" xfId="1" applyFont="1" applyFill="1"/>
    <xf numFmtId="0" fontId="4" fillId="0" borderId="0" xfId="1" applyFont="1" applyFill="1"/>
    <xf numFmtId="0" fontId="23" fillId="0" borderId="0" xfId="1" applyFont="1" applyFill="1" applyBorder="1" applyAlignment="1"/>
    <xf numFmtId="0" fontId="24" fillId="0" borderId="0" xfId="1" applyFont="1" applyFill="1" applyBorder="1" applyAlignment="1"/>
    <xf numFmtId="0" fontId="35" fillId="6" borderId="0" xfId="1" applyFont="1" applyFill="1" applyAlignment="1">
      <alignment horizontal="center" vertical="center"/>
    </xf>
    <xf numFmtId="0" fontId="43" fillId="6" borderId="0" xfId="0" applyFont="1" applyFill="1" applyAlignment="1">
      <alignment horizontal="center" vertical="center"/>
    </xf>
    <xf numFmtId="0" fontId="35" fillId="7" borderId="0" xfId="1" applyFont="1" applyFill="1" applyAlignment="1">
      <alignment horizontal="center" vertical="center"/>
    </xf>
    <xf numFmtId="0" fontId="43" fillId="7" borderId="0" xfId="0" applyFont="1" applyFill="1" applyAlignment="1">
      <alignment horizontal="center" vertical="center"/>
    </xf>
    <xf numFmtId="0" fontId="1" fillId="0" borderId="2" xfId="0" applyFont="1" applyBorder="1" applyAlignment="1" applyProtection="1">
      <alignment horizontal="center"/>
      <protection locked="0"/>
    </xf>
    <xf numFmtId="0" fontId="1" fillId="0" borderId="3" xfId="0" applyFont="1" applyBorder="1" applyAlignment="1" applyProtection="1">
      <alignment horizontal="center"/>
      <protection locked="0"/>
    </xf>
    <xf numFmtId="0" fontId="1" fillId="0" borderId="4" xfId="0" applyFont="1" applyBorder="1" applyAlignment="1" applyProtection="1">
      <alignment horizontal="center"/>
      <protection locked="0"/>
    </xf>
    <xf numFmtId="0" fontId="1" fillId="0" borderId="9" xfId="0" applyFont="1" applyBorder="1" applyAlignment="1" applyProtection="1">
      <alignment horizontal="center"/>
      <protection locked="0"/>
    </xf>
    <xf numFmtId="0" fontId="1" fillId="0" borderId="0" xfId="0" applyFont="1" applyBorder="1" applyAlignment="1" applyProtection="1">
      <alignment horizontal="center"/>
      <protection locked="0"/>
    </xf>
    <xf numFmtId="0" fontId="1" fillId="0" borderId="10" xfId="0" applyFont="1" applyBorder="1" applyAlignment="1" applyProtection="1">
      <alignment horizontal="center"/>
      <protection locked="0"/>
    </xf>
    <xf numFmtId="0" fontId="1" fillId="0" borderId="6" xfId="0" applyFont="1" applyBorder="1" applyAlignment="1" applyProtection="1">
      <alignment horizontal="center"/>
      <protection locked="0"/>
    </xf>
    <xf numFmtId="0" fontId="1" fillId="0" borderId="7" xfId="0" applyFont="1" applyBorder="1" applyAlignment="1" applyProtection="1">
      <alignment horizontal="center"/>
      <protection locked="0"/>
    </xf>
    <xf numFmtId="0" fontId="1" fillId="0" borderId="8" xfId="0" applyFont="1" applyBorder="1" applyAlignment="1" applyProtection="1">
      <alignment horizontal="center"/>
      <protection locked="0"/>
    </xf>
    <xf numFmtId="0" fontId="1" fillId="0" borderId="0" xfId="0" applyFont="1" applyAlignment="1" applyProtection="1">
      <alignment horizontal="center"/>
      <protection locked="0"/>
    </xf>
    <xf numFmtId="0" fontId="1" fillId="0" borderId="1" xfId="0" applyFont="1" applyBorder="1" applyAlignment="1">
      <alignment horizontal="center" vertical="center"/>
    </xf>
    <xf numFmtId="0" fontId="1" fillId="0" borderId="5" xfId="0" applyFont="1" applyBorder="1" applyAlignment="1">
      <alignment horizontal="center" vertical="center"/>
    </xf>
    <xf numFmtId="0" fontId="1" fillId="0" borderId="1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1" xfId="0" applyFont="1" applyBorder="1" applyAlignment="1" applyProtection="1">
      <alignment horizontal="center"/>
      <protection locked="0"/>
    </xf>
    <xf numFmtId="0" fontId="1" fillId="0" borderId="5" xfId="0" applyFont="1" applyBorder="1" applyAlignment="1" applyProtection="1">
      <alignment horizontal="center"/>
      <protection locked="0"/>
    </xf>
    <xf numFmtId="0" fontId="1" fillId="0" borderId="11" xfId="0" applyFont="1" applyBorder="1" applyAlignment="1" applyProtection="1">
      <alignment horizontal="center"/>
      <protection locked="0"/>
    </xf>
    <xf numFmtId="0" fontId="3" fillId="0" borderId="0" xfId="0" applyFont="1" applyAlignment="1">
      <alignment horizontal="center" vertical="center"/>
    </xf>
    <xf numFmtId="0" fontId="1" fillId="0" borderId="0" xfId="0" applyFont="1" applyBorder="1" applyAlignment="1">
      <alignment horizontal="center" vertical="center"/>
    </xf>
    <xf numFmtId="0" fontId="1" fillId="0" borderId="0" xfId="0" applyFont="1" applyAlignment="1">
      <alignment horizontal="center" vertic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9"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pplyProtection="1">
      <alignment horizontal="right" vertical="center"/>
      <protection locked="0"/>
    </xf>
    <xf numFmtId="0" fontId="1" fillId="0" borderId="3" xfId="0" applyFont="1" applyBorder="1" applyAlignment="1" applyProtection="1">
      <alignment horizontal="right" vertical="center"/>
      <protection locked="0"/>
    </xf>
    <xf numFmtId="0" fontId="1" fillId="0" borderId="4" xfId="0" applyFont="1" applyBorder="1" applyAlignment="1" applyProtection="1">
      <alignment horizontal="right" vertical="center"/>
      <protection locked="0"/>
    </xf>
    <xf numFmtId="0" fontId="1" fillId="0" borderId="9" xfId="0" applyFont="1" applyBorder="1" applyAlignment="1" applyProtection="1">
      <alignment horizontal="right" vertical="center"/>
      <protection locked="0"/>
    </xf>
    <xf numFmtId="0" fontId="1" fillId="0" borderId="0" xfId="0" applyFont="1" applyBorder="1" applyAlignment="1" applyProtection="1">
      <alignment horizontal="right" vertical="center"/>
      <protection locked="0"/>
    </xf>
    <xf numFmtId="0" fontId="1" fillId="0" borderId="10" xfId="0" applyFont="1" applyBorder="1" applyAlignment="1" applyProtection="1">
      <alignment horizontal="right" vertical="center"/>
      <protection locked="0"/>
    </xf>
    <xf numFmtId="0" fontId="1" fillId="0" borderId="6" xfId="0" applyFont="1" applyBorder="1" applyAlignment="1" applyProtection="1">
      <alignment horizontal="right" vertical="center"/>
      <protection locked="0"/>
    </xf>
    <xf numFmtId="0" fontId="1" fillId="0" borderId="7" xfId="0" applyFont="1" applyBorder="1" applyAlignment="1" applyProtection="1">
      <alignment horizontal="right" vertical="center"/>
      <protection locked="0"/>
    </xf>
    <xf numFmtId="0" fontId="1" fillId="0" borderId="8" xfId="0" applyFont="1" applyBorder="1" applyAlignment="1" applyProtection="1">
      <alignment horizontal="right" vertical="center"/>
      <protection locked="0"/>
    </xf>
    <xf numFmtId="0" fontId="1" fillId="0" borderId="0" xfId="0" applyFont="1" applyAlignment="1" applyProtection="1">
      <alignment horizontal="left"/>
      <protection locked="0"/>
    </xf>
    <xf numFmtId="0" fontId="1" fillId="0" borderId="12" xfId="0" applyFont="1" applyBorder="1" applyAlignment="1">
      <alignment horizontal="center" vertical="center"/>
    </xf>
    <xf numFmtId="0" fontId="1" fillId="0" borderId="22" xfId="0" applyFont="1" applyBorder="1" applyAlignment="1">
      <alignment horizontal="center"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7" xfId="0" applyFont="1" applyBorder="1" applyAlignment="1">
      <alignment horizontal="left" vertical="center"/>
    </xf>
    <xf numFmtId="0" fontId="1" fillId="0" borderId="8" xfId="0" applyFont="1" applyBorder="1" applyAlignment="1">
      <alignment horizontal="left" vertical="center"/>
    </xf>
    <xf numFmtId="0" fontId="1" fillId="0" borderId="0" xfId="0" applyFont="1" applyAlignment="1">
      <alignment horizontal="left"/>
    </xf>
    <xf numFmtId="0" fontId="1" fillId="0" borderId="13" xfId="0" applyFont="1" applyBorder="1" applyAlignment="1">
      <alignment horizontal="center"/>
    </xf>
    <xf numFmtId="0" fontId="1" fillId="0" borderId="14" xfId="0" applyFont="1" applyBorder="1" applyAlignment="1">
      <alignment horizontal="center"/>
    </xf>
    <xf numFmtId="0" fontId="1" fillId="0" borderId="15" xfId="0" applyFont="1" applyBorder="1" applyAlignment="1">
      <alignment horizontal="center"/>
    </xf>
    <xf numFmtId="0" fontId="1" fillId="0" borderId="16"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19" xfId="0" applyFont="1" applyBorder="1" applyAlignment="1">
      <alignment horizontal="center"/>
    </xf>
    <xf numFmtId="0" fontId="1" fillId="0" borderId="20" xfId="0" applyFont="1" applyBorder="1" applyAlignment="1">
      <alignment horizontal="center"/>
    </xf>
    <xf numFmtId="0" fontId="1" fillId="0" borderId="21" xfId="0" applyFont="1" applyBorder="1" applyAlignment="1">
      <alignment horizontal="center"/>
    </xf>
    <xf numFmtId="0" fontId="1" fillId="0" borderId="12" xfId="0" applyFont="1" applyBorder="1" applyAlignment="1">
      <alignment horizontal="center" vertical="center" wrapText="1"/>
    </xf>
    <xf numFmtId="0" fontId="1" fillId="0" borderId="3" xfId="0" applyFont="1" applyBorder="1" applyAlignment="1" applyProtection="1">
      <alignment horizontal="left" vertical="center"/>
      <protection locked="0"/>
    </xf>
    <xf numFmtId="0" fontId="1" fillId="0" borderId="4" xfId="0" applyFont="1" applyBorder="1" applyAlignment="1" applyProtection="1">
      <alignment horizontal="left" vertical="center"/>
      <protection locked="0"/>
    </xf>
    <xf numFmtId="0" fontId="1" fillId="0" borderId="0" xfId="0" applyFont="1" applyBorder="1" applyAlignment="1" applyProtection="1">
      <alignment horizontal="left" vertical="center"/>
      <protection locked="0"/>
    </xf>
    <xf numFmtId="0" fontId="1" fillId="0" borderId="10" xfId="0" applyFont="1" applyBorder="1" applyAlignment="1" applyProtection="1">
      <alignment horizontal="left" vertical="center"/>
      <protection locked="0"/>
    </xf>
    <xf numFmtId="0" fontId="1" fillId="0" borderId="1" xfId="0" applyFont="1" applyBorder="1" applyAlignment="1">
      <alignment horizontal="center"/>
    </xf>
    <xf numFmtId="0" fontId="1" fillId="0" borderId="2" xfId="0" applyFont="1" applyBorder="1" applyAlignment="1">
      <alignment horizontal="center" wrapText="1"/>
    </xf>
    <xf numFmtId="0" fontId="0" fillId="0" borderId="3" xfId="0" applyBorder="1" applyAlignment="1">
      <alignment horizontal="center"/>
    </xf>
    <xf numFmtId="0" fontId="0" fillId="0" borderId="7" xfId="0" applyBorder="1" applyAlignment="1" applyProtection="1">
      <alignment horizontal="center"/>
      <protection locked="0"/>
    </xf>
    <xf numFmtId="0" fontId="0" fillId="0" borderId="4" xfId="0" applyBorder="1" applyAlignment="1">
      <alignment horizontal="center"/>
    </xf>
    <xf numFmtId="0" fontId="0" fillId="0" borderId="8" xfId="0" applyBorder="1" applyAlignment="1" applyProtection="1">
      <alignment horizontal="center"/>
      <protection locked="0"/>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1" fillId="0" borderId="9" xfId="0" applyFont="1" applyBorder="1" applyAlignment="1">
      <alignment horizontal="center"/>
    </xf>
    <xf numFmtId="0" fontId="1" fillId="0" borderId="0" xfId="0" applyFont="1" applyBorder="1" applyAlignment="1">
      <alignment horizontal="center"/>
    </xf>
    <xf numFmtId="0" fontId="1" fillId="0" borderId="10" xfId="0" applyFont="1" applyBorder="1" applyAlignment="1">
      <alignment horizontal="center"/>
    </xf>
    <xf numFmtId="0" fontId="1" fillId="0" borderId="6" xfId="0" applyFont="1" applyBorder="1" applyAlignment="1">
      <alignment horizontal="center"/>
    </xf>
    <xf numFmtId="0" fontId="1" fillId="0" borderId="7" xfId="0" applyFont="1" applyBorder="1" applyAlignment="1">
      <alignment horizontal="center"/>
    </xf>
    <xf numFmtId="0" fontId="1" fillId="0" borderId="8" xfId="0" applyFont="1" applyBorder="1" applyAlignment="1">
      <alignment horizontal="center"/>
    </xf>
    <xf numFmtId="0" fontId="1" fillId="0" borderId="12" xfId="0" applyFont="1" applyBorder="1" applyAlignment="1" applyProtection="1">
      <alignment horizontal="center"/>
      <protection locked="0"/>
    </xf>
    <xf numFmtId="0" fontId="1" fillId="0" borderId="22" xfId="0" applyFont="1"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1" fillId="0" borderId="22" xfId="0" applyFont="1" applyBorder="1" applyAlignment="1" applyProtection="1">
      <alignment horizontal="center" wrapText="1"/>
      <protection locked="0"/>
    </xf>
    <xf numFmtId="0" fontId="0" fillId="0" borderId="23" xfId="0" applyBorder="1" applyAlignment="1" applyProtection="1">
      <alignment horizontal="center" wrapText="1"/>
      <protection locked="0"/>
    </xf>
    <xf numFmtId="0" fontId="0" fillId="0" borderId="24" xfId="0" applyBorder="1" applyAlignment="1" applyProtection="1">
      <alignment horizontal="center" wrapText="1"/>
      <protection locked="0"/>
    </xf>
    <xf numFmtId="0" fontId="0" fillId="0" borderId="22" xfId="0" applyBorder="1" applyAlignment="1" applyProtection="1">
      <alignment horizontal="center" wrapText="1"/>
      <protection locked="0"/>
    </xf>
    <xf numFmtId="0" fontId="1" fillId="0" borderId="0" xfId="0" applyFont="1" applyAlignment="1" applyProtection="1">
      <alignment horizontal="center" vertical="center"/>
      <protection locked="0"/>
    </xf>
    <xf numFmtId="181" fontId="1" fillId="0" borderId="12" xfId="0" applyNumberFormat="1" applyFont="1" applyBorder="1" applyAlignment="1">
      <alignment horizontal="center"/>
    </xf>
    <xf numFmtId="181" fontId="1" fillId="0" borderId="22" xfId="0" applyNumberFormat="1" applyFont="1" applyBorder="1" applyAlignment="1">
      <alignment horizontal="center" wrapText="1"/>
    </xf>
    <xf numFmtId="181" fontId="0" fillId="0" borderId="23" xfId="0" applyNumberFormat="1" applyBorder="1" applyAlignment="1">
      <alignment horizontal="center" wrapText="1"/>
    </xf>
    <xf numFmtId="181" fontId="0" fillId="0" borderId="24" xfId="0" applyNumberFormat="1" applyBorder="1" applyAlignment="1">
      <alignment horizontal="center" wrapText="1"/>
    </xf>
    <xf numFmtId="181" fontId="0" fillId="0" borderId="22" xfId="0" applyNumberFormat="1" applyBorder="1" applyAlignment="1">
      <alignment horizontal="center" wrapText="1"/>
    </xf>
    <xf numFmtId="0" fontId="1" fillId="0" borderId="0" xfId="1" applyFont="1" applyAlignment="1">
      <alignment horizontal="center" vertical="center"/>
    </xf>
    <xf numFmtId="0" fontId="5" fillId="0" borderId="7" xfId="1" applyBorder="1" applyAlignment="1">
      <alignment horizontal="center" vertical="center"/>
    </xf>
    <xf numFmtId="0" fontId="1" fillId="0" borderId="2" xfId="1" applyFont="1" applyBorder="1" applyAlignment="1">
      <alignment horizontal="center" vertical="center"/>
    </xf>
    <xf numFmtId="0" fontId="1" fillId="0" borderId="4" xfId="1" applyFont="1" applyBorder="1" applyAlignment="1">
      <alignment horizontal="center" vertical="center"/>
    </xf>
    <xf numFmtId="0" fontId="1" fillId="0" borderId="9" xfId="1" applyFont="1" applyBorder="1" applyAlignment="1">
      <alignment horizontal="center" vertical="center"/>
    </xf>
    <xf numFmtId="0" fontId="1" fillId="0" borderId="10" xfId="1" applyFont="1" applyBorder="1" applyAlignment="1">
      <alignment horizontal="center" vertical="center"/>
    </xf>
    <xf numFmtId="0" fontId="1" fillId="0" borderId="6" xfId="1" applyFont="1" applyBorder="1" applyAlignment="1">
      <alignment horizontal="center" vertical="center"/>
    </xf>
    <xf numFmtId="0" fontId="1" fillId="0" borderId="8" xfId="1" applyFont="1" applyBorder="1" applyAlignment="1">
      <alignment horizontal="center" vertical="center"/>
    </xf>
    <xf numFmtId="0" fontId="1" fillId="0" borderId="3" xfId="1" applyFont="1" applyBorder="1" applyAlignment="1">
      <alignment horizontal="center" vertical="center"/>
    </xf>
    <xf numFmtId="0" fontId="1" fillId="0" borderId="7" xfId="1" applyFont="1" applyBorder="1" applyAlignment="1">
      <alignment horizontal="center" vertical="center"/>
    </xf>
    <xf numFmtId="0" fontId="7" fillId="0" borderId="2" xfId="1" applyFont="1" applyBorder="1" applyAlignment="1">
      <alignment horizontal="center"/>
    </xf>
    <xf numFmtId="0" fontId="7" fillId="0" borderId="3" xfId="1" applyFont="1" applyBorder="1" applyAlignment="1">
      <alignment horizontal="center"/>
    </xf>
    <xf numFmtId="0" fontId="7" fillId="0" borderId="4" xfId="1" applyFont="1" applyBorder="1" applyAlignment="1">
      <alignment horizontal="center"/>
    </xf>
    <xf numFmtId="0" fontId="7" fillId="0" borderId="9" xfId="1" applyFont="1" applyBorder="1" applyAlignment="1">
      <alignment horizontal="center"/>
    </xf>
    <xf numFmtId="0" fontId="7" fillId="0" borderId="0" xfId="1" applyFont="1" applyAlignment="1">
      <alignment horizontal="center"/>
    </xf>
    <xf numFmtId="0" fontId="7" fillId="0" borderId="10" xfId="1" applyFont="1" applyBorder="1" applyAlignment="1">
      <alignment horizontal="center"/>
    </xf>
    <xf numFmtId="0" fontId="7" fillId="0" borderId="6" xfId="1" applyFont="1" applyBorder="1" applyAlignment="1">
      <alignment horizontal="center"/>
    </xf>
    <xf numFmtId="0" fontId="7" fillId="0" borderId="7" xfId="1" applyFont="1" applyBorder="1" applyAlignment="1">
      <alignment horizontal="center"/>
    </xf>
    <xf numFmtId="0" fontId="7" fillId="0" borderId="8" xfId="1" applyFont="1" applyBorder="1" applyAlignment="1">
      <alignment horizontal="center"/>
    </xf>
    <xf numFmtId="0" fontId="1" fillId="6" borderId="1" xfId="1" applyFont="1" applyFill="1" applyBorder="1" applyAlignment="1">
      <alignment horizontal="center" vertical="center"/>
    </xf>
    <xf numFmtId="0" fontId="1" fillId="6" borderId="5" xfId="1" applyFont="1" applyFill="1" applyBorder="1" applyAlignment="1">
      <alignment horizontal="center" vertical="center"/>
    </xf>
    <xf numFmtId="0" fontId="1" fillId="6" borderId="11" xfId="1" applyFont="1" applyFill="1" applyBorder="1" applyAlignment="1">
      <alignment horizontal="center" vertical="center"/>
    </xf>
    <xf numFmtId="0" fontId="8" fillId="2" borderId="2" xfId="1" applyFont="1" applyFill="1" applyBorder="1" applyAlignment="1" applyProtection="1">
      <alignment horizontal="center" vertical="center"/>
      <protection locked="0"/>
    </xf>
    <xf numFmtId="0" fontId="8" fillId="2" borderId="3" xfId="1" applyFont="1" applyFill="1" applyBorder="1" applyAlignment="1" applyProtection="1">
      <alignment horizontal="center" vertical="center"/>
      <protection locked="0"/>
    </xf>
    <xf numFmtId="0" fontId="9" fillId="2" borderId="3" xfId="1" applyFont="1" applyFill="1" applyBorder="1" applyAlignment="1" applyProtection="1">
      <alignment horizontal="center" vertical="center"/>
      <protection locked="0"/>
    </xf>
    <xf numFmtId="0" fontId="9" fillId="2" borderId="4" xfId="1" applyFont="1" applyFill="1" applyBorder="1" applyAlignment="1" applyProtection="1">
      <alignment horizontal="center" vertical="center"/>
      <protection locked="0"/>
    </xf>
    <xf numFmtId="0" fontId="8" fillId="2" borderId="9" xfId="1" applyFont="1" applyFill="1" applyBorder="1" applyAlignment="1" applyProtection="1">
      <alignment horizontal="center" vertical="center"/>
      <protection locked="0"/>
    </xf>
    <xf numFmtId="0" fontId="8" fillId="2" borderId="0" xfId="1" applyFont="1" applyFill="1" applyAlignment="1" applyProtection="1">
      <alignment horizontal="center" vertical="center"/>
      <protection locked="0"/>
    </xf>
    <xf numFmtId="0" fontId="9" fillId="2" borderId="0" xfId="1" applyFont="1" applyFill="1" applyAlignment="1" applyProtection="1">
      <alignment horizontal="center" vertical="center"/>
      <protection locked="0"/>
    </xf>
    <xf numFmtId="0" fontId="9" fillId="2" borderId="10" xfId="1" applyFont="1" applyFill="1" applyBorder="1" applyAlignment="1" applyProtection="1">
      <alignment horizontal="center" vertical="center"/>
      <protection locked="0"/>
    </xf>
    <xf numFmtId="0" fontId="9" fillId="2" borderId="9" xfId="1" applyFont="1" applyFill="1" applyBorder="1" applyAlignment="1" applyProtection="1">
      <alignment horizontal="center" vertical="center"/>
      <protection locked="0"/>
    </xf>
    <xf numFmtId="0" fontId="9" fillId="2" borderId="6" xfId="1" applyFont="1" applyFill="1" applyBorder="1" applyAlignment="1" applyProtection="1">
      <alignment horizontal="center" vertical="center"/>
      <protection locked="0"/>
    </xf>
    <xf numFmtId="0" fontId="9" fillId="2" borderId="7" xfId="1" applyFont="1" applyFill="1" applyBorder="1" applyAlignment="1" applyProtection="1">
      <alignment horizontal="center" vertical="center"/>
      <protection locked="0"/>
    </xf>
    <xf numFmtId="0" fontId="9" fillId="2" borderId="8" xfId="1" applyFont="1" applyFill="1" applyBorder="1" applyAlignment="1" applyProtection="1">
      <alignment horizontal="center" vertical="center"/>
      <protection locked="0"/>
    </xf>
    <xf numFmtId="0" fontId="7" fillId="0" borderId="2" xfId="1" applyFont="1" applyBorder="1" applyAlignment="1" applyProtection="1">
      <alignment horizontal="center"/>
    </xf>
    <xf numFmtId="0" fontId="7" fillId="0" borderId="3" xfId="1" applyFont="1" applyBorder="1" applyAlignment="1" applyProtection="1">
      <alignment horizontal="center"/>
    </xf>
    <xf numFmtId="0" fontId="10" fillId="0" borderId="3" xfId="1" applyFont="1" applyBorder="1" applyAlignment="1" applyProtection="1">
      <alignment horizontal="center"/>
    </xf>
    <xf numFmtId="0" fontId="10" fillId="0" borderId="4" xfId="1" applyFont="1" applyBorder="1" applyAlignment="1" applyProtection="1">
      <alignment horizontal="center"/>
    </xf>
    <xf numFmtId="0" fontId="7" fillId="0" borderId="9" xfId="1" applyFont="1" applyBorder="1" applyAlignment="1" applyProtection="1">
      <alignment horizontal="center"/>
    </xf>
    <xf numFmtId="0" fontId="7" fillId="0" borderId="0" xfId="1" applyFont="1" applyAlignment="1" applyProtection="1">
      <alignment horizontal="center"/>
    </xf>
    <xf numFmtId="0" fontId="10" fillId="0" borderId="0" xfId="1" applyFont="1" applyAlignment="1" applyProtection="1">
      <alignment horizontal="center"/>
    </xf>
    <xf numFmtId="0" fontId="10" fillId="0" borderId="10" xfId="1" applyFont="1" applyBorder="1" applyAlignment="1" applyProtection="1">
      <alignment horizontal="center"/>
    </xf>
    <xf numFmtId="0" fontId="7" fillId="0" borderId="6" xfId="1" applyFont="1" applyBorder="1" applyAlignment="1" applyProtection="1">
      <alignment horizontal="center"/>
    </xf>
    <xf numFmtId="0" fontId="7" fillId="0" borderId="7" xfId="1" applyFont="1" applyBorder="1" applyAlignment="1" applyProtection="1">
      <alignment horizontal="center"/>
    </xf>
    <xf numFmtId="0" fontId="10" fillId="0" borderId="7" xfId="1" applyFont="1" applyBorder="1" applyAlignment="1" applyProtection="1">
      <alignment horizontal="center"/>
    </xf>
    <xf numFmtId="0" fontId="10" fillId="0" borderId="8" xfId="1" applyFont="1" applyBorder="1" applyAlignment="1" applyProtection="1">
      <alignment horizontal="center"/>
    </xf>
    <xf numFmtId="0" fontId="13" fillId="6" borderId="12" xfId="1" applyFont="1" applyFill="1" applyBorder="1"/>
    <xf numFmtId="0" fontId="8" fillId="2" borderId="1" xfId="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protection locked="0"/>
    </xf>
    <xf numFmtId="0" fontId="9" fillId="2" borderId="11" xfId="1" applyFont="1" applyFill="1" applyBorder="1" applyAlignment="1" applyProtection="1">
      <alignment horizontal="center" vertical="center"/>
      <protection locked="0"/>
    </xf>
    <xf numFmtId="0" fontId="16" fillId="5" borderId="12" xfId="1" applyFont="1" applyFill="1" applyBorder="1" applyAlignment="1">
      <alignment horizontal="center" vertical="center"/>
    </xf>
    <xf numFmtId="0" fontId="16" fillId="5" borderId="2" xfId="1" applyFont="1" applyFill="1" applyBorder="1" applyAlignment="1">
      <alignment horizontal="center" vertical="center"/>
    </xf>
    <xf numFmtId="0" fontId="16" fillId="5" borderId="4" xfId="1" applyFont="1" applyFill="1" applyBorder="1" applyAlignment="1">
      <alignment horizontal="center" vertical="center"/>
    </xf>
    <xf numFmtId="0" fontId="16" fillId="5" borderId="9" xfId="1" applyFont="1" applyFill="1" applyBorder="1" applyAlignment="1">
      <alignment horizontal="center" vertical="center"/>
    </xf>
    <xf numFmtId="0" fontId="16" fillId="5" borderId="10" xfId="1" applyFont="1" applyFill="1" applyBorder="1" applyAlignment="1">
      <alignment horizontal="center" vertical="center"/>
    </xf>
    <xf numFmtId="0" fontId="16" fillId="5" borderId="6" xfId="1" applyFont="1" applyFill="1" applyBorder="1" applyAlignment="1">
      <alignment horizontal="center" vertical="center"/>
    </xf>
    <xf numFmtId="0" fontId="16" fillId="5" borderId="8" xfId="1" applyFont="1" applyFill="1" applyBorder="1" applyAlignment="1">
      <alignment horizontal="center" vertical="center"/>
    </xf>
    <xf numFmtId="0" fontId="3" fillId="0" borderId="0" xfId="1" applyFont="1" applyAlignment="1">
      <alignment horizontal="center" vertical="center"/>
    </xf>
    <xf numFmtId="0" fontId="1" fillId="0" borderId="0" xfId="1" applyFont="1" applyAlignment="1">
      <alignment horizontal="center"/>
    </xf>
    <xf numFmtId="0" fontId="19" fillId="5" borderId="0" xfId="1" applyFont="1" applyFill="1" applyAlignment="1">
      <alignment horizontal="center"/>
    </xf>
    <xf numFmtId="0" fontId="20" fillId="5" borderId="0" xfId="1" applyFont="1" applyFill="1" applyAlignment="1">
      <alignment horizontal="center"/>
    </xf>
    <xf numFmtId="0" fontId="1" fillId="0" borderId="0" xfId="1" applyFont="1"/>
    <xf numFmtId="0" fontId="5" fillId="0" borderId="0" xfId="1"/>
    <xf numFmtId="0" fontId="5" fillId="0" borderId="7" xfId="1" applyBorder="1"/>
    <xf numFmtId="0" fontId="1" fillId="0" borderId="0" xfId="1" applyFont="1" applyAlignment="1">
      <alignment horizontal="left"/>
    </xf>
    <xf numFmtId="0" fontId="1" fillId="0" borderId="7" xfId="1" applyFont="1" applyBorder="1" applyAlignment="1">
      <alignment horizontal="left"/>
    </xf>
    <xf numFmtId="0" fontId="1" fillId="6" borderId="0" xfId="1" applyFont="1" applyFill="1" applyAlignment="1">
      <alignment horizontal="left"/>
    </xf>
    <xf numFmtId="0" fontId="1" fillId="0" borderId="12" xfId="1" applyFont="1" applyBorder="1"/>
    <xf numFmtId="0" fontId="5" fillId="0" borderId="12" xfId="1" applyBorder="1"/>
    <xf numFmtId="0" fontId="1" fillId="0" borderId="2" xfId="1" applyFont="1" applyBorder="1" applyAlignment="1">
      <alignment horizontal="center" vertical="center" wrapText="1"/>
    </xf>
    <xf numFmtId="0" fontId="1" fillId="0" borderId="3" xfId="1" applyFont="1" applyBorder="1" applyAlignment="1">
      <alignment horizontal="center" vertical="center" wrapText="1"/>
    </xf>
    <xf numFmtId="0" fontId="1" fillId="0" borderId="4" xfId="1" applyFont="1" applyBorder="1" applyAlignment="1">
      <alignment horizontal="center" vertical="center" wrapText="1"/>
    </xf>
    <xf numFmtId="0" fontId="1" fillId="0" borderId="9" xfId="1" applyFont="1" applyBorder="1" applyAlignment="1">
      <alignment horizontal="center" vertical="center" wrapText="1"/>
    </xf>
    <xf numFmtId="0" fontId="1" fillId="0" borderId="0" xfId="1" applyFont="1" applyAlignment="1">
      <alignment horizontal="center" vertical="center" wrapText="1"/>
    </xf>
    <xf numFmtId="0" fontId="1" fillId="0" borderId="10" xfId="1" applyFont="1" applyBorder="1" applyAlignment="1">
      <alignment horizontal="center" vertical="center" wrapText="1"/>
    </xf>
    <xf numFmtId="0" fontId="1" fillId="0" borderId="6" xfId="1" applyFont="1" applyBorder="1" applyAlignment="1">
      <alignment horizontal="center" vertical="center" wrapText="1"/>
    </xf>
    <xf numFmtId="0" fontId="1" fillId="0" borderId="7" xfId="1" applyFont="1" applyBorder="1" applyAlignment="1">
      <alignment horizontal="center" vertical="center" wrapText="1"/>
    </xf>
    <xf numFmtId="0" fontId="1" fillId="0" borderId="8" xfId="1" applyFont="1" applyBorder="1" applyAlignment="1">
      <alignment horizontal="center" vertical="center" wrapText="1"/>
    </xf>
    <xf numFmtId="0" fontId="19" fillId="5" borderId="2" xfId="1" applyFont="1" applyFill="1" applyBorder="1" applyAlignment="1">
      <alignment horizontal="right" vertical="center" wrapText="1"/>
    </xf>
    <xf numFmtId="0" fontId="16" fillId="5" borderId="3" xfId="1" applyFont="1" applyFill="1" applyBorder="1" applyAlignment="1">
      <alignment horizontal="right" vertical="center"/>
    </xf>
    <xf numFmtId="0" fontId="16" fillId="5" borderId="9" xfId="1" applyFont="1" applyFill="1" applyBorder="1" applyAlignment="1">
      <alignment horizontal="right" vertical="center"/>
    </xf>
    <xf numFmtId="0" fontId="16" fillId="5" borderId="0" xfId="1" applyFont="1" applyFill="1" applyAlignment="1">
      <alignment horizontal="right" vertical="center"/>
    </xf>
    <xf numFmtId="0" fontId="16" fillId="5" borderId="6" xfId="1" applyFont="1" applyFill="1" applyBorder="1" applyAlignment="1">
      <alignment horizontal="right" vertical="center"/>
    </xf>
    <xf numFmtId="0" fontId="16" fillId="5" borderId="7" xfId="1" applyFont="1" applyFill="1" applyBorder="1" applyAlignment="1">
      <alignment horizontal="right" vertical="center"/>
    </xf>
    <xf numFmtId="0" fontId="1" fillId="0" borderId="3" xfId="1" applyFont="1" applyBorder="1" applyAlignment="1">
      <alignment horizontal="right" vertical="center"/>
    </xf>
    <xf numFmtId="0" fontId="5" fillId="0" borderId="4" xfId="1" applyBorder="1" applyAlignment="1">
      <alignment horizontal="right" vertical="center"/>
    </xf>
    <xf numFmtId="0" fontId="5" fillId="0" borderId="0" xfId="1" applyAlignment="1">
      <alignment horizontal="right" vertical="center"/>
    </xf>
    <xf numFmtId="0" fontId="5" fillId="0" borderId="10" xfId="1" applyBorder="1" applyAlignment="1">
      <alignment horizontal="right" vertical="center"/>
    </xf>
    <xf numFmtId="0" fontId="5" fillId="0" borderId="7" xfId="1" applyBorder="1" applyAlignment="1">
      <alignment horizontal="right" vertical="center"/>
    </xf>
    <xf numFmtId="0" fontId="5" fillId="0" borderId="8" xfId="1" applyBorder="1" applyAlignment="1">
      <alignment horizontal="right" vertical="center"/>
    </xf>
    <xf numFmtId="0" fontId="19" fillId="5" borderId="2" xfId="1" applyFont="1" applyFill="1" applyBorder="1" applyAlignment="1">
      <alignment horizontal="right" vertical="center"/>
    </xf>
    <xf numFmtId="176" fontId="25" fillId="0" borderId="12" xfId="1" applyNumberFormat="1" applyFont="1" applyBorder="1"/>
    <xf numFmtId="176" fontId="26" fillId="0" borderId="12" xfId="1" applyNumberFormat="1" applyFont="1" applyBorder="1"/>
    <xf numFmtId="0" fontId="1" fillId="0" borderId="3" xfId="1" applyFont="1" applyBorder="1" applyAlignment="1">
      <alignment horizontal="left"/>
    </xf>
    <xf numFmtId="0" fontId="1" fillId="0" borderId="0" xfId="1" applyFont="1" applyFill="1" applyAlignment="1">
      <alignment horizontal="left"/>
    </xf>
    <xf numFmtId="0" fontId="1" fillId="0" borderId="2" xfId="1" applyFont="1" applyBorder="1" applyAlignment="1">
      <alignment horizontal="left" vertical="center"/>
    </xf>
    <xf numFmtId="0" fontId="1" fillId="0" borderId="3" xfId="1" applyFont="1" applyBorder="1" applyAlignment="1">
      <alignment horizontal="left" vertical="center"/>
    </xf>
    <xf numFmtId="0" fontId="1" fillId="0" borderId="4" xfId="1" applyFont="1" applyBorder="1" applyAlignment="1">
      <alignment horizontal="left" vertical="center"/>
    </xf>
    <xf numFmtId="0" fontId="1" fillId="0" borderId="6" xfId="1" applyFont="1" applyBorder="1" applyAlignment="1">
      <alignment horizontal="left" vertical="center"/>
    </xf>
    <xf numFmtId="0" fontId="1" fillId="0" borderId="7" xfId="1" applyFont="1" applyBorder="1" applyAlignment="1">
      <alignment horizontal="left" vertical="center"/>
    </xf>
    <xf numFmtId="0" fontId="1" fillId="0" borderId="8" xfId="1" applyFont="1" applyBorder="1" applyAlignment="1">
      <alignment horizontal="left" vertical="center"/>
    </xf>
    <xf numFmtId="0" fontId="27" fillId="2" borderId="12" xfId="1" applyFont="1" applyFill="1" applyBorder="1" applyAlignment="1" applyProtection="1">
      <alignment horizontal="center" vertical="center"/>
      <protection locked="0"/>
    </xf>
    <xf numFmtId="0" fontId="29" fillId="2" borderId="12" xfId="1" applyFont="1" applyFill="1" applyBorder="1" applyAlignment="1" applyProtection="1">
      <alignment horizontal="center" vertical="center"/>
      <protection locked="0"/>
    </xf>
    <xf numFmtId="0" fontId="28" fillId="0" borderId="12" xfId="1" applyFont="1" applyBorder="1" applyAlignment="1">
      <alignment horizontal="center" vertical="center"/>
    </xf>
    <xf numFmtId="0" fontId="28" fillId="0" borderId="22" xfId="1" applyFont="1" applyBorder="1" applyAlignment="1">
      <alignment horizontal="center" vertical="center"/>
    </xf>
    <xf numFmtId="0" fontId="28" fillId="0" borderId="2" xfId="1" applyFont="1" applyBorder="1" applyAlignment="1">
      <alignment horizontal="center" vertical="center"/>
    </xf>
    <xf numFmtId="0" fontId="28" fillId="0" borderId="3" xfId="1" applyFont="1" applyBorder="1" applyAlignment="1">
      <alignment horizontal="center" vertical="center"/>
    </xf>
    <xf numFmtId="0" fontId="28" fillId="0" borderId="6" xfId="1" applyFont="1" applyBorder="1" applyAlignment="1">
      <alignment horizontal="center" vertical="center"/>
    </xf>
    <xf numFmtId="0" fontId="28" fillId="0" borderId="7" xfId="1" applyFont="1" applyBorder="1" applyAlignment="1">
      <alignment horizontal="center" vertical="center"/>
    </xf>
    <xf numFmtId="177" fontId="19" fillId="0" borderId="12" xfId="1" applyNumberFormat="1" applyFont="1" applyBorder="1"/>
    <xf numFmtId="177" fontId="16" fillId="0" borderId="12" xfId="1" applyNumberFormat="1" applyFont="1" applyBorder="1"/>
    <xf numFmtId="0" fontId="1" fillId="0" borderId="0" xfId="1" applyFont="1" applyAlignment="1">
      <alignment horizontal="left" vertical="center"/>
    </xf>
    <xf numFmtId="0" fontId="1" fillId="0" borderId="10" xfId="1" applyFont="1" applyBorder="1" applyAlignment="1">
      <alignment horizontal="left" vertical="center"/>
    </xf>
    <xf numFmtId="0" fontId="28" fillId="0" borderId="9" xfId="1" applyFont="1" applyBorder="1" applyAlignment="1">
      <alignment horizontal="center" vertical="center"/>
    </xf>
    <xf numFmtId="0" fontId="28" fillId="0" borderId="0" xfId="1" applyFont="1" applyAlignment="1">
      <alignment horizontal="center" vertical="center"/>
    </xf>
    <xf numFmtId="0" fontId="1" fillId="5" borderId="3" xfId="1" applyFont="1" applyFill="1" applyBorder="1" applyAlignment="1">
      <alignment horizontal="left" vertical="center"/>
    </xf>
    <xf numFmtId="0" fontId="1" fillId="5" borderId="4" xfId="1" applyFont="1" applyFill="1" applyBorder="1" applyAlignment="1">
      <alignment horizontal="left" vertical="center"/>
    </xf>
    <xf numFmtId="0" fontId="1" fillId="5" borderId="0" xfId="1" applyFont="1" applyFill="1" applyAlignment="1">
      <alignment horizontal="left" vertical="center"/>
    </xf>
    <xf numFmtId="0" fontId="1" fillId="5" borderId="10" xfId="1" applyFont="1" applyFill="1" applyBorder="1" applyAlignment="1">
      <alignment horizontal="left" vertical="center"/>
    </xf>
    <xf numFmtId="0" fontId="1" fillId="5" borderId="0" xfId="1" applyFont="1" applyFill="1" applyAlignment="1">
      <alignment vertical="center"/>
    </xf>
    <xf numFmtId="0" fontId="5" fillId="5" borderId="0" xfId="1" applyFill="1" applyAlignment="1">
      <alignment vertical="center"/>
    </xf>
    <xf numFmtId="0" fontId="5" fillId="5" borderId="10" xfId="1" applyFill="1" applyBorder="1" applyAlignment="1">
      <alignment vertical="center"/>
    </xf>
    <xf numFmtId="0" fontId="5" fillId="5" borderId="7" xfId="1" applyFill="1" applyBorder="1" applyAlignment="1">
      <alignment vertical="center"/>
    </xf>
    <xf numFmtId="0" fontId="5" fillId="5" borderId="8" xfId="1" applyFill="1" applyBorder="1" applyAlignment="1">
      <alignment vertical="center"/>
    </xf>
    <xf numFmtId="0" fontId="30" fillId="0" borderId="2" xfId="1" applyFont="1" applyBorder="1" applyAlignment="1">
      <alignment horizontal="left"/>
    </xf>
    <xf numFmtId="0" fontId="30" fillId="0" borderId="4" xfId="1" applyFont="1" applyBorder="1" applyAlignment="1">
      <alignment horizontal="left"/>
    </xf>
    <xf numFmtId="0" fontId="30" fillId="0" borderId="6" xfId="1" applyFont="1" applyBorder="1" applyAlignment="1">
      <alignment horizontal="left"/>
    </xf>
    <xf numFmtId="0" fontId="30" fillId="0" borderId="8" xfId="1" applyFont="1" applyBorder="1" applyAlignment="1">
      <alignment horizontal="left"/>
    </xf>
    <xf numFmtId="0" fontId="1" fillId="0" borderId="13" xfId="1" applyFont="1" applyBorder="1" applyAlignment="1">
      <alignment horizontal="center"/>
    </xf>
    <xf numFmtId="0" fontId="1" fillId="0" borderId="14" xfId="1" applyFont="1" applyBorder="1" applyAlignment="1">
      <alignment horizontal="center"/>
    </xf>
    <xf numFmtId="0" fontId="1" fillId="0" borderId="15" xfId="1" applyFont="1" applyBorder="1" applyAlignment="1">
      <alignment horizontal="center"/>
    </xf>
    <xf numFmtId="0" fontId="1" fillId="0" borderId="16" xfId="1" applyFont="1" applyBorder="1" applyAlignment="1">
      <alignment horizontal="center"/>
    </xf>
    <xf numFmtId="0" fontId="1" fillId="0" borderId="17" xfId="1" applyFont="1" applyBorder="1" applyAlignment="1">
      <alignment horizontal="center"/>
    </xf>
    <xf numFmtId="0" fontId="1" fillId="0" borderId="18" xfId="1" applyFont="1" applyBorder="1" applyAlignment="1">
      <alignment horizontal="center"/>
    </xf>
    <xf numFmtId="0" fontId="1" fillId="0" borderId="19" xfId="1" applyFont="1" applyBorder="1" applyAlignment="1">
      <alignment horizontal="center"/>
    </xf>
    <xf numFmtId="0" fontId="1" fillId="0" borderId="20" xfId="1" applyFont="1" applyBorder="1" applyAlignment="1">
      <alignment horizontal="center"/>
    </xf>
    <xf numFmtId="0" fontId="1" fillId="0" borderId="21" xfId="1" applyFont="1" applyBorder="1" applyAlignment="1">
      <alignment horizontal="center"/>
    </xf>
    <xf numFmtId="0" fontId="1" fillId="0" borderId="22" xfId="1" applyFont="1" applyBorder="1" applyAlignment="1">
      <alignment horizontal="center"/>
    </xf>
    <xf numFmtId="0" fontId="1" fillId="0" borderId="23" xfId="1" applyFont="1" applyBorder="1" applyAlignment="1">
      <alignment horizontal="center"/>
    </xf>
    <xf numFmtId="0" fontId="1" fillId="0" borderId="24" xfId="1" applyFont="1" applyBorder="1" applyAlignment="1">
      <alignment horizontal="center"/>
    </xf>
    <xf numFmtId="0" fontId="6" fillId="0" borderId="2" xfId="1" applyFont="1" applyBorder="1" applyAlignment="1">
      <alignment horizontal="left" vertical="center"/>
    </xf>
    <xf numFmtId="0" fontId="13" fillId="0" borderId="3" xfId="1" applyFont="1" applyBorder="1" applyAlignment="1">
      <alignment horizontal="left" vertical="center"/>
    </xf>
    <xf numFmtId="0" fontId="13" fillId="0" borderId="4" xfId="1" applyFont="1" applyBorder="1" applyAlignment="1">
      <alignment horizontal="left" vertical="center"/>
    </xf>
    <xf numFmtId="0" fontId="13" fillId="0" borderId="9" xfId="1" applyFont="1" applyBorder="1" applyAlignment="1">
      <alignment horizontal="left" vertical="center"/>
    </xf>
    <xf numFmtId="0" fontId="13" fillId="0" borderId="0" xfId="1" applyFont="1" applyAlignment="1">
      <alignment horizontal="left" vertical="center"/>
    </xf>
    <xf numFmtId="0" fontId="13" fillId="0" borderId="10" xfId="1" applyFont="1" applyBorder="1" applyAlignment="1">
      <alignment horizontal="left" vertical="center"/>
    </xf>
    <xf numFmtId="0" fontId="13" fillId="0" borderId="6" xfId="1" applyFont="1" applyBorder="1" applyAlignment="1">
      <alignment horizontal="left" vertical="center"/>
    </xf>
    <xf numFmtId="0" fontId="13" fillId="0" borderId="7" xfId="1" applyFont="1" applyBorder="1" applyAlignment="1">
      <alignment horizontal="left" vertical="center"/>
    </xf>
    <xf numFmtId="0" fontId="13" fillId="0" borderId="8" xfId="1" applyFont="1" applyBorder="1" applyAlignment="1">
      <alignment horizontal="left" vertical="center"/>
    </xf>
    <xf numFmtId="0" fontId="1" fillId="0" borderId="24" xfId="1" applyFont="1" applyBorder="1" applyAlignment="1">
      <alignment horizontal="center" vertical="center" wrapText="1"/>
    </xf>
    <xf numFmtId="0" fontId="1" fillId="0" borderId="12" xfId="1" applyFont="1" applyBorder="1" applyAlignment="1">
      <alignment horizontal="center" vertical="center"/>
    </xf>
    <xf numFmtId="0" fontId="1" fillId="0" borderId="24" xfId="1" applyFont="1" applyBorder="1" applyAlignment="1">
      <alignment horizontal="center" vertical="center"/>
    </xf>
    <xf numFmtId="0" fontId="1" fillId="0" borderId="12" xfId="1" applyFont="1" applyBorder="1" applyAlignment="1">
      <alignment horizontal="center" vertical="center" wrapText="1"/>
    </xf>
    <xf numFmtId="0" fontId="1" fillId="0" borderId="12" xfId="1" applyFont="1" applyBorder="1" applyAlignment="1">
      <alignment horizontal="center"/>
    </xf>
    <xf numFmtId="0" fontId="1" fillId="0" borderId="2" xfId="1" applyFont="1" applyBorder="1" applyAlignment="1">
      <alignment horizontal="center" wrapText="1"/>
    </xf>
    <xf numFmtId="0" fontId="1" fillId="0" borderId="3" xfId="1" applyFont="1" applyBorder="1" applyAlignment="1">
      <alignment horizontal="center" wrapText="1"/>
    </xf>
    <xf numFmtId="0" fontId="1" fillId="0" borderId="4" xfId="1" applyFont="1" applyBorder="1" applyAlignment="1">
      <alignment horizontal="center" wrapText="1"/>
    </xf>
    <xf numFmtId="0" fontId="1" fillId="0" borderId="6" xfId="1" applyFont="1" applyBorder="1" applyAlignment="1">
      <alignment horizontal="center" wrapText="1"/>
    </xf>
    <xf numFmtId="0" fontId="1" fillId="0" borderId="7" xfId="1" applyFont="1" applyBorder="1" applyAlignment="1">
      <alignment horizontal="center" wrapText="1"/>
    </xf>
    <xf numFmtId="0" fontId="1" fillId="0" borderId="8" xfId="1" applyFont="1" applyBorder="1" applyAlignment="1">
      <alignment horizontal="center" wrapText="1"/>
    </xf>
    <xf numFmtId="0" fontId="5" fillId="0" borderId="3" xfId="1" applyBorder="1" applyAlignment="1">
      <alignment horizontal="center"/>
    </xf>
    <xf numFmtId="0" fontId="5" fillId="0" borderId="4" xfId="1" applyBorder="1" applyAlignment="1">
      <alignment horizontal="center"/>
    </xf>
    <xf numFmtId="178" fontId="6" fillId="3" borderId="1" xfId="1" applyNumberFormat="1" applyFont="1" applyFill="1" applyBorder="1" applyAlignment="1">
      <alignment horizontal="left" vertical="top" wrapText="1"/>
    </xf>
    <xf numFmtId="178" fontId="13" fillId="3" borderId="11" xfId="1" applyNumberFormat="1" applyFont="1" applyFill="1" applyBorder="1" applyAlignment="1">
      <alignment horizontal="left" vertical="top" wrapText="1"/>
    </xf>
    <xf numFmtId="0" fontId="6" fillId="3" borderId="1" xfId="1" applyFont="1" applyFill="1" applyBorder="1" applyAlignment="1">
      <alignment horizontal="left" vertical="top" wrapText="1"/>
    </xf>
    <xf numFmtId="0" fontId="13" fillId="3" borderId="11" xfId="1" applyFont="1" applyFill="1" applyBorder="1" applyAlignment="1">
      <alignment horizontal="left" vertical="top" wrapText="1"/>
    </xf>
    <xf numFmtId="0" fontId="6" fillId="3" borderId="1" xfId="1" applyFont="1" applyFill="1" applyBorder="1" applyAlignment="1">
      <alignment horizontal="center" vertical="top" wrapText="1"/>
    </xf>
    <xf numFmtId="0" fontId="13" fillId="3" borderId="11" xfId="1" applyFont="1" applyFill="1" applyBorder="1" applyAlignment="1">
      <alignment horizontal="center" vertical="top" wrapText="1"/>
    </xf>
    <xf numFmtId="0" fontId="44" fillId="0" borderId="1" xfId="1" applyFont="1" applyFill="1" applyBorder="1" applyAlignment="1">
      <alignment horizontal="center" vertical="top" wrapText="1"/>
    </xf>
    <xf numFmtId="0" fontId="44" fillId="0" borderId="11" xfId="1" applyFont="1" applyFill="1" applyBorder="1" applyAlignment="1">
      <alignment horizontal="center" vertical="top" wrapText="1"/>
    </xf>
    <xf numFmtId="0" fontId="35" fillId="0" borderId="1" xfId="1" applyFont="1" applyFill="1" applyBorder="1" applyAlignment="1">
      <alignment horizontal="center" vertical="top" wrapText="1"/>
    </xf>
    <xf numFmtId="0" fontId="35" fillId="0" borderId="11" xfId="1" applyFont="1" applyFill="1" applyBorder="1" applyAlignment="1">
      <alignment horizontal="center" vertical="top" wrapText="1"/>
    </xf>
    <xf numFmtId="0" fontId="6" fillId="3" borderId="1" xfId="1" applyFont="1" applyFill="1" applyBorder="1" applyAlignment="1">
      <alignment vertical="top" wrapText="1"/>
    </xf>
    <xf numFmtId="0" fontId="13" fillId="3" borderId="11" xfId="1" applyFont="1" applyFill="1" applyBorder="1" applyAlignment="1">
      <alignment vertical="top" wrapText="1"/>
    </xf>
    <xf numFmtId="0" fontId="44" fillId="0" borderId="1" xfId="1" applyFont="1" applyFill="1" applyBorder="1" applyAlignment="1">
      <alignment vertical="top" wrapText="1"/>
    </xf>
    <xf numFmtId="0" fontId="45" fillId="0" borderId="11" xfId="1" applyFont="1" applyFill="1" applyBorder="1" applyAlignment="1">
      <alignment vertical="top" wrapText="1"/>
    </xf>
    <xf numFmtId="0" fontId="1" fillId="6" borderId="6" xfId="1" applyFont="1" applyFill="1" applyBorder="1" applyAlignment="1">
      <alignment horizontal="center"/>
    </xf>
    <xf numFmtId="0" fontId="5" fillId="6" borderId="7" xfId="1" applyFill="1" applyBorder="1" applyAlignment="1">
      <alignment horizontal="center"/>
    </xf>
    <xf numFmtId="0" fontId="5" fillId="6" borderId="8" xfId="1" applyFill="1" applyBorder="1" applyAlignment="1">
      <alignment horizontal="center"/>
    </xf>
    <xf numFmtId="0" fontId="1" fillId="0" borderId="2" xfId="1" applyFont="1" applyBorder="1" applyAlignment="1">
      <alignment horizontal="center"/>
    </xf>
    <xf numFmtId="0" fontId="1" fillId="0" borderId="3" xfId="1" applyFont="1" applyBorder="1" applyAlignment="1">
      <alignment horizontal="center"/>
    </xf>
    <xf numFmtId="0" fontId="1" fillId="0" borderId="4" xfId="1" applyFont="1" applyBorder="1" applyAlignment="1">
      <alignment horizontal="center"/>
    </xf>
    <xf numFmtId="0" fontId="1" fillId="0" borderId="9" xfId="1" applyFont="1" applyBorder="1" applyAlignment="1">
      <alignment horizontal="center"/>
    </xf>
    <xf numFmtId="0" fontId="1" fillId="0" borderId="10" xfId="1" applyFont="1" applyBorder="1" applyAlignment="1">
      <alignment horizontal="center"/>
    </xf>
    <xf numFmtId="0" fontId="1" fillId="0" borderId="6" xfId="1" applyFont="1" applyBorder="1" applyAlignment="1">
      <alignment horizontal="center"/>
    </xf>
    <xf numFmtId="0" fontId="1" fillId="0" borderId="7" xfId="1" applyFont="1" applyBorder="1" applyAlignment="1">
      <alignment horizontal="center"/>
    </xf>
    <xf numFmtId="0" fontId="1" fillId="0" borderId="8" xfId="1" applyFont="1" applyBorder="1" applyAlignment="1">
      <alignment horizontal="center"/>
    </xf>
    <xf numFmtId="179" fontId="1" fillId="0" borderId="2" xfId="1" applyNumberFormat="1" applyFont="1" applyBorder="1" applyAlignment="1">
      <alignment horizontal="center"/>
    </xf>
    <xf numFmtId="179" fontId="1" fillId="0" borderId="3" xfId="1" applyNumberFormat="1" applyFont="1" applyBorder="1" applyAlignment="1">
      <alignment horizontal="center"/>
    </xf>
    <xf numFmtId="179" fontId="1" fillId="0" borderId="4" xfId="1" applyNumberFormat="1" applyFont="1" applyBorder="1" applyAlignment="1">
      <alignment horizontal="center"/>
    </xf>
    <xf numFmtId="179" fontId="1" fillId="0" borderId="9" xfId="1" applyNumberFormat="1" applyFont="1" applyBorder="1" applyAlignment="1">
      <alignment horizontal="center"/>
    </xf>
    <xf numFmtId="179" fontId="1" fillId="0" borderId="0" xfId="1" applyNumberFormat="1" applyFont="1" applyAlignment="1">
      <alignment horizontal="center"/>
    </xf>
    <xf numFmtId="179" fontId="1" fillId="0" borderId="10" xfId="1" applyNumberFormat="1" applyFont="1" applyBorder="1" applyAlignment="1">
      <alignment horizontal="center"/>
    </xf>
    <xf numFmtId="179" fontId="1" fillId="0" borderId="6" xfId="1" applyNumberFormat="1" applyFont="1" applyBorder="1" applyAlignment="1">
      <alignment horizontal="center"/>
    </xf>
    <xf numFmtId="179" fontId="1" fillId="0" borderId="7" xfId="1" applyNumberFormat="1" applyFont="1" applyBorder="1" applyAlignment="1">
      <alignment horizontal="center"/>
    </xf>
    <xf numFmtId="179" fontId="1" fillId="0" borderId="8" xfId="1" applyNumberFormat="1" applyFont="1" applyBorder="1" applyAlignment="1">
      <alignment horizontal="center"/>
    </xf>
    <xf numFmtId="0" fontId="1" fillId="0" borderId="9" xfId="1" applyFont="1" applyBorder="1" applyAlignment="1">
      <alignment horizontal="center" wrapText="1"/>
    </xf>
    <xf numFmtId="0" fontId="1" fillId="0" borderId="0" xfId="1" applyFont="1" applyAlignment="1">
      <alignment horizontal="center" wrapText="1"/>
    </xf>
    <xf numFmtId="0" fontId="1" fillId="0" borderId="10" xfId="1" applyFont="1" applyBorder="1" applyAlignment="1">
      <alignment horizontal="center" wrapText="1"/>
    </xf>
    <xf numFmtId="0" fontId="19" fillId="5" borderId="12" xfId="1" applyFont="1" applyFill="1" applyBorder="1" applyAlignment="1">
      <alignment horizontal="center"/>
    </xf>
    <xf numFmtId="0" fontId="19" fillId="5" borderId="22" xfId="1" applyFont="1" applyFill="1" applyBorder="1" applyAlignment="1">
      <alignment horizontal="center" wrapText="1"/>
    </xf>
    <xf numFmtId="0" fontId="16" fillId="5" borderId="23" xfId="1" applyFont="1" applyFill="1" applyBorder="1" applyAlignment="1">
      <alignment horizontal="center" wrapText="1"/>
    </xf>
    <xf numFmtId="0" fontId="16" fillId="5" borderId="24" xfId="1" applyFont="1" applyFill="1" applyBorder="1" applyAlignment="1">
      <alignment horizontal="center" wrapText="1"/>
    </xf>
    <xf numFmtId="0" fontId="16" fillId="5" borderId="22" xfId="1" applyFont="1" applyFill="1" applyBorder="1" applyAlignment="1">
      <alignment horizontal="center" wrapText="1"/>
    </xf>
    <xf numFmtId="178" fontId="25" fillId="0" borderId="12" xfId="1" applyNumberFormat="1" applyFont="1" applyBorder="1" applyAlignment="1">
      <alignment shrinkToFit="1"/>
    </xf>
    <xf numFmtId="178" fontId="26" fillId="0" borderId="12" xfId="1" applyNumberFormat="1" applyFont="1" applyBorder="1" applyAlignment="1">
      <alignment shrinkToFit="1"/>
    </xf>
    <xf numFmtId="178" fontId="25" fillId="0" borderId="1" xfId="1" applyNumberFormat="1" applyFont="1" applyBorder="1" applyAlignment="1">
      <alignment shrinkToFit="1"/>
    </xf>
    <xf numFmtId="178" fontId="25" fillId="0" borderId="5" xfId="1" applyNumberFormat="1" applyFont="1" applyBorder="1" applyAlignment="1">
      <alignment shrinkToFit="1"/>
    </xf>
    <xf numFmtId="178" fontId="25" fillId="0" borderId="11" xfId="1" applyNumberFormat="1" applyFont="1" applyBorder="1" applyAlignment="1">
      <alignment shrinkToFit="1"/>
    </xf>
    <xf numFmtId="180" fontId="25" fillId="0" borderId="12" xfId="1" applyNumberFormat="1" applyFont="1" applyBorder="1" applyAlignment="1">
      <alignment shrinkToFit="1"/>
    </xf>
    <xf numFmtId="180" fontId="26" fillId="0" borderId="12" xfId="1" applyNumberFormat="1" applyFont="1" applyBorder="1" applyAlignment="1">
      <alignment shrinkToFit="1"/>
    </xf>
    <xf numFmtId="0" fontId="19" fillId="5" borderId="2" xfId="1" applyFont="1" applyFill="1" applyBorder="1" applyAlignment="1">
      <alignment horizontal="center"/>
    </xf>
    <xf numFmtId="0" fontId="19" fillId="5" borderId="3" xfId="1" applyFont="1" applyFill="1" applyBorder="1" applyAlignment="1">
      <alignment horizontal="center"/>
    </xf>
    <xf numFmtId="0" fontId="19" fillId="5" borderId="4" xfId="1" applyFont="1" applyFill="1" applyBorder="1" applyAlignment="1">
      <alignment horizontal="center"/>
    </xf>
    <xf numFmtId="0" fontId="19" fillId="5" borderId="9" xfId="1" applyFont="1" applyFill="1" applyBorder="1" applyAlignment="1">
      <alignment horizontal="center"/>
    </xf>
    <xf numFmtId="0" fontId="19" fillId="5" borderId="10" xfId="1" applyFont="1" applyFill="1" applyBorder="1" applyAlignment="1">
      <alignment horizontal="center"/>
    </xf>
    <xf numFmtId="0" fontId="19" fillId="5" borderId="6" xfId="1" applyFont="1" applyFill="1" applyBorder="1" applyAlignment="1">
      <alignment horizontal="center"/>
    </xf>
    <xf numFmtId="0" fontId="19" fillId="5" borderId="7" xfId="1" applyFont="1" applyFill="1" applyBorder="1" applyAlignment="1">
      <alignment horizontal="center"/>
    </xf>
    <xf numFmtId="0" fontId="19" fillId="5" borderId="8" xfId="1" applyFont="1" applyFill="1" applyBorder="1" applyAlignment="1">
      <alignment horizontal="center"/>
    </xf>
    <xf numFmtId="182" fontId="35" fillId="0" borderId="29" xfId="1" applyNumberFormat="1" applyFont="1" applyBorder="1"/>
    <xf numFmtId="182" fontId="36" fillId="0" borderId="30" xfId="0" applyNumberFormat="1" applyFont="1" applyBorder="1"/>
    <xf numFmtId="182" fontId="36" fillId="0" borderId="27" xfId="0" applyNumberFormat="1" applyFont="1" applyBorder="1"/>
    <xf numFmtId="176" fontId="37" fillId="0" borderId="1" xfId="1" applyNumberFormat="1" applyFont="1" applyBorder="1"/>
    <xf numFmtId="176" fontId="38" fillId="0" borderId="5" xfId="1" applyNumberFormat="1" applyFont="1" applyBorder="1"/>
    <xf numFmtId="176" fontId="38" fillId="0" borderId="11" xfId="1" applyNumberFormat="1" applyFont="1" applyBorder="1"/>
    <xf numFmtId="0" fontId="1" fillId="6" borderId="0" xfId="1" applyFont="1" applyFill="1" applyAlignment="1">
      <alignment horizontal="center" vertical="center"/>
    </xf>
    <xf numFmtId="0" fontId="1" fillId="0" borderId="2" xfId="1" applyFont="1" applyBorder="1" applyAlignment="1" applyProtection="1">
      <alignment horizontal="center"/>
      <protection locked="0"/>
    </xf>
    <xf numFmtId="0" fontId="1" fillId="0" borderId="3" xfId="1" applyFont="1" applyBorder="1" applyAlignment="1" applyProtection="1">
      <alignment horizontal="center"/>
      <protection locked="0"/>
    </xf>
    <xf numFmtId="0" fontId="1" fillId="0" borderId="4" xfId="1" applyFont="1" applyBorder="1" applyAlignment="1" applyProtection="1">
      <alignment horizontal="center"/>
      <protection locked="0"/>
    </xf>
    <xf numFmtId="0" fontId="1" fillId="0" borderId="9" xfId="1" applyFont="1" applyBorder="1" applyAlignment="1" applyProtection="1">
      <alignment horizontal="center"/>
      <protection locked="0"/>
    </xf>
    <xf numFmtId="0" fontId="1" fillId="0" borderId="0" xfId="1" applyFont="1" applyAlignment="1" applyProtection="1">
      <alignment horizontal="center"/>
      <protection locked="0"/>
    </xf>
    <xf numFmtId="0" fontId="1" fillId="0" borderId="10" xfId="1" applyFont="1" applyBorder="1" applyAlignment="1" applyProtection="1">
      <alignment horizontal="center"/>
      <protection locked="0"/>
    </xf>
    <xf numFmtId="0" fontId="1" fillId="0" borderId="6" xfId="1" applyFont="1" applyBorder="1" applyAlignment="1" applyProtection="1">
      <alignment horizontal="center"/>
      <protection locked="0"/>
    </xf>
    <xf numFmtId="0" fontId="1" fillId="0" borderId="7" xfId="1" applyFont="1" applyBorder="1" applyAlignment="1" applyProtection="1">
      <alignment horizontal="center"/>
      <protection locked="0"/>
    </xf>
    <xf numFmtId="0" fontId="1" fillId="0" borderId="8" xfId="1" applyFont="1" applyBorder="1" applyAlignment="1" applyProtection="1">
      <alignment horizontal="center"/>
      <protection locked="0"/>
    </xf>
    <xf numFmtId="56" fontId="1" fillId="0" borderId="2" xfId="1" applyNumberFormat="1" applyFont="1" applyBorder="1" applyAlignment="1" applyProtection="1">
      <alignment horizontal="center"/>
      <protection locked="0"/>
    </xf>
    <xf numFmtId="56" fontId="1" fillId="0" borderId="3" xfId="1" applyNumberFormat="1" applyFont="1" applyBorder="1" applyAlignment="1" applyProtection="1">
      <alignment horizontal="center"/>
      <protection locked="0"/>
    </xf>
    <xf numFmtId="56" fontId="1" fillId="0" borderId="4" xfId="1" applyNumberFormat="1" applyFont="1" applyBorder="1" applyAlignment="1" applyProtection="1">
      <alignment horizontal="center"/>
      <protection locked="0"/>
    </xf>
    <xf numFmtId="56" fontId="1" fillId="0" borderId="9" xfId="1" applyNumberFormat="1" applyFont="1" applyBorder="1" applyAlignment="1" applyProtection="1">
      <alignment horizontal="center"/>
      <protection locked="0"/>
    </xf>
    <xf numFmtId="56" fontId="1" fillId="0" borderId="0" xfId="1" applyNumberFormat="1" applyFont="1" applyAlignment="1" applyProtection="1">
      <alignment horizontal="center"/>
      <protection locked="0"/>
    </xf>
    <xf numFmtId="56" fontId="1" fillId="0" borderId="10" xfId="1" applyNumberFormat="1" applyFont="1" applyBorder="1" applyAlignment="1" applyProtection="1">
      <alignment horizontal="center"/>
      <protection locked="0"/>
    </xf>
    <xf numFmtId="56" fontId="1" fillId="0" borderId="6" xfId="1" applyNumberFormat="1" applyFont="1" applyBorder="1" applyAlignment="1" applyProtection="1">
      <alignment horizontal="center"/>
      <protection locked="0"/>
    </xf>
    <xf numFmtId="56" fontId="1" fillId="0" borderId="7" xfId="1" applyNumberFormat="1" applyFont="1" applyBorder="1" applyAlignment="1" applyProtection="1">
      <alignment horizontal="center"/>
      <protection locked="0"/>
    </xf>
    <xf numFmtId="56" fontId="1" fillId="0" borderId="8" xfId="1" applyNumberFormat="1" applyFont="1" applyBorder="1" applyAlignment="1" applyProtection="1">
      <alignment horizontal="center"/>
      <protection locked="0"/>
    </xf>
    <xf numFmtId="0" fontId="19" fillId="5" borderId="2" xfId="1" applyFont="1" applyFill="1" applyBorder="1" applyAlignment="1">
      <alignment horizontal="center" vertical="center"/>
    </xf>
    <xf numFmtId="0" fontId="19" fillId="5" borderId="3" xfId="1" applyFont="1" applyFill="1" applyBorder="1" applyAlignment="1">
      <alignment horizontal="center" vertical="center"/>
    </xf>
    <xf numFmtId="0" fontId="19" fillId="5" borderId="4" xfId="1" applyFont="1" applyFill="1" applyBorder="1" applyAlignment="1">
      <alignment horizontal="center" vertical="center"/>
    </xf>
    <xf numFmtId="0" fontId="19" fillId="5" borderId="9" xfId="1" applyFont="1" applyFill="1" applyBorder="1" applyAlignment="1">
      <alignment horizontal="center" vertical="center"/>
    </xf>
    <xf numFmtId="0" fontId="19" fillId="5" borderId="0" xfId="1" applyFont="1" applyFill="1" applyAlignment="1">
      <alignment horizontal="center" vertical="center"/>
    </xf>
    <xf numFmtId="0" fontId="19" fillId="5" borderId="10" xfId="1" applyFont="1" applyFill="1" applyBorder="1" applyAlignment="1">
      <alignment horizontal="center" vertical="center"/>
    </xf>
    <xf numFmtId="0" fontId="19" fillId="5" borderId="6" xfId="1" applyFont="1" applyFill="1" applyBorder="1" applyAlignment="1">
      <alignment horizontal="center" vertical="center"/>
    </xf>
    <xf numFmtId="0" fontId="19" fillId="5" borderId="7" xfId="1" applyFont="1" applyFill="1" applyBorder="1" applyAlignment="1">
      <alignment horizontal="center" vertical="center"/>
    </xf>
    <xf numFmtId="0" fontId="19" fillId="5" borderId="8" xfId="1" applyFont="1" applyFill="1" applyBorder="1" applyAlignment="1">
      <alignment horizontal="center" vertical="center"/>
    </xf>
    <xf numFmtId="0" fontId="19" fillId="0" borderId="2" xfId="1" applyFont="1" applyBorder="1" applyAlignment="1">
      <alignment horizontal="center" vertical="center"/>
    </xf>
    <xf numFmtId="0" fontId="19" fillId="0" borderId="3" xfId="1" applyFont="1" applyBorder="1" applyAlignment="1">
      <alignment horizontal="center" vertical="center"/>
    </xf>
    <xf numFmtId="0" fontId="19" fillId="0" borderId="4" xfId="1" applyFont="1" applyBorder="1" applyAlignment="1">
      <alignment horizontal="center" vertical="center"/>
    </xf>
    <xf numFmtId="0" fontId="19" fillId="0" borderId="9" xfId="1" applyFont="1" applyBorder="1" applyAlignment="1">
      <alignment horizontal="center" vertical="center"/>
    </xf>
    <xf numFmtId="0" fontId="19" fillId="0" borderId="0" xfId="1" applyFont="1" applyAlignment="1">
      <alignment horizontal="center" vertical="center"/>
    </xf>
    <xf numFmtId="0" fontId="19" fillId="0" borderId="10" xfId="1" applyFont="1" applyBorder="1" applyAlignment="1">
      <alignment horizontal="center" vertical="center"/>
    </xf>
    <xf numFmtId="0" fontId="19" fillId="0" borderId="6" xfId="1" applyFont="1" applyBorder="1" applyAlignment="1">
      <alignment horizontal="center" vertical="center"/>
    </xf>
    <xf numFmtId="0" fontId="19" fillId="0" borderId="7" xfId="1" applyFont="1" applyBorder="1" applyAlignment="1">
      <alignment horizontal="center" vertical="center"/>
    </xf>
    <xf numFmtId="0" fontId="19" fillId="0" borderId="8" xfId="1" applyFont="1" applyBorder="1" applyAlignment="1">
      <alignment horizontal="center" vertical="center"/>
    </xf>
    <xf numFmtId="0" fontId="1" fillId="4" borderId="2" xfId="1" applyFont="1" applyFill="1" applyBorder="1" applyAlignment="1" applyProtection="1">
      <alignment horizontal="center" vertical="center"/>
    </xf>
    <xf numFmtId="0" fontId="1" fillId="4" borderId="3" xfId="1" applyFont="1" applyFill="1" applyBorder="1" applyAlignment="1" applyProtection="1">
      <alignment horizontal="center" vertical="center"/>
    </xf>
    <xf numFmtId="0" fontId="1" fillId="4" borderId="4" xfId="1" applyFont="1" applyFill="1" applyBorder="1" applyAlignment="1" applyProtection="1">
      <alignment horizontal="center" vertical="center"/>
    </xf>
    <xf numFmtId="0" fontId="1" fillId="4" borderId="6" xfId="1" applyFont="1" applyFill="1" applyBorder="1" applyAlignment="1" applyProtection="1">
      <alignment horizontal="center" vertical="center"/>
    </xf>
    <xf numFmtId="0" fontId="1" fillId="4" borderId="7" xfId="1" applyFont="1" applyFill="1" applyBorder="1" applyAlignment="1" applyProtection="1">
      <alignment horizontal="center" vertical="center"/>
    </xf>
    <xf numFmtId="0" fontId="1" fillId="4" borderId="8" xfId="1" applyFont="1" applyFill="1" applyBorder="1" applyAlignment="1" applyProtection="1">
      <alignment horizontal="center" vertical="center"/>
    </xf>
    <xf numFmtId="0" fontId="6" fillId="4" borderId="9" xfId="1" applyFont="1" applyFill="1" applyBorder="1" applyAlignment="1" applyProtection="1">
      <alignment horizontal="center" vertical="center"/>
    </xf>
    <xf numFmtId="0" fontId="6" fillId="4" borderId="0" xfId="1" applyFont="1" applyFill="1" applyAlignment="1" applyProtection="1">
      <alignment horizontal="center" vertical="center"/>
    </xf>
    <xf numFmtId="0" fontId="6" fillId="4" borderId="10" xfId="1" applyFont="1" applyFill="1" applyBorder="1" applyAlignment="1" applyProtection="1">
      <alignment horizontal="center" vertical="center"/>
    </xf>
    <xf numFmtId="177" fontId="6" fillId="0" borderId="0" xfId="1" applyNumberFormat="1" applyFont="1" applyAlignment="1" applyProtection="1">
      <alignment horizontal="center" vertical="center" shrinkToFit="1"/>
      <protection locked="0"/>
    </xf>
    <xf numFmtId="177" fontId="6" fillId="0" borderId="10" xfId="1" applyNumberFormat="1" applyFont="1" applyBorder="1" applyAlignment="1" applyProtection="1">
      <alignment horizontal="center" vertical="center" shrinkToFit="1"/>
      <protection locked="0"/>
    </xf>
    <xf numFmtId="177" fontId="6" fillId="0" borderId="9" xfId="1" applyNumberFormat="1" applyFont="1" applyBorder="1" applyAlignment="1" applyProtection="1">
      <alignment horizontal="center" vertical="center" shrinkToFit="1"/>
      <protection locked="0"/>
    </xf>
    <xf numFmtId="0" fontId="48" fillId="0" borderId="2" xfId="1" applyFont="1" applyBorder="1" applyAlignment="1"/>
    <xf numFmtId="0" fontId="48" fillId="0" borderId="3" xfId="1" applyFont="1" applyBorder="1" applyAlignment="1"/>
    <xf numFmtId="0" fontId="48" fillId="0" borderId="4" xfId="1" applyFont="1" applyBorder="1" applyAlignment="1"/>
    <xf numFmtId="0" fontId="48" fillId="0" borderId="6" xfId="1" applyFont="1" applyBorder="1" applyAlignment="1"/>
    <xf numFmtId="0" fontId="48" fillId="0" borderId="7" xfId="1" applyFont="1" applyBorder="1" applyAlignment="1"/>
    <xf numFmtId="0" fontId="48" fillId="0" borderId="8" xfId="1" applyFont="1" applyBorder="1" applyAlignment="1"/>
    <xf numFmtId="0" fontId="1" fillId="0" borderId="0" xfId="1" applyFont="1" applyAlignment="1"/>
    <xf numFmtId="0" fontId="0" fillId="0" borderId="0" xfId="0" applyAlignment="1"/>
    <xf numFmtId="0" fontId="0" fillId="0" borderId="10" xfId="0" applyBorder="1" applyAlignment="1"/>
    <xf numFmtId="0" fontId="6" fillId="4" borderId="6" xfId="1" applyFont="1" applyFill="1" applyBorder="1" applyAlignment="1" applyProtection="1">
      <alignment horizontal="center" vertical="center"/>
    </xf>
    <xf numFmtId="0" fontId="6" fillId="4" borderId="7" xfId="1" applyFont="1" applyFill="1" applyBorder="1" applyAlignment="1" applyProtection="1">
      <alignment horizontal="center" vertical="center"/>
    </xf>
    <xf numFmtId="0" fontId="6" fillId="4" borderId="8" xfId="1" applyFont="1" applyFill="1" applyBorder="1" applyAlignment="1" applyProtection="1">
      <alignment horizontal="center" vertical="center"/>
    </xf>
    <xf numFmtId="177" fontId="6" fillId="0" borderId="7" xfId="1" applyNumberFormat="1" applyFont="1" applyBorder="1" applyAlignment="1" applyProtection="1">
      <alignment horizontal="center" vertical="center" shrinkToFit="1"/>
      <protection locked="0"/>
    </xf>
    <xf numFmtId="177" fontId="6" fillId="0" borderId="8" xfId="1" applyNumberFormat="1" applyFont="1" applyBorder="1" applyAlignment="1" applyProtection="1">
      <alignment horizontal="center" vertical="center" shrinkToFit="1"/>
      <protection locked="0"/>
    </xf>
    <xf numFmtId="177" fontId="6" fillId="0" borderId="6" xfId="1" applyNumberFormat="1" applyFont="1" applyBorder="1" applyAlignment="1" applyProtection="1">
      <alignment horizontal="center" vertical="center" shrinkToFit="1"/>
      <protection locked="0"/>
    </xf>
    <xf numFmtId="0" fontId="1" fillId="0" borderId="0" xfId="0" applyFont="1" applyBorder="1" applyAlignment="1" applyProtection="1">
      <alignment vertical="center"/>
      <protection locked="0"/>
    </xf>
    <xf numFmtId="0" fontId="0" fillId="0" borderId="0" xfId="0" applyAlignment="1" applyProtection="1">
      <alignment vertical="center"/>
      <protection locked="0"/>
    </xf>
    <xf numFmtId="0" fontId="0" fillId="0" borderId="10" xfId="0" applyBorder="1" applyAlignment="1" applyProtection="1">
      <alignment vertical="center"/>
      <protection locked="0"/>
    </xf>
    <xf numFmtId="0" fontId="0" fillId="0" borderId="7" xfId="0" applyBorder="1" applyAlignment="1" applyProtection="1">
      <alignment vertical="center"/>
      <protection locked="0"/>
    </xf>
    <xf numFmtId="0" fontId="0" fillId="0" borderId="8" xfId="0" applyBorder="1" applyAlignment="1" applyProtection="1">
      <alignment vertical="center"/>
      <protection locked="0"/>
    </xf>
    <xf numFmtId="0" fontId="6" fillId="4" borderId="2" xfId="1" applyFont="1" applyFill="1" applyBorder="1" applyAlignment="1" applyProtection="1">
      <alignment horizontal="left" vertical="center"/>
    </xf>
    <xf numFmtId="0" fontId="13" fillId="4" borderId="3" xfId="1" applyFont="1" applyFill="1" applyBorder="1" applyAlignment="1" applyProtection="1">
      <alignment horizontal="left" vertical="center"/>
    </xf>
    <xf numFmtId="0" fontId="13" fillId="4" borderId="4" xfId="1" applyFont="1" applyFill="1" applyBorder="1" applyAlignment="1" applyProtection="1">
      <alignment horizontal="left" vertical="center"/>
    </xf>
    <xf numFmtId="0" fontId="13" fillId="4" borderId="9" xfId="1" applyFont="1" applyFill="1" applyBorder="1" applyAlignment="1" applyProtection="1">
      <alignment horizontal="left" vertical="center"/>
    </xf>
    <xf numFmtId="0" fontId="13" fillId="4" borderId="0" xfId="1" applyFont="1" applyFill="1" applyAlignment="1" applyProtection="1">
      <alignment horizontal="left" vertical="center"/>
    </xf>
    <xf numFmtId="0" fontId="13" fillId="4" borderId="7" xfId="1" applyFont="1" applyFill="1" applyBorder="1" applyAlignment="1" applyProtection="1">
      <alignment horizontal="left" vertical="center"/>
    </xf>
    <xf numFmtId="0" fontId="13" fillId="4" borderId="8" xfId="1" applyFont="1" applyFill="1" applyBorder="1" applyAlignment="1" applyProtection="1">
      <alignment horizontal="left" vertical="center"/>
    </xf>
    <xf numFmtId="0" fontId="31" fillId="0" borderId="12" xfId="1" applyFont="1" applyBorder="1" applyAlignment="1" applyProtection="1">
      <alignment horizontal="center" vertical="center" shrinkToFit="1"/>
    </xf>
    <xf numFmtId="0" fontId="6" fillId="4" borderId="3" xfId="1" applyFont="1" applyFill="1" applyBorder="1" applyAlignment="1" applyProtection="1">
      <alignment horizontal="center" vertical="center"/>
    </xf>
    <xf numFmtId="0" fontId="6" fillId="4" borderId="4" xfId="1" applyFont="1" applyFill="1" applyBorder="1" applyAlignment="1" applyProtection="1">
      <alignment horizontal="center" vertical="center"/>
    </xf>
    <xf numFmtId="0" fontId="6" fillId="4" borderId="2" xfId="1" applyFont="1" applyFill="1" applyBorder="1" applyAlignment="1" applyProtection="1">
      <alignment horizontal="center" vertical="center"/>
    </xf>
  </cellXfs>
  <cellStyles count="2">
    <cellStyle name="標準" xfId="0" builtinId="0"/>
    <cellStyle name="標準 2" xfId="1" xr:uid="{1B1DC38F-5B7D-4E4A-9969-492E858D7094}"/>
  </cellStyles>
  <dxfs count="71">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92D050"/>
        </patternFill>
      </fill>
    </dxf>
    <dxf>
      <fill>
        <patternFill>
          <bgColor rgb="FF00B0F0"/>
        </patternFill>
      </fill>
    </dxf>
    <dxf>
      <fill>
        <patternFill>
          <bgColor rgb="FFCCFFCC"/>
        </patternFill>
      </fill>
    </dxf>
    <dxf>
      <fill>
        <patternFill>
          <bgColor rgb="FFFF9999"/>
        </patternFill>
      </fill>
    </dxf>
    <dxf>
      <fill>
        <patternFill>
          <bgColor rgb="FFFF9999"/>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CCFFFF"/>
      <color rgb="FFFFFFCC"/>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metadata.xml" Type="http://schemas.openxmlformats.org/officeDocument/2006/relationships/sheetMetadata"/><Relationship Id="rId6"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107</xdr:col>
      <xdr:colOff>64558</xdr:colOff>
      <xdr:row>6</xdr:row>
      <xdr:rowOff>10584</xdr:rowOff>
    </xdr:from>
    <xdr:to>
      <xdr:col>107</xdr:col>
      <xdr:colOff>1809750</xdr:colOff>
      <xdr:row>13</xdr:row>
      <xdr:rowOff>0</xdr:rowOff>
    </xdr:to>
    <xdr:sp macro="" textlink="">
      <xdr:nvSpPr>
        <xdr:cNvPr id="2" name="テキスト ボックス 1">
          <a:extLst>
            <a:ext uri="{FF2B5EF4-FFF2-40B4-BE49-F238E27FC236}">
              <a16:creationId xmlns:a16="http://schemas.microsoft.com/office/drawing/2014/main" id="{3A1F8D98-5F7C-4EFF-AF3A-FD54B61AFF03}"/>
            </a:ext>
          </a:extLst>
        </xdr:cNvPr>
        <xdr:cNvSpPr txBox="1"/>
      </xdr:nvSpPr>
      <xdr:spPr>
        <a:xfrm>
          <a:off x="14755283" y="731309"/>
          <a:ext cx="1742017" cy="7736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〇を移動させ</a:t>
          </a:r>
          <a:r>
            <a:rPr kumimoji="1" lang="ja-JP" altLang="ja-JP" sz="1100">
              <a:solidFill>
                <a:schemeClr val="dk1"/>
              </a:solidFill>
              <a:effectLst/>
              <a:latin typeface="+mn-lt"/>
              <a:ea typeface="+mn-ea"/>
              <a:cs typeface="+mn-cs"/>
            </a:rPr>
            <a:t>該当する区分を</a:t>
          </a:r>
          <a:r>
            <a:rPr kumimoji="1" lang="ja-JP" altLang="en-US" sz="1100"/>
            <a:t>囲んでください。</a:t>
          </a:r>
        </a:p>
      </xdr:txBody>
    </xdr:sp>
    <xdr:clientData/>
  </xdr:twoCellAnchor>
  <xdr:twoCellAnchor>
    <xdr:from>
      <xdr:col>107</xdr:col>
      <xdr:colOff>47626</xdr:colOff>
      <xdr:row>33</xdr:row>
      <xdr:rowOff>76200</xdr:rowOff>
    </xdr:from>
    <xdr:to>
      <xdr:col>107</xdr:col>
      <xdr:colOff>1800226</xdr:colOff>
      <xdr:row>41</xdr:row>
      <xdr:rowOff>35718</xdr:rowOff>
    </xdr:to>
    <xdr:sp macro="" textlink="">
      <xdr:nvSpPr>
        <xdr:cNvPr id="3" name="テキスト ボックス 2">
          <a:extLst>
            <a:ext uri="{FF2B5EF4-FFF2-40B4-BE49-F238E27FC236}">
              <a16:creationId xmlns:a16="http://schemas.microsoft.com/office/drawing/2014/main" id="{4823DE19-9E51-4670-8A68-76F911EEC584}"/>
            </a:ext>
          </a:extLst>
        </xdr:cNvPr>
        <xdr:cNvSpPr txBox="1"/>
      </xdr:nvSpPr>
      <xdr:spPr>
        <a:xfrm>
          <a:off x="14732001" y="3876675"/>
          <a:ext cx="1752600" cy="9310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〇を移動させて</a:t>
          </a:r>
          <a:r>
            <a:rPr kumimoji="1" lang="ja-JP" altLang="ja-JP" sz="1100">
              <a:solidFill>
                <a:schemeClr val="dk1"/>
              </a:solidFill>
              <a:effectLst/>
              <a:latin typeface="+mn-lt"/>
              <a:ea typeface="+mn-ea"/>
              <a:cs typeface="+mn-cs"/>
            </a:rPr>
            <a:t>該当する事業内容を</a:t>
          </a:r>
          <a:r>
            <a:rPr kumimoji="1" lang="ja-JP" altLang="en-US" sz="1100"/>
            <a:t>囲んでください。</a:t>
          </a:r>
          <a:endParaRPr kumimoji="1" lang="en-US" altLang="ja-JP" sz="1100"/>
        </a:p>
      </xdr:txBody>
    </xdr:sp>
    <xdr:clientData/>
  </xdr:twoCellAnchor>
  <xdr:twoCellAnchor>
    <xdr:from>
      <xdr:col>107</xdr:col>
      <xdr:colOff>49745</xdr:colOff>
      <xdr:row>43</xdr:row>
      <xdr:rowOff>114299</xdr:rowOff>
    </xdr:from>
    <xdr:to>
      <xdr:col>107</xdr:col>
      <xdr:colOff>1735667</xdr:colOff>
      <xdr:row>56</xdr:row>
      <xdr:rowOff>21167</xdr:rowOff>
    </xdr:to>
    <xdr:sp macro="" textlink="">
      <xdr:nvSpPr>
        <xdr:cNvPr id="4" name="テキスト ボックス 3">
          <a:extLst>
            <a:ext uri="{FF2B5EF4-FFF2-40B4-BE49-F238E27FC236}">
              <a16:creationId xmlns:a16="http://schemas.microsoft.com/office/drawing/2014/main" id="{806ED746-67E3-435F-9E60-0DA27A939E31}"/>
            </a:ext>
          </a:extLst>
        </xdr:cNvPr>
        <xdr:cNvSpPr txBox="1"/>
      </xdr:nvSpPr>
      <xdr:spPr>
        <a:xfrm>
          <a:off x="14734120" y="5143499"/>
          <a:ext cx="1689097" cy="13641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霊柩事業者は、輸送</a:t>
          </a:r>
          <a:endParaRPr kumimoji="1" lang="en-US" altLang="ja-JP" sz="1100"/>
        </a:p>
        <a:p>
          <a:r>
            <a:rPr kumimoji="1" lang="ja-JP" altLang="en-US" sz="1100"/>
            <a:t>数の単位を トン から 体 に変更してください。（単位部分プルダウンで選択可）</a:t>
          </a:r>
          <a:endParaRPr kumimoji="1" lang="en-US" altLang="ja-JP" sz="1100"/>
        </a:p>
      </xdr:txBody>
    </xdr:sp>
    <xdr:clientData/>
  </xdr:twoCellAnchor>
  <xdr:twoCellAnchor>
    <xdr:from>
      <xdr:col>107</xdr:col>
      <xdr:colOff>40217</xdr:colOff>
      <xdr:row>3</xdr:row>
      <xdr:rowOff>9525</xdr:rowOff>
    </xdr:from>
    <xdr:to>
      <xdr:col>107</xdr:col>
      <xdr:colOff>559859</xdr:colOff>
      <xdr:row>5</xdr:row>
      <xdr:rowOff>74083</xdr:rowOff>
    </xdr:to>
    <xdr:sp macro="" textlink="">
      <xdr:nvSpPr>
        <xdr:cNvPr id="5" name="楕円 4">
          <a:extLst>
            <a:ext uri="{FF2B5EF4-FFF2-40B4-BE49-F238E27FC236}">
              <a16:creationId xmlns:a16="http://schemas.microsoft.com/office/drawing/2014/main" id="{A31CABF0-D0C9-4906-B00B-214E450A1477}"/>
            </a:ext>
          </a:extLst>
        </xdr:cNvPr>
        <xdr:cNvSpPr/>
      </xdr:nvSpPr>
      <xdr:spPr>
        <a:xfrm>
          <a:off x="6981561" y="378619"/>
          <a:ext cx="519642" cy="278870"/>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107</xdr:col>
      <xdr:colOff>39426</xdr:colOff>
      <xdr:row>25</xdr:row>
      <xdr:rowOff>796</xdr:rowOff>
    </xdr:from>
    <xdr:to>
      <xdr:col>107</xdr:col>
      <xdr:colOff>1488282</xdr:colOff>
      <xdr:row>26</xdr:row>
      <xdr:rowOff>77260</xdr:rowOff>
    </xdr:to>
    <xdr:sp macro="" textlink="">
      <xdr:nvSpPr>
        <xdr:cNvPr id="6" name="楕円 5">
          <a:extLst>
            <a:ext uri="{FF2B5EF4-FFF2-40B4-BE49-F238E27FC236}">
              <a16:creationId xmlns:a16="http://schemas.microsoft.com/office/drawing/2014/main" id="{CD5CED18-DB5D-4CEA-875F-D79C471CB767}"/>
            </a:ext>
          </a:extLst>
        </xdr:cNvPr>
        <xdr:cNvSpPr/>
      </xdr:nvSpPr>
      <xdr:spPr>
        <a:xfrm>
          <a:off x="7611801" y="2441577"/>
          <a:ext cx="1448856" cy="207433"/>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107</xdr:col>
      <xdr:colOff>1183217</xdr:colOff>
      <xdr:row>3</xdr:row>
      <xdr:rowOff>6350</xdr:rowOff>
    </xdr:from>
    <xdr:to>
      <xdr:col>107</xdr:col>
      <xdr:colOff>1702859</xdr:colOff>
      <xdr:row>5</xdr:row>
      <xdr:rowOff>64558</xdr:rowOff>
    </xdr:to>
    <xdr:sp macro="" textlink="">
      <xdr:nvSpPr>
        <xdr:cNvPr id="7" name="楕円 6">
          <a:extLst>
            <a:ext uri="{FF2B5EF4-FFF2-40B4-BE49-F238E27FC236}">
              <a16:creationId xmlns:a16="http://schemas.microsoft.com/office/drawing/2014/main" id="{D6DC173E-DF93-493D-B4C8-8509D4943AAA}"/>
            </a:ext>
          </a:extLst>
        </xdr:cNvPr>
        <xdr:cNvSpPr/>
      </xdr:nvSpPr>
      <xdr:spPr>
        <a:xfrm>
          <a:off x="15870767" y="371475"/>
          <a:ext cx="522817" cy="315383"/>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107</xdr:col>
      <xdr:colOff>611717</xdr:colOff>
      <xdr:row>3</xdr:row>
      <xdr:rowOff>6350</xdr:rowOff>
    </xdr:from>
    <xdr:to>
      <xdr:col>107</xdr:col>
      <xdr:colOff>1131359</xdr:colOff>
      <xdr:row>5</xdr:row>
      <xdr:rowOff>64558</xdr:rowOff>
    </xdr:to>
    <xdr:sp macro="" textlink="">
      <xdr:nvSpPr>
        <xdr:cNvPr id="8" name="楕円 7">
          <a:extLst>
            <a:ext uri="{FF2B5EF4-FFF2-40B4-BE49-F238E27FC236}">
              <a16:creationId xmlns:a16="http://schemas.microsoft.com/office/drawing/2014/main" id="{8063CE69-7C55-4952-ACA4-2594F501B964}"/>
            </a:ext>
          </a:extLst>
        </xdr:cNvPr>
        <xdr:cNvSpPr/>
      </xdr:nvSpPr>
      <xdr:spPr>
        <a:xfrm>
          <a:off x="15299267" y="371475"/>
          <a:ext cx="522817" cy="315383"/>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107</xdr:col>
      <xdr:colOff>33870</xdr:colOff>
      <xdr:row>26</xdr:row>
      <xdr:rowOff>107951</xdr:rowOff>
    </xdr:from>
    <xdr:to>
      <xdr:col>107</xdr:col>
      <xdr:colOff>1473201</xdr:colOff>
      <xdr:row>28</xdr:row>
      <xdr:rowOff>101071</xdr:rowOff>
    </xdr:to>
    <xdr:sp macro="" textlink="">
      <xdr:nvSpPr>
        <xdr:cNvPr id="9" name="楕円 8">
          <a:extLst>
            <a:ext uri="{FF2B5EF4-FFF2-40B4-BE49-F238E27FC236}">
              <a16:creationId xmlns:a16="http://schemas.microsoft.com/office/drawing/2014/main" id="{33C8298C-6CA5-4273-8193-8E372B1D414E}"/>
            </a:ext>
          </a:extLst>
        </xdr:cNvPr>
        <xdr:cNvSpPr/>
      </xdr:nvSpPr>
      <xdr:spPr>
        <a:xfrm>
          <a:off x="14718245" y="3009901"/>
          <a:ext cx="1445681" cy="228070"/>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107</xdr:col>
      <xdr:colOff>21963</xdr:colOff>
      <xdr:row>29</xdr:row>
      <xdr:rowOff>795</xdr:rowOff>
    </xdr:from>
    <xdr:to>
      <xdr:col>107</xdr:col>
      <xdr:colOff>1454944</xdr:colOff>
      <xdr:row>30</xdr:row>
      <xdr:rowOff>77258</xdr:rowOff>
    </xdr:to>
    <xdr:sp macro="" textlink="">
      <xdr:nvSpPr>
        <xdr:cNvPr id="10" name="楕円 9">
          <a:extLst>
            <a:ext uri="{FF2B5EF4-FFF2-40B4-BE49-F238E27FC236}">
              <a16:creationId xmlns:a16="http://schemas.microsoft.com/office/drawing/2014/main" id="{B8508EF5-D5AD-4CED-855E-C322515F3951}"/>
            </a:ext>
          </a:extLst>
        </xdr:cNvPr>
        <xdr:cNvSpPr/>
      </xdr:nvSpPr>
      <xdr:spPr>
        <a:xfrm>
          <a:off x="6963307" y="3215483"/>
          <a:ext cx="1432981" cy="183619"/>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107</xdr:col>
      <xdr:colOff>37045</xdr:colOff>
      <xdr:row>31</xdr:row>
      <xdr:rowOff>12701</xdr:rowOff>
    </xdr:from>
    <xdr:to>
      <xdr:col>107</xdr:col>
      <xdr:colOff>1473201</xdr:colOff>
      <xdr:row>33</xdr:row>
      <xdr:rowOff>5821</xdr:rowOff>
    </xdr:to>
    <xdr:sp macro="" textlink="">
      <xdr:nvSpPr>
        <xdr:cNvPr id="11" name="楕円 10">
          <a:extLst>
            <a:ext uri="{FF2B5EF4-FFF2-40B4-BE49-F238E27FC236}">
              <a16:creationId xmlns:a16="http://schemas.microsoft.com/office/drawing/2014/main" id="{10365360-D6F8-46BF-A1DF-B15D49FB841A}"/>
            </a:ext>
          </a:extLst>
        </xdr:cNvPr>
        <xdr:cNvSpPr/>
      </xdr:nvSpPr>
      <xdr:spPr>
        <a:xfrm>
          <a:off x="14724595" y="3562351"/>
          <a:ext cx="1439331" cy="247120"/>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S133"/>
  <sheetViews>
    <sheetView tabSelected="1" view="pageBreakPreview" zoomScale="80" zoomScaleNormal="80" zoomScaleSheetLayoutView="80" workbookViewId="0">
      <selection activeCell="D3" sqref="D3:L4"/>
    </sheetView>
  </sheetViews>
  <sheetFormatPr defaultRowHeight="12" outlineLevelCol="1" x14ac:dyDescent="0.15"/>
  <cols>
    <col min="1" max="53" width="1.875" style="2" customWidth="1"/>
    <col min="54" max="54" width="6.5" style="10" hidden="1" customWidth="1"/>
    <col min="55" max="106" width="1.875" style="10" hidden="1" customWidth="1"/>
    <col min="107" max="107" width="3.25" style="10" hidden="1" customWidth="1"/>
    <col min="108" max="108" width="27" style="10" customWidth="1"/>
    <col min="109" max="109" width="8.75" style="10" hidden="1" customWidth="1" outlineLevel="1"/>
    <col min="110" max="110" width="3.5" style="10" hidden="1" customWidth="1" outlineLevel="1"/>
    <col min="111" max="162" width="1.875" style="10" hidden="1" customWidth="1" outlineLevel="1"/>
    <col min="163" max="164" width="7.625" style="10" hidden="1" customWidth="1" outlineLevel="1"/>
    <col min="165" max="165" width="9.125" style="10" hidden="1" customWidth="1" outlineLevel="1"/>
    <col min="166" max="168" width="7.625" style="10" hidden="1" customWidth="1" outlineLevel="1"/>
    <col min="169" max="169" width="3.375" style="10" hidden="1" customWidth="1" outlineLevel="1"/>
    <col min="170" max="170" width="9" style="10" hidden="1" customWidth="1" outlineLevel="1"/>
    <col min="171" max="171" width="4.5" style="10" hidden="1" customWidth="1" outlineLevel="1"/>
    <col min="172" max="172" width="3.125" style="10" hidden="1" customWidth="1" outlineLevel="1"/>
    <col min="173" max="173" width="4.75" style="10" hidden="1" customWidth="1" outlineLevel="1"/>
    <col min="174" max="174" width="12.25" style="13" hidden="1" customWidth="1" outlineLevel="1"/>
    <col min="175" max="175" width="8.25" style="10" customWidth="1" collapsed="1"/>
    <col min="176" max="255" width="9" style="2"/>
    <col min="256" max="308" width="1.875" style="2" customWidth="1"/>
    <col min="309" max="312" width="1.625" style="2" customWidth="1"/>
    <col min="313" max="511" width="9" style="2"/>
    <col min="512" max="564" width="1.875" style="2" customWidth="1"/>
    <col min="565" max="568" width="1.625" style="2" customWidth="1"/>
    <col min="569" max="767" width="9" style="2"/>
    <col min="768" max="820" width="1.875" style="2" customWidth="1"/>
    <col min="821" max="824" width="1.625" style="2" customWidth="1"/>
    <col min="825" max="1023" width="9" style="2"/>
    <col min="1024" max="1076" width="1.875" style="2" customWidth="1"/>
    <col min="1077" max="1080" width="1.625" style="2" customWidth="1"/>
    <col min="1081" max="1279" width="9" style="2"/>
    <col min="1280" max="1332" width="1.875" style="2" customWidth="1"/>
    <col min="1333" max="1336" width="1.625" style="2" customWidth="1"/>
    <col min="1337" max="1535" width="9" style="2"/>
    <col min="1536" max="1588" width="1.875" style="2" customWidth="1"/>
    <col min="1589" max="1592" width="1.625" style="2" customWidth="1"/>
    <col min="1593" max="1791" width="9" style="2"/>
    <col min="1792" max="1844" width="1.875" style="2" customWidth="1"/>
    <col min="1845" max="1848" width="1.625" style="2" customWidth="1"/>
    <col min="1849" max="2047" width="9" style="2"/>
    <col min="2048" max="2100" width="1.875" style="2" customWidth="1"/>
    <col min="2101" max="2104" width="1.625" style="2" customWidth="1"/>
    <col min="2105" max="2303" width="9" style="2"/>
    <col min="2304" max="2356" width="1.875" style="2" customWidth="1"/>
    <col min="2357" max="2360" width="1.625" style="2" customWidth="1"/>
    <col min="2361" max="2559" width="9" style="2"/>
    <col min="2560" max="2612" width="1.875" style="2" customWidth="1"/>
    <col min="2613" max="2616" width="1.625" style="2" customWidth="1"/>
    <col min="2617" max="2815" width="9" style="2"/>
    <col min="2816" max="2868" width="1.875" style="2" customWidth="1"/>
    <col min="2869" max="2872" width="1.625" style="2" customWidth="1"/>
    <col min="2873" max="3071" width="9" style="2"/>
    <col min="3072" max="3124" width="1.875" style="2" customWidth="1"/>
    <col min="3125" max="3128" width="1.625" style="2" customWidth="1"/>
    <col min="3129" max="3327" width="9" style="2"/>
    <col min="3328" max="3380" width="1.875" style="2" customWidth="1"/>
    <col min="3381" max="3384" width="1.625" style="2" customWidth="1"/>
    <col min="3385" max="3583" width="9" style="2"/>
    <col min="3584" max="3636" width="1.875" style="2" customWidth="1"/>
    <col min="3637" max="3640" width="1.625" style="2" customWidth="1"/>
    <col min="3641" max="3839" width="9" style="2"/>
    <col min="3840" max="3892" width="1.875" style="2" customWidth="1"/>
    <col min="3893" max="3896" width="1.625" style="2" customWidth="1"/>
    <col min="3897" max="4095" width="9" style="2"/>
    <col min="4096" max="4148" width="1.875" style="2" customWidth="1"/>
    <col min="4149" max="4152" width="1.625" style="2" customWidth="1"/>
    <col min="4153" max="4351" width="9" style="2"/>
    <col min="4352" max="4404" width="1.875" style="2" customWidth="1"/>
    <col min="4405" max="4408" width="1.625" style="2" customWidth="1"/>
    <col min="4409" max="4607" width="9" style="2"/>
    <col min="4608" max="4660" width="1.875" style="2" customWidth="1"/>
    <col min="4661" max="4664" width="1.625" style="2" customWidth="1"/>
    <col min="4665" max="4863" width="9" style="2"/>
    <col min="4864" max="4916" width="1.875" style="2" customWidth="1"/>
    <col min="4917" max="4920" width="1.625" style="2" customWidth="1"/>
    <col min="4921" max="5119" width="9" style="2"/>
    <col min="5120" max="5172" width="1.875" style="2" customWidth="1"/>
    <col min="5173" max="5176" width="1.625" style="2" customWidth="1"/>
    <col min="5177" max="5375" width="9" style="2"/>
    <col min="5376" max="5428" width="1.875" style="2" customWidth="1"/>
    <col min="5429" max="5432" width="1.625" style="2" customWidth="1"/>
    <col min="5433" max="5631" width="9" style="2"/>
    <col min="5632" max="5684" width="1.875" style="2" customWidth="1"/>
    <col min="5685" max="5688" width="1.625" style="2" customWidth="1"/>
    <col min="5689" max="5887" width="9" style="2"/>
    <col min="5888" max="5940" width="1.875" style="2" customWidth="1"/>
    <col min="5941" max="5944" width="1.625" style="2" customWidth="1"/>
    <col min="5945" max="6143" width="9" style="2"/>
    <col min="6144" max="6196" width="1.875" style="2" customWidth="1"/>
    <col min="6197" max="6200" width="1.625" style="2" customWidth="1"/>
    <col min="6201" max="6399" width="9" style="2"/>
    <col min="6400" max="6452" width="1.875" style="2" customWidth="1"/>
    <col min="6453" max="6456" width="1.625" style="2" customWidth="1"/>
    <col min="6457" max="6655" width="9" style="2"/>
    <col min="6656" max="6708" width="1.875" style="2" customWidth="1"/>
    <col min="6709" max="6712" width="1.625" style="2" customWidth="1"/>
    <col min="6713" max="6911" width="9" style="2"/>
    <col min="6912" max="6964" width="1.875" style="2" customWidth="1"/>
    <col min="6965" max="6968" width="1.625" style="2" customWidth="1"/>
    <col min="6969" max="7167" width="9" style="2"/>
    <col min="7168" max="7220" width="1.875" style="2" customWidth="1"/>
    <col min="7221" max="7224" width="1.625" style="2" customWidth="1"/>
    <col min="7225" max="7423" width="9" style="2"/>
    <col min="7424" max="7476" width="1.875" style="2" customWidth="1"/>
    <col min="7477" max="7480" width="1.625" style="2" customWidth="1"/>
    <col min="7481" max="7679" width="9" style="2"/>
    <col min="7680" max="7732" width="1.875" style="2" customWidth="1"/>
    <col min="7733" max="7736" width="1.625" style="2" customWidth="1"/>
    <col min="7737" max="7935" width="9" style="2"/>
    <col min="7936" max="7988" width="1.875" style="2" customWidth="1"/>
    <col min="7989" max="7992" width="1.625" style="2" customWidth="1"/>
    <col min="7993" max="8191" width="9" style="2"/>
    <col min="8192" max="8244" width="1.875" style="2" customWidth="1"/>
    <col min="8245" max="8248" width="1.625" style="2" customWidth="1"/>
    <col min="8249" max="8447" width="9" style="2"/>
    <col min="8448" max="8500" width="1.875" style="2" customWidth="1"/>
    <col min="8501" max="8504" width="1.625" style="2" customWidth="1"/>
    <col min="8505" max="8703" width="9" style="2"/>
    <col min="8704" max="8756" width="1.875" style="2" customWidth="1"/>
    <col min="8757" max="8760" width="1.625" style="2" customWidth="1"/>
    <col min="8761" max="8959" width="9" style="2"/>
    <col min="8960" max="9012" width="1.875" style="2" customWidth="1"/>
    <col min="9013" max="9016" width="1.625" style="2" customWidth="1"/>
    <col min="9017" max="9215" width="9" style="2"/>
    <col min="9216" max="9268" width="1.875" style="2" customWidth="1"/>
    <col min="9269" max="9272" width="1.625" style="2" customWidth="1"/>
    <col min="9273" max="9471" width="9" style="2"/>
    <col min="9472" max="9524" width="1.875" style="2" customWidth="1"/>
    <col min="9525" max="9528" width="1.625" style="2" customWidth="1"/>
    <col min="9529" max="9727" width="9" style="2"/>
    <col min="9728" max="9780" width="1.875" style="2" customWidth="1"/>
    <col min="9781" max="9784" width="1.625" style="2" customWidth="1"/>
    <col min="9785" max="9983" width="9" style="2"/>
    <col min="9984" max="10036" width="1.875" style="2" customWidth="1"/>
    <col min="10037" max="10040" width="1.625" style="2" customWidth="1"/>
    <col min="10041" max="10239" width="9" style="2"/>
    <col min="10240" max="10292" width="1.875" style="2" customWidth="1"/>
    <col min="10293" max="10296" width="1.625" style="2" customWidth="1"/>
    <col min="10297" max="10495" width="9" style="2"/>
    <col min="10496" max="10548" width="1.875" style="2" customWidth="1"/>
    <col min="10549" max="10552" width="1.625" style="2" customWidth="1"/>
    <col min="10553" max="10751" width="9" style="2"/>
    <col min="10752" max="10804" width="1.875" style="2" customWidth="1"/>
    <col min="10805" max="10808" width="1.625" style="2" customWidth="1"/>
    <col min="10809" max="11007" width="9" style="2"/>
    <col min="11008" max="11060" width="1.875" style="2" customWidth="1"/>
    <col min="11061" max="11064" width="1.625" style="2" customWidth="1"/>
    <col min="11065" max="11263" width="9" style="2"/>
    <col min="11264" max="11316" width="1.875" style="2" customWidth="1"/>
    <col min="11317" max="11320" width="1.625" style="2" customWidth="1"/>
    <col min="11321" max="11519" width="9" style="2"/>
    <col min="11520" max="11572" width="1.875" style="2" customWidth="1"/>
    <col min="11573" max="11576" width="1.625" style="2" customWidth="1"/>
    <col min="11577" max="11775" width="9" style="2"/>
    <col min="11776" max="11828" width="1.875" style="2" customWidth="1"/>
    <col min="11829" max="11832" width="1.625" style="2" customWidth="1"/>
    <col min="11833" max="12031" width="9" style="2"/>
    <col min="12032" max="12084" width="1.875" style="2" customWidth="1"/>
    <col min="12085" max="12088" width="1.625" style="2" customWidth="1"/>
    <col min="12089" max="12287" width="9" style="2"/>
    <col min="12288" max="12340" width="1.875" style="2" customWidth="1"/>
    <col min="12341" max="12344" width="1.625" style="2" customWidth="1"/>
    <col min="12345" max="12543" width="9" style="2"/>
    <col min="12544" max="12596" width="1.875" style="2" customWidth="1"/>
    <col min="12597" max="12600" width="1.625" style="2" customWidth="1"/>
    <col min="12601" max="12799" width="9" style="2"/>
    <col min="12800" max="12852" width="1.875" style="2" customWidth="1"/>
    <col min="12853" max="12856" width="1.625" style="2" customWidth="1"/>
    <col min="12857" max="13055" width="9" style="2"/>
    <col min="13056" max="13108" width="1.875" style="2" customWidth="1"/>
    <col min="13109" max="13112" width="1.625" style="2" customWidth="1"/>
    <col min="13113" max="13311" width="9" style="2"/>
    <col min="13312" max="13364" width="1.875" style="2" customWidth="1"/>
    <col min="13365" max="13368" width="1.625" style="2" customWidth="1"/>
    <col min="13369" max="13567" width="9" style="2"/>
    <col min="13568" max="13620" width="1.875" style="2" customWidth="1"/>
    <col min="13621" max="13624" width="1.625" style="2" customWidth="1"/>
    <col min="13625" max="13823" width="9" style="2"/>
    <col min="13824" max="13876" width="1.875" style="2" customWidth="1"/>
    <col min="13877" max="13880" width="1.625" style="2" customWidth="1"/>
    <col min="13881" max="14079" width="9" style="2"/>
    <col min="14080" max="14132" width="1.875" style="2" customWidth="1"/>
    <col min="14133" max="14136" width="1.625" style="2" customWidth="1"/>
    <col min="14137" max="14335" width="9" style="2"/>
    <col min="14336" max="14388" width="1.875" style="2" customWidth="1"/>
    <col min="14389" max="14392" width="1.625" style="2" customWidth="1"/>
    <col min="14393" max="14591" width="9" style="2"/>
    <col min="14592" max="14644" width="1.875" style="2" customWidth="1"/>
    <col min="14645" max="14648" width="1.625" style="2" customWidth="1"/>
    <col min="14649" max="14847" width="9" style="2"/>
    <col min="14848" max="14900" width="1.875" style="2" customWidth="1"/>
    <col min="14901" max="14904" width="1.625" style="2" customWidth="1"/>
    <col min="14905" max="15103" width="9" style="2"/>
    <col min="15104" max="15156" width="1.875" style="2" customWidth="1"/>
    <col min="15157" max="15160" width="1.625" style="2" customWidth="1"/>
    <col min="15161" max="15359" width="9" style="2"/>
    <col min="15360" max="15412" width="1.875" style="2" customWidth="1"/>
    <col min="15413" max="15416" width="1.625" style="2" customWidth="1"/>
    <col min="15417" max="15615" width="9" style="2"/>
    <col min="15616" max="15668" width="1.875" style="2" customWidth="1"/>
    <col min="15669" max="15672" width="1.625" style="2" customWidth="1"/>
    <col min="15673" max="15871" width="9" style="2"/>
    <col min="15872" max="15924" width="1.875" style="2" customWidth="1"/>
    <col min="15925" max="15928" width="1.625" style="2" customWidth="1"/>
    <col min="15929" max="16127" width="9" style="2"/>
    <col min="16128" max="16180" width="1.875" style="2" customWidth="1"/>
    <col min="16181" max="16184" width="1.625" style="2" customWidth="1"/>
    <col min="16185" max="16384" width="9" style="2"/>
  </cols>
  <sheetData>
    <row r="1" spans="1:174" ht="12" customHeight="1" x14ac:dyDescent="0.15">
      <c r="A1" s="1"/>
      <c r="B1" s="5" t="s">
        <v>73</v>
      </c>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BD1" s="11"/>
      <c r="DC1" s="12"/>
      <c r="DG1" s="11" t="s">
        <v>73</v>
      </c>
    </row>
    <row r="2" spans="1:174" ht="8.1" customHeight="1" x14ac:dyDescent="0.15">
      <c r="DC2" s="12"/>
      <c r="FK2" s="159"/>
      <c r="FL2" s="159" t="s">
        <v>75</v>
      </c>
    </row>
    <row r="3" spans="1:174" ht="8.1" customHeight="1" x14ac:dyDescent="0.15">
      <c r="B3" s="72" t="s">
        <v>0</v>
      </c>
      <c r="C3" s="72"/>
      <c r="D3" s="75" t="s">
        <v>1</v>
      </c>
      <c r="E3" s="76"/>
      <c r="F3" s="76"/>
      <c r="G3" s="76"/>
      <c r="H3" s="76"/>
      <c r="I3" s="76"/>
      <c r="J3" s="76"/>
      <c r="K3" s="76"/>
      <c r="L3" s="77"/>
      <c r="M3" s="75" t="s">
        <v>2</v>
      </c>
      <c r="N3" s="77"/>
      <c r="AC3" s="72" t="s">
        <v>3</v>
      </c>
      <c r="AD3" s="72"/>
      <c r="AE3" s="72"/>
      <c r="AF3" s="72"/>
      <c r="AG3" s="72"/>
      <c r="AH3" s="72"/>
      <c r="AI3" s="64"/>
      <c r="AJ3" s="83"/>
      <c r="AK3" s="64"/>
      <c r="AL3" s="83"/>
      <c r="AM3" s="64"/>
      <c r="AN3" s="83"/>
      <c r="AO3" s="64"/>
      <c r="AP3" s="83"/>
      <c r="AQ3" s="64"/>
      <c r="AR3" s="83"/>
      <c r="AS3" s="64"/>
      <c r="AT3" s="83"/>
      <c r="AU3" s="64"/>
      <c r="AV3" s="83"/>
      <c r="AW3" s="64"/>
      <c r="AX3" s="83"/>
      <c r="AY3" s="64"/>
      <c r="AZ3" s="83"/>
      <c r="BD3" s="161"/>
      <c r="BE3" s="162"/>
      <c r="BF3" s="161"/>
      <c r="BG3" s="167"/>
      <c r="BH3" s="167"/>
      <c r="BI3" s="167"/>
      <c r="BJ3" s="167"/>
      <c r="BK3" s="167"/>
      <c r="BL3" s="167"/>
      <c r="BM3" s="167"/>
      <c r="BN3" s="162"/>
      <c r="BO3" s="161"/>
      <c r="BP3" s="162"/>
      <c r="CE3" s="161"/>
      <c r="CF3" s="167"/>
      <c r="CG3" s="167"/>
      <c r="CH3" s="167"/>
      <c r="CI3" s="167"/>
      <c r="CJ3" s="162"/>
      <c r="CK3" s="169"/>
      <c r="CL3" s="170"/>
      <c r="CM3" s="170"/>
      <c r="CN3" s="170"/>
      <c r="CO3" s="170"/>
      <c r="CP3" s="170"/>
      <c r="CQ3" s="170"/>
      <c r="CR3" s="170"/>
      <c r="CS3" s="170"/>
      <c r="CT3" s="170"/>
      <c r="CU3" s="170"/>
      <c r="CV3" s="170"/>
      <c r="CW3" s="170"/>
      <c r="CX3" s="170"/>
      <c r="CY3" s="170"/>
      <c r="CZ3" s="170"/>
      <c r="DA3" s="170"/>
      <c r="DB3" s="171"/>
      <c r="DC3" s="12"/>
      <c r="DG3" s="178" t="s">
        <v>0</v>
      </c>
      <c r="DH3" s="178"/>
      <c r="DI3" s="181" t="s">
        <v>1</v>
      </c>
      <c r="DJ3" s="182"/>
      <c r="DK3" s="182"/>
      <c r="DL3" s="182"/>
      <c r="DM3" s="182"/>
      <c r="DN3" s="182"/>
      <c r="DO3" s="182"/>
      <c r="DP3" s="182"/>
      <c r="DQ3" s="182"/>
      <c r="DR3" s="183"/>
      <c r="DS3" s="184"/>
      <c r="EH3" s="178" t="s">
        <v>3</v>
      </c>
      <c r="EI3" s="178"/>
      <c r="EJ3" s="178"/>
      <c r="EK3" s="178"/>
      <c r="EL3" s="178"/>
      <c r="EM3" s="178"/>
      <c r="EN3" s="193" t="str" cm="1">
        <f t="array" aca="1" ref="EN3" ca="1">_xlfn.TEXTJOIN("",TRUE,IF(ISNUMBER(VALUE(MID(FH15,ROW(INDIRECT("1:"&amp;LEN(FH15))),1))),MID(FH15,ROW(INDIRECT("1:"&amp;LEN(FH15))),1),""))</f>
        <v/>
      </c>
      <c r="EO3" s="194"/>
      <c r="EP3" s="195"/>
      <c r="EQ3" s="195"/>
      <c r="ER3" s="195"/>
      <c r="ES3" s="195"/>
      <c r="ET3" s="195"/>
      <c r="EU3" s="195"/>
      <c r="EV3" s="195"/>
      <c r="EW3" s="195"/>
      <c r="EX3" s="195"/>
      <c r="EY3" s="195"/>
      <c r="EZ3" s="195"/>
      <c r="FA3" s="195"/>
      <c r="FB3" s="195"/>
      <c r="FC3" s="195"/>
      <c r="FD3" s="195"/>
      <c r="FE3" s="196"/>
      <c r="FK3" s="160"/>
      <c r="FL3" s="160"/>
      <c r="FP3" s="14"/>
      <c r="FQ3" s="14"/>
      <c r="FR3" s="15"/>
    </row>
    <row r="4" spans="1:174" ht="8.1" customHeight="1" x14ac:dyDescent="0.15">
      <c r="B4" s="73"/>
      <c r="C4" s="73"/>
      <c r="D4" s="78"/>
      <c r="E4" s="79"/>
      <c r="F4" s="79"/>
      <c r="G4" s="79"/>
      <c r="H4" s="79"/>
      <c r="I4" s="79"/>
      <c r="J4" s="79"/>
      <c r="K4" s="79"/>
      <c r="L4" s="80"/>
      <c r="M4" s="81"/>
      <c r="N4" s="82"/>
      <c r="AC4" s="73"/>
      <c r="AD4" s="73"/>
      <c r="AE4" s="73"/>
      <c r="AF4" s="73"/>
      <c r="AG4" s="73"/>
      <c r="AH4" s="73"/>
      <c r="AI4" s="67"/>
      <c r="AJ4" s="84"/>
      <c r="AK4" s="67"/>
      <c r="AL4" s="84"/>
      <c r="AM4" s="67"/>
      <c r="AN4" s="84"/>
      <c r="AO4" s="67"/>
      <c r="AP4" s="84"/>
      <c r="AQ4" s="67"/>
      <c r="AR4" s="84"/>
      <c r="AS4" s="67"/>
      <c r="AT4" s="84"/>
      <c r="AU4" s="67"/>
      <c r="AV4" s="84"/>
      <c r="AW4" s="67"/>
      <c r="AX4" s="84"/>
      <c r="AY4" s="67"/>
      <c r="AZ4" s="84"/>
      <c r="BD4" s="163"/>
      <c r="BE4" s="164"/>
      <c r="BF4" s="165"/>
      <c r="BG4" s="168"/>
      <c r="BH4" s="168"/>
      <c r="BI4" s="168"/>
      <c r="BJ4" s="168"/>
      <c r="BK4" s="168"/>
      <c r="BL4" s="168"/>
      <c r="BM4" s="168"/>
      <c r="BN4" s="166"/>
      <c r="BO4" s="163"/>
      <c r="BP4" s="164"/>
      <c r="CE4" s="163"/>
      <c r="CF4" s="159"/>
      <c r="CG4" s="159"/>
      <c r="CH4" s="159"/>
      <c r="CI4" s="159"/>
      <c r="CJ4" s="164"/>
      <c r="CK4" s="172"/>
      <c r="CL4" s="173"/>
      <c r="CM4" s="173"/>
      <c r="CN4" s="173"/>
      <c r="CO4" s="173"/>
      <c r="CP4" s="173"/>
      <c r="CQ4" s="173"/>
      <c r="CR4" s="173"/>
      <c r="CS4" s="173"/>
      <c r="CT4" s="173"/>
      <c r="CU4" s="173"/>
      <c r="CV4" s="173"/>
      <c r="CW4" s="173"/>
      <c r="CX4" s="173"/>
      <c r="CY4" s="173"/>
      <c r="CZ4" s="173"/>
      <c r="DA4" s="173"/>
      <c r="DB4" s="174"/>
      <c r="DC4" s="12"/>
      <c r="DG4" s="179"/>
      <c r="DH4" s="179"/>
      <c r="DI4" s="185"/>
      <c r="DJ4" s="186"/>
      <c r="DK4" s="186"/>
      <c r="DL4" s="186"/>
      <c r="DM4" s="186"/>
      <c r="DN4" s="186"/>
      <c r="DO4" s="186"/>
      <c r="DP4" s="186"/>
      <c r="DQ4" s="186"/>
      <c r="DR4" s="187"/>
      <c r="DS4" s="188"/>
      <c r="EH4" s="179"/>
      <c r="EI4" s="179"/>
      <c r="EJ4" s="179"/>
      <c r="EK4" s="179"/>
      <c r="EL4" s="179"/>
      <c r="EM4" s="179"/>
      <c r="EN4" s="197"/>
      <c r="EO4" s="198"/>
      <c r="EP4" s="199"/>
      <c r="EQ4" s="199"/>
      <c r="ER4" s="199"/>
      <c r="ES4" s="199"/>
      <c r="ET4" s="199"/>
      <c r="EU4" s="199"/>
      <c r="EV4" s="199"/>
      <c r="EW4" s="199"/>
      <c r="EX4" s="199"/>
      <c r="EY4" s="199"/>
      <c r="EZ4" s="199"/>
      <c r="FA4" s="199"/>
      <c r="FB4" s="199"/>
      <c r="FC4" s="199"/>
      <c r="FD4" s="199"/>
      <c r="FE4" s="200"/>
      <c r="FG4" s="16"/>
      <c r="FH4" s="205" t="s">
        <v>76</v>
      </c>
      <c r="FI4" s="205"/>
      <c r="FJ4" s="205" t="s">
        <v>77</v>
      </c>
      <c r="FK4" s="205"/>
      <c r="FL4" s="206">
        <v>46</v>
      </c>
      <c r="FP4" s="14">
        <v>11</v>
      </c>
      <c r="FQ4" s="14" t="s">
        <v>78</v>
      </c>
      <c r="FR4" s="17" t="s">
        <v>79</v>
      </c>
    </row>
    <row r="5" spans="1:174" ht="8.1" customHeight="1" x14ac:dyDescent="0.15">
      <c r="B5" s="73"/>
      <c r="C5" s="73"/>
      <c r="D5" s="75" t="s">
        <v>4</v>
      </c>
      <c r="E5" s="76"/>
      <c r="F5" s="77"/>
      <c r="G5" s="75" t="s">
        <v>5</v>
      </c>
      <c r="H5" s="76"/>
      <c r="I5" s="77"/>
      <c r="J5" s="75" t="s">
        <v>6</v>
      </c>
      <c r="K5" s="76"/>
      <c r="L5" s="77"/>
      <c r="M5" s="81"/>
      <c r="N5" s="82"/>
      <c r="AC5" s="74"/>
      <c r="AD5" s="74"/>
      <c r="AE5" s="74"/>
      <c r="AF5" s="74"/>
      <c r="AG5" s="74"/>
      <c r="AH5" s="74"/>
      <c r="AI5" s="70"/>
      <c r="AJ5" s="85"/>
      <c r="AK5" s="70"/>
      <c r="AL5" s="85"/>
      <c r="AM5" s="70"/>
      <c r="AN5" s="85"/>
      <c r="AO5" s="70"/>
      <c r="AP5" s="85"/>
      <c r="AQ5" s="70"/>
      <c r="AR5" s="85"/>
      <c r="AS5" s="70"/>
      <c r="AT5" s="85"/>
      <c r="AU5" s="70"/>
      <c r="AV5" s="85"/>
      <c r="AW5" s="70"/>
      <c r="AX5" s="85"/>
      <c r="AY5" s="70"/>
      <c r="AZ5" s="85"/>
      <c r="BD5" s="163"/>
      <c r="BE5" s="164"/>
      <c r="BF5" s="161"/>
      <c r="BG5" s="167"/>
      <c r="BH5" s="162"/>
      <c r="BI5" s="161"/>
      <c r="BJ5" s="167"/>
      <c r="BK5" s="162"/>
      <c r="BL5" s="161"/>
      <c r="BM5" s="167"/>
      <c r="BN5" s="162"/>
      <c r="BO5" s="163"/>
      <c r="BP5" s="164"/>
      <c r="CE5" s="165"/>
      <c r="CF5" s="168"/>
      <c r="CG5" s="168"/>
      <c r="CH5" s="168"/>
      <c r="CI5" s="168"/>
      <c r="CJ5" s="166"/>
      <c r="CK5" s="175"/>
      <c r="CL5" s="176"/>
      <c r="CM5" s="176"/>
      <c r="CN5" s="176"/>
      <c r="CO5" s="176"/>
      <c r="CP5" s="176"/>
      <c r="CQ5" s="176"/>
      <c r="CR5" s="176"/>
      <c r="CS5" s="176"/>
      <c r="CT5" s="176"/>
      <c r="CU5" s="176"/>
      <c r="CV5" s="176"/>
      <c r="CW5" s="176"/>
      <c r="CX5" s="176"/>
      <c r="CY5" s="176"/>
      <c r="CZ5" s="176"/>
      <c r="DA5" s="176"/>
      <c r="DB5" s="177"/>
      <c r="DC5" s="12"/>
      <c r="DG5" s="179"/>
      <c r="DH5" s="179"/>
      <c r="DI5" s="189"/>
      <c r="DJ5" s="187"/>
      <c r="DK5" s="187"/>
      <c r="DL5" s="187"/>
      <c r="DM5" s="187"/>
      <c r="DN5" s="187"/>
      <c r="DO5" s="187"/>
      <c r="DP5" s="187"/>
      <c r="DQ5" s="187"/>
      <c r="DR5" s="187"/>
      <c r="DS5" s="188"/>
      <c r="EH5" s="180"/>
      <c r="EI5" s="180"/>
      <c r="EJ5" s="180"/>
      <c r="EK5" s="180"/>
      <c r="EL5" s="180"/>
      <c r="EM5" s="180"/>
      <c r="EN5" s="201"/>
      <c r="EO5" s="202"/>
      <c r="EP5" s="203"/>
      <c r="EQ5" s="203"/>
      <c r="ER5" s="203"/>
      <c r="ES5" s="203"/>
      <c r="ET5" s="203"/>
      <c r="EU5" s="203"/>
      <c r="EV5" s="203"/>
      <c r="EW5" s="203"/>
      <c r="EX5" s="203"/>
      <c r="EY5" s="203"/>
      <c r="EZ5" s="203"/>
      <c r="FA5" s="203"/>
      <c r="FB5" s="203"/>
      <c r="FC5" s="203"/>
      <c r="FD5" s="203"/>
      <c r="FE5" s="204"/>
      <c r="FG5" s="16"/>
      <c r="FH5" s="209" t="str">
        <f>VLOOKUP(FL4, FP4:FR56, 2, FALSE)</f>
        <v>04 関東</v>
      </c>
      <c r="FI5" s="209"/>
      <c r="FJ5" s="210" t="str">
        <f>VLOOKUP(FL4, FP4:FR56, 3, FALSE)</f>
        <v>46 東京</v>
      </c>
      <c r="FK5" s="211"/>
      <c r="FL5" s="207"/>
      <c r="FP5" s="14">
        <v>12</v>
      </c>
      <c r="FQ5" s="14" t="s">
        <v>78</v>
      </c>
      <c r="FR5" s="17" t="s">
        <v>80</v>
      </c>
    </row>
    <row r="6" spans="1:174" ht="8.1" customHeight="1" x14ac:dyDescent="0.15">
      <c r="B6" s="74"/>
      <c r="C6" s="74"/>
      <c r="D6" s="78"/>
      <c r="E6" s="79"/>
      <c r="F6" s="80"/>
      <c r="G6" s="78"/>
      <c r="H6" s="79"/>
      <c r="I6" s="80"/>
      <c r="J6" s="78"/>
      <c r="K6" s="79"/>
      <c r="L6" s="80"/>
      <c r="M6" s="78"/>
      <c r="N6" s="80"/>
      <c r="AC6" s="3"/>
      <c r="AD6" s="3"/>
      <c r="AE6" s="3"/>
      <c r="AF6" s="3"/>
      <c r="AG6" s="3"/>
      <c r="AH6" s="3"/>
      <c r="AI6" s="4"/>
      <c r="AJ6" s="4"/>
      <c r="AK6" s="4"/>
      <c r="AL6" s="4"/>
      <c r="AM6" s="4"/>
      <c r="AN6" s="4"/>
      <c r="AO6" s="4"/>
      <c r="AP6" s="4"/>
      <c r="AQ6" s="4"/>
      <c r="AR6" s="4"/>
      <c r="AS6" s="4"/>
      <c r="AT6" s="4"/>
      <c r="AU6" s="4"/>
      <c r="AV6" s="4"/>
      <c r="AW6" s="4"/>
      <c r="AX6" s="4"/>
      <c r="AY6" s="4"/>
      <c r="AZ6" s="4"/>
      <c r="BD6" s="165"/>
      <c r="BE6" s="166"/>
      <c r="BF6" s="165"/>
      <c r="BG6" s="168"/>
      <c r="BH6" s="166"/>
      <c r="BI6" s="165"/>
      <c r="BJ6" s="168"/>
      <c r="BK6" s="166"/>
      <c r="BL6" s="165"/>
      <c r="BM6" s="168"/>
      <c r="BN6" s="166"/>
      <c r="BO6" s="165"/>
      <c r="BP6" s="166"/>
      <c r="CE6" s="18"/>
      <c r="CF6" s="18"/>
      <c r="CG6" s="18"/>
      <c r="CH6" s="18"/>
      <c r="CI6" s="18"/>
      <c r="CJ6" s="18"/>
      <c r="CK6" s="19"/>
      <c r="CL6" s="19"/>
      <c r="CM6" s="19"/>
      <c r="CN6" s="19"/>
      <c r="CO6" s="19"/>
      <c r="CP6" s="19"/>
      <c r="CQ6" s="19"/>
      <c r="CR6" s="19"/>
      <c r="CS6" s="19"/>
      <c r="CT6" s="19"/>
      <c r="CU6" s="19"/>
      <c r="CV6" s="19"/>
      <c r="CW6" s="20"/>
      <c r="CX6" s="19"/>
      <c r="CY6" s="19"/>
      <c r="CZ6" s="19"/>
      <c r="DA6" s="19"/>
      <c r="DB6" s="19"/>
      <c r="DC6" s="12"/>
      <c r="DG6" s="180"/>
      <c r="DH6" s="180"/>
      <c r="DI6" s="190"/>
      <c r="DJ6" s="191"/>
      <c r="DK6" s="191"/>
      <c r="DL6" s="191"/>
      <c r="DM6" s="191"/>
      <c r="DN6" s="191"/>
      <c r="DO6" s="191"/>
      <c r="DP6" s="191"/>
      <c r="DQ6" s="191"/>
      <c r="DR6" s="191"/>
      <c r="DS6" s="192"/>
      <c r="EH6" s="18"/>
      <c r="EI6" s="18"/>
      <c r="EJ6" s="18"/>
      <c r="EK6" s="18"/>
      <c r="EL6" s="18"/>
      <c r="EM6" s="18"/>
      <c r="EN6" s="19"/>
      <c r="EO6" s="19"/>
      <c r="EP6" s="19"/>
      <c r="EQ6" s="19"/>
      <c r="ER6" s="19"/>
      <c r="ES6" s="19"/>
      <c r="ET6" s="19"/>
      <c r="EU6" s="19"/>
      <c r="EV6" s="19"/>
      <c r="EW6" s="19"/>
      <c r="EX6" s="19"/>
      <c r="EY6" s="19"/>
      <c r="EZ6" s="19"/>
      <c r="FA6" s="19"/>
      <c r="FB6" s="19"/>
      <c r="FC6" s="19"/>
      <c r="FD6" s="19"/>
      <c r="FE6" s="19"/>
      <c r="FH6" s="209"/>
      <c r="FI6" s="209"/>
      <c r="FJ6" s="212"/>
      <c r="FK6" s="213"/>
      <c r="FL6" s="207"/>
      <c r="FP6" s="14">
        <v>13</v>
      </c>
      <c r="FQ6" s="14" t="s">
        <v>78</v>
      </c>
      <c r="FR6" s="17" t="s">
        <v>81</v>
      </c>
    </row>
    <row r="7" spans="1:174" ht="8.1" customHeight="1" x14ac:dyDescent="0.15">
      <c r="N7" s="86" t="s">
        <v>7</v>
      </c>
      <c r="O7" s="86"/>
      <c r="P7" s="86"/>
      <c r="Q7" s="86"/>
      <c r="R7" s="86"/>
      <c r="S7" s="86"/>
      <c r="T7" s="86"/>
      <c r="U7" s="86"/>
      <c r="V7" s="86"/>
      <c r="W7" s="86"/>
      <c r="X7" s="86"/>
      <c r="Y7" s="86"/>
      <c r="Z7" s="86"/>
      <c r="AA7" s="86"/>
      <c r="AB7" s="86"/>
      <c r="AC7" s="86"/>
      <c r="AD7" s="86"/>
      <c r="AE7" s="86"/>
      <c r="AF7" s="86"/>
      <c r="AG7" s="86"/>
      <c r="AH7" s="86"/>
      <c r="AI7" s="86"/>
      <c r="AJ7" s="8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DC7" s="12"/>
      <c r="DS7" s="216" t="s">
        <v>7</v>
      </c>
      <c r="DT7" s="216"/>
      <c r="DU7" s="216"/>
      <c r="DV7" s="216"/>
      <c r="DW7" s="216"/>
      <c r="DX7" s="216"/>
      <c r="DY7" s="216"/>
      <c r="DZ7" s="216"/>
      <c r="EA7" s="216"/>
      <c r="EB7" s="216"/>
      <c r="EC7" s="216"/>
      <c r="ED7" s="216"/>
      <c r="EE7" s="216"/>
      <c r="EF7" s="216"/>
      <c r="EG7" s="216"/>
      <c r="EH7" s="216"/>
      <c r="EI7" s="216"/>
      <c r="EJ7" s="216"/>
      <c r="EK7" s="216"/>
      <c r="EL7" s="216"/>
      <c r="EM7" s="216"/>
      <c r="EN7" s="216"/>
      <c r="EO7" s="216"/>
      <c r="FH7" s="209"/>
      <c r="FI7" s="209"/>
      <c r="FJ7" s="214"/>
      <c r="FK7" s="215"/>
      <c r="FL7" s="208"/>
      <c r="FP7" s="14">
        <v>14</v>
      </c>
      <c r="FQ7" s="14" t="s">
        <v>78</v>
      </c>
      <c r="FR7" s="17" t="s">
        <v>82</v>
      </c>
    </row>
    <row r="8" spans="1:174" ht="8.1" customHeight="1" x14ac:dyDescent="0.2">
      <c r="N8" s="86"/>
      <c r="O8" s="86"/>
      <c r="P8" s="86"/>
      <c r="Q8" s="86"/>
      <c r="R8" s="86"/>
      <c r="S8" s="86"/>
      <c r="T8" s="86"/>
      <c r="U8" s="86"/>
      <c r="V8" s="86"/>
      <c r="W8" s="86"/>
      <c r="X8" s="86"/>
      <c r="Y8" s="86"/>
      <c r="Z8" s="86"/>
      <c r="AA8" s="86"/>
      <c r="AB8" s="86"/>
      <c r="AC8" s="86"/>
      <c r="AD8" s="86"/>
      <c r="AE8" s="86"/>
      <c r="AF8" s="86"/>
      <c r="AG8" s="86"/>
      <c r="AH8" s="86"/>
      <c r="AI8" s="86"/>
      <c r="AJ8" s="86"/>
      <c r="BP8" s="216"/>
      <c r="BQ8" s="216"/>
      <c r="BR8" s="216"/>
      <c r="BS8" s="216"/>
      <c r="BT8" s="216"/>
      <c r="BU8" s="216"/>
      <c r="BV8" s="216"/>
      <c r="BW8" s="216"/>
      <c r="BX8" s="216"/>
      <c r="BY8" s="216"/>
      <c r="BZ8" s="216"/>
      <c r="CA8" s="216"/>
      <c r="CB8" s="216"/>
      <c r="CC8" s="216"/>
      <c r="CD8" s="216"/>
      <c r="CE8" s="216"/>
      <c r="CF8" s="216"/>
      <c r="CG8" s="216"/>
      <c r="CH8" s="216"/>
      <c r="CI8" s="216"/>
      <c r="CJ8" s="216"/>
      <c r="CK8" s="216"/>
      <c r="CL8" s="216"/>
      <c r="DC8" s="12"/>
      <c r="DS8" s="216"/>
      <c r="DT8" s="216"/>
      <c r="DU8" s="216"/>
      <c r="DV8" s="216"/>
      <c r="DW8" s="216"/>
      <c r="DX8" s="216"/>
      <c r="DY8" s="216"/>
      <c r="DZ8" s="216"/>
      <c r="EA8" s="216"/>
      <c r="EB8" s="216"/>
      <c r="EC8" s="216"/>
      <c r="ED8" s="216"/>
      <c r="EE8" s="216"/>
      <c r="EF8" s="216"/>
      <c r="EG8" s="216"/>
      <c r="EH8" s="216"/>
      <c r="EI8" s="216"/>
      <c r="EJ8" s="216"/>
      <c r="EK8" s="216"/>
      <c r="EL8" s="216"/>
      <c r="EM8" s="216"/>
      <c r="EN8" s="216"/>
      <c r="EO8" s="216"/>
      <c r="ET8" s="21"/>
      <c r="EU8" s="22"/>
      <c r="EV8" s="22"/>
      <c r="EW8" s="22"/>
      <c r="EX8" s="22"/>
      <c r="EY8" s="22"/>
      <c r="EZ8" s="22"/>
      <c r="FA8" s="22"/>
      <c r="FB8" s="22"/>
      <c r="FC8" s="22"/>
      <c r="FD8" s="22"/>
      <c r="FE8" s="23"/>
      <c r="FG8" s="16"/>
      <c r="FH8" s="16"/>
      <c r="FI8" s="16"/>
      <c r="FP8" s="14">
        <v>15</v>
      </c>
      <c r="FQ8" s="14" t="s">
        <v>78</v>
      </c>
      <c r="FR8" s="17" t="s">
        <v>83</v>
      </c>
    </row>
    <row r="9" spans="1:174" ht="8.1" customHeight="1" x14ac:dyDescent="0.2">
      <c r="N9" s="86"/>
      <c r="O9" s="86"/>
      <c r="P9" s="86"/>
      <c r="Q9" s="86"/>
      <c r="R9" s="86"/>
      <c r="S9" s="86"/>
      <c r="T9" s="86"/>
      <c r="U9" s="86"/>
      <c r="V9" s="86"/>
      <c r="W9" s="86"/>
      <c r="X9" s="86"/>
      <c r="Y9" s="86"/>
      <c r="Z9" s="86"/>
      <c r="AA9" s="86"/>
      <c r="AB9" s="86"/>
      <c r="AC9" s="86"/>
      <c r="AD9" s="86"/>
      <c r="AE9" s="86"/>
      <c r="AF9" s="86"/>
      <c r="AG9" s="86"/>
      <c r="AH9" s="86"/>
      <c r="AI9" s="86"/>
      <c r="AJ9" s="86"/>
      <c r="BP9" s="216"/>
      <c r="BQ9" s="216"/>
      <c r="BR9" s="216"/>
      <c r="BS9" s="216"/>
      <c r="BT9" s="216"/>
      <c r="BU9" s="216"/>
      <c r="BV9" s="216"/>
      <c r="BW9" s="216"/>
      <c r="BX9" s="216"/>
      <c r="BY9" s="216"/>
      <c r="BZ9" s="216"/>
      <c r="CA9" s="216"/>
      <c r="CB9" s="216"/>
      <c r="CC9" s="216"/>
      <c r="CD9" s="216"/>
      <c r="CE9" s="216"/>
      <c r="CF9" s="216"/>
      <c r="CG9" s="216"/>
      <c r="CH9" s="216"/>
      <c r="CI9" s="216"/>
      <c r="CJ9" s="216"/>
      <c r="CK9" s="216"/>
      <c r="CL9" s="216"/>
      <c r="DC9" s="12"/>
      <c r="DS9" s="216"/>
      <c r="DT9" s="216"/>
      <c r="DU9" s="216"/>
      <c r="DV9" s="216"/>
      <c r="DW9" s="216"/>
      <c r="DX9" s="216"/>
      <c r="DY9" s="216"/>
      <c r="DZ9" s="216"/>
      <c r="EA9" s="216"/>
      <c r="EB9" s="216"/>
      <c r="EC9" s="216"/>
      <c r="ED9" s="216"/>
      <c r="EE9" s="216"/>
      <c r="EF9" s="216"/>
      <c r="EG9" s="216"/>
      <c r="EH9" s="216"/>
      <c r="EI9" s="216"/>
      <c r="EJ9" s="216"/>
      <c r="EK9" s="216"/>
      <c r="EL9" s="216"/>
      <c r="EM9" s="216"/>
      <c r="EN9" s="216"/>
      <c r="EO9" s="216"/>
      <c r="ET9" s="22"/>
      <c r="EU9" s="22"/>
      <c r="EV9" s="22"/>
      <c r="EW9" s="22"/>
      <c r="EX9" s="22"/>
      <c r="EY9" s="22"/>
      <c r="EZ9" s="22"/>
      <c r="FA9" s="22"/>
      <c r="FB9" s="22"/>
      <c r="FC9" s="22"/>
      <c r="FD9" s="22"/>
      <c r="FE9" s="23"/>
      <c r="FG9" s="16"/>
      <c r="FL9" s="11" t="s">
        <v>84</v>
      </c>
      <c r="FP9" s="14">
        <v>16</v>
      </c>
      <c r="FQ9" s="14" t="s">
        <v>78</v>
      </c>
      <c r="FR9" s="17" t="s">
        <v>85</v>
      </c>
    </row>
    <row r="10" spans="1:174" ht="8.1" customHeight="1" x14ac:dyDescent="0.15">
      <c r="N10" s="86"/>
      <c r="O10" s="86"/>
      <c r="P10" s="86"/>
      <c r="Q10" s="86"/>
      <c r="R10" s="86"/>
      <c r="S10" s="86"/>
      <c r="T10" s="86"/>
      <c r="U10" s="86"/>
      <c r="V10" s="86"/>
      <c r="W10" s="86"/>
      <c r="X10" s="86"/>
      <c r="Y10" s="86"/>
      <c r="Z10" s="86"/>
      <c r="AA10" s="86"/>
      <c r="AB10" s="86"/>
      <c r="AC10" s="86"/>
      <c r="AD10" s="86"/>
      <c r="AE10" s="86"/>
      <c r="AF10" s="86"/>
      <c r="AG10" s="86"/>
      <c r="AH10" s="86"/>
      <c r="AI10" s="86"/>
      <c r="AJ10" s="86"/>
      <c r="BP10" s="216"/>
      <c r="BQ10" s="216"/>
      <c r="BR10" s="216"/>
      <c r="BS10" s="216"/>
      <c r="BT10" s="216"/>
      <c r="BU10" s="216"/>
      <c r="BV10" s="216"/>
      <c r="BW10" s="216"/>
      <c r="BX10" s="216"/>
      <c r="BY10" s="216"/>
      <c r="BZ10" s="216"/>
      <c r="CA10" s="216"/>
      <c r="CB10" s="216"/>
      <c r="CC10" s="216"/>
      <c r="CD10" s="216"/>
      <c r="CE10" s="216"/>
      <c r="CF10" s="216"/>
      <c r="CG10" s="216"/>
      <c r="CH10" s="216"/>
      <c r="CI10" s="216"/>
      <c r="CJ10" s="216"/>
      <c r="CK10" s="216"/>
      <c r="CL10" s="216"/>
      <c r="DC10" s="12"/>
      <c r="DS10" s="216"/>
      <c r="DT10" s="216"/>
      <c r="DU10" s="216"/>
      <c r="DV10" s="216"/>
      <c r="DW10" s="216"/>
      <c r="DX10" s="216"/>
      <c r="DY10" s="216"/>
      <c r="DZ10" s="216"/>
      <c r="EA10" s="216"/>
      <c r="EB10" s="216"/>
      <c r="EC10" s="216"/>
      <c r="ED10" s="216"/>
      <c r="EE10" s="216"/>
      <c r="EF10" s="216"/>
      <c r="EG10" s="216"/>
      <c r="EH10" s="216"/>
      <c r="EI10" s="216"/>
      <c r="EJ10" s="216"/>
      <c r="EK10" s="216"/>
      <c r="EL10" s="216"/>
      <c r="EM10" s="216"/>
      <c r="EN10" s="216"/>
      <c r="EO10" s="216"/>
      <c r="FG10" s="16"/>
      <c r="FP10" s="14">
        <v>17</v>
      </c>
      <c r="FQ10" s="14" t="s">
        <v>78</v>
      </c>
      <c r="FR10" s="17" t="s">
        <v>86</v>
      </c>
    </row>
    <row r="11" spans="1:174" ht="8.1" customHeight="1" x14ac:dyDescent="0.15">
      <c r="DC11" s="12"/>
      <c r="FP11" s="14">
        <v>21</v>
      </c>
      <c r="FQ11" s="14" t="s">
        <v>87</v>
      </c>
      <c r="FR11" s="17" t="s">
        <v>88</v>
      </c>
    </row>
    <row r="12" spans="1:174" ht="8.1" customHeight="1" x14ac:dyDescent="0.15">
      <c r="B12" s="71"/>
      <c r="C12" s="71"/>
      <c r="D12" s="71"/>
      <c r="E12" s="71"/>
      <c r="F12" s="71"/>
      <c r="G12" s="71"/>
      <c r="H12" s="71"/>
      <c r="I12" s="71"/>
      <c r="J12" s="71"/>
      <c r="K12" s="71"/>
      <c r="L12" s="88" t="s">
        <v>54</v>
      </c>
      <c r="M12" s="88"/>
      <c r="N12" s="88"/>
      <c r="BD12" s="217"/>
      <c r="BE12" s="217"/>
      <c r="BF12" s="217"/>
      <c r="BG12" s="217"/>
      <c r="BH12" s="217"/>
      <c r="BI12" s="217"/>
      <c r="BJ12" s="217"/>
      <c r="BK12" s="217"/>
      <c r="BL12" s="217"/>
      <c r="BM12" s="217"/>
      <c r="BN12" s="159"/>
      <c r="BO12" s="159"/>
      <c r="BP12" s="159"/>
      <c r="DC12" s="12"/>
      <c r="DG12" s="218">
        <f>B12</f>
        <v>0</v>
      </c>
      <c r="DH12" s="218"/>
      <c r="DI12" s="218"/>
      <c r="DJ12" s="218"/>
      <c r="DK12" s="218"/>
      <c r="DL12" s="218"/>
      <c r="DM12" s="218"/>
      <c r="DN12" s="218"/>
      <c r="DO12" s="218"/>
      <c r="DP12" s="218"/>
      <c r="DQ12" s="159" t="s">
        <v>54</v>
      </c>
      <c r="DR12" s="159"/>
      <c r="DS12" s="159"/>
      <c r="FP12" s="14">
        <v>22</v>
      </c>
      <c r="FQ12" s="14" t="s">
        <v>87</v>
      </c>
      <c r="FR12" s="17" t="s">
        <v>89</v>
      </c>
    </row>
    <row r="13" spans="1:174" ht="8.1" customHeight="1" x14ac:dyDescent="0.15">
      <c r="B13" s="71"/>
      <c r="C13" s="71"/>
      <c r="D13" s="71"/>
      <c r="E13" s="71"/>
      <c r="F13" s="71"/>
      <c r="G13" s="71"/>
      <c r="H13" s="71"/>
      <c r="I13" s="71"/>
      <c r="J13" s="71"/>
      <c r="K13" s="71"/>
      <c r="L13" s="88"/>
      <c r="M13" s="88"/>
      <c r="N13" s="88"/>
      <c r="Y13" s="87" t="s">
        <v>66</v>
      </c>
      <c r="Z13" s="87"/>
      <c r="AA13" s="87"/>
      <c r="AB13" s="87"/>
      <c r="AC13" s="87"/>
      <c r="AD13" s="87"/>
      <c r="AE13" s="66"/>
      <c r="AF13" s="66"/>
      <c r="AG13" s="66"/>
      <c r="AH13" s="66"/>
      <c r="AI13" s="66"/>
      <c r="AJ13" s="66"/>
      <c r="AK13" s="66"/>
      <c r="AL13" s="66"/>
      <c r="AM13" s="66"/>
      <c r="AN13" s="66"/>
      <c r="AO13" s="66"/>
      <c r="AP13" s="66"/>
      <c r="AQ13" s="66"/>
      <c r="AR13" s="66"/>
      <c r="AS13" s="66"/>
      <c r="AT13" s="66"/>
      <c r="AU13" s="66"/>
      <c r="AV13" s="66"/>
      <c r="AW13" s="66"/>
      <c r="AX13" s="66"/>
      <c r="AY13" s="66"/>
      <c r="AZ13" s="66"/>
      <c r="BD13" s="217"/>
      <c r="BE13" s="217"/>
      <c r="BF13" s="217"/>
      <c r="BG13" s="217"/>
      <c r="BH13" s="217"/>
      <c r="BI13" s="217"/>
      <c r="BJ13" s="217"/>
      <c r="BK13" s="217"/>
      <c r="BL13" s="217"/>
      <c r="BM13" s="217"/>
      <c r="BN13" s="159"/>
      <c r="BO13" s="159"/>
      <c r="BP13" s="159"/>
      <c r="CA13" s="159"/>
      <c r="CB13" s="159"/>
      <c r="CC13" s="159"/>
      <c r="CD13" s="159"/>
      <c r="CE13" s="159"/>
      <c r="CF13" s="159"/>
      <c r="CG13" s="217"/>
      <c r="CH13" s="217"/>
      <c r="CI13" s="217"/>
      <c r="CJ13" s="217"/>
      <c r="CK13" s="217"/>
      <c r="CL13" s="217"/>
      <c r="CM13" s="217"/>
      <c r="CN13" s="217"/>
      <c r="CO13" s="217"/>
      <c r="CP13" s="217"/>
      <c r="CQ13" s="217"/>
      <c r="CR13" s="217"/>
      <c r="CS13" s="217"/>
      <c r="CT13" s="217"/>
      <c r="CU13" s="217"/>
      <c r="CV13" s="217"/>
      <c r="CW13" s="217"/>
      <c r="CX13" s="217"/>
      <c r="CY13" s="217"/>
      <c r="CZ13" s="217"/>
      <c r="DA13" s="217"/>
      <c r="DB13" s="217"/>
      <c r="DC13" s="12"/>
      <c r="DG13" s="218"/>
      <c r="DH13" s="218"/>
      <c r="DI13" s="218"/>
      <c r="DJ13" s="218"/>
      <c r="DK13" s="218"/>
      <c r="DL13" s="218"/>
      <c r="DM13" s="218"/>
      <c r="DN13" s="218"/>
      <c r="DO13" s="218"/>
      <c r="DP13" s="218"/>
      <c r="DQ13" s="159"/>
      <c r="DR13" s="159"/>
      <c r="DS13" s="159"/>
      <c r="ED13" s="159" t="s">
        <v>66</v>
      </c>
      <c r="EE13" s="159"/>
      <c r="EF13" s="159"/>
      <c r="EG13" s="159"/>
      <c r="EH13" s="159"/>
      <c r="EI13" s="159"/>
      <c r="EJ13" s="219">
        <f>AE13</f>
        <v>0</v>
      </c>
      <c r="EK13" s="219"/>
      <c r="EL13" s="219"/>
      <c r="EM13" s="219"/>
      <c r="EN13" s="219"/>
      <c r="EO13" s="219"/>
      <c r="EP13" s="219"/>
      <c r="EQ13" s="219"/>
      <c r="ER13" s="219"/>
      <c r="ES13" s="219"/>
      <c r="ET13" s="219"/>
      <c r="EU13" s="219"/>
      <c r="EV13" s="219"/>
      <c r="EW13" s="219"/>
      <c r="EX13" s="219"/>
      <c r="EY13" s="219"/>
      <c r="EZ13" s="219"/>
      <c r="FA13" s="219"/>
      <c r="FB13" s="219"/>
      <c r="FC13" s="219"/>
      <c r="FD13" s="219"/>
      <c r="FE13" s="219"/>
      <c r="FG13" s="16"/>
      <c r="FH13" s="16"/>
      <c r="FI13" s="16"/>
      <c r="FP13" s="14">
        <v>23</v>
      </c>
      <c r="FQ13" s="14" t="s">
        <v>87</v>
      </c>
      <c r="FR13" s="17" t="s">
        <v>90</v>
      </c>
    </row>
    <row r="14" spans="1:174" ht="8.1" customHeight="1" x14ac:dyDescent="0.15">
      <c r="B14" s="71"/>
      <c r="C14" s="71"/>
      <c r="D14" s="71"/>
      <c r="E14" s="71"/>
      <c r="F14" s="71"/>
      <c r="G14" s="71"/>
      <c r="H14" s="71"/>
      <c r="I14" s="71"/>
      <c r="J14" s="71"/>
      <c r="K14" s="71"/>
      <c r="L14" s="88"/>
      <c r="M14" s="88"/>
      <c r="N14" s="88"/>
      <c r="Y14" s="87"/>
      <c r="Z14" s="87"/>
      <c r="AA14" s="87"/>
      <c r="AB14" s="87"/>
      <c r="AC14" s="87"/>
      <c r="AD14" s="87"/>
      <c r="AE14" s="66"/>
      <c r="AF14" s="66"/>
      <c r="AG14" s="66"/>
      <c r="AH14" s="66"/>
      <c r="AI14" s="66"/>
      <c r="AJ14" s="66"/>
      <c r="AK14" s="66"/>
      <c r="AL14" s="66"/>
      <c r="AM14" s="66"/>
      <c r="AN14" s="66"/>
      <c r="AO14" s="66"/>
      <c r="AP14" s="66"/>
      <c r="AQ14" s="66"/>
      <c r="AR14" s="66"/>
      <c r="AS14" s="66"/>
      <c r="AT14" s="66"/>
      <c r="AU14" s="66"/>
      <c r="AV14" s="66"/>
      <c r="AW14" s="66"/>
      <c r="AX14" s="66"/>
      <c r="AY14" s="66"/>
      <c r="AZ14" s="66"/>
      <c r="BD14" s="217"/>
      <c r="BE14" s="217"/>
      <c r="BF14" s="217"/>
      <c r="BG14" s="217"/>
      <c r="BH14" s="217"/>
      <c r="BI14" s="217"/>
      <c r="BJ14" s="217"/>
      <c r="BK14" s="217"/>
      <c r="BL14" s="217"/>
      <c r="BM14" s="217"/>
      <c r="BN14" s="159"/>
      <c r="BO14" s="159"/>
      <c r="BP14" s="159"/>
      <c r="CA14" s="159"/>
      <c r="CB14" s="159"/>
      <c r="CC14" s="159"/>
      <c r="CD14" s="159"/>
      <c r="CE14" s="159"/>
      <c r="CF14" s="159"/>
      <c r="CG14" s="217"/>
      <c r="CH14" s="217"/>
      <c r="CI14" s="217"/>
      <c r="CJ14" s="217"/>
      <c r="CK14" s="217"/>
      <c r="CL14" s="217"/>
      <c r="CM14" s="217"/>
      <c r="CN14" s="217"/>
      <c r="CO14" s="217"/>
      <c r="CP14" s="217"/>
      <c r="CQ14" s="217"/>
      <c r="CR14" s="217"/>
      <c r="CS14" s="217"/>
      <c r="CT14" s="217"/>
      <c r="CU14" s="217"/>
      <c r="CV14" s="217"/>
      <c r="CW14" s="217"/>
      <c r="CX14" s="217"/>
      <c r="CY14" s="217"/>
      <c r="CZ14" s="217"/>
      <c r="DA14" s="217"/>
      <c r="DB14" s="217"/>
      <c r="DC14" s="12"/>
      <c r="DG14" s="218"/>
      <c r="DH14" s="218"/>
      <c r="DI14" s="218"/>
      <c r="DJ14" s="218"/>
      <c r="DK14" s="218"/>
      <c r="DL14" s="218"/>
      <c r="DM14" s="218"/>
      <c r="DN14" s="218"/>
      <c r="DO14" s="218"/>
      <c r="DP14" s="218"/>
      <c r="DQ14" s="159"/>
      <c r="DR14" s="159"/>
      <c r="DS14" s="159"/>
      <c r="ED14" s="159"/>
      <c r="EE14" s="159"/>
      <c r="EF14" s="159"/>
      <c r="EG14" s="159"/>
      <c r="EH14" s="159"/>
      <c r="EI14" s="159"/>
      <c r="EJ14" s="219"/>
      <c r="EK14" s="219"/>
      <c r="EL14" s="219"/>
      <c r="EM14" s="219"/>
      <c r="EN14" s="219"/>
      <c r="EO14" s="219"/>
      <c r="EP14" s="219"/>
      <c r="EQ14" s="219"/>
      <c r="ER14" s="219"/>
      <c r="ES14" s="219"/>
      <c r="ET14" s="219"/>
      <c r="EU14" s="219"/>
      <c r="EV14" s="219"/>
      <c r="EW14" s="219"/>
      <c r="EX14" s="219"/>
      <c r="EY14" s="219"/>
      <c r="EZ14" s="219"/>
      <c r="FA14" s="219"/>
      <c r="FB14" s="219"/>
      <c r="FC14" s="219"/>
      <c r="FD14" s="219"/>
      <c r="FE14" s="219"/>
      <c r="FG14" s="16"/>
      <c r="FH14" s="16"/>
      <c r="FP14" s="14">
        <v>26</v>
      </c>
      <c r="FQ14" s="14" t="s">
        <v>87</v>
      </c>
      <c r="FR14" s="17" t="s">
        <v>91</v>
      </c>
    </row>
    <row r="15" spans="1:174" ht="8.1" customHeight="1" x14ac:dyDescent="0.15">
      <c r="Y15" s="87"/>
      <c r="Z15" s="87"/>
      <c r="AA15" s="87"/>
      <c r="AB15" s="87"/>
      <c r="AC15" s="87"/>
      <c r="AD15" s="87"/>
      <c r="AE15" s="66"/>
      <c r="AF15" s="66"/>
      <c r="AG15" s="66"/>
      <c r="AH15" s="66"/>
      <c r="AI15" s="66"/>
      <c r="AJ15" s="66"/>
      <c r="AK15" s="66"/>
      <c r="AL15" s="66"/>
      <c r="AM15" s="66"/>
      <c r="AN15" s="66"/>
      <c r="AO15" s="66"/>
      <c r="AP15" s="66"/>
      <c r="AQ15" s="66"/>
      <c r="AR15" s="66"/>
      <c r="AS15" s="66"/>
      <c r="AT15" s="66"/>
      <c r="AU15" s="66"/>
      <c r="AV15" s="66"/>
      <c r="AW15" s="66"/>
      <c r="AX15" s="66"/>
      <c r="AY15" s="66"/>
      <c r="AZ15" s="66"/>
      <c r="CA15" s="159"/>
      <c r="CB15" s="159"/>
      <c r="CC15" s="159"/>
      <c r="CD15" s="159"/>
      <c r="CE15" s="159"/>
      <c r="CF15" s="159"/>
      <c r="CG15" s="217"/>
      <c r="CH15" s="217"/>
      <c r="CI15" s="217"/>
      <c r="CJ15" s="217"/>
      <c r="CK15" s="217"/>
      <c r="CL15" s="217"/>
      <c r="CM15" s="217"/>
      <c r="CN15" s="217"/>
      <c r="CO15" s="217"/>
      <c r="CP15" s="217"/>
      <c r="CQ15" s="217"/>
      <c r="CR15" s="217"/>
      <c r="CS15" s="217"/>
      <c r="CT15" s="217"/>
      <c r="CU15" s="217"/>
      <c r="CV15" s="217"/>
      <c r="CW15" s="217"/>
      <c r="CX15" s="217"/>
      <c r="CY15" s="217"/>
      <c r="CZ15" s="217"/>
      <c r="DA15" s="217"/>
      <c r="DB15" s="217"/>
      <c r="DC15" s="12"/>
      <c r="ED15" s="159"/>
      <c r="EE15" s="159"/>
      <c r="EF15" s="159"/>
      <c r="EG15" s="159"/>
      <c r="EH15" s="159"/>
      <c r="EI15" s="159"/>
      <c r="EJ15" s="219"/>
      <c r="EK15" s="219"/>
      <c r="EL15" s="219"/>
      <c r="EM15" s="219"/>
      <c r="EN15" s="219"/>
      <c r="EO15" s="219"/>
      <c r="EP15" s="219"/>
      <c r="EQ15" s="219"/>
      <c r="ER15" s="219"/>
      <c r="ES15" s="219"/>
      <c r="ET15" s="219"/>
      <c r="EU15" s="219"/>
      <c r="EV15" s="219"/>
      <c r="EW15" s="219"/>
      <c r="EX15" s="219"/>
      <c r="EY15" s="219"/>
      <c r="EZ15" s="219"/>
      <c r="FA15" s="219"/>
      <c r="FB15" s="219"/>
      <c r="FC15" s="219"/>
      <c r="FD15" s="219"/>
      <c r="FE15" s="219"/>
      <c r="FG15" s="16"/>
      <c r="FH15" s="24" t="str">
        <f>AI3&amp;AK3&amp;AM3&amp;AO3&amp;AQ3&amp;AS3&amp;AU3&amp;AW3&amp;AY3</f>
        <v/>
      </c>
      <c r="FP15" s="14">
        <v>24</v>
      </c>
      <c r="FQ15" s="14" t="s">
        <v>87</v>
      </c>
      <c r="FR15" s="17" t="s">
        <v>92</v>
      </c>
    </row>
    <row r="16" spans="1:174" ht="8.1" customHeight="1" x14ac:dyDescent="0.15">
      <c r="Y16" s="87" t="s">
        <v>8</v>
      </c>
      <c r="Z16" s="87"/>
      <c r="AA16" s="87"/>
      <c r="AB16" s="87"/>
      <c r="AC16" s="87"/>
      <c r="AD16" s="87"/>
      <c r="AE16" s="66"/>
      <c r="AF16" s="66"/>
      <c r="AG16" s="66"/>
      <c r="AH16" s="66"/>
      <c r="AI16" s="66"/>
      <c r="AJ16" s="66"/>
      <c r="AK16" s="66"/>
      <c r="AL16" s="66"/>
      <c r="AM16" s="66"/>
      <c r="AN16" s="66"/>
      <c r="AO16" s="66"/>
      <c r="AP16" s="66"/>
      <c r="AQ16" s="66"/>
      <c r="AR16" s="66"/>
      <c r="AS16" s="66"/>
      <c r="AT16" s="66"/>
      <c r="AU16" s="66"/>
      <c r="AV16" s="66"/>
      <c r="AW16" s="66"/>
      <c r="AX16" s="66"/>
      <c r="AY16" s="66"/>
      <c r="AZ16" s="66"/>
      <c r="CA16" s="159"/>
      <c r="CB16" s="159"/>
      <c r="CC16" s="159"/>
      <c r="CD16" s="159"/>
      <c r="CE16" s="159"/>
      <c r="CF16" s="159"/>
      <c r="CG16" s="217"/>
      <c r="CH16" s="217"/>
      <c r="CI16" s="217"/>
      <c r="CJ16" s="217"/>
      <c r="CK16" s="217"/>
      <c r="CL16" s="217"/>
      <c r="CM16" s="217"/>
      <c r="CN16" s="217"/>
      <c r="CO16" s="217"/>
      <c r="CP16" s="217"/>
      <c r="CQ16" s="217"/>
      <c r="CR16" s="217"/>
      <c r="CS16" s="217"/>
      <c r="CT16" s="217"/>
      <c r="CU16" s="217"/>
      <c r="CV16" s="217"/>
      <c r="CW16" s="217"/>
      <c r="CX16" s="217"/>
      <c r="CY16" s="217"/>
      <c r="CZ16" s="217"/>
      <c r="DA16" s="217"/>
      <c r="DB16" s="217"/>
      <c r="DC16" s="12"/>
      <c r="ED16" s="159" t="s">
        <v>8</v>
      </c>
      <c r="EE16" s="159"/>
      <c r="EF16" s="159"/>
      <c r="EG16" s="159"/>
      <c r="EH16" s="159"/>
      <c r="EI16" s="159"/>
      <c r="EJ16" s="219">
        <f>AE16</f>
        <v>0</v>
      </c>
      <c r="EK16" s="219"/>
      <c r="EL16" s="219"/>
      <c r="EM16" s="219"/>
      <c r="EN16" s="219"/>
      <c r="EO16" s="219"/>
      <c r="EP16" s="219"/>
      <c r="EQ16" s="219"/>
      <c r="ER16" s="219"/>
      <c r="ES16" s="219"/>
      <c r="ET16" s="219"/>
      <c r="EU16" s="219"/>
      <c r="EV16" s="219"/>
      <c r="EW16" s="219"/>
      <c r="EX16" s="219"/>
      <c r="EY16" s="219"/>
      <c r="EZ16" s="219"/>
      <c r="FA16" s="219"/>
      <c r="FB16" s="219"/>
      <c r="FC16" s="219"/>
      <c r="FD16" s="219"/>
      <c r="FE16" s="219"/>
      <c r="FG16" s="16"/>
      <c r="FH16" s="16"/>
      <c r="FP16" s="14">
        <v>25</v>
      </c>
      <c r="FQ16" s="14" t="s">
        <v>87</v>
      </c>
      <c r="FR16" s="17" t="s">
        <v>93</v>
      </c>
    </row>
    <row r="17" spans="2:174" ht="8.1" customHeight="1" x14ac:dyDescent="0.15">
      <c r="Y17" s="87"/>
      <c r="Z17" s="87"/>
      <c r="AA17" s="87"/>
      <c r="AB17" s="87"/>
      <c r="AC17" s="87"/>
      <c r="AD17" s="87"/>
      <c r="AE17" s="66"/>
      <c r="AF17" s="66"/>
      <c r="AG17" s="66"/>
      <c r="AH17" s="66"/>
      <c r="AI17" s="66"/>
      <c r="AJ17" s="66"/>
      <c r="AK17" s="66"/>
      <c r="AL17" s="66"/>
      <c r="AM17" s="66"/>
      <c r="AN17" s="66"/>
      <c r="AO17" s="66"/>
      <c r="AP17" s="66"/>
      <c r="AQ17" s="66"/>
      <c r="AR17" s="66"/>
      <c r="AS17" s="66"/>
      <c r="AT17" s="66"/>
      <c r="AU17" s="66"/>
      <c r="AV17" s="66"/>
      <c r="AW17" s="66"/>
      <c r="AX17" s="66"/>
      <c r="AY17" s="66"/>
      <c r="AZ17" s="66"/>
      <c r="CA17" s="159"/>
      <c r="CB17" s="159"/>
      <c r="CC17" s="159"/>
      <c r="CD17" s="159"/>
      <c r="CE17" s="159"/>
      <c r="CF17" s="159"/>
      <c r="CG17" s="217"/>
      <c r="CH17" s="217"/>
      <c r="CI17" s="217"/>
      <c r="CJ17" s="217"/>
      <c r="CK17" s="217"/>
      <c r="CL17" s="217"/>
      <c r="CM17" s="217"/>
      <c r="CN17" s="217"/>
      <c r="CO17" s="217"/>
      <c r="CP17" s="217"/>
      <c r="CQ17" s="217"/>
      <c r="CR17" s="217"/>
      <c r="CS17" s="217"/>
      <c r="CT17" s="217"/>
      <c r="CU17" s="217"/>
      <c r="CV17" s="217"/>
      <c r="CW17" s="217"/>
      <c r="CX17" s="217"/>
      <c r="CY17" s="217"/>
      <c r="CZ17" s="217"/>
      <c r="DA17" s="217"/>
      <c r="DB17" s="217"/>
      <c r="DC17" s="12"/>
      <c r="ED17" s="159"/>
      <c r="EE17" s="159"/>
      <c r="EF17" s="159"/>
      <c r="EG17" s="159"/>
      <c r="EH17" s="159"/>
      <c r="EI17" s="159"/>
      <c r="EJ17" s="219"/>
      <c r="EK17" s="219"/>
      <c r="EL17" s="219"/>
      <c r="EM17" s="219"/>
      <c r="EN17" s="219"/>
      <c r="EO17" s="219"/>
      <c r="EP17" s="219"/>
      <c r="EQ17" s="219"/>
      <c r="ER17" s="219"/>
      <c r="ES17" s="219"/>
      <c r="ET17" s="219"/>
      <c r="EU17" s="219"/>
      <c r="EV17" s="219"/>
      <c r="EW17" s="219"/>
      <c r="EX17" s="219"/>
      <c r="EY17" s="219"/>
      <c r="EZ17" s="219"/>
      <c r="FA17" s="219"/>
      <c r="FB17" s="219"/>
      <c r="FC17" s="219"/>
      <c r="FD17" s="219"/>
      <c r="FE17" s="219"/>
      <c r="FG17" s="16"/>
      <c r="FH17" s="16"/>
      <c r="FK17" s="58" t="s">
        <v>192</v>
      </c>
      <c r="FL17" s="59"/>
      <c r="FP17" s="14">
        <v>31</v>
      </c>
      <c r="FQ17" s="14" t="s">
        <v>94</v>
      </c>
      <c r="FR17" s="17" t="s">
        <v>95</v>
      </c>
    </row>
    <row r="18" spans="2:174" ht="8.1" customHeight="1" x14ac:dyDescent="0.15">
      <c r="Y18" s="87"/>
      <c r="Z18" s="87"/>
      <c r="AA18" s="87"/>
      <c r="AB18" s="87"/>
      <c r="AC18" s="87"/>
      <c r="AD18" s="87"/>
      <c r="AE18" s="66"/>
      <c r="AF18" s="66"/>
      <c r="AG18" s="66"/>
      <c r="AH18" s="66"/>
      <c r="AI18" s="66"/>
      <c r="AJ18" s="66"/>
      <c r="AK18" s="66"/>
      <c r="AL18" s="66"/>
      <c r="AM18" s="66"/>
      <c r="AN18" s="66"/>
      <c r="AO18" s="66"/>
      <c r="AP18" s="66"/>
      <c r="AQ18" s="66"/>
      <c r="AR18" s="66"/>
      <c r="AS18" s="66"/>
      <c r="AT18" s="66"/>
      <c r="AU18" s="66"/>
      <c r="AV18" s="66"/>
      <c r="AW18" s="66"/>
      <c r="AX18" s="66"/>
      <c r="AY18" s="66"/>
      <c r="AZ18" s="66"/>
      <c r="CA18" s="159"/>
      <c r="CB18" s="159"/>
      <c r="CC18" s="159"/>
      <c r="CD18" s="159"/>
      <c r="CE18" s="159"/>
      <c r="CF18" s="159"/>
      <c r="CG18" s="217"/>
      <c r="CH18" s="217"/>
      <c r="CI18" s="217"/>
      <c r="CJ18" s="217"/>
      <c r="CK18" s="217"/>
      <c r="CL18" s="217"/>
      <c r="CM18" s="217"/>
      <c r="CN18" s="217"/>
      <c r="CO18" s="217"/>
      <c r="CP18" s="217"/>
      <c r="CQ18" s="217"/>
      <c r="CR18" s="217"/>
      <c r="CS18" s="217"/>
      <c r="CT18" s="217"/>
      <c r="CU18" s="217"/>
      <c r="CV18" s="217"/>
      <c r="CW18" s="217"/>
      <c r="CX18" s="217"/>
      <c r="CY18" s="217"/>
      <c r="CZ18" s="217"/>
      <c r="DA18" s="217"/>
      <c r="DB18" s="217"/>
      <c r="DC18" s="12"/>
      <c r="ED18" s="159"/>
      <c r="EE18" s="159"/>
      <c r="EF18" s="159"/>
      <c r="EG18" s="159"/>
      <c r="EH18" s="159"/>
      <c r="EI18" s="159"/>
      <c r="EJ18" s="219"/>
      <c r="EK18" s="219"/>
      <c r="EL18" s="219"/>
      <c r="EM18" s="219"/>
      <c r="EN18" s="219"/>
      <c r="EO18" s="219"/>
      <c r="EP18" s="219"/>
      <c r="EQ18" s="219"/>
      <c r="ER18" s="219"/>
      <c r="ES18" s="219"/>
      <c r="ET18" s="219"/>
      <c r="EU18" s="219"/>
      <c r="EV18" s="219"/>
      <c r="EW18" s="219"/>
      <c r="EX18" s="219"/>
      <c r="EY18" s="219"/>
      <c r="EZ18" s="219"/>
      <c r="FA18" s="219"/>
      <c r="FB18" s="219"/>
      <c r="FC18" s="219"/>
      <c r="FD18" s="219"/>
      <c r="FE18" s="219"/>
      <c r="FG18" s="16"/>
      <c r="FH18" s="16"/>
      <c r="FK18" s="59"/>
      <c r="FL18" s="59"/>
      <c r="FP18" s="14">
        <v>32</v>
      </c>
      <c r="FQ18" s="14" t="s">
        <v>94</v>
      </c>
      <c r="FR18" s="17" t="s">
        <v>96</v>
      </c>
    </row>
    <row r="19" spans="2:174" ht="8.1" customHeight="1" x14ac:dyDescent="0.15">
      <c r="Y19" s="87" t="s">
        <v>9</v>
      </c>
      <c r="Z19" s="87"/>
      <c r="AA19" s="87"/>
      <c r="AB19" s="87"/>
      <c r="AC19" s="87"/>
      <c r="AD19" s="87"/>
      <c r="AE19" s="66"/>
      <c r="AF19" s="66"/>
      <c r="AG19" s="66"/>
      <c r="AH19" s="66"/>
      <c r="AI19" s="66"/>
      <c r="AJ19" s="66"/>
      <c r="AK19" s="66"/>
      <c r="AL19" s="66"/>
      <c r="AM19" s="66"/>
      <c r="AN19" s="66"/>
      <c r="AO19" s="66"/>
      <c r="AP19" s="66"/>
      <c r="AQ19" s="66"/>
      <c r="AR19" s="66"/>
      <c r="AS19" s="66"/>
      <c r="AT19" s="66"/>
      <c r="AU19" s="66"/>
      <c r="AV19" s="66"/>
      <c r="AW19" s="66"/>
      <c r="AX19" s="66"/>
      <c r="AY19" s="66"/>
      <c r="AZ19" s="66"/>
      <c r="CA19" s="159"/>
      <c r="CB19" s="159"/>
      <c r="CC19" s="159"/>
      <c r="CD19" s="159"/>
      <c r="CE19" s="159"/>
      <c r="CF19" s="159"/>
      <c r="CG19" s="217"/>
      <c r="CH19" s="217"/>
      <c r="CI19" s="217"/>
      <c r="CJ19" s="217"/>
      <c r="CK19" s="217"/>
      <c r="CL19" s="217"/>
      <c r="CM19" s="217"/>
      <c r="CN19" s="217"/>
      <c r="CO19" s="217"/>
      <c r="CP19" s="217"/>
      <c r="CQ19" s="217"/>
      <c r="CR19" s="217"/>
      <c r="CS19" s="217"/>
      <c r="CT19" s="217"/>
      <c r="CU19" s="217"/>
      <c r="CV19" s="217"/>
      <c r="CW19" s="217"/>
      <c r="CX19" s="217"/>
      <c r="CY19" s="217"/>
      <c r="CZ19" s="217"/>
      <c r="DA19" s="217"/>
      <c r="DB19" s="217"/>
      <c r="DC19" s="12"/>
      <c r="ED19" s="159" t="s">
        <v>9</v>
      </c>
      <c r="EE19" s="159"/>
      <c r="EF19" s="159"/>
      <c r="EG19" s="159"/>
      <c r="EH19" s="159"/>
      <c r="EI19" s="159"/>
      <c r="EJ19" s="219">
        <f>AE19</f>
        <v>0</v>
      </c>
      <c r="EK19" s="219"/>
      <c r="EL19" s="219"/>
      <c r="EM19" s="219"/>
      <c r="EN19" s="219"/>
      <c r="EO19" s="219"/>
      <c r="EP19" s="219"/>
      <c r="EQ19" s="219"/>
      <c r="ER19" s="219"/>
      <c r="ES19" s="219"/>
      <c r="ET19" s="219"/>
      <c r="EU19" s="219"/>
      <c r="EV19" s="219"/>
      <c r="EW19" s="219"/>
      <c r="EX19" s="219"/>
      <c r="EY19" s="219"/>
      <c r="EZ19" s="219"/>
      <c r="FA19" s="219"/>
      <c r="FB19" s="219"/>
      <c r="FC19" s="219"/>
      <c r="FD19" s="219"/>
      <c r="FE19" s="219"/>
      <c r="FG19" s="16"/>
      <c r="FH19" s="16"/>
      <c r="FK19" s="60" t="s">
        <v>193</v>
      </c>
      <c r="FL19" s="61"/>
      <c r="FP19" s="14">
        <v>33</v>
      </c>
      <c r="FQ19" s="14" t="s">
        <v>94</v>
      </c>
      <c r="FR19" s="17" t="s">
        <v>97</v>
      </c>
    </row>
    <row r="20" spans="2:174" ht="8.1" customHeight="1" x14ac:dyDescent="0.15">
      <c r="Y20" s="87"/>
      <c r="Z20" s="87"/>
      <c r="AA20" s="87"/>
      <c r="AB20" s="87"/>
      <c r="AC20" s="87"/>
      <c r="AD20" s="87"/>
      <c r="AE20" s="66"/>
      <c r="AF20" s="66"/>
      <c r="AG20" s="66"/>
      <c r="AH20" s="66"/>
      <c r="AI20" s="66"/>
      <c r="AJ20" s="66"/>
      <c r="AK20" s="66"/>
      <c r="AL20" s="66"/>
      <c r="AM20" s="66"/>
      <c r="AN20" s="66"/>
      <c r="AO20" s="66"/>
      <c r="AP20" s="66"/>
      <c r="AQ20" s="66"/>
      <c r="AR20" s="66"/>
      <c r="AS20" s="66"/>
      <c r="AT20" s="66"/>
      <c r="AU20" s="66"/>
      <c r="AV20" s="66"/>
      <c r="AW20" s="66"/>
      <c r="AX20" s="66"/>
      <c r="AY20" s="66"/>
      <c r="AZ20" s="66"/>
      <c r="CA20" s="159"/>
      <c r="CB20" s="159"/>
      <c r="CC20" s="159"/>
      <c r="CD20" s="159"/>
      <c r="CE20" s="159"/>
      <c r="CF20" s="159"/>
      <c r="CG20" s="217"/>
      <c r="CH20" s="217"/>
      <c r="CI20" s="217"/>
      <c r="CJ20" s="217"/>
      <c r="CK20" s="217"/>
      <c r="CL20" s="217"/>
      <c r="CM20" s="217"/>
      <c r="CN20" s="217"/>
      <c r="CO20" s="217"/>
      <c r="CP20" s="217"/>
      <c r="CQ20" s="217"/>
      <c r="CR20" s="217"/>
      <c r="CS20" s="217"/>
      <c r="CT20" s="217"/>
      <c r="CU20" s="217"/>
      <c r="CV20" s="217"/>
      <c r="CW20" s="217"/>
      <c r="CX20" s="217"/>
      <c r="CY20" s="217"/>
      <c r="CZ20" s="217"/>
      <c r="DA20" s="217"/>
      <c r="DB20" s="217"/>
      <c r="DC20" s="12"/>
      <c r="ED20" s="159"/>
      <c r="EE20" s="159"/>
      <c r="EF20" s="159"/>
      <c r="EG20" s="159"/>
      <c r="EH20" s="159"/>
      <c r="EI20" s="159"/>
      <c r="EJ20" s="219"/>
      <c r="EK20" s="219"/>
      <c r="EL20" s="219"/>
      <c r="EM20" s="219"/>
      <c r="EN20" s="219"/>
      <c r="EO20" s="219"/>
      <c r="EP20" s="219"/>
      <c r="EQ20" s="219"/>
      <c r="ER20" s="219"/>
      <c r="ES20" s="219"/>
      <c r="ET20" s="219"/>
      <c r="EU20" s="219"/>
      <c r="EV20" s="219"/>
      <c r="EW20" s="219"/>
      <c r="EX20" s="219"/>
      <c r="EY20" s="219"/>
      <c r="EZ20" s="219"/>
      <c r="FA20" s="219"/>
      <c r="FB20" s="219"/>
      <c r="FC20" s="219"/>
      <c r="FD20" s="219"/>
      <c r="FE20" s="219"/>
      <c r="FG20" s="16"/>
      <c r="FH20" s="16"/>
      <c r="FK20" s="61"/>
      <c r="FL20" s="61"/>
      <c r="FP20" s="14">
        <v>34</v>
      </c>
      <c r="FQ20" s="14" t="s">
        <v>94</v>
      </c>
      <c r="FR20" s="17" t="s">
        <v>98</v>
      </c>
    </row>
    <row r="21" spans="2:174" ht="8.1" customHeight="1" x14ac:dyDescent="0.15">
      <c r="Y21" s="87"/>
      <c r="Z21" s="87"/>
      <c r="AA21" s="87"/>
      <c r="AB21" s="87"/>
      <c r="AC21" s="87"/>
      <c r="AD21" s="87"/>
      <c r="AE21" s="66"/>
      <c r="AF21" s="66"/>
      <c r="AG21" s="66"/>
      <c r="AH21" s="66"/>
      <c r="AI21" s="66"/>
      <c r="AJ21" s="66"/>
      <c r="AK21" s="66"/>
      <c r="AL21" s="66"/>
      <c r="AM21" s="66"/>
      <c r="AN21" s="66"/>
      <c r="AO21" s="66"/>
      <c r="AP21" s="66"/>
      <c r="AQ21" s="66"/>
      <c r="AR21" s="66"/>
      <c r="AS21" s="66"/>
      <c r="AT21" s="66"/>
      <c r="AU21" s="66"/>
      <c r="AV21" s="66"/>
      <c r="AW21" s="66"/>
      <c r="AX21" s="66"/>
      <c r="AY21" s="66"/>
      <c r="AZ21" s="66"/>
      <c r="CA21" s="159"/>
      <c r="CB21" s="159"/>
      <c r="CC21" s="159"/>
      <c r="CD21" s="159"/>
      <c r="CE21" s="159"/>
      <c r="CF21" s="159"/>
      <c r="CG21" s="217"/>
      <c r="CH21" s="217"/>
      <c r="CI21" s="217"/>
      <c r="CJ21" s="217"/>
      <c r="CK21" s="217"/>
      <c r="CL21" s="217"/>
      <c r="CM21" s="217"/>
      <c r="CN21" s="217"/>
      <c r="CO21" s="217"/>
      <c r="CP21" s="217"/>
      <c r="CQ21" s="217"/>
      <c r="CR21" s="217"/>
      <c r="CS21" s="217"/>
      <c r="CT21" s="217"/>
      <c r="CU21" s="217"/>
      <c r="CV21" s="217"/>
      <c r="CW21" s="217"/>
      <c r="CX21" s="217"/>
      <c r="CY21" s="217"/>
      <c r="CZ21" s="217"/>
      <c r="DA21" s="217"/>
      <c r="DB21" s="217"/>
      <c r="DC21" s="12"/>
      <c r="DE21" s="51"/>
      <c r="DP21" s="25" t="str">
        <f>IF(K26="","0",K26)</f>
        <v>0</v>
      </c>
      <c r="DQ21" s="25" t="str">
        <f>IF(AB26="","0",AB26)</f>
        <v>0</v>
      </c>
      <c r="DR21" s="25" t="str">
        <f>IF(AR26="","0",AR26)</f>
        <v>0</v>
      </c>
      <c r="ED21" s="159"/>
      <c r="EE21" s="159"/>
      <c r="EF21" s="159"/>
      <c r="EG21" s="159"/>
      <c r="EH21" s="159"/>
      <c r="EI21" s="159"/>
      <c r="EJ21" s="219"/>
      <c r="EK21" s="219"/>
      <c r="EL21" s="219"/>
      <c r="EM21" s="219"/>
      <c r="EN21" s="219"/>
      <c r="EO21" s="219"/>
      <c r="EP21" s="219"/>
      <c r="EQ21" s="219"/>
      <c r="ER21" s="219"/>
      <c r="ES21" s="219"/>
      <c r="ET21" s="219"/>
      <c r="EU21" s="219"/>
      <c r="EV21" s="219"/>
      <c r="EW21" s="219"/>
      <c r="EX21" s="219"/>
      <c r="EY21" s="219"/>
      <c r="EZ21" s="219"/>
      <c r="FA21" s="219"/>
      <c r="FB21" s="219"/>
      <c r="FC21" s="219"/>
      <c r="FD21" s="219"/>
      <c r="FE21" s="219"/>
      <c r="FG21" s="16"/>
      <c r="FH21" s="16"/>
      <c r="FP21" s="14">
        <v>41</v>
      </c>
      <c r="FQ21" s="14" t="s">
        <v>99</v>
      </c>
      <c r="FR21" s="17" t="s">
        <v>100</v>
      </c>
    </row>
    <row r="22" spans="2:174" ht="8.1" customHeight="1" x14ac:dyDescent="0.15">
      <c r="Y22" s="87" t="s">
        <v>10</v>
      </c>
      <c r="Z22" s="87"/>
      <c r="AA22" s="87"/>
      <c r="AB22" s="87"/>
      <c r="AC22" s="87"/>
      <c r="AD22" s="87"/>
      <c r="AE22" s="66"/>
      <c r="AF22" s="66"/>
      <c r="AG22" s="66"/>
      <c r="AH22" s="66"/>
      <c r="AI22" s="66"/>
      <c r="AJ22" s="66"/>
      <c r="AK22" s="66"/>
      <c r="AL22" s="66"/>
      <c r="AM22" s="66"/>
      <c r="AN22" s="66"/>
      <c r="AO22" s="66"/>
      <c r="AP22" s="66"/>
      <c r="AQ22" s="66"/>
      <c r="AR22" s="66"/>
      <c r="AS22" s="66"/>
      <c r="AT22" s="66"/>
      <c r="AU22" s="66"/>
      <c r="AV22" s="66"/>
      <c r="AW22" s="66"/>
      <c r="AX22" s="66"/>
      <c r="AY22" s="66"/>
      <c r="AZ22" s="66"/>
      <c r="CA22" s="159"/>
      <c r="CB22" s="159"/>
      <c r="CC22" s="159"/>
      <c r="CD22" s="159"/>
      <c r="CE22" s="159"/>
      <c r="CF22" s="159"/>
      <c r="CG22" s="217"/>
      <c r="CH22" s="217"/>
      <c r="CI22" s="217"/>
      <c r="CJ22" s="217"/>
      <c r="CK22" s="217"/>
      <c r="CL22" s="217"/>
      <c r="CM22" s="217"/>
      <c r="CN22" s="217"/>
      <c r="CO22" s="217"/>
      <c r="CP22" s="217"/>
      <c r="CQ22" s="217"/>
      <c r="CR22" s="217"/>
      <c r="CS22" s="217"/>
      <c r="CT22" s="217"/>
      <c r="CU22" s="217"/>
      <c r="CV22" s="217"/>
      <c r="CW22" s="217"/>
      <c r="CX22" s="217"/>
      <c r="CY22" s="217"/>
      <c r="CZ22" s="217"/>
      <c r="DA22" s="217"/>
      <c r="DB22" s="217"/>
      <c r="DC22" s="12"/>
      <c r="DE22" s="55"/>
      <c r="ED22" s="159" t="s">
        <v>10</v>
      </c>
      <c r="EE22" s="159"/>
      <c r="EF22" s="159"/>
      <c r="EG22" s="159"/>
      <c r="EH22" s="159"/>
      <c r="EI22" s="159"/>
      <c r="EJ22" s="219">
        <f>AE22</f>
        <v>0</v>
      </c>
      <c r="EK22" s="219"/>
      <c r="EL22" s="219"/>
      <c r="EM22" s="219"/>
      <c r="EN22" s="219"/>
      <c r="EO22" s="219"/>
      <c r="EP22" s="219"/>
      <c r="EQ22" s="219"/>
      <c r="ER22" s="219"/>
      <c r="ES22" s="219"/>
      <c r="ET22" s="219"/>
      <c r="EU22" s="219"/>
      <c r="EV22" s="219"/>
      <c r="EW22" s="219"/>
      <c r="EX22" s="219"/>
      <c r="EY22" s="219"/>
      <c r="EZ22" s="219"/>
      <c r="FA22" s="219"/>
      <c r="FB22" s="219"/>
      <c r="FC22" s="219"/>
      <c r="FD22" s="219"/>
      <c r="FE22" s="219"/>
      <c r="FG22" s="220" t="s">
        <v>101</v>
      </c>
      <c r="FH22" s="221"/>
      <c r="FI22" s="221"/>
      <c r="FP22" s="14">
        <v>42</v>
      </c>
      <c r="FQ22" s="14" t="s">
        <v>99</v>
      </c>
      <c r="FR22" s="17" t="s">
        <v>102</v>
      </c>
    </row>
    <row r="23" spans="2:174" ht="8.1" customHeight="1" x14ac:dyDescent="0.15">
      <c r="Y23" s="87"/>
      <c r="Z23" s="87"/>
      <c r="AA23" s="87"/>
      <c r="AB23" s="87"/>
      <c r="AC23" s="87"/>
      <c r="AD23" s="87"/>
      <c r="AE23" s="66"/>
      <c r="AF23" s="66"/>
      <c r="AG23" s="66"/>
      <c r="AH23" s="66"/>
      <c r="AI23" s="66"/>
      <c r="AJ23" s="66"/>
      <c r="AK23" s="66"/>
      <c r="AL23" s="66"/>
      <c r="AM23" s="66"/>
      <c r="AN23" s="66"/>
      <c r="AO23" s="66"/>
      <c r="AP23" s="66"/>
      <c r="AQ23" s="66"/>
      <c r="AR23" s="66"/>
      <c r="AS23" s="66"/>
      <c r="AT23" s="66"/>
      <c r="AU23" s="66"/>
      <c r="AV23" s="66"/>
      <c r="AW23" s="66"/>
      <c r="AX23" s="66"/>
      <c r="AY23" s="66"/>
      <c r="AZ23" s="66"/>
      <c r="CA23" s="159"/>
      <c r="CB23" s="159"/>
      <c r="CC23" s="159"/>
      <c r="CD23" s="159"/>
      <c r="CE23" s="159"/>
      <c r="CF23" s="159"/>
      <c r="CG23" s="217"/>
      <c r="CH23" s="217"/>
      <c r="CI23" s="217"/>
      <c r="CJ23" s="217"/>
      <c r="CK23" s="217"/>
      <c r="CL23" s="217"/>
      <c r="CM23" s="217"/>
      <c r="CN23" s="217"/>
      <c r="CO23" s="217"/>
      <c r="CP23" s="217"/>
      <c r="CQ23" s="217"/>
      <c r="CR23" s="217"/>
      <c r="CS23" s="217"/>
      <c r="CT23" s="217"/>
      <c r="CU23" s="217"/>
      <c r="CV23" s="217"/>
      <c r="CW23" s="217"/>
      <c r="CX23" s="217"/>
      <c r="CY23" s="217"/>
      <c r="CZ23" s="217"/>
      <c r="DA23" s="217"/>
      <c r="DB23" s="217"/>
      <c r="DC23" s="12"/>
      <c r="DE23" s="56"/>
      <c r="DG23" s="51"/>
      <c r="DH23" s="51"/>
      <c r="DI23" s="51"/>
      <c r="DJ23" s="51"/>
      <c r="ED23" s="159"/>
      <c r="EE23" s="159"/>
      <c r="EF23" s="159"/>
      <c r="EG23" s="159"/>
      <c r="EH23" s="159"/>
      <c r="EI23" s="159"/>
      <c r="EJ23" s="219"/>
      <c r="EK23" s="219"/>
      <c r="EL23" s="219"/>
      <c r="EM23" s="219"/>
      <c r="EN23" s="219"/>
      <c r="EO23" s="219"/>
      <c r="EP23" s="219"/>
      <c r="EQ23" s="219"/>
      <c r="ER23" s="219"/>
      <c r="ES23" s="219"/>
      <c r="ET23" s="219"/>
      <c r="EU23" s="219"/>
      <c r="EV23" s="219"/>
      <c r="EW23" s="219"/>
      <c r="EX23" s="219"/>
      <c r="EY23" s="219"/>
      <c r="EZ23" s="219"/>
      <c r="FA23" s="219"/>
      <c r="FB23" s="219"/>
      <c r="FC23" s="219"/>
      <c r="FD23" s="219"/>
      <c r="FE23" s="219"/>
      <c r="FG23" s="222"/>
      <c r="FH23" s="222"/>
      <c r="FI23" s="222"/>
      <c r="FP23" s="14">
        <v>43</v>
      </c>
      <c r="FQ23" s="14" t="s">
        <v>99</v>
      </c>
      <c r="FR23" s="17" t="s">
        <v>103</v>
      </c>
    </row>
    <row r="24" spans="2:174" ht="8.1" customHeight="1" x14ac:dyDescent="0.15">
      <c r="B24" s="107" t="s">
        <v>11</v>
      </c>
      <c r="C24" s="107"/>
      <c r="D24" s="107"/>
      <c r="E24" s="107"/>
      <c r="F24" s="107"/>
      <c r="G24" s="107"/>
      <c r="H24" s="107"/>
      <c r="I24" s="107"/>
      <c r="J24" s="107"/>
      <c r="K24" s="107"/>
      <c r="L24" s="107"/>
      <c r="M24" s="107"/>
      <c r="N24" s="107"/>
      <c r="O24" s="107"/>
      <c r="P24" s="107"/>
      <c r="Q24" s="107"/>
      <c r="R24" s="107"/>
      <c r="S24" s="107"/>
      <c r="Y24" s="87"/>
      <c r="Z24" s="87"/>
      <c r="AA24" s="87"/>
      <c r="AB24" s="87"/>
      <c r="AC24" s="87"/>
      <c r="AD24" s="87"/>
      <c r="AE24" s="66"/>
      <c r="AF24" s="66"/>
      <c r="AG24" s="66"/>
      <c r="AH24" s="66"/>
      <c r="AI24" s="66"/>
      <c r="AJ24" s="66"/>
      <c r="AK24" s="66"/>
      <c r="AL24" s="66"/>
      <c r="AM24" s="66"/>
      <c r="AN24" s="66"/>
      <c r="AO24" s="66"/>
      <c r="AP24" s="66"/>
      <c r="AQ24" s="66"/>
      <c r="AR24" s="66"/>
      <c r="AS24" s="66"/>
      <c r="AT24" s="66"/>
      <c r="AU24" s="66"/>
      <c r="AV24" s="66"/>
      <c r="AW24" s="66"/>
      <c r="AX24" s="66"/>
      <c r="AY24" s="66"/>
      <c r="AZ24" s="66"/>
      <c r="BD24" s="223"/>
      <c r="BE24" s="223"/>
      <c r="BF24" s="223"/>
      <c r="BG24" s="223"/>
      <c r="BH24" s="223"/>
      <c r="BI24" s="223"/>
      <c r="BJ24" s="223"/>
      <c r="BK24" s="223"/>
      <c r="BL24" s="223"/>
      <c r="BM24" s="223"/>
      <c r="BN24" s="223"/>
      <c r="BO24" s="223"/>
      <c r="BP24" s="223"/>
      <c r="BQ24" s="223"/>
      <c r="BR24" s="223"/>
      <c r="BS24" s="223"/>
      <c r="BT24" s="223"/>
      <c r="BU24" s="223"/>
      <c r="CA24" s="159"/>
      <c r="CB24" s="159"/>
      <c r="CC24" s="159"/>
      <c r="CD24" s="159"/>
      <c r="CE24" s="159"/>
      <c r="CF24" s="159"/>
      <c r="CG24" s="217"/>
      <c r="CH24" s="217"/>
      <c r="CI24" s="217"/>
      <c r="CJ24" s="217"/>
      <c r="CK24" s="217"/>
      <c r="CL24" s="217"/>
      <c r="CM24" s="217"/>
      <c r="CN24" s="217"/>
      <c r="CO24" s="217"/>
      <c r="CP24" s="217"/>
      <c r="CQ24" s="217"/>
      <c r="CR24" s="217"/>
      <c r="CS24" s="217"/>
      <c r="CT24" s="217"/>
      <c r="CU24" s="217"/>
      <c r="CV24" s="217"/>
      <c r="CW24" s="217"/>
      <c r="CX24" s="217"/>
      <c r="CY24" s="217"/>
      <c r="CZ24" s="217"/>
      <c r="DA24" s="217"/>
      <c r="DB24" s="217"/>
      <c r="DC24" s="12"/>
      <c r="DE24" s="57"/>
      <c r="DG24" s="225" t="str">
        <f>B24</f>
        <v>事業概況（　　　　　　年3月31日現在）</v>
      </c>
      <c r="DH24" s="225"/>
      <c r="DI24" s="225"/>
      <c r="DJ24" s="225"/>
      <c r="DK24" s="225"/>
      <c r="DL24" s="225"/>
      <c r="DM24" s="225"/>
      <c r="DN24" s="225"/>
      <c r="DO24" s="225"/>
      <c r="DP24" s="225"/>
      <c r="DQ24" s="225"/>
      <c r="DR24" s="225"/>
      <c r="DS24" s="225"/>
      <c r="DT24" s="225"/>
      <c r="DU24" s="225"/>
      <c r="DV24" s="225"/>
      <c r="DW24" s="225"/>
      <c r="DX24" s="225"/>
      <c r="ED24" s="159"/>
      <c r="EE24" s="159"/>
      <c r="EF24" s="159"/>
      <c r="EG24" s="159"/>
      <c r="EH24" s="159"/>
      <c r="EI24" s="159"/>
      <c r="EJ24" s="219"/>
      <c r="EK24" s="219"/>
      <c r="EL24" s="219"/>
      <c r="EM24" s="219"/>
      <c r="EN24" s="219"/>
      <c r="EO24" s="219"/>
      <c r="EP24" s="219"/>
      <c r="EQ24" s="219"/>
      <c r="ER24" s="219"/>
      <c r="ES24" s="219"/>
      <c r="ET24" s="219"/>
      <c r="EU24" s="219"/>
      <c r="EV24" s="219"/>
      <c r="EW24" s="219"/>
      <c r="EX24" s="219"/>
      <c r="EY24" s="219"/>
      <c r="EZ24" s="219"/>
      <c r="FA24" s="219"/>
      <c r="FB24" s="219"/>
      <c r="FC24" s="219"/>
      <c r="FD24" s="219"/>
      <c r="FE24" s="219"/>
      <c r="FG24" s="226" t="s">
        <v>104</v>
      </c>
      <c r="FH24" s="226" t="s">
        <v>105</v>
      </c>
      <c r="FI24" s="226" t="s">
        <v>106</v>
      </c>
      <c r="FP24" s="14">
        <v>44</v>
      </c>
      <c r="FQ24" s="14" t="s">
        <v>99</v>
      </c>
      <c r="FR24" s="17" t="s">
        <v>107</v>
      </c>
    </row>
    <row r="25" spans="2:174" ht="8.1" customHeight="1" x14ac:dyDescent="0.15">
      <c r="B25" s="107"/>
      <c r="C25" s="107"/>
      <c r="D25" s="107"/>
      <c r="E25" s="107"/>
      <c r="F25" s="107"/>
      <c r="G25" s="107"/>
      <c r="H25" s="107"/>
      <c r="I25" s="107"/>
      <c r="J25" s="107"/>
      <c r="K25" s="107"/>
      <c r="L25" s="107"/>
      <c r="M25" s="107"/>
      <c r="N25" s="107"/>
      <c r="O25" s="107"/>
      <c r="P25" s="107"/>
      <c r="Q25" s="107"/>
      <c r="R25" s="107"/>
      <c r="S25" s="107"/>
      <c r="BD25" s="224"/>
      <c r="BE25" s="224"/>
      <c r="BF25" s="224"/>
      <c r="BG25" s="224"/>
      <c r="BH25" s="224"/>
      <c r="BI25" s="224"/>
      <c r="BJ25" s="224"/>
      <c r="BK25" s="224"/>
      <c r="BL25" s="224"/>
      <c r="BM25" s="224"/>
      <c r="BN25" s="224"/>
      <c r="BO25" s="224"/>
      <c r="BP25" s="224"/>
      <c r="BQ25" s="224"/>
      <c r="BR25" s="224"/>
      <c r="BS25" s="224"/>
      <c r="BT25" s="224"/>
      <c r="BU25" s="224"/>
      <c r="DC25" s="12"/>
      <c r="DE25" s="57"/>
      <c r="DG25" s="225"/>
      <c r="DH25" s="225"/>
      <c r="DI25" s="225"/>
      <c r="DJ25" s="225"/>
      <c r="DK25" s="225"/>
      <c r="DL25" s="225"/>
      <c r="DM25" s="225"/>
      <c r="DN25" s="225"/>
      <c r="DO25" s="225"/>
      <c r="DP25" s="225"/>
      <c r="DQ25" s="225"/>
      <c r="DR25" s="225"/>
      <c r="DS25" s="225"/>
      <c r="DT25" s="225"/>
      <c r="DU25" s="225"/>
      <c r="DV25" s="225"/>
      <c r="DW25" s="225"/>
      <c r="DX25" s="225"/>
      <c r="FG25" s="227"/>
      <c r="FH25" s="227"/>
      <c r="FI25" s="227"/>
      <c r="FP25" s="14">
        <v>45</v>
      </c>
      <c r="FQ25" s="14" t="s">
        <v>99</v>
      </c>
      <c r="FR25" s="17" t="s">
        <v>108</v>
      </c>
    </row>
    <row r="26" spans="2:174" ht="11.1" customHeight="1" x14ac:dyDescent="0.15">
      <c r="B26" s="89" t="s">
        <v>74</v>
      </c>
      <c r="C26" s="90"/>
      <c r="D26" s="90"/>
      <c r="E26" s="90"/>
      <c r="F26" s="90"/>
      <c r="G26" s="90"/>
      <c r="H26" s="90"/>
      <c r="I26" s="90"/>
      <c r="J26" s="91"/>
      <c r="K26" s="98"/>
      <c r="L26" s="99"/>
      <c r="M26" s="99"/>
      <c r="N26" s="99"/>
      <c r="O26" s="99"/>
      <c r="P26" s="99"/>
      <c r="Q26" s="99"/>
      <c r="R26" s="99"/>
      <c r="S26" s="99"/>
      <c r="T26" s="100"/>
      <c r="U26" s="89" t="s">
        <v>52</v>
      </c>
      <c r="V26" s="90"/>
      <c r="W26" s="90"/>
      <c r="X26" s="90"/>
      <c r="Y26" s="90"/>
      <c r="Z26" s="90"/>
      <c r="AA26" s="91"/>
      <c r="AB26" s="98"/>
      <c r="AC26" s="99"/>
      <c r="AD26" s="99"/>
      <c r="AE26" s="99"/>
      <c r="AF26" s="99"/>
      <c r="AG26" s="99"/>
      <c r="AH26" s="99"/>
      <c r="AI26" s="99"/>
      <c r="AJ26" s="100"/>
      <c r="AK26" s="89" t="s">
        <v>53</v>
      </c>
      <c r="AL26" s="90"/>
      <c r="AM26" s="90"/>
      <c r="AN26" s="90"/>
      <c r="AO26" s="90"/>
      <c r="AP26" s="90"/>
      <c r="AQ26" s="91"/>
      <c r="AR26" s="98"/>
      <c r="AS26" s="99"/>
      <c r="AT26" s="99"/>
      <c r="AU26" s="99"/>
      <c r="AV26" s="99"/>
      <c r="AW26" s="99"/>
      <c r="AX26" s="99"/>
      <c r="AY26" s="99"/>
      <c r="AZ26" s="100"/>
      <c r="BD26" s="228"/>
      <c r="BE26" s="229"/>
      <c r="BF26" s="229"/>
      <c r="BG26" s="229"/>
      <c r="BH26" s="229"/>
      <c r="BI26" s="229"/>
      <c r="BJ26" s="229"/>
      <c r="BK26" s="229"/>
      <c r="BL26" s="230"/>
      <c r="BM26" s="161"/>
      <c r="BN26" s="167"/>
      <c r="BO26" s="167"/>
      <c r="BP26" s="167"/>
      <c r="BQ26" s="167"/>
      <c r="BR26" s="167"/>
      <c r="BS26" s="167"/>
      <c r="BT26" s="167"/>
      <c r="BU26" s="167"/>
      <c r="BV26" s="162"/>
      <c r="BW26" s="228"/>
      <c r="BX26" s="229"/>
      <c r="BY26" s="229"/>
      <c r="BZ26" s="229"/>
      <c r="CA26" s="229"/>
      <c r="CB26" s="229"/>
      <c r="CC26" s="230"/>
      <c r="CD26" s="161"/>
      <c r="CE26" s="167"/>
      <c r="CF26" s="167"/>
      <c r="CG26" s="167"/>
      <c r="CH26" s="167"/>
      <c r="CI26" s="167"/>
      <c r="CJ26" s="167"/>
      <c r="CK26" s="167"/>
      <c r="CL26" s="162"/>
      <c r="CM26" s="228"/>
      <c r="CN26" s="229"/>
      <c r="CO26" s="229"/>
      <c r="CP26" s="229"/>
      <c r="CQ26" s="229"/>
      <c r="CR26" s="229"/>
      <c r="CS26" s="230"/>
      <c r="CT26" s="161"/>
      <c r="CU26" s="167"/>
      <c r="CV26" s="167"/>
      <c r="CW26" s="167"/>
      <c r="CX26" s="167"/>
      <c r="CY26" s="167"/>
      <c r="CZ26" s="167"/>
      <c r="DA26" s="167"/>
      <c r="DB26" s="162"/>
      <c r="DC26" s="12"/>
      <c r="DE26" s="51"/>
      <c r="DG26" s="228" t="s">
        <v>74</v>
      </c>
      <c r="DH26" s="229"/>
      <c r="DI26" s="229"/>
      <c r="DJ26" s="229"/>
      <c r="DK26" s="229"/>
      <c r="DL26" s="229"/>
      <c r="DM26" s="229"/>
      <c r="DN26" s="229"/>
      <c r="DO26" s="230"/>
      <c r="DP26" s="237">
        <f>IF(DP21="","",ROUNDUP(DP21,0))</f>
        <v>0</v>
      </c>
      <c r="DQ26" s="238"/>
      <c r="DR26" s="238"/>
      <c r="DS26" s="238"/>
      <c r="DT26" s="238"/>
      <c r="DU26" s="238"/>
      <c r="DV26" s="238"/>
      <c r="DW26" s="238"/>
      <c r="DX26" s="243" t="s">
        <v>49</v>
      </c>
      <c r="DY26" s="244"/>
      <c r="DZ26" s="228" t="s">
        <v>52</v>
      </c>
      <c r="EA26" s="229"/>
      <c r="EB26" s="229"/>
      <c r="EC26" s="229"/>
      <c r="ED26" s="229"/>
      <c r="EE26" s="229"/>
      <c r="EF26" s="230"/>
      <c r="EG26" s="249">
        <f>IF(DQ21="","",ROUNDUP(DQ21,0))</f>
        <v>0</v>
      </c>
      <c r="EH26" s="238"/>
      <c r="EI26" s="238"/>
      <c r="EJ26" s="238"/>
      <c r="EK26" s="238"/>
      <c r="EL26" s="238"/>
      <c r="EM26" s="238"/>
      <c r="EN26" s="243" t="s">
        <v>50</v>
      </c>
      <c r="EO26" s="244"/>
      <c r="EP26" s="228" t="s">
        <v>53</v>
      </c>
      <c r="EQ26" s="229"/>
      <c r="ER26" s="229"/>
      <c r="ES26" s="229"/>
      <c r="ET26" s="229"/>
      <c r="EU26" s="229"/>
      <c r="EV26" s="230"/>
      <c r="EW26" s="249">
        <f>IF(DR21="","",ROUNDUP(DR21,0))</f>
        <v>0</v>
      </c>
      <c r="EX26" s="238"/>
      <c r="EY26" s="238"/>
      <c r="EZ26" s="238"/>
      <c r="FA26" s="238"/>
      <c r="FB26" s="238"/>
      <c r="FC26" s="238"/>
      <c r="FD26" s="243" t="s">
        <v>50</v>
      </c>
      <c r="FE26" s="244"/>
      <c r="FG26" s="250" t="e">
        <f>DP26/EW26</f>
        <v>#DIV/0!</v>
      </c>
      <c r="FH26" s="250" t="e">
        <f>EW26/DP26</f>
        <v>#DIV/0!</v>
      </c>
      <c r="FI26" s="250" t="e">
        <f>EG26/EW26</f>
        <v>#DIV/0!</v>
      </c>
      <c r="FJ26" s="26"/>
      <c r="FK26" s="26"/>
      <c r="FP26" s="14">
        <v>46</v>
      </c>
      <c r="FQ26" s="14" t="s">
        <v>99</v>
      </c>
      <c r="FR26" s="17" t="s">
        <v>109</v>
      </c>
    </row>
    <row r="27" spans="2:174" ht="9" customHeight="1" x14ac:dyDescent="0.15">
      <c r="B27" s="92"/>
      <c r="C27" s="93"/>
      <c r="D27" s="93"/>
      <c r="E27" s="93"/>
      <c r="F27" s="93"/>
      <c r="G27" s="93"/>
      <c r="H27" s="93"/>
      <c r="I27" s="93"/>
      <c r="J27" s="94"/>
      <c r="K27" s="101"/>
      <c r="L27" s="102"/>
      <c r="M27" s="102"/>
      <c r="N27" s="102"/>
      <c r="O27" s="102"/>
      <c r="P27" s="102"/>
      <c r="Q27" s="102"/>
      <c r="R27" s="102"/>
      <c r="S27" s="102"/>
      <c r="T27" s="103"/>
      <c r="U27" s="92"/>
      <c r="V27" s="93"/>
      <c r="W27" s="93"/>
      <c r="X27" s="93"/>
      <c r="Y27" s="93"/>
      <c r="Z27" s="93"/>
      <c r="AA27" s="94"/>
      <c r="AB27" s="101"/>
      <c r="AC27" s="102"/>
      <c r="AD27" s="102"/>
      <c r="AE27" s="102"/>
      <c r="AF27" s="102"/>
      <c r="AG27" s="102"/>
      <c r="AH27" s="102"/>
      <c r="AI27" s="102"/>
      <c r="AJ27" s="103"/>
      <c r="AK27" s="92"/>
      <c r="AL27" s="93"/>
      <c r="AM27" s="93"/>
      <c r="AN27" s="93"/>
      <c r="AO27" s="93"/>
      <c r="AP27" s="93"/>
      <c r="AQ27" s="94"/>
      <c r="AR27" s="101"/>
      <c r="AS27" s="102"/>
      <c r="AT27" s="102"/>
      <c r="AU27" s="102"/>
      <c r="AV27" s="102"/>
      <c r="AW27" s="102"/>
      <c r="AX27" s="102"/>
      <c r="AY27" s="102"/>
      <c r="AZ27" s="103"/>
      <c r="BD27" s="231"/>
      <c r="BE27" s="232"/>
      <c r="BF27" s="232"/>
      <c r="BG27" s="232"/>
      <c r="BH27" s="232"/>
      <c r="BI27" s="232"/>
      <c r="BJ27" s="232"/>
      <c r="BK27" s="232"/>
      <c r="BL27" s="233"/>
      <c r="BM27" s="163"/>
      <c r="BN27" s="159"/>
      <c r="BO27" s="159"/>
      <c r="BP27" s="159"/>
      <c r="BQ27" s="159"/>
      <c r="BR27" s="159"/>
      <c r="BS27" s="159"/>
      <c r="BT27" s="159"/>
      <c r="BU27" s="159"/>
      <c r="BV27" s="164"/>
      <c r="BW27" s="231"/>
      <c r="BX27" s="232"/>
      <c r="BY27" s="232"/>
      <c r="BZ27" s="232"/>
      <c r="CA27" s="232"/>
      <c r="CB27" s="232"/>
      <c r="CC27" s="233"/>
      <c r="CD27" s="163"/>
      <c r="CE27" s="159"/>
      <c r="CF27" s="159"/>
      <c r="CG27" s="159"/>
      <c r="CH27" s="159"/>
      <c r="CI27" s="159"/>
      <c r="CJ27" s="159"/>
      <c r="CK27" s="159"/>
      <c r="CL27" s="164"/>
      <c r="CM27" s="231"/>
      <c r="CN27" s="232"/>
      <c r="CO27" s="232"/>
      <c r="CP27" s="232"/>
      <c r="CQ27" s="232"/>
      <c r="CR27" s="232"/>
      <c r="CS27" s="233"/>
      <c r="CT27" s="163"/>
      <c r="CU27" s="159"/>
      <c r="CV27" s="159"/>
      <c r="CW27" s="159"/>
      <c r="CX27" s="159"/>
      <c r="CY27" s="159"/>
      <c r="CZ27" s="159"/>
      <c r="DA27" s="159"/>
      <c r="DB27" s="164"/>
      <c r="DC27" s="12"/>
      <c r="DG27" s="231"/>
      <c r="DH27" s="232"/>
      <c r="DI27" s="232"/>
      <c r="DJ27" s="232"/>
      <c r="DK27" s="232"/>
      <c r="DL27" s="232"/>
      <c r="DM27" s="232"/>
      <c r="DN27" s="232"/>
      <c r="DO27" s="233"/>
      <c r="DP27" s="239"/>
      <c r="DQ27" s="240"/>
      <c r="DR27" s="240"/>
      <c r="DS27" s="240"/>
      <c r="DT27" s="240"/>
      <c r="DU27" s="240"/>
      <c r="DV27" s="240"/>
      <c r="DW27" s="240"/>
      <c r="DX27" s="245"/>
      <c r="DY27" s="246"/>
      <c r="DZ27" s="231"/>
      <c r="EA27" s="232"/>
      <c r="EB27" s="232"/>
      <c r="EC27" s="232"/>
      <c r="ED27" s="232"/>
      <c r="EE27" s="232"/>
      <c r="EF27" s="233"/>
      <c r="EG27" s="239"/>
      <c r="EH27" s="240"/>
      <c r="EI27" s="240"/>
      <c r="EJ27" s="240"/>
      <c r="EK27" s="240"/>
      <c r="EL27" s="240"/>
      <c r="EM27" s="240"/>
      <c r="EN27" s="245"/>
      <c r="EO27" s="246"/>
      <c r="EP27" s="231"/>
      <c r="EQ27" s="232"/>
      <c r="ER27" s="232"/>
      <c r="ES27" s="232"/>
      <c r="ET27" s="232"/>
      <c r="EU27" s="232"/>
      <c r="EV27" s="233"/>
      <c r="EW27" s="239"/>
      <c r="EX27" s="240"/>
      <c r="EY27" s="240"/>
      <c r="EZ27" s="240"/>
      <c r="FA27" s="240"/>
      <c r="FB27" s="240"/>
      <c r="FC27" s="240"/>
      <c r="FD27" s="245"/>
      <c r="FE27" s="246"/>
      <c r="FG27" s="251"/>
      <c r="FH27" s="251"/>
      <c r="FI27" s="251"/>
      <c r="FJ27" s="26"/>
      <c r="FK27" s="26"/>
      <c r="FP27" s="14">
        <v>47</v>
      </c>
      <c r="FQ27" s="14" t="s">
        <v>99</v>
      </c>
      <c r="FR27" s="17" t="s">
        <v>110</v>
      </c>
    </row>
    <row r="28" spans="2:174" ht="9" customHeight="1" x14ac:dyDescent="0.15">
      <c r="B28" s="95"/>
      <c r="C28" s="96"/>
      <c r="D28" s="96"/>
      <c r="E28" s="96"/>
      <c r="F28" s="96"/>
      <c r="G28" s="96"/>
      <c r="H28" s="96"/>
      <c r="I28" s="96"/>
      <c r="J28" s="97"/>
      <c r="K28" s="104"/>
      <c r="L28" s="105"/>
      <c r="M28" s="105"/>
      <c r="N28" s="105"/>
      <c r="O28" s="105"/>
      <c r="P28" s="105"/>
      <c r="Q28" s="105"/>
      <c r="R28" s="105"/>
      <c r="S28" s="105"/>
      <c r="T28" s="106"/>
      <c r="U28" s="95"/>
      <c r="V28" s="96"/>
      <c r="W28" s="96"/>
      <c r="X28" s="96"/>
      <c r="Y28" s="96"/>
      <c r="Z28" s="96"/>
      <c r="AA28" s="97"/>
      <c r="AB28" s="104"/>
      <c r="AC28" s="105"/>
      <c r="AD28" s="105"/>
      <c r="AE28" s="105"/>
      <c r="AF28" s="105"/>
      <c r="AG28" s="105"/>
      <c r="AH28" s="105"/>
      <c r="AI28" s="105"/>
      <c r="AJ28" s="106"/>
      <c r="AK28" s="95"/>
      <c r="AL28" s="96"/>
      <c r="AM28" s="96"/>
      <c r="AN28" s="96"/>
      <c r="AO28" s="96"/>
      <c r="AP28" s="96"/>
      <c r="AQ28" s="97"/>
      <c r="AR28" s="104"/>
      <c r="AS28" s="105"/>
      <c r="AT28" s="105"/>
      <c r="AU28" s="105"/>
      <c r="AV28" s="105"/>
      <c r="AW28" s="105"/>
      <c r="AX28" s="105"/>
      <c r="AY28" s="105"/>
      <c r="AZ28" s="106"/>
      <c r="BD28" s="234"/>
      <c r="BE28" s="235"/>
      <c r="BF28" s="235"/>
      <c r="BG28" s="235"/>
      <c r="BH28" s="235"/>
      <c r="BI28" s="235"/>
      <c r="BJ28" s="235"/>
      <c r="BK28" s="235"/>
      <c r="BL28" s="236"/>
      <c r="BM28" s="165"/>
      <c r="BN28" s="168"/>
      <c r="BO28" s="168"/>
      <c r="BP28" s="168"/>
      <c r="BQ28" s="168"/>
      <c r="BR28" s="168"/>
      <c r="BS28" s="168"/>
      <c r="BT28" s="168"/>
      <c r="BU28" s="168"/>
      <c r="BV28" s="166"/>
      <c r="BW28" s="234"/>
      <c r="BX28" s="235"/>
      <c r="BY28" s="235"/>
      <c r="BZ28" s="235"/>
      <c r="CA28" s="235"/>
      <c r="CB28" s="235"/>
      <c r="CC28" s="236"/>
      <c r="CD28" s="165"/>
      <c r="CE28" s="168"/>
      <c r="CF28" s="168"/>
      <c r="CG28" s="168"/>
      <c r="CH28" s="168"/>
      <c r="CI28" s="168"/>
      <c r="CJ28" s="168"/>
      <c r="CK28" s="168"/>
      <c r="CL28" s="166"/>
      <c r="CM28" s="234"/>
      <c r="CN28" s="235"/>
      <c r="CO28" s="235"/>
      <c r="CP28" s="235"/>
      <c r="CQ28" s="235"/>
      <c r="CR28" s="235"/>
      <c r="CS28" s="236"/>
      <c r="CT28" s="165"/>
      <c r="CU28" s="168"/>
      <c r="CV28" s="168"/>
      <c r="CW28" s="168"/>
      <c r="CX28" s="168"/>
      <c r="CY28" s="168"/>
      <c r="CZ28" s="168"/>
      <c r="DA28" s="168"/>
      <c r="DB28" s="166"/>
      <c r="DC28" s="12"/>
      <c r="DG28" s="234"/>
      <c r="DH28" s="235"/>
      <c r="DI28" s="235"/>
      <c r="DJ28" s="235"/>
      <c r="DK28" s="235"/>
      <c r="DL28" s="235"/>
      <c r="DM28" s="235"/>
      <c r="DN28" s="235"/>
      <c r="DO28" s="236"/>
      <c r="DP28" s="241"/>
      <c r="DQ28" s="242"/>
      <c r="DR28" s="242"/>
      <c r="DS28" s="242"/>
      <c r="DT28" s="242"/>
      <c r="DU28" s="242"/>
      <c r="DV28" s="242"/>
      <c r="DW28" s="242"/>
      <c r="DX28" s="247"/>
      <c r="DY28" s="248"/>
      <c r="DZ28" s="234"/>
      <c r="EA28" s="235"/>
      <c r="EB28" s="235"/>
      <c r="EC28" s="235"/>
      <c r="ED28" s="235"/>
      <c r="EE28" s="235"/>
      <c r="EF28" s="236"/>
      <c r="EG28" s="241"/>
      <c r="EH28" s="242"/>
      <c r="EI28" s="242"/>
      <c r="EJ28" s="242"/>
      <c r="EK28" s="242"/>
      <c r="EL28" s="242"/>
      <c r="EM28" s="242"/>
      <c r="EN28" s="247"/>
      <c r="EO28" s="248"/>
      <c r="EP28" s="234"/>
      <c r="EQ28" s="235"/>
      <c r="ER28" s="235"/>
      <c r="ES28" s="235"/>
      <c r="ET28" s="235"/>
      <c r="EU28" s="235"/>
      <c r="EV28" s="236"/>
      <c r="EW28" s="241"/>
      <c r="EX28" s="242"/>
      <c r="EY28" s="242"/>
      <c r="EZ28" s="242"/>
      <c r="FA28" s="242"/>
      <c r="FB28" s="242"/>
      <c r="FC28" s="242"/>
      <c r="FD28" s="247"/>
      <c r="FE28" s="248"/>
      <c r="FG28" s="251"/>
      <c r="FH28" s="251"/>
      <c r="FI28" s="251"/>
      <c r="FJ28" s="26"/>
      <c r="FK28" s="26"/>
      <c r="FP28" s="14">
        <v>48</v>
      </c>
      <c r="FQ28" s="14" t="s">
        <v>99</v>
      </c>
      <c r="FR28" s="17" t="s">
        <v>111</v>
      </c>
    </row>
    <row r="29" spans="2:174" ht="8.1" customHeight="1" x14ac:dyDescent="0.15">
      <c r="B29" s="114" t="s">
        <v>12</v>
      </c>
      <c r="C29" s="114"/>
      <c r="D29" s="114"/>
      <c r="E29" s="114"/>
      <c r="F29" s="114"/>
      <c r="G29" s="114"/>
      <c r="H29" s="114"/>
      <c r="I29" s="114"/>
      <c r="J29" s="114"/>
      <c r="K29" s="114"/>
      <c r="L29" s="114"/>
      <c r="M29" s="114"/>
      <c r="N29" s="114"/>
      <c r="O29" s="114"/>
      <c r="P29" s="114"/>
      <c r="Q29" s="114"/>
      <c r="R29" s="114"/>
      <c r="BD29" s="252"/>
      <c r="BE29" s="252"/>
      <c r="BF29" s="252"/>
      <c r="BG29" s="252"/>
      <c r="BH29" s="252"/>
      <c r="BI29" s="252"/>
      <c r="BJ29" s="252"/>
      <c r="BK29" s="252"/>
      <c r="BL29" s="252"/>
      <c r="BM29" s="252"/>
      <c r="BN29" s="252"/>
      <c r="BO29" s="252"/>
      <c r="BP29" s="252"/>
      <c r="BQ29" s="252"/>
      <c r="BR29" s="252"/>
      <c r="BS29" s="252"/>
      <c r="BT29" s="252"/>
      <c r="DC29" s="12"/>
      <c r="DG29" s="253" t="s">
        <v>12</v>
      </c>
      <c r="DH29" s="253"/>
      <c r="DI29" s="253"/>
      <c r="DJ29" s="253"/>
      <c r="DK29" s="253"/>
      <c r="DL29" s="253"/>
      <c r="DM29" s="253"/>
      <c r="DN29" s="253"/>
      <c r="DO29" s="253"/>
      <c r="DP29" s="253"/>
      <c r="DQ29" s="253"/>
      <c r="DR29" s="253"/>
      <c r="DS29" s="253"/>
      <c r="DT29" s="253"/>
      <c r="DU29" s="253"/>
      <c r="DV29" s="253"/>
      <c r="DW29" s="253"/>
      <c r="FG29" s="226" t="s">
        <v>112</v>
      </c>
      <c r="FH29" s="226" t="s">
        <v>113</v>
      </c>
      <c r="FI29" s="10" t="s">
        <v>114</v>
      </c>
      <c r="FP29" s="14">
        <v>51</v>
      </c>
      <c r="FQ29" s="14" t="s">
        <v>115</v>
      </c>
      <c r="FR29" s="17" t="s">
        <v>116</v>
      </c>
    </row>
    <row r="30" spans="2:174" ht="8.1" customHeight="1" x14ac:dyDescent="0.15">
      <c r="B30" s="114"/>
      <c r="C30" s="114"/>
      <c r="D30" s="114"/>
      <c r="E30" s="114"/>
      <c r="F30" s="114"/>
      <c r="G30" s="114"/>
      <c r="H30" s="114"/>
      <c r="I30" s="114"/>
      <c r="J30" s="114"/>
      <c r="K30" s="114"/>
      <c r="L30" s="114"/>
      <c r="M30" s="114"/>
      <c r="N30" s="114"/>
      <c r="O30" s="114"/>
      <c r="P30" s="114"/>
      <c r="Q30" s="114"/>
      <c r="R30" s="114"/>
      <c r="BD30" s="224"/>
      <c r="BE30" s="224"/>
      <c r="BF30" s="224"/>
      <c r="BG30" s="224"/>
      <c r="BH30" s="224"/>
      <c r="BI30" s="224"/>
      <c r="BJ30" s="224"/>
      <c r="BK30" s="224"/>
      <c r="BL30" s="224"/>
      <c r="BM30" s="224"/>
      <c r="BN30" s="224"/>
      <c r="BO30" s="224"/>
      <c r="BP30" s="224"/>
      <c r="BQ30" s="224"/>
      <c r="BR30" s="224"/>
      <c r="BS30" s="224"/>
      <c r="BT30" s="224"/>
      <c r="DC30" s="12"/>
      <c r="DE30" s="52" t="s">
        <v>117</v>
      </c>
      <c r="DF30" s="52"/>
      <c r="DG30" s="253"/>
      <c r="DH30" s="253"/>
      <c r="DI30" s="253"/>
      <c r="DJ30" s="253"/>
      <c r="DK30" s="253"/>
      <c r="DL30" s="253"/>
      <c r="DM30" s="253"/>
      <c r="DN30" s="253"/>
      <c r="DO30" s="253"/>
      <c r="DP30" s="253"/>
      <c r="DQ30" s="253"/>
      <c r="DR30" s="253"/>
      <c r="DS30" s="253"/>
      <c r="DT30" s="253"/>
      <c r="DU30" s="253"/>
      <c r="DV30" s="253"/>
      <c r="DW30" s="253"/>
      <c r="FG30" s="227"/>
      <c r="FH30" s="227"/>
      <c r="FP30" s="14">
        <v>52</v>
      </c>
      <c r="FQ30" s="14" t="s">
        <v>115</v>
      </c>
      <c r="FR30" s="17" t="s">
        <v>118</v>
      </c>
    </row>
    <row r="31" spans="2:174" ht="9.9499999999999993" customHeight="1" x14ac:dyDescent="0.15">
      <c r="B31" s="108" t="s">
        <v>51</v>
      </c>
      <c r="C31" s="109"/>
      <c r="D31" s="110" t="s">
        <v>13</v>
      </c>
      <c r="E31" s="110"/>
      <c r="F31" s="110"/>
      <c r="G31" s="110"/>
      <c r="H31" s="110"/>
      <c r="I31" s="110"/>
      <c r="J31" s="110"/>
      <c r="K31" s="110"/>
      <c r="L31" s="110"/>
      <c r="M31" s="110"/>
      <c r="N31" s="110"/>
      <c r="O31" s="110"/>
      <c r="P31" s="110"/>
      <c r="Q31" s="110"/>
      <c r="R31" s="110"/>
      <c r="S31" s="110"/>
      <c r="T31" s="110"/>
      <c r="U31" s="110"/>
      <c r="V31" s="110"/>
      <c r="W31" s="110"/>
      <c r="X31" s="110"/>
      <c r="Y31" s="110"/>
      <c r="Z31" s="110"/>
      <c r="AA31" s="111"/>
      <c r="AB31" s="75" t="s">
        <v>51</v>
      </c>
      <c r="AC31" s="76"/>
      <c r="AD31" s="110" t="s">
        <v>14</v>
      </c>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1"/>
      <c r="BD31" s="254"/>
      <c r="BE31" s="255"/>
      <c r="BF31" s="255"/>
      <c r="BG31" s="255"/>
      <c r="BH31" s="255"/>
      <c r="BI31" s="255"/>
      <c r="BJ31" s="255"/>
      <c r="BK31" s="255"/>
      <c r="BL31" s="255"/>
      <c r="BM31" s="255"/>
      <c r="BN31" s="255"/>
      <c r="BO31" s="255"/>
      <c r="BP31" s="255"/>
      <c r="BQ31" s="255"/>
      <c r="BR31" s="255"/>
      <c r="BS31" s="255"/>
      <c r="BT31" s="255"/>
      <c r="BU31" s="255"/>
      <c r="BV31" s="255"/>
      <c r="BW31" s="255"/>
      <c r="BX31" s="255"/>
      <c r="BY31" s="255"/>
      <c r="BZ31" s="255"/>
      <c r="CA31" s="255"/>
      <c r="CB31" s="255"/>
      <c r="CC31" s="256"/>
      <c r="CD31" s="161"/>
      <c r="CE31" s="167"/>
      <c r="CF31" s="255"/>
      <c r="CG31" s="255"/>
      <c r="CH31" s="255"/>
      <c r="CI31" s="255"/>
      <c r="CJ31" s="255"/>
      <c r="CK31" s="255"/>
      <c r="CL31" s="255"/>
      <c r="CM31" s="255"/>
      <c r="CN31" s="255"/>
      <c r="CO31" s="255"/>
      <c r="CP31" s="255"/>
      <c r="CQ31" s="255"/>
      <c r="CR31" s="255"/>
      <c r="CS31" s="255"/>
      <c r="CT31" s="255"/>
      <c r="CU31" s="255"/>
      <c r="CV31" s="255"/>
      <c r="CW31" s="255"/>
      <c r="CX31" s="255"/>
      <c r="CY31" s="255"/>
      <c r="CZ31" s="255"/>
      <c r="DA31" s="255"/>
      <c r="DB31" s="256"/>
      <c r="DC31" s="12"/>
      <c r="DE31" s="260">
        <v>9</v>
      </c>
      <c r="DG31" s="262">
        <v>1</v>
      </c>
      <c r="DH31" s="263"/>
      <c r="DI31" s="255" t="s">
        <v>13</v>
      </c>
      <c r="DJ31" s="255"/>
      <c r="DK31" s="255"/>
      <c r="DL31" s="255"/>
      <c r="DM31" s="255"/>
      <c r="DN31" s="255"/>
      <c r="DO31" s="255"/>
      <c r="DP31" s="255"/>
      <c r="DQ31" s="255"/>
      <c r="DR31" s="255"/>
      <c r="DS31" s="255"/>
      <c r="DT31" s="255"/>
      <c r="DU31" s="255"/>
      <c r="DV31" s="255"/>
      <c r="DW31" s="255"/>
      <c r="DX31" s="255"/>
      <c r="DY31" s="255"/>
      <c r="DZ31" s="255"/>
      <c r="EA31" s="255"/>
      <c r="EB31" s="255"/>
      <c r="EC31" s="255"/>
      <c r="ED31" s="255"/>
      <c r="EE31" s="255"/>
      <c r="EF31" s="256"/>
      <c r="EG31" s="264">
        <v>6</v>
      </c>
      <c r="EH31" s="265"/>
      <c r="EI31" s="255" t="s">
        <v>14</v>
      </c>
      <c r="EJ31" s="255"/>
      <c r="EK31" s="255"/>
      <c r="EL31" s="255"/>
      <c r="EM31" s="255"/>
      <c r="EN31" s="255"/>
      <c r="EO31" s="255"/>
      <c r="EP31" s="255"/>
      <c r="EQ31" s="255"/>
      <c r="ER31" s="255"/>
      <c r="ES31" s="255"/>
      <c r="ET31" s="255"/>
      <c r="EU31" s="255"/>
      <c r="EV31" s="255"/>
      <c r="EW31" s="255"/>
      <c r="EX31" s="255"/>
      <c r="EY31" s="255"/>
      <c r="EZ31" s="255"/>
      <c r="FA31" s="255"/>
      <c r="FB31" s="255"/>
      <c r="FC31" s="255"/>
      <c r="FD31" s="255"/>
      <c r="FE31" s="256"/>
      <c r="FI31" s="226" t="s">
        <v>119</v>
      </c>
      <c r="FP31" s="14">
        <v>53</v>
      </c>
      <c r="FQ31" s="14" t="s">
        <v>115</v>
      </c>
      <c r="FR31" s="17" t="s">
        <v>120</v>
      </c>
    </row>
    <row r="32" spans="2:174" ht="9.9499999999999993" customHeight="1" x14ac:dyDescent="0.15">
      <c r="B32" s="108"/>
      <c r="C32" s="109"/>
      <c r="D32" s="112"/>
      <c r="E32" s="112"/>
      <c r="F32" s="112"/>
      <c r="G32" s="112"/>
      <c r="H32" s="112"/>
      <c r="I32" s="112"/>
      <c r="J32" s="112"/>
      <c r="K32" s="112"/>
      <c r="L32" s="112"/>
      <c r="M32" s="112"/>
      <c r="N32" s="112"/>
      <c r="O32" s="112"/>
      <c r="P32" s="112"/>
      <c r="Q32" s="112"/>
      <c r="R32" s="112"/>
      <c r="S32" s="112"/>
      <c r="T32" s="112"/>
      <c r="U32" s="112"/>
      <c r="V32" s="112"/>
      <c r="W32" s="112"/>
      <c r="X32" s="112"/>
      <c r="Y32" s="112"/>
      <c r="Z32" s="112"/>
      <c r="AA32" s="113"/>
      <c r="AB32" s="78"/>
      <c r="AC32" s="79"/>
      <c r="AD32" s="112"/>
      <c r="AE32" s="112"/>
      <c r="AF32" s="112"/>
      <c r="AG32" s="112"/>
      <c r="AH32" s="112"/>
      <c r="AI32" s="112"/>
      <c r="AJ32" s="112"/>
      <c r="AK32" s="112"/>
      <c r="AL32" s="112"/>
      <c r="AM32" s="112"/>
      <c r="AN32" s="112"/>
      <c r="AO32" s="112"/>
      <c r="AP32" s="112"/>
      <c r="AQ32" s="112"/>
      <c r="AR32" s="112"/>
      <c r="AS32" s="112"/>
      <c r="AT32" s="112"/>
      <c r="AU32" s="112"/>
      <c r="AV32" s="112"/>
      <c r="AW32" s="112"/>
      <c r="AX32" s="112"/>
      <c r="AY32" s="112"/>
      <c r="AZ32" s="113"/>
      <c r="BD32" s="257"/>
      <c r="BE32" s="258"/>
      <c r="BF32" s="258"/>
      <c r="BG32" s="258"/>
      <c r="BH32" s="258"/>
      <c r="BI32" s="258"/>
      <c r="BJ32" s="258"/>
      <c r="BK32" s="258"/>
      <c r="BL32" s="258"/>
      <c r="BM32" s="258"/>
      <c r="BN32" s="258"/>
      <c r="BO32" s="258"/>
      <c r="BP32" s="258"/>
      <c r="BQ32" s="258"/>
      <c r="BR32" s="258"/>
      <c r="BS32" s="258"/>
      <c r="BT32" s="258"/>
      <c r="BU32" s="258"/>
      <c r="BV32" s="258"/>
      <c r="BW32" s="258"/>
      <c r="BX32" s="258"/>
      <c r="BY32" s="258"/>
      <c r="BZ32" s="258"/>
      <c r="CA32" s="258"/>
      <c r="CB32" s="258"/>
      <c r="CC32" s="259"/>
      <c r="CD32" s="165"/>
      <c r="CE32" s="168"/>
      <c r="CF32" s="258"/>
      <c r="CG32" s="258"/>
      <c r="CH32" s="258"/>
      <c r="CI32" s="258"/>
      <c r="CJ32" s="258"/>
      <c r="CK32" s="258"/>
      <c r="CL32" s="258"/>
      <c r="CM32" s="258"/>
      <c r="CN32" s="258"/>
      <c r="CO32" s="258"/>
      <c r="CP32" s="258"/>
      <c r="CQ32" s="258"/>
      <c r="CR32" s="258"/>
      <c r="CS32" s="258"/>
      <c r="CT32" s="258"/>
      <c r="CU32" s="258"/>
      <c r="CV32" s="258"/>
      <c r="CW32" s="258"/>
      <c r="CX32" s="258"/>
      <c r="CY32" s="258"/>
      <c r="CZ32" s="258"/>
      <c r="DA32" s="258"/>
      <c r="DB32" s="259"/>
      <c r="DC32" s="12"/>
      <c r="DE32" s="261"/>
      <c r="DG32" s="262"/>
      <c r="DH32" s="263"/>
      <c r="DI32" s="258"/>
      <c r="DJ32" s="258"/>
      <c r="DK32" s="258"/>
      <c r="DL32" s="258"/>
      <c r="DM32" s="258"/>
      <c r="DN32" s="258"/>
      <c r="DO32" s="258"/>
      <c r="DP32" s="258"/>
      <c r="DQ32" s="258"/>
      <c r="DR32" s="258"/>
      <c r="DS32" s="258"/>
      <c r="DT32" s="258"/>
      <c r="DU32" s="258"/>
      <c r="DV32" s="258"/>
      <c r="DW32" s="258"/>
      <c r="DX32" s="258"/>
      <c r="DY32" s="258"/>
      <c r="DZ32" s="258"/>
      <c r="EA32" s="258"/>
      <c r="EB32" s="258"/>
      <c r="EC32" s="258"/>
      <c r="ED32" s="258"/>
      <c r="EE32" s="258"/>
      <c r="EF32" s="259"/>
      <c r="EG32" s="266"/>
      <c r="EH32" s="267"/>
      <c r="EI32" s="258"/>
      <c r="EJ32" s="258"/>
      <c r="EK32" s="258"/>
      <c r="EL32" s="258"/>
      <c r="EM32" s="258"/>
      <c r="EN32" s="258"/>
      <c r="EO32" s="258"/>
      <c r="EP32" s="258"/>
      <c r="EQ32" s="258"/>
      <c r="ER32" s="258"/>
      <c r="ES32" s="258"/>
      <c r="ET32" s="258"/>
      <c r="EU32" s="258"/>
      <c r="EV32" s="258"/>
      <c r="EW32" s="258"/>
      <c r="EX32" s="258"/>
      <c r="EY32" s="258"/>
      <c r="EZ32" s="258"/>
      <c r="FA32" s="258"/>
      <c r="FB32" s="258"/>
      <c r="FC32" s="258"/>
      <c r="FD32" s="258"/>
      <c r="FE32" s="259"/>
      <c r="FI32" s="227"/>
      <c r="FP32" s="14">
        <v>54</v>
      </c>
      <c r="FQ32" s="14" t="s">
        <v>115</v>
      </c>
      <c r="FR32" s="17" t="s">
        <v>121</v>
      </c>
    </row>
    <row r="33" spans="2:174" ht="9.9499999999999993" customHeight="1" x14ac:dyDescent="0.15">
      <c r="B33" s="108" t="s">
        <v>51</v>
      </c>
      <c r="C33" s="109"/>
      <c r="D33" s="110" t="s">
        <v>15</v>
      </c>
      <c r="E33" s="110"/>
      <c r="F33" s="110"/>
      <c r="G33" s="110"/>
      <c r="H33" s="110"/>
      <c r="I33" s="110"/>
      <c r="J33" s="110"/>
      <c r="K33" s="110"/>
      <c r="L33" s="110"/>
      <c r="M33" s="110"/>
      <c r="N33" s="110"/>
      <c r="O33" s="110"/>
      <c r="P33" s="110"/>
      <c r="Q33" s="110"/>
      <c r="R33" s="110"/>
      <c r="S33" s="110"/>
      <c r="T33" s="110"/>
      <c r="U33" s="110"/>
      <c r="V33" s="110"/>
      <c r="W33" s="110"/>
      <c r="X33" s="110"/>
      <c r="Y33" s="110"/>
      <c r="Z33" s="110"/>
      <c r="AA33" s="111"/>
      <c r="AB33" s="75" t="s">
        <v>51</v>
      </c>
      <c r="AC33" s="76"/>
      <c r="AD33" s="110" t="s">
        <v>16</v>
      </c>
      <c r="AE33" s="110"/>
      <c r="AF33" s="110"/>
      <c r="AG33" s="110"/>
      <c r="AH33" s="110"/>
      <c r="AI33" s="110"/>
      <c r="AJ33" s="110"/>
      <c r="AK33" s="110"/>
      <c r="AL33" s="110"/>
      <c r="AM33" s="110"/>
      <c r="AN33" s="110"/>
      <c r="AO33" s="110"/>
      <c r="AP33" s="110"/>
      <c r="AQ33" s="110"/>
      <c r="AR33" s="110"/>
      <c r="AS33" s="110"/>
      <c r="AT33" s="110"/>
      <c r="AU33" s="110"/>
      <c r="AV33" s="110"/>
      <c r="AW33" s="110"/>
      <c r="AX33" s="110"/>
      <c r="AY33" s="110"/>
      <c r="AZ33" s="111"/>
      <c r="BD33" s="161"/>
      <c r="BE33" s="167"/>
      <c r="BF33" s="255"/>
      <c r="BG33" s="255"/>
      <c r="BH33" s="255"/>
      <c r="BI33" s="255"/>
      <c r="BJ33" s="255"/>
      <c r="BK33" s="255"/>
      <c r="BL33" s="255"/>
      <c r="BM33" s="255"/>
      <c r="BN33" s="255"/>
      <c r="BO33" s="255"/>
      <c r="BP33" s="255"/>
      <c r="BQ33" s="255"/>
      <c r="BR33" s="255"/>
      <c r="BS33" s="255"/>
      <c r="BT33" s="255"/>
      <c r="BU33" s="255"/>
      <c r="BV33" s="255"/>
      <c r="BW33" s="255"/>
      <c r="BX33" s="255"/>
      <c r="BY33" s="255"/>
      <c r="BZ33" s="255"/>
      <c r="CA33" s="255"/>
      <c r="CB33" s="255"/>
      <c r="CC33" s="256"/>
      <c r="CD33" s="161"/>
      <c r="CE33" s="167"/>
      <c r="CF33" s="255"/>
      <c r="CG33" s="255"/>
      <c r="CH33" s="255"/>
      <c r="CI33" s="255"/>
      <c r="CJ33" s="255"/>
      <c r="CK33" s="255"/>
      <c r="CL33" s="255"/>
      <c r="CM33" s="255"/>
      <c r="CN33" s="255"/>
      <c r="CO33" s="255"/>
      <c r="CP33" s="255"/>
      <c r="CQ33" s="255"/>
      <c r="CR33" s="255"/>
      <c r="CS33" s="255"/>
      <c r="CT33" s="255"/>
      <c r="CU33" s="255"/>
      <c r="CV33" s="255"/>
      <c r="CW33" s="255"/>
      <c r="CX33" s="255"/>
      <c r="CY33" s="255"/>
      <c r="CZ33" s="255"/>
      <c r="DA33" s="255"/>
      <c r="DB33" s="256"/>
      <c r="DC33" s="12"/>
      <c r="DE33" s="261"/>
      <c r="DG33" s="262">
        <v>2</v>
      </c>
      <c r="DH33" s="263"/>
      <c r="DI33" s="255" t="s">
        <v>15</v>
      </c>
      <c r="DJ33" s="255"/>
      <c r="DK33" s="255"/>
      <c r="DL33" s="255"/>
      <c r="DM33" s="255"/>
      <c r="DN33" s="255"/>
      <c r="DO33" s="255"/>
      <c r="DP33" s="255"/>
      <c r="DQ33" s="255"/>
      <c r="DR33" s="255"/>
      <c r="DS33" s="255"/>
      <c r="DT33" s="255"/>
      <c r="DU33" s="255"/>
      <c r="DV33" s="255"/>
      <c r="DW33" s="255"/>
      <c r="DX33" s="255"/>
      <c r="DY33" s="255"/>
      <c r="DZ33" s="255"/>
      <c r="EA33" s="255"/>
      <c r="EB33" s="255"/>
      <c r="EC33" s="255"/>
      <c r="ED33" s="255"/>
      <c r="EE33" s="255"/>
      <c r="EF33" s="256"/>
      <c r="EG33" s="264">
        <v>7</v>
      </c>
      <c r="EH33" s="265"/>
      <c r="EI33" s="255" t="s">
        <v>16</v>
      </c>
      <c r="EJ33" s="255"/>
      <c r="EK33" s="255"/>
      <c r="EL33" s="255"/>
      <c r="EM33" s="255"/>
      <c r="EN33" s="255"/>
      <c r="EO33" s="255"/>
      <c r="EP33" s="255"/>
      <c r="EQ33" s="255"/>
      <c r="ER33" s="255"/>
      <c r="ES33" s="255"/>
      <c r="ET33" s="255"/>
      <c r="EU33" s="255"/>
      <c r="EV33" s="255"/>
      <c r="EW33" s="255"/>
      <c r="EX33" s="255"/>
      <c r="EY33" s="255"/>
      <c r="EZ33" s="255"/>
      <c r="FA33" s="255"/>
      <c r="FB33" s="255"/>
      <c r="FC33" s="255"/>
      <c r="FD33" s="255"/>
      <c r="FE33" s="256"/>
      <c r="FI33" s="268">
        <f>IF(FK84="","",ROUNDUP(FK84,0))</f>
        <v>0</v>
      </c>
      <c r="FP33" s="14">
        <v>55</v>
      </c>
      <c r="FQ33" s="14" t="s">
        <v>115</v>
      </c>
      <c r="FR33" s="17" t="s">
        <v>122</v>
      </c>
    </row>
    <row r="34" spans="2:174" ht="9.9499999999999993" customHeight="1" x14ac:dyDescent="0.15">
      <c r="B34" s="108"/>
      <c r="C34" s="109"/>
      <c r="D34" s="112"/>
      <c r="E34" s="112"/>
      <c r="F34" s="112"/>
      <c r="G34" s="112"/>
      <c r="H34" s="112"/>
      <c r="I34" s="112"/>
      <c r="J34" s="112"/>
      <c r="K34" s="112"/>
      <c r="L34" s="112"/>
      <c r="M34" s="112"/>
      <c r="N34" s="112"/>
      <c r="O34" s="112"/>
      <c r="P34" s="112"/>
      <c r="Q34" s="112"/>
      <c r="R34" s="112"/>
      <c r="S34" s="112"/>
      <c r="T34" s="112"/>
      <c r="U34" s="112"/>
      <c r="V34" s="112"/>
      <c r="W34" s="112"/>
      <c r="X34" s="112"/>
      <c r="Y34" s="112"/>
      <c r="Z34" s="112"/>
      <c r="AA34" s="113"/>
      <c r="AB34" s="78"/>
      <c r="AC34" s="79"/>
      <c r="AD34" s="112"/>
      <c r="AE34" s="112"/>
      <c r="AF34" s="112"/>
      <c r="AG34" s="112"/>
      <c r="AH34" s="112"/>
      <c r="AI34" s="112"/>
      <c r="AJ34" s="112"/>
      <c r="AK34" s="112"/>
      <c r="AL34" s="112"/>
      <c r="AM34" s="112"/>
      <c r="AN34" s="112"/>
      <c r="AO34" s="112"/>
      <c r="AP34" s="112"/>
      <c r="AQ34" s="112"/>
      <c r="AR34" s="112"/>
      <c r="AS34" s="112"/>
      <c r="AT34" s="112"/>
      <c r="AU34" s="112"/>
      <c r="AV34" s="112"/>
      <c r="AW34" s="112"/>
      <c r="AX34" s="112"/>
      <c r="AY34" s="112"/>
      <c r="AZ34" s="113"/>
      <c r="BD34" s="165"/>
      <c r="BE34" s="168"/>
      <c r="BF34" s="258"/>
      <c r="BG34" s="258"/>
      <c r="BH34" s="258"/>
      <c r="BI34" s="258"/>
      <c r="BJ34" s="258"/>
      <c r="BK34" s="258"/>
      <c r="BL34" s="258"/>
      <c r="BM34" s="258"/>
      <c r="BN34" s="258"/>
      <c r="BO34" s="258"/>
      <c r="BP34" s="258"/>
      <c r="BQ34" s="258"/>
      <c r="BR34" s="258"/>
      <c r="BS34" s="258"/>
      <c r="BT34" s="258"/>
      <c r="BU34" s="258"/>
      <c r="BV34" s="258"/>
      <c r="BW34" s="258"/>
      <c r="BX34" s="258"/>
      <c r="BY34" s="258"/>
      <c r="BZ34" s="258"/>
      <c r="CA34" s="258"/>
      <c r="CB34" s="258"/>
      <c r="CC34" s="259"/>
      <c r="CD34" s="165"/>
      <c r="CE34" s="168"/>
      <c r="CF34" s="258"/>
      <c r="CG34" s="258"/>
      <c r="CH34" s="258"/>
      <c r="CI34" s="258"/>
      <c r="CJ34" s="258"/>
      <c r="CK34" s="258"/>
      <c r="CL34" s="258"/>
      <c r="CM34" s="258"/>
      <c r="CN34" s="258"/>
      <c r="CO34" s="258"/>
      <c r="CP34" s="258"/>
      <c r="CQ34" s="258"/>
      <c r="CR34" s="258"/>
      <c r="CS34" s="258"/>
      <c r="CT34" s="258"/>
      <c r="CU34" s="258"/>
      <c r="CV34" s="258"/>
      <c r="CW34" s="258"/>
      <c r="CX34" s="258"/>
      <c r="CY34" s="258"/>
      <c r="CZ34" s="258"/>
      <c r="DA34" s="258"/>
      <c r="DB34" s="259"/>
      <c r="DC34" s="12"/>
      <c r="DE34" s="260"/>
      <c r="DG34" s="262"/>
      <c r="DH34" s="263"/>
      <c r="DI34" s="258"/>
      <c r="DJ34" s="258"/>
      <c r="DK34" s="258"/>
      <c r="DL34" s="258"/>
      <c r="DM34" s="258"/>
      <c r="DN34" s="258"/>
      <c r="DO34" s="258"/>
      <c r="DP34" s="258"/>
      <c r="DQ34" s="258"/>
      <c r="DR34" s="258"/>
      <c r="DS34" s="258"/>
      <c r="DT34" s="258"/>
      <c r="DU34" s="258"/>
      <c r="DV34" s="258"/>
      <c r="DW34" s="258"/>
      <c r="DX34" s="258"/>
      <c r="DY34" s="258"/>
      <c r="DZ34" s="258"/>
      <c r="EA34" s="258"/>
      <c r="EB34" s="258"/>
      <c r="EC34" s="258"/>
      <c r="ED34" s="258"/>
      <c r="EE34" s="258"/>
      <c r="EF34" s="259"/>
      <c r="EG34" s="266"/>
      <c r="EH34" s="267"/>
      <c r="EI34" s="258"/>
      <c r="EJ34" s="258"/>
      <c r="EK34" s="258"/>
      <c r="EL34" s="258"/>
      <c r="EM34" s="258"/>
      <c r="EN34" s="258"/>
      <c r="EO34" s="258"/>
      <c r="EP34" s="258"/>
      <c r="EQ34" s="258"/>
      <c r="ER34" s="258"/>
      <c r="ES34" s="258"/>
      <c r="ET34" s="258"/>
      <c r="EU34" s="258"/>
      <c r="EV34" s="258"/>
      <c r="EW34" s="258"/>
      <c r="EX34" s="258"/>
      <c r="EY34" s="258"/>
      <c r="EZ34" s="258"/>
      <c r="FA34" s="258"/>
      <c r="FB34" s="258"/>
      <c r="FC34" s="258"/>
      <c r="FD34" s="258"/>
      <c r="FE34" s="259"/>
      <c r="FI34" s="269"/>
      <c r="FP34" s="14">
        <v>61</v>
      </c>
      <c r="FQ34" s="14" t="s">
        <v>123</v>
      </c>
      <c r="FR34" s="17" t="s">
        <v>124</v>
      </c>
    </row>
    <row r="35" spans="2:174" ht="9.9499999999999993" customHeight="1" x14ac:dyDescent="0.15">
      <c r="B35" s="108" t="s">
        <v>51</v>
      </c>
      <c r="C35" s="109"/>
      <c r="D35" s="110" t="s">
        <v>17</v>
      </c>
      <c r="E35" s="110"/>
      <c r="F35" s="110"/>
      <c r="G35" s="110"/>
      <c r="H35" s="110"/>
      <c r="I35" s="110"/>
      <c r="J35" s="110"/>
      <c r="K35" s="110"/>
      <c r="L35" s="110"/>
      <c r="M35" s="110"/>
      <c r="N35" s="110"/>
      <c r="O35" s="110"/>
      <c r="P35" s="110"/>
      <c r="Q35" s="110"/>
      <c r="R35" s="110"/>
      <c r="S35" s="110"/>
      <c r="T35" s="110"/>
      <c r="U35" s="110"/>
      <c r="V35" s="110"/>
      <c r="W35" s="110"/>
      <c r="X35" s="110"/>
      <c r="Y35" s="110"/>
      <c r="Z35" s="110"/>
      <c r="AA35" s="111"/>
      <c r="AB35" s="75" t="s">
        <v>51</v>
      </c>
      <c r="AC35" s="76"/>
      <c r="AD35" s="110" t="s">
        <v>18</v>
      </c>
      <c r="AE35" s="110"/>
      <c r="AF35" s="110"/>
      <c r="AG35" s="110"/>
      <c r="AH35" s="110"/>
      <c r="AI35" s="110"/>
      <c r="AJ35" s="110"/>
      <c r="AK35" s="110"/>
      <c r="AL35" s="110"/>
      <c r="AM35" s="110"/>
      <c r="AN35" s="110"/>
      <c r="AO35" s="110"/>
      <c r="AP35" s="110"/>
      <c r="AQ35" s="110"/>
      <c r="AR35" s="110"/>
      <c r="AS35" s="110"/>
      <c r="AT35" s="110"/>
      <c r="AU35" s="110"/>
      <c r="AV35" s="110"/>
      <c r="AW35" s="110"/>
      <c r="AX35" s="110"/>
      <c r="AY35" s="110"/>
      <c r="AZ35" s="111"/>
      <c r="BD35" s="161"/>
      <c r="BE35" s="167"/>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6"/>
      <c r="CD35" s="161"/>
      <c r="CE35" s="167"/>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6"/>
      <c r="DC35" s="12"/>
      <c r="DE35" s="261"/>
      <c r="DG35" s="262">
        <v>3</v>
      </c>
      <c r="DH35" s="263"/>
      <c r="DI35" s="255" t="s">
        <v>17</v>
      </c>
      <c r="DJ35" s="255"/>
      <c r="DK35" s="255"/>
      <c r="DL35" s="255"/>
      <c r="DM35" s="255"/>
      <c r="DN35" s="255"/>
      <c r="DO35" s="255"/>
      <c r="DP35" s="255"/>
      <c r="DQ35" s="255"/>
      <c r="DR35" s="255"/>
      <c r="DS35" s="255"/>
      <c r="DT35" s="255"/>
      <c r="DU35" s="255"/>
      <c r="DV35" s="255"/>
      <c r="DW35" s="255"/>
      <c r="DX35" s="255"/>
      <c r="DY35" s="255"/>
      <c r="DZ35" s="255"/>
      <c r="EA35" s="255"/>
      <c r="EB35" s="255"/>
      <c r="EC35" s="255"/>
      <c r="ED35" s="255"/>
      <c r="EE35" s="255"/>
      <c r="EF35" s="256"/>
      <c r="EG35" s="264">
        <v>8</v>
      </c>
      <c r="EH35" s="265"/>
      <c r="EI35" s="255" t="s">
        <v>18</v>
      </c>
      <c r="EJ35" s="255"/>
      <c r="EK35" s="255"/>
      <c r="EL35" s="255"/>
      <c r="EM35" s="255"/>
      <c r="EN35" s="255"/>
      <c r="EO35" s="255"/>
      <c r="EP35" s="255"/>
      <c r="EQ35" s="255"/>
      <c r="ER35" s="255"/>
      <c r="ES35" s="255"/>
      <c r="ET35" s="255"/>
      <c r="EU35" s="255"/>
      <c r="EV35" s="255"/>
      <c r="EW35" s="255"/>
      <c r="EX35" s="255"/>
      <c r="EY35" s="255"/>
      <c r="EZ35" s="255"/>
      <c r="FA35" s="255"/>
      <c r="FB35" s="255"/>
      <c r="FC35" s="255"/>
      <c r="FD35" s="255"/>
      <c r="FE35" s="256"/>
      <c r="FI35" s="269"/>
      <c r="FP35" s="14">
        <v>62</v>
      </c>
      <c r="FQ35" s="14" t="s">
        <v>123</v>
      </c>
      <c r="FR35" s="17" t="s">
        <v>125</v>
      </c>
    </row>
    <row r="36" spans="2:174" ht="9.9499999999999993" customHeight="1" x14ac:dyDescent="0.15">
      <c r="B36" s="108"/>
      <c r="C36" s="109"/>
      <c r="D36" s="112"/>
      <c r="E36" s="112"/>
      <c r="F36" s="112"/>
      <c r="G36" s="112"/>
      <c r="H36" s="112"/>
      <c r="I36" s="112"/>
      <c r="J36" s="112"/>
      <c r="K36" s="112"/>
      <c r="L36" s="112"/>
      <c r="M36" s="112"/>
      <c r="N36" s="112"/>
      <c r="O36" s="112"/>
      <c r="P36" s="112"/>
      <c r="Q36" s="112"/>
      <c r="R36" s="112"/>
      <c r="S36" s="112"/>
      <c r="T36" s="112"/>
      <c r="U36" s="112"/>
      <c r="V36" s="112"/>
      <c r="W36" s="112"/>
      <c r="X36" s="112"/>
      <c r="Y36" s="112"/>
      <c r="Z36" s="112"/>
      <c r="AA36" s="113"/>
      <c r="AB36" s="78"/>
      <c r="AC36" s="79"/>
      <c r="AD36" s="112"/>
      <c r="AE36" s="112"/>
      <c r="AF36" s="112"/>
      <c r="AG36" s="112"/>
      <c r="AH36" s="112"/>
      <c r="AI36" s="112"/>
      <c r="AJ36" s="112"/>
      <c r="AK36" s="112"/>
      <c r="AL36" s="112"/>
      <c r="AM36" s="112"/>
      <c r="AN36" s="112"/>
      <c r="AO36" s="112"/>
      <c r="AP36" s="112"/>
      <c r="AQ36" s="112"/>
      <c r="AR36" s="112"/>
      <c r="AS36" s="112"/>
      <c r="AT36" s="112"/>
      <c r="AU36" s="112"/>
      <c r="AV36" s="112"/>
      <c r="AW36" s="112"/>
      <c r="AX36" s="112"/>
      <c r="AY36" s="112"/>
      <c r="AZ36" s="113"/>
      <c r="BD36" s="165"/>
      <c r="BE36" s="16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9"/>
      <c r="CD36" s="165"/>
      <c r="CE36" s="16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9"/>
      <c r="DC36" s="12"/>
      <c r="DE36" s="261"/>
      <c r="DG36" s="262"/>
      <c r="DH36" s="263"/>
      <c r="DI36" s="258"/>
      <c r="DJ36" s="258"/>
      <c r="DK36" s="258"/>
      <c r="DL36" s="258"/>
      <c r="DM36" s="258"/>
      <c r="DN36" s="258"/>
      <c r="DO36" s="258"/>
      <c r="DP36" s="258"/>
      <c r="DQ36" s="258"/>
      <c r="DR36" s="258"/>
      <c r="DS36" s="258"/>
      <c r="DT36" s="258"/>
      <c r="DU36" s="258"/>
      <c r="DV36" s="258"/>
      <c r="DW36" s="258"/>
      <c r="DX36" s="258"/>
      <c r="DY36" s="258"/>
      <c r="DZ36" s="258"/>
      <c r="EA36" s="258"/>
      <c r="EB36" s="258"/>
      <c r="EC36" s="258"/>
      <c r="ED36" s="258"/>
      <c r="EE36" s="258"/>
      <c r="EF36" s="259"/>
      <c r="EG36" s="266"/>
      <c r="EH36" s="267"/>
      <c r="EI36" s="258"/>
      <c r="EJ36" s="258"/>
      <c r="EK36" s="258"/>
      <c r="EL36" s="258"/>
      <c r="EM36" s="258"/>
      <c r="EN36" s="258"/>
      <c r="EO36" s="258"/>
      <c r="EP36" s="258"/>
      <c r="EQ36" s="258"/>
      <c r="ER36" s="258"/>
      <c r="ES36" s="258"/>
      <c r="ET36" s="258"/>
      <c r="EU36" s="258"/>
      <c r="EV36" s="258"/>
      <c r="EW36" s="258"/>
      <c r="EX36" s="258"/>
      <c r="EY36" s="258"/>
      <c r="EZ36" s="258"/>
      <c r="FA36" s="258"/>
      <c r="FB36" s="258"/>
      <c r="FC36" s="258"/>
      <c r="FD36" s="258"/>
      <c r="FE36" s="259"/>
      <c r="FP36" s="14">
        <v>63</v>
      </c>
      <c r="FQ36" s="14" t="s">
        <v>123</v>
      </c>
      <c r="FR36" s="17" t="s">
        <v>126</v>
      </c>
    </row>
    <row r="37" spans="2:174" ht="9.9499999999999993" customHeight="1" x14ac:dyDescent="0.15">
      <c r="B37" s="108" t="s">
        <v>51</v>
      </c>
      <c r="C37" s="109"/>
      <c r="D37" s="110" t="s">
        <v>19</v>
      </c>
      <c r="E37" s="110"/>
      <c r="F37" s="110"/>
      <c r="G37" s="110"/>
      <c r="H37" s="110"/>
      <c r="I37" s="110"/>
      <c r="J37" s="110"/>
      <c r="K37" s="110"/>
      <c r="L37" s="110"/>
      <c r="M37" s="110"/>
      <c r="N37" s="110"/>
      <c r="O37" s="110"/>
      <c r="P37" s="110"/>
      <c r="Q37" s="110"/>
      <c r="R37" s="110"/>
      <c r="S37" s="110"/>
      <c r="T37" s="110"/>
      <c r="U37" s="110"/>
      <c r="V37" s="110"/>
      <c r="W37" s="110"/>
      <c r="X37" s="110"/>
      <c r="Y37" s="110"/>
      <c r="Z37" s="110"/>
      <c r="AA37" s="111"/>
      <c r="AB37" s="75" t="s">
        <v>51</v>
      </c>
      <c r="AC37" s="76"/>
      <c r="AD37" s="125" t="s">
        <v>20</v>
      </c>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6"/>
      <c r="BD37" s="161"/>
      <c r="BE37" s="167"/>
      <c r="BF37" s="255"/>
      <c r="BG37" s="255"/>
      <c r="BH37" s="255"/>
      <c r="BI37" s="255"/>
      <c r="BJ37" s="255"/>
      <c r="BK37" s="255"/>
      <c r="BL37" s="255"/>
      <c r="BM37" s="255"/>
      <c r="BN37" s="255"/>
      <c r="BO37" s="255"/>
      <c r="BP37" s="255"/>
      <c r="BQ37" s="255"/>
      <c r="BR37" s="255"/>
      <c r="BS37" s="255"/>
      <c r="BT37" s="255"/>
      <c r="BU37" s="255"/>
      <c r="BV37" s="255"/>
      <c r="BW37" s="255"/>
      <c r="BX37" s="255"/>
      <c r="BY37" s="255"/>
      <c r="BZ37" s="255"/>
      <c r="CA37" s="255"/>
      <c r="CB37" s="255"/>
      <c r="CC37" s="256"/>
      <c r="CD37" s="161"/>
      <c r="CE37" s="167"/>
      <c r="CF37" s="255"/>
      <c r="CG37" s="255"/>
      <c r="CH37" s="255"/>
      <c r="CI37" s="255"/>
      <c r="CJ37" s="255"/>
      <c r="CK37" s="255"/>
      <c r="CL37" s="255"/>
      <c r="CM37" s="255"/>
      <c r="CN37" s="255"/>
      <c r="CO37" s="255"/>
      <c r="CP37" s="255"/>
      <c r="CQ37" s="255"/>
      <c r="CR37" s="255"/>
      <c r="CS37" s="255"/>
      <c r="CT37" s="255"/>
      <c r="CU37" s="255"/>
      <c r="CV37" s="255"/>
      <c r="CW37" s="255"/>
      <c r="CX37" s="255"/>
      <c r="CY37" s="255"/>
      <c r="CZ37" s="255"/>
      <c r="DA37" s="255"/>
      <c r="DB37" s="256"/>
      <c r="DC37" s="12"/>
      <c r="DE37" s="260"/>
      <c r="DG37" s="262">
        <v>4</v>
      </c>
      <c r="DH37" s="263"/>
      <c r="DI37" s="255" t="s">
        <v>19</v>
      </c>
      <c r="DJ37" s="255"/>
      <c r="DK37" s="255"/>
      <c r="DL37" s="255"/>
      <c r="DM37" s="255"/>
      <c r="DN37" s="255"/>
      <c r="DO37" s="255"/>
      <c r="DP37" s="255"/>
      <c r="DQ37" s="255"/>
      <c r="DR37" s="255"/>
      <c r="DS37" s="255"/>
      <c r="DT37" s="255"/>
      <c r="DU37" s="255"/>
      <c r="DV37" s="255"/>
      <c r="DW37" s="255"/>
      <c r="DX37" s="255"/>
      <c r="DY37" s="255"/>
      <c r="DZ37" s="255"/>
      <c r="EA37" s="255"/>
      <c r="EB37" s="255"/>
      <c r="EC37" s="255"/>
      <c r="ED37" s="255"/>
      <c r="EE37" s="255"/>
      <c r="EF37" s="256"/>
      <c r="EG37" s="264">
        <v>9</v>
      </c>
      <c r="EH37" s="265"/>
      <c r="EI37" s="274" t="str">
        <f>AD37</f>
        <v>その他</v>
      </c>
      <c r="EJ37" s="274"/>
      <c r="EK37" s="274"/>
      <c r="EL37" s="274"/>
      <c r="EM37" s="274"/>
      <c r="EN37" s="274"/>
      <c r="EO37" s="274"/>
      <c r="EP37" s="274"/>
      <c r="EQ37" s="274"/>
      <c r="ER37" s="274"/>
      <c r="ES37" s="274"/>
      <c r="ET37" s="274"/>
      <c r="EU37" s="274"/>
      <c r="EV37" s="274"/>
      <c r="EW37" s="274"/>
      <c r="EX37" s="274"/>
      <c r="EY37" s="274"/>
      <c r="EZ37" s="274"/>
      <c r="FA37" s="274"/>
      <c r="FB37" s="274"/>
      <c r="FC37" s="274"/>
      <c r="FD37" s="274"/>
      <c r="FE37" s="275"/>
      <c r="FP37" s="14">
        <v>64</v>
      </c>
      <c r="FQ37" s="14" t="s">
        <v>123</v>
      </c>
      <c r="FR37" s="17" t="s">
        <v>127</v>
      </c>
    </row>
    <row r="38" spans="2:174" ht="9.9499999999999993" customHeight="1" x14ac:dyDescent="0.15">
      <c r="B38" s="108"/>
      <c r="C38" s="109"/>
      <c r="D38" s="112"/>
      <c r="E38" s="112"/>
      <c r="F38" s="112"/>
      <c r="G38" s="112"/>
      <c r="H38" s="112"/>
      <c r="I38" s="112"/>
      <c r="J38" s="112"/>
      <c r="K38" s="112"/>
      <c r="L38" s="112"/>
      <c r="M38" s="112"/>
      <c r="N38" s="112"/>
      <c r="O38" s="112"/>
      <c r="P38" s="112"/>
      <c r="Q38" s="112"/>
      <c r="R38" s="112"/>
      <c r="S38" s="112"/>
      <c r="T38" s="112"/>
      <c r="U38" s="112"/>
      <c r="V38" s="112"/>
      <c r="W38" s="112"/>
      <c r="X38" s="112"/>
      <c r="Y38" s="112"/>
      <c r="Z38" s="112"/>
      <c r="AA38" s="113"/>
      <c r="AB38" s="81"/>
      <c r="AC38" s="8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8"/>
      <c r="BD38" s="165"/>
      <c r="BE38" s="168"/>
      <c r="BF38" s="258"/>
      <c r="BG38" s="258"/>
      <c r="BH38" s="258"/>
      <c r="BI38" s="258"/>
      <c r="BJ38" s="258"/>
      <c r="BK38" s="258"/>
      <c r="BL38" s="258"/>
      <c r="BM38" s="258"/>
      <c r="BN38" s="258"/>
      <c r="BO38" s="258"/>
      <c r="BP38" s="258"/>
      <c r="BQ38" s="258"/>
      <c r="BR38" s="258"/>
      <c r="BS38" s="258"/>
      <c r="BT38" s="258"/>
      <c r="BU38" s="258"/>
      <c r="BV38" s="258"/>
      <c r="BW38" s="258"/>
      <c r="BX38" s="258"/>
      <c r="BY38" s="258"/>
      <c r="BZ38" s="258"/>
      <c r="CA38" s="258"/>
      <c r="CB38" s="258"/>
      <c r="CC38" s="259"/>
      <c r="CD38" s="163"/>
      <c r="CE38" s="159"/>
      <c r="CF38" s="270"/>
      <c r="CG38" s="270"/>
      <c r="CH38" s="270"/>
      <c r="CI38" s="270"/>
      <c r="CJ38" s="270"/>
      <c r="CK38" s="270"/>
      <c r="CL38" s="270"/>
      <c r="CM38" s="270"/>
      <c r="CN38" s="270"/>
      <c r="CO38" s="270"/>
      <c r="CP38" s="270"/>
      <c r="CQ38" s="270"/>
      <c r="CR38" s="270"/>
      <c r="CS38" s="270"/>
      <c r="CT38" s="270"/>
      <c r="CU38" s="270"/>
      <c r="CV38" s="270"/>
      <c r="CW38" s="270"/>
      <c r="CX38" s="270"/>
      <c r="CY38" s="270"/>
      <c r="CZ38" s="270"/>
      <c r="DA38" s="270"/>
      <c r="DB38" s="271"/>
      <c r="DC38" s="12"/>
      <c r="DE38" s="261"/>
      <c r="DG38" s="262"/>
      <c r="DH38" s="263"/>
      <c r="DI38" s="258"/>
      <c r="DJ38" s="258"/>
      <c r="DK38" s="258"/>
      <c r="DL38" s="258"/>
      <c r="DM38" s="258"/>
      <c r="DN38" s="258"/>
      <c r="DO38" s="258"/>
      <c r="DP38" s="258"/>
      <c r="DQ38" s="258"/>
      <c r="DR38" s="258"/>
      <c r="DS38" s="258"/>
      <c r="DT38" s="258"/>
      <c r="DU38" s="258"/>
      <c r="DV38" s="258"/>
      <c r="DW38" s="258"/>
      <c r="DX38" s="258"/>
      <c r="DY38" s="258"/>
      <c r="DZ38" s="258"/>
      <c r="EA38" s="258"/>
      <c r="EB38" s="258"/>
      <c r="EC38" s="258"/>
      <c r="ED38" s="258"/>
      <c r="EE38" s="258"/>
      <c r="EF38" s="259"/>
      <c r="EG38" s="272"/>
      <c r="EH38" s="273"/>
      <c r="EI38" s="276"/>
      <c r="EJ38" s="276"/>
      <c r="EK38" s="276"/>
      <c r="EL38" s="276"/>
      <c r="EM38" s="276"/>
      <c r="EN38" s="276"/>
      <c r="EO38" s="276"/>
      <c r="EP38" s="276"/>
      <c r="EQ38" s="276"/>
      <c r="ER38" s="276"/>
      <c r="ES38" s="276"/>
      <c r="ET38" s="276"/>
      <c r="EU38" s="276"/>
      <c r="EV38" s="276"/>
      <c r="EW38" s="276"/>
      <c r="EX38" s="276"/>
      <c r="EY38" s="276"/>
      <c r="EZ38" s="276"/>
      <c r="FA38" s="276"/>
      <c r="FB38" s="276"/>
      <c r="FC38" s="276"/>
      <c r="FD38" s="276"/>
      <c r="FE38" s="277"/>
      <c r="FP38" s="14">
        <v>65</v>
      </c>
      <c r="FQ38" s="14" t="s">
        <v>123</v>
      </c>
      <c r="FR38" s="17" t="s">
        <v>128</v>
      </c>
    </row>
    <row r="39" spans="2:174" ht="9.9499999999999993" customHeight="1" x14ac:dyDescent="0.15">
      <c r="B39" s="108" t="s">
        <v>51</v>
      </c>
      <c r="C39" s="109"/>
      <c r="D39" s="110" t="s">
        <v>21</v>
      </c>
      <c r="E39" s="110"/>
      <c r="F39" s="110"/>
      <c r="G39" s="110"/>
      <c r="H39" s="110"/>
      <c r="I39" s="110"/>
      <c r="J39" s="110"/>
      <c r="K39" s="110"/>
      <c r="L39" s="110"/>
      <c r="M39" s="110"/>
      <c r="N39" s="110"/>
      <c r="O39" s="110"/>
      <c r="P39" s="110"/>
      <c r="Q39" s="110"/>
      <c r="R39" s="110"/>
      <c r="S39" s="110"/>
      <c r="T39" s="110"/>
      <c r="U39" s="110"/>
      <c r="V39" s="110"/>
      <c r="W39" s="110"/>
      <c r="X39" s="110"/>
      <c r="Y39" s="110"/>
      <c r="Z39" s="110"/>
      <c r="AA39" s="111"/>
      <c r="AB39" s="81"/>
      <c r="AC39" s="87"/>
      <c r="AD39" s="448" t="s">
        <v>22</v>
      </c>
      <c r="AE39" s="449"/>
      <c r="AF39" s="449"/>
      <c r="AG39" s="449"/>
      <c r="AH39" s="449"/>
      <c r="AI39" s="449"/>
      <c r="AJ39" s="449"/>
      <c r="AK39" s="449"/>
      <c r="AL39" s="449"/>
      <c r="AM39" s="449"/>
      <c r="AN39" s="449"/>
      <c r="AO39" s="449"/>
      <c r="AP39" s="449"/>
      <c r="AQ39" s="449"/>
      <c r="AR39" s="449"/>
      <c r="AS39" s="449"/>
      <c r="AT39" s="449"/>
      <c r="AU39" s="449"/>
      <c r="AV39" s="449"/>
      <c r="AW39" s="449"/>
      <c r="AX39" s="449"/>
      <c r="AY39" s="449"/>
      <c r="AZ39" s="450"/>
      <c r="BD39" s="161"/>
      <c r="BE39" s="167"/>
      <c r="BF39" s="255"/>
      <c r="BG39" s="255"/>
      <c r="BH39" s="255"/>
      <c r="BI39" s="255"/>
      <c r="BJ39" s="255"/>
      <c r="BK39" s="255"/>
      <c r="BL39" s="255"/>
      <c r="BM39" s="255"/>
      <c r="BN39" s="255"/>
      <c r="BO39" s="255"/>
      <c r="BP39" s="255"/>
      <c r="BQ39" s="255"/>
      <c r="BR39" s="255"/>
      <c r="BS39" s="255"/>
      <c r="BT39" s="255"/>
      <c r="BU39" s="255"/>
      <c r="BV39" s="255"/>
      <c r="BW39" s="255"/>
      <c r="BX39" s="255"/>
      <c r="BY39" s="255"/>
      <c r="BZ39" s="255"/>
      <c r="CA39" s="255"/>
      <c r="CB39" s="255"/>
      <c r="CC39" s="256"/>
      <c r="CD39" s="163"/>
      <c r="CE39" s="159"/>
      <c r="CF39" s="159"/>
      <c r="CG39" s="159"/>
      <c r="CH39" s="159"/>
      <c r="CI39" s="159"/>
      <c r="CJ39" s="159"/>
      <c r="CK39" s="159"/>
      <c r="CL39" s="159"/>
      <c r="CM39" s="159"/>
      <c r="CN39" s="159"/>
      <c r="CO39" s="159"/>
      <c r="CP39" s="159"/>
      <c r="CQ39" s="159"/>
      <c r="CR39" s="159"/>
      <c r="CS39" s="159"/>
      <c r="CT39" s="159"/>
      <c r="CU39" s="159"/>
      <c r="CV39" s="159"/>
      <c r="CW39" s="159"/>
      <c r="CX39" s="159"/>
      <c r="CY39" s="159"/>
      <c r="CZ39" s="159"/>
      <c r="DA39" s="159"/>
      <c r="DB39" s="164"/>
      <c r="DC39" s="12"/>
      <c r="DE39" s="261"/>
      <c r="DG39" s="262">
        <v>5</v>
      </c>
      <c r="DH39" s="263"/>
      <c r="DI39" s="255" t="s">
        <v>21</v>
      </c>
      <c r="DJ39" s="255"/>
      <c r="DK39" s="255"/>
      <c r="DL39" s="255"/>
      <c r="DM39" s="255"/>
      <c r="DN39" s="255"/>
      <c r="DO39" s="255"/>
      <c r="DP39" s="255"/>
      <c r="DQ39" s="255"/>
      <c r="DR39" s="255"/>
      <c r="DS39" s="255"/>
      <c r="DT39" s="255"/>
      <c r="DU39" s="255"/>
      <c r="DV39" s="255"/>
      <c r="DW39" s="255"/>
      <c r="DX39" s="255"/>
      <c r="DY39" s="255"/>
      <c r="DZ39" s="255"/>
      <c r="EA39" s="255"/>
      <c r="EB39" s="255"/>
      <c r="EC39" s="255"/>
      <c r="ED39" s="255"/>
      <c r="EE39" s="255"/>
      <c r="EF39" s="256"/>
      <c r="EG39" s="272"/>
      <c r="EH39" s="273"/>
      <c r="EI39" s="278" t="str">
        <f>AD39</f>
        <v>（　　　　　　　　　　　　　　　　　　　　　）</v>
      </c>
      <c r="EJ39" s="279"/>
      <c r="EK39" s="279"/>
      <c r="EL39" s="279"/>
      <c r="EM39" s="279"/>
      <c r="EN39" s="279"/>
      <c r="EO39" s="279"/>
      <c r="EP39" s="279"/>
      <c r="EQ39" s="279"/>
      <c r="ER39" s="279"/>
      <c r="ES39" s="279"/>
      <c r="ET39" s="279"/>
      <c r="EU39" s="279"/>
      <c r="EV39" s="279"/>
      <c r="EW39" s="279"/>
      <c r="EX39" s="279"/>
      <c r="EY39" s="279"/>
      <c r="EZ39" s="279"/>
      <c r="FA39" s="279"/>
      <c r="FB39" s="279"/>
      <c r="FC39" s="279"/>
      <c r="FD39" s="279"/>
      <c r="FE39" s="280"/>
      <c r="FJ39" s="10" t="s">
        <v>0</v>
      </c>
      <c r="FP39" s="14">
        <v>66</v>
      </c>
      <c r="FQ39" s="14" t="s">
        <v>123</v>
      </c>
      <c r="FR39" s="17" t="s">
        <v>129</v>
      </c>
    </row>
    <row r="40" spans="2:174" ht="9.9499999999999993" customHeight="1" x14ac:dyDescent="0.15">
      <c r="B40" s="108"/>
      <c r="C40" s="109"/>
      <c r="D40" s="112"/>
      <c r="E40" s="112"/>
      <c r="F40" s="112"/>
      <c r="G40" s="112"/>
      <c r="H40" s="112"/>
      <c r="I40" s="112"/>
      <c r="J40" s="112"/>
      <c r="K40" s="112"/>
      <c r="L40" s="112"/>
      <c r="M40" s="112"/>
      <c r="N40" s="112"/>
      <c r="O40" s="112"/>
      <c r="P40" s="112"/>
      <c r="Q40" s="112"/>
      <c r="R40" s="112"/>
      <c r="S40" s="112"/>
      <c r="T40" s="112"/>
      <c r="U40" s="112"/>
      <c r="V40" s="112"/>
      <c r="W40" s="112"/>
      <c r="X40" s="112"/>
      <c r="Y40" s="112"/>
      <c r="Z40" s="112"/>
      <c r="AA40" s="113"/>
      <c r="AB40" s="78"/>
      <c r="AC40" s="79"/>
      <c r="AD40" s="451"/>
      <c r="AE40" s="451"/>
      <c r="AF40" s="451"/>
      <c r="AG40" s="451"/>
      <c r="AH40" s="451"/>
      <c r="AI40" s="451"/>
      <c r="AJ40" s="451"/>
      <c r="AK40" s="451"/>
      <c r="AL40" s="451"/>
      <c r="AM40" s="451"/>
      <c r="AN40" s="451"/>
      <c r="AO40" s="451"/>
      <c r="AP40" s="451"/>
      <c r="AQ40" s="451"/>
      <c r="AR40" s="451"/>
      <c r="AS40" s="451"/>
      <c r="AT40" s="451"/>
      <c r="AU40" s="451"/>
      <c r="AV40" s="451"/>
      <c r="AW40" s="451"/>
      <c r="AX40" s="451"/>
      <c r="AY40" s="451"/>
      <c r="AZ40" s="452"/>
      <c r="BD40" s="165"/>
      <c r="BE40" s="168"/>
      <c r="BF40" s="258"/>
      <c r="BG40" s="258"/>
      <c r="BH40" s="258"/>
      <c r="BI40" s="258"/>
      <c r="BJ40" s="258"/>
      <c r="BK40" s="258"/>
      <c r="BL40" s="258"/>
      <c r="BM40" s="258"/>
      <c r="BN40" s="258"/>
      <c r="BO40" s="258"/>
      <c r="BP40" s="258"/>
      <c r="BQ40" s="258"/>
      <c r="BR40" s="258"/>
      <c r="BS40" s="258"/>
      <c r="BT40" s="258"/>
      <c r="BU40" s="258"/>
      <c r="BV40" s="258"/>
      <c r="BW40" s="258"/>
      <c r="BX40" s="258"/>
      <c r="BY40" s="258"/>
      <c r="BZ40" s="258"/>
      <c r="CA40" s="258"/>
      <c r="CB40" s="258"/>
      <c r="CC40" s="259"/>
      <c r="CD40" s="165"/>
      <c r="CE40" s="168"/>
      <c r="CF40" s="168"/>
      <c r="CG40" s="168"/>
      <c r="CH40" s="168"/>
      <c r="CI40" s="168"/>
      <c r="CJ40" s="168"/>
      <c r="CK40" s="168"/>
      <c r="CL40" s="168"/>
      <c r="CM40" s="168"/>
      <c r="CN40" s="168"/>
      <c r="CO40" s="168"/>
      <c r="CP40" s="168"/>
      <c r="CQ40" s="168"/>
      <c r="CR40" s="168"/>
      <c r="CS40" s="168"/>
      <c r="CT40" s="168"/>
      <c r="CU40" s="168"/>
      <c r="CV40" s="168"/>
      <c r="CW40" s="168"/>
      <c r="CX40" s="168"/>
      <c r="CY40" s="168"/>
      <c r="CZ40" s="168"/>
      <c r="DA40" s="168"/>
      <c r="DB40" s="166"/>
      <c r="DC40" s="12"/>
      <c r="DE40" s="10" t="s">
        <v>130</v>
      </c>
      <c r="DG40" s="262"/>
      <c r="DH40" s="263"/>
      <c r="DI40" s="258"/>
      <c r="DJ40" s="258"/>
      <c r="DK40" s="258"/>
      <c r="DL40" s="258"/>
      <c r="DM40" s="258"/>
      <c r="DN40" s="258"/>
      <c r="DO40" s="258"/>
      <c r="DP40" s="258"/>
      <c r="DQ40" s="258"/>
      <c r="DR40" s="258"/>
      <c r="DS40" s="258"/>
      <c r="DT40" s="258"/>
      <c r="DU40" s="258"/>
      <c r="DV40" s="258"/>
      <c r="DW40" s="258"/>
      <c r="DX40" s="258"/>
      <c r="DY40" s="258"/>
      <c r="DZ40" s="258"/>
      <c r="EA40" s="258"/>
      <c r="EB40" s="258"/>
      <c r="EC40" s="258"/>
      <c r="ED40" s="258"/>
      <c r="EE40" s="258"/>
      <c r="EF40" s="259"/>
      <c r="EG40" s="266"/>
      <c r="EH40" s="267"/>
      <c r="EI40" s="281"/>
      <c r="EJ40" s="281"/>
      <c r="EK40" s="281"/>
      <c r="EL40" s="281"/>
      <c r="EM40" s="281"/>
      <c r="EN40" s="281"/>
      <c r="EO40" s="281"/>
      <c r="EP40" s="281"/>
      <c r="EQ40" s="281"/>
      <c r="ER40" s="281"/>
      <c r="ES40" s="281"/>
      <c r="ET40" s="281"/>
      <c r="EU40" s="281"/>
      <c r="EV40" s="281"/>
      <c r="EW40" s="281"/>
      <c r="EX40" s="281"/>
      <c r="EY40" s="281"/>
      <c r="EZ40" s="281"/>
      <c r="FA40" s="281"/>
      <c r="FB40" s="281"/>
      <c r="FC40" s="281"/>
      <c r="FD40" s="281"/>
      <c r="FE40" s="282"/>
      <c r="FG40" s="220"/>
      <c r="FH40" s="221"/>
      <c r="FI40" s="221"/>
      <c r="FJ40" s="283" t="str">
        <f>DI3</f>
        <v>一般</v>
      </c>
      <c r="FK40" s="284"/>
      <c r="FL40" s="16"/>
      <c r="FP40" s="14">
        <v>71</v>
      </c>
      <c r="FQ40" s="14" t="s">
        <v>131</v>
      </c>
      <c r="FR40" s="17" t="s">
        <v>132</v>
      </c>
    </row>
    <row r="41" spans="2:174" ht="8.1" customHeight="1" x14ac:dyDescent="0.15">
      <c r="B41" s="114" t="s">
        <v>23</v>
      </c>
      <c r="C41" s="114"/>
      <c r="D41" s="114"/>
      <c r="E41" s="114"/>
      <c r="F41" s="114"/>
      <c r="G41" s="114"/>
      <c r="H41" s="114"/>
      <c r="I41" s="114"/>
      <c r="J41" s="114"/>
      <c r="K41" s="114"/>
      <c r="L41" s="114"/>
      <c r="M41" s="114"/>
      <c r="N41" s="114"/>
      <c r="O41" s="114"/>
      <c r="P41" s="114"/>
      <c r="Q41" s="114"/>
      <c r="R41" s="114"/>
      <c r="BD41" s="252"/>
      <c r="BE41" s="252"/>
      <c r="BF41" s="252"/>
      <c r="BG41" s="252"/>
      <c r="BH41" s="252"/>
      <c r="BI41" s="252"/>
      <c r="BJ41" s="252"/>
      <c r="BK41" s="252"/>
      <c r="BL41" s="252"/>
      <c r="BM41" s="252"/>
      <c r="BN41" s="252"/>
      <c r="BO41" s="252"/>
      <c r="BP41" s="252"/>
      <c r="BQ41" s="252"/>
      <c r="BR41" s="252"/>
      <c r="BS41" s="252"/>
      <c r="BT41" s="252"/>
      <c r="DC41" s="12"/>
      <c r="DG41" s="225" t="s">
        <v>23</v>
      </c>
      <c r="DH41" s="225"/>
      <c r="DI41" s="225"/>
      <c r="DJ41" s="225"/>
      <c r="DK41" s="225"/>
      <c r="DL41" s="225"/>
      <c r="DM41" s="225"/>
      <c r="DN41" s="225"/>
      <c r="DO41" s="225"/>
      <c r="DP41" s="225"/>
      <c r="DQ41" s="225"/>
      <c r="DR41" s="225"/>
      <c r="DS41" s="225"/>
      <c r="DT41" s="225"/>
      <c r="DU41" s="225"/>
      <c r="DV41" s="225"/>
      <c r="DW41" s="225"/>
      <c r="FG41" s="221"/>
      <c r="FH41" s="221"/>
      <c r="FI41" s="221"/>
      <c r="FJ41" s="285"/>
      <c r="FK41" s="286"/>
      <c r="FL41" s="16"/>
      <c r="FP41" s="14">
        <v>72</v>
      </c>
      <c r="FQ41" s="14" t="s">
        <v>131</v>
      </c>
      <c r="FR41" s="17" t="s">
        <v>133</v>
      </c>
    </row>
    <row r="42" spans="2:174" ht="8.1" customHeight="1" x14ac:dyDescent="0.15">
      <c r="B42" s="114"/>
      <c r="C42" s="114"/>
      <c r="D42" s="114"/>
      <c r="E42" s="114"/>
      <c r="F42" s="114"/>
      <c r="G42" s="114"/>
      <c r="H42" s="114"/>
      <c r="I42" s="114"/>
      <c r="J42" s="114"/>
      <c r="K42" s="114"/>
      <c r="L42" s="114"/>
      <c r="M42" s="114"/>
      <c r="N42" s="114"/>
      <c r="O42" s="114"/>
      <c r="P42" s="114"/>
      <c r="Q42" s="114"/>
      <c r="R42" s="114"/>
      <c r="BD42" s="224"/>
      <c r="BE42" s="224"/>
      <c r="BF42" s="224"/>
      <c r="BG42" s="224"/>
      <c r="BH42" s="224"/>
      <c r="BI42" s="224"/>
      <c r="BJ42" s="224"/>
      <c r="BK42" s="224"/>
      <c r="BL42" s="224"/>
      <c r="BM42" s="224"/>
      <c r="BN42" s="224"/>
      <c r="BO42" s="224"/>
      <c r="BP42" s="224"/>
      <c r="BQ42" s="224"/>
      <c r="BR42" s="224"/>
      <c r="BS42" s="224"/>
      <c r="BT42" s="224"/>
      <c r="DC42" s="12"/>
      <c r="DG42" s="225"/>
      <c r="DH42" s="225"/>
      <c r="DI42" s="225"/>
      <c r="DJ42" s="225"/>
      <c r="DK42" s="225"/>
      <c r="DL42" s="225"/>
      <c r="DM42" s="225"/>
      <c r="DN42" s="225"/>
      <c r="DO42" s="225"/>
      <c r="DP42" s="225"/>
      <c r="DQ42" s="225"/>
      <c r="DR42" s="225"/>
      <c r="DS42" s="225"/>
      <c r="DT42" s="225"/>
      <c r="DU42" s="225"/>
      <c r="DV42" s="225"/>
      <c r="DW42" s="225"/>
      <c r="FP42" s="14">
        <v>73</v>
      </c>
      <c r="FQ42" s="14" t="s">
        <v>131</v>
      </c>
      <c r="FR42" s="17" t="s">
        <v>134</v>
      </c>
    </row>
    <row r="43" spans="2:174" ht="12" customHeight="1" x14ac:dyDescent="0.15">
      <c r="B43" s="115"/>
      <c r="C43" s="116"/>
      <c r="D43" s="116"/>
      <c r="E43" s="117"/>
      <c r="F43" s="124" t="s">
        <v>24</v>
      </c>
      <c r="G43" s="108"/>
      <c r="H43" s="108"/>
      <c r="I43" s="108"/>
      <c r="J43" s="108"/>
      <c r="K43" s="108"/>
      <c r="L43" s="124" t="s">
        <v>25</v>
      </c>
      <c r="M43" s="108"/>
      <c r="N43" s="108"/>
      <c r="O43" s="108"/>
      <c r="P43" s="108"/>
      <c r="Q43" s="108"/>
      <c r="R43" s="124" t="s">
        <v>26</v>
      </c>
      <c r="S43" s="108"/>
      <c r="T43" s="108"/>
      <c r="U43" s="108"/>
      <c r="V43" s="108"/>
      <c r="W43" s="108"/>
      <c r="X43" s="108"/>
      <c r="Y43" s="124" t="s">
        <v>27</v>
      </c>
      <c r="Z43" s="108"/>
      <c r="AA43" s="108"/>
      <c r="AB43" s="108"/>
      <c r="AC43" s="108"/>
      <c r="AD43" s="108"/>
      <c r="AE43" s="108"/>
      <c r="AF43" s="129" t="s">
        <v>28</v>
      </c>
      <c r="AG43" s="129"/>
      <c r="AH43" s="129"/>
      <c r="AI43" s="129"/>
      <c r="AJ43" s="129"/>
      <c r="AK43" s="129"/>
      <c r="AL43" s="129"/>
      <c r="AM43" s="129"/>
      <c r="AN43" s="129"/>
      <c r="AO43" s="129"/>
      <c r="AP43" s="129"/>
      <c r="AQ43" s="129"/>
      <c r="AR43" s="89" t="s">
        <v>29</v>
      </c>
      <c r="AS43" s="90"/>
      <c r="AT43" s="90"/>
      <c r="AU43" s="90"/>
      <c r="AV43" s="90"/>
      <c r="AW43" s="90"/>
      <c r="AX43" s="90"/>
      <c r="AY43" s="90"/>
      <c r="AZ43" s="91"/>
      <c r="BD43" s="287"/>
      <c r="BE43" s="288"/>
      <c r="BF43" s="288"/>
      <c r="BG43" s="289"/>
      <c r="BH43" s="228"/>
      <c r="BI43" s="229"/>
      <c r="BJ43" s="229"/>
      <c r="BK43" s="229"/>
      <c r="BL43" s="229"/>
      <c r="BM43" s="230"/>
      <c r="BN43" s="228"/>
      <c r="BO43" s="229"/>
      <c r="BP43" s="229"/>
      <c r="BQ43" s="229"/>
      <c r="BR43" s="229"/>
      <c r="BS43" s="230"/>
      <c r="BT43" s="228"/>
      <c r="BU43" s="229"/>
      <c r="BV43" s="229"/>
      <c r="BW43" s="229"/>
      <c r="BX43" s="229"/>
      <c r="BY43" s="229"/>
      <c r="BZ43" s="230"/>
      <c r="CA43" s="228"/>
      <c r="CB43" s="229"/>
      <c r="CC43" s="229"/>
      <c r="CD43" s="229"/>
      <c r="CE43" s="229"/>
      <c r="CF43" s="229"/>
      <c r="CG43" s="230"/>
      <c r="CH43" s="296"/>
      <c r="CI43" s="297"/>
      <c r="CJ43" s="297"/>
      <c r="CK43" s="297"/>
      <c r="CL43" s="297"/>
      <c r="CM43" s="297"/>
      <c r="CN43" s="297"/>
      <c r="CO43" s="297"/>
      <c r="CP43" s="297"/>
      <c r="CQ43" s="297"/>
      <c r="CR43" s="297"/>
      <c r="CS43" s="298"/>
      <c r="CT43" s="228"/>
      <c r="CU43" s="229"/>
      <c r="CV43" s="229"/>
      <c r="CW43" s="229"/>
      <c r="CX43" s="229"/>
      <c r="CY43" s="229"/>
      <c r="CZ43" s="229"/>
      <c r="DA43" s="229"/>
      <c r="DB43" s="230"/>
      <c r="DC43" s="12"/>
      <c r="DG43" s="299" t="str">
        <f>IF(AND(DF45&gt;=2, DP26&lt;=20)," 要確認", "")</f>
        <v/>
      </c>
      <c r="DH43" s="300"/>
      <c r="DI43" s="300"/>
      <c r="DJ43" s="301"/>
      <c r="DK43" s="308" t="s">
        <v>24</v>
      </c>
      <c r="DL43" s="309"/>
      <c r="DM43" s="309"/>
      <c r="DN43" s="309"/>
      <c r="DO43" s="309"/>
      <c r="DP43" s="309"/>
      <c r="DQ43" s="311" t="s">
        <v>25</v>
      </c>
      <c r="DR43" s="309"/>
      <c r="DS43" s="309"/>
      <c r="DT43" s="309"/>
      <c r="DU43" s="309"/>
      <c r="DV43" s="309"/>
      <c r="DW43" s="311" t="s">
        <v>26</v>
      </c>
      <c r="DX43" s="309"/>
      <c r="DY43" s="309"/>
      <c r="DZ43" s="309"/>
      <c r="EA43" s="309"/>
      <c r="EB43" s="309"/>
      <c r="EC43" s="309"/>
      <c r="ED43" s="311" t="s">
        <v>27</v>
      </c>
      <c r="EE43" s="309"/>
      <c r="EF43" s="309"/>
      <c r="EG43" s="309"/>
      <c r="EH43" s="309"/>
      <c r="EI43" s="309"/>
      <c r="EJ43" s="309"/>
      <c r="EK43" s="312" t="s">
        <v>28</v>
      </c>
      <c r="EL43" s="312"/>
      <c r="EM43" s="312"/>
      <c r="EN43" s="312"/>
      <c r="EO43" s="312"/>
      <c r="EP43" s="312"/>
      <c r="EQ43" s="312"/>
      <c r="ER43" s="312"/>
      <c r="ES43" s="312"/>
      <c r="ET43" s="312"/>
      <c r="EU43" s="312"/>
      <c r="EV43" s="312"/>
      <c r="EW43" s="228" t="s">
        <v>29</v>
      </c>
      <c r="EX43" s="229"/>
      <c r="EY43" s="229"/>
      <c r="EZ43" s="229"/>
      <c r="FA43" s="229"/>
      <c r="FB43" s="229"/>
      <c r="FC43" s="229"/>
      <c r="FD43" s="229"/>
      <c r="FE43" s="230"/>
      <c r="FG43" s="27" t="s">
        <v>135</v>
      </c>
      <c r="FH43" s="10" t="s">
        <v>136</v>
      </c>
      <c r="FI43" s="10" t="s">
        <v>137</v>
      </c>
      <c r="FJ43" s="10" t="s">
        <v>138</v>
      </c>
      <c r="FK43" s="10" t="s">
        <v>139</v>
      </c>
      <c r="FL43" s="10" t="s">
        <v>140</v>
      </c>
      <c r="FN43" s="10" t="s">
        <v>141</v>
      </c>
      <c r="FP43" s="14">
        <v>74</v>
      </c>
      <c r="FQ43" s="14" t="s">
        <v>131</v>
      </c>
      <c r="FR43" s="17" t="s">
        <v>142</v>
      </c>
    </row>
    <row r="44" spans="2:174" ht="12" customHeight="1" x14ac:dyDescent="0.15">
      <c r="B44" s="118"/>
      <c r="C44" s="119"/>
      <c r="D44" s="119"/>
      <c r="E44" s="120"/>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9"/>
      <c r="AF44" s="130" t="s">
        <v>189</v>
      </c>
      <c r="AG44" s="131"/>
      <c r="AH44" s="131"/>
      <c r="AI44" s="131"/>
      <c r="AJ44" s="131"/>
      <c r="AK44" s="131"/>
      <c r="AL44" s="130" t="s">
        <v>190</v>
      </c>
      <c r="AM44" s="131"/>
      <c r="AN44" s="131"/>
      <c r="AO44" s="131"/>
      <c r="AP44" s="131"/>
      <c r="AQ44" s="133"/>
      <c r="AR44" s="93"/>
      <c r="AS44" s="93"/>
      <c r="AT44" s="93"/>
      <c r="AU44" s="93"/>
      <c r="AV44" s="93"/>
      <c r="AW44" s="93"/>
      <c r="AX44" s="93"/>
      <c r="AY44" s="93"/>
      <c r="AZ44" s="94"/>
      <c r="BD44" s="290"/>
      <c r="BE44" s="291"/>
      <c r="BF44" s="291"/>
      <c r="BG44" s="292"/>
      <c r="BH44" s="231"/>
      <c r="BI44" s="232"/>
      <c r="BJ44" s="232"/>
      <c r="BK44" s="232"/>
      <c r="BL44" s="232"/>
      <c r="BM44" s="233"/>
      <c r="BN44" s="231"/>
      <c r="BO44" s="232"/>
      <c r="BP44" s="232"/>
      <c r="BQ44" s="232"/>
      <c r="BR44" s="232"/>
      <c r="BS44" s="233"/>
      <c r="BT44" s="231"/>
      <c r="BU44" s="232"/>
      <c r="BV44" s="232"/>
      <c r="BW44" s="232"/>
      <c r="BX44" s="232"/>
      <c r="BY44" s="232"/>
      <c r="BZ44" s="233"/>
      <c r="CA44" s="231"/>
      <c r="CB44" s="232"/>
      <c r="CC44" s="232"/>
      <c r="CD44" s="232"/>
      <c r="CE44" s="232"/>
      <c r="CF44" s="232"/>
      <c r="CG44" s="233"/>
      <c r="CH44" s="313"/>
      <c r="CI44" s="314"/>
      <c r="CJ44" s="314"/>
      <c r="CK44" s="314"/>
      <c r="CL44" s="314"/>
      <c r="CM44" s="315"/>
      <c r="CN44" s="313"/>
      <c r="CO44" s="314"/>
      <c r="CP44" s="314"/>
      <c r="CQ44" s="314"/>
      <c r="CR44" s="314"/>
      <c r="CS44" s="315"/>
      <c r="CT44" s="231"/>
      <c r="CU44" s="232"/>
      <c r="CV44" s="232"/>
      <c r="CW44" s="232"/>
      <c r="CX44" s="232"/>
      <c r="CY44" s="232"/>
      <c r="CZ44" s="232"/>
      <c r="DA44" s="232"/>
      <c r="DB44" s="233"/>
      <c r="DC44" s="12"/>
      <c r="DE44" s="10" t="s">
        <v>143</v>
      </c>
      <c r="DG44" s="302"/>
      <c r="DH44" s="303"/>
      <c r="DI44" s="303"/>
      <c r="DJ44" s="304"/>
      <c r="DK44" s="310"/>
      <c r="DL44" s="309"/>
      <c r="DM44" s="309"/>
      <c r="DN44" s="309"/>
      <c r="DO44" s="309"/>
      <c r="DP44" s="309"/>
      <c r="DQ44" s="309"/>
      <c r="DR44" s="309"/>
      <c r="DS44" s="309"/>
      <c r="DT44" s="309"/>
      <c r="DU44" s="309"/>
      <c r="DV44" s="309"/>
      <c r="DW44" s="309"/>
      <c r="DX44" s="309"/>
      <c r="DY44" s="309"/>
      <c r="DZ44" s="309"/>
      <c r="EA44" s="309"/>
      <c r="EB44" s="309"/>
      <c r="EC44" s="309"/>
      <c r="ED44" s="309"/>
      <c r="EE44" s="309"/>
      <c r="EF44" s="309"/>
      <c r="EG44" s="309"/>
      <c r="EH44" s="309"/>
      <c r="EI44" s="309"/>
      <c r="EJ44" s="309"/>
      <c r="EK44" s="313" t="s">
        <v>30</v>
      </c>
      <c r="EL44" s="319"/>
      <c r="EM44" s="319"/>
      <c r="EN44" s="319"/>
      <c r="EO44" s="319"/>
      <c r="EP44" s="320"/>
      <c r="EQ44" s="313" t="s">
        <v>31</v>
      </c>
      <c r="ER44" s="319"/>
      <c r="ES44" s="319"/>
      <c r="ET44" s="319"/>
      <c r="EU44" s="319"/>
      <c r="EV44" s="320"/>
      <c r="EW44" s="231"/>
      <c r="EX44" s="232"/>
      <c r="EY44" s="232"/>
      <c r="EZ44" s="232"/>
      <c r="FA44" s="232"/>
      <c r="FB44" s="232"/>
      <c r="FC44" s="232"/>
      <c r="FD44" s="232"/>
      <c r="FE44" s="233"/>
      <c r="FG44" s="321" t="s">
        <v>144</v>
      </c>
      <c r="FH44" s="323" t="s">
        <v>145</v>
      </c>
      <c r="FI44" s="325" t="s">
        <v>198</v>
      </c>
      <c r="FJ44" s="327" t="s">
        <v>195</v>
      </c>
      <c r="FK44" s="329" t="s">
        <v>197</v>
      </c>
      <c r="FL44" s="331" t="s">
        <v>146</v>
      </c>
      <c r="FN44" s="333" t="s">
        <v>196</v>
      </c>
      <c r="FP44" s="14">
        <v>75</v>
      </c>
      <c r="FQ44" s="14" t="s">
        <v>131</v>
      </c>
      <c r="FR44" s="17" t="s">
        <v>147</v>
      </c>
    </row>
    <row r="45" spans="2:174" ht="12" customHeight="1" x14ac:dyDescent="0.15">
      <c r="B45" s="121"/>
      <c r="C45" s="122"/>
      <c r="D45" s="122"/>
      <c r="E45" s="123"/>
      <c r="F45" s="108"/>
      <c r="G45" s="108"/>
      <c r="H45" s="108"/>
      <c r="I45" s="108"/>
      <c r="J45" s="108"/>
      <c r="K45" s="108"/>
      <c r="L45" s="108"/>
      <c r="M45" s="108"/>
      <c r="N45" s="108"/>
      <c r="O45" s="108"/>
      <c r="P45" s="108"/>
      <c r="Q45" s="108"/>
      <c r="R45" s="108"/>
      <c r="S45" s="108"/>
      <c r="T45" s="108"/>
      <c r="U45" s="108"/>
      <c r="V45" s="108"/>
      <c r="W45" s="108"/>
      <c r="X45" s="108"/>
      <c r="Y45" s="108"/>
      <c r="Z45" s="108"/>
      <c r="AA45" s="108"/>
      <c r="AB45" s="108"/>
      <c r="AC45" s="108"/>
      <c r="AD45" s="108"/>
      <c r="AE45" s="109"/>
      <c r="AF45" s="68" t="s">
        <v>188</v>
      </c>
      <c r="AG45" s="132"/>
      <c r="AH45" s="132"/>
      <c r="AI45" s="132"/>
      <c r="AJ45" s="132"/>
      <c r="AK45" s="132"/>
      <c r="AL45" s="68" t="s">
        <v>188</v>
      </c>
      <c r="AM45" s="132"/>
      <c r="AN45" s="132"/>
      <c r="AO45" s="132"/>
      <c r="AP45" s="132"/>
      <c r="AQ45" s="134"/>
      <c r="AR45" s="93"/>
      <c r="AS45" s="93"/>
      <c r="AT45" s="93"/>
      <c r="AU45" s="93"/>
      <c r="AV45" s="93"/>
      <c r="AW45" s="93"/>
      <c r="AX45" s="93"/>
      <c r="AY45" s="93"/>
      <c r="AZ45" s="94"/>
      <c r="BD45" s="293"/>
      <c r="BE45" s="294"/>
      <c r="BF45" s="294"/>
      <c r="BG45" s="295"/>
      <c r="BH45" s="234"/>
      <c r="BI45" s="235"/>
      <c r="BJ45" s="235"/>
      <c r="BK45" s="235"/>
      <c r="BL45" s="235"/>
      <c r="BM45" s="236"/>
      <c r="BN45" s="234"/>
      <c r="BO45" s="235"/>
      <c r="BP45" s="235"/>
      <c r="BQ45" s="235"/>
      <c r="BR45" s="235"/>
      <c r="BS45" s="236"/>
      <c r="BT45" s="234"/>
      <c r="BU45" s="235"/>
      <c r="BV45" s="235"/>
      <c r="BW45" s="235"/>
      <c r="BX45" s="235"/>
      <c r="BY45" s="235"/>
      <c r="BZ45" s="236"/>
      <c r="CA45" s="234"/>
      <c r="CB45" s="235"/>
      <c r="CC45" s="235"/>
      <c r="CD45" s="235"/>
      <c r="CE45" s="235"/>
      <c r="CF45" s="235"/>
      <c r="CG45" s="236"/>
      <c r="CH45" s="316"/>
      <c r="CI45" s="317"/>
      <c r="CJ45" s="317"/>
      <c r="CK45" s="317"/>
      <c r="CL45" s="317"/>
      <c r="CM45" s="318"/>
      <c r="CN45" s="316"/>
      <c r="CO45" s="317"/>
      <c r="CP45" s="317"/>
      <c r="CQ45" s="317"/>
      <c r="CR45" s="317"/>
      <c r="CS45" s="318"/>
      <c r="CT45" s="234"/>
      <c r="CU45" s="235"/>
      <c r="CV45" s="235"/>
      <c r="CW45" s="235"/>
      <c r="CX45" s="235"/>
      <c r="CY45" s="235"/>
      <c r="CZ45" s="235"/>
      <c r="DA45" s="235"/>
      <c r="DB45" s="236"/>
      <c r="DC45" s="12"/>
      <c r="DE45" s="10" t="s">
        <v>148</v>
      </c>
      <c r="DF45" s="25">
        <f>SUM(DF48:DF75)</f>
        <v>0</v>
      </c>
      <c r="DG45" s="305"/>
      <c r="DH45" s="306"/>
      <c r="DI45" s="306"/>
      <c r="DJ45" s="307"/>
      <c r="DK45" s="310"/>
      <c r="DL45" s="309"/>
      <c r="DM45" s="309"/>
      <c r="DN45" s="309"/>
      <c r="DO45" s="309"/>
      <c r="DP45" s="309"/>
      <c r="DQ45" s="309"/>
      <c r="DR45" s="309"/>
      <c r="DS45" s="309"/>
      <c r="DT45" s="309"/>
      <c r="DU45" s="309"/>
      <c r="DV45" s="309"/>
      <c r="DW45" s="309"/>
      <c r="DX45" s="309"/>
      <c r="DY45" s="309"/>
      <c r="DZ45" s="309"/>
      <c r="EA45" s="309"/>
      <c r="EB45" s="309"/>
      <c r="EC45" s="309"/>
      <c r="ED45" s="309"/>
      <c r="EE45" s="309"/>
      <c r="EF45" s="309"/>
      <c r="EG45" s="309"/>
      <c r="EH45" s="309"/>
      <c r="EI45" s="309"/>
      <c r="EJ45" s="309"/>
      <c r="EK45" s="335" t="str">
        <f>AF45</f>
        <v>（トン）</v>
      </c>
      <c r="EL45" s="336"/>
      <c r="EM45" s="336"/>
      <c r="EN45" s="336"/>
      <c r="EO45" s="336"/>
      <c r="EP45" s="337"/>
      <c r="EQ45" s="335" t="str">
        <f>AL45</f>
        <v>（トン）</v>
      </c>
      <c r="ER45" s="336"/>
      <c r="ES45" s="336"/>
      <c r="ET45" s="336"/>
      <c r="EU45" s="336"/>
      <c r="EV45" s="337"/>
      <c r="EW45" s="231"/>
      <c r="EX45" s="232"/>
      <c r="EY45" s="232"/>
      <c r="EZ45" s="232"/>
      <c r="FA45" s="232"/>
      <c r="FB45" s="232"/>
      <c r="FC45" s="232"/>
      <c r="FD45" s="232"/>
      <c r="FE45" s="233"/>
      <c r="FG45" s="322"/>
      <c r="FH45" s="324"/>
      <c r="FI45" s="326"/>
      <c r="FJ45" s="328"/>
      <c r="FK45" s="330"/>
      <c r="FL45" s="332"/>
      <c r="FN45" s="334"/>
      <c r="FP45" s="14">
        <v>81</v>
      </c>
      <c r="FQ45" s="14" t="s">
        <v>149</v>
      </c>
      <c r="FR45" s="17" t="s">
        <v>150</v>
      </c>
    </row>
    <row r="46" spans="2:174" ht="8.1" customHeight="1" x14ac:dyDescent="0.15">
      <c r="B46" s="135" t="s">
        <v>32</v>
      </c>
      <c r="C46" s="136"/>
      <c r="D46" s="136"/>
      <c r="E46" s="137"/>
      <c r="F46" s="144"/>
      <c r="G46" s="144"/>
      <c r="H46" s="144"/>
      <c r="I46" s="144"/>
      <c r="J46" s="144"/>
      <c r="K46" s="144"/>
      <c r="L46" s="144"/>
      <c r="M46" s="144"/>
      <c r="N46" s="144"/>
      <c r="O46" s="144"/>
      <c r="P46" s="144"/>
      <c r="Q46" s="144"/>
      <c r="R46" s="144"/>
      <c r="S46" s="144"/>
      <c r="T46" s="144"/>
      <c r="U46" s="144"/>
      <c r="V46" s="144"/>
      <c r="W46" s="144"/>
      <c r="X46" s="144"/>
      <c r="Y46" s="144"/>
      <c r="Z46" s="144"/>
      <c r="AA46" s="144"/>
      <c r="AB46" s="144"/>
      <c r="AC46" s="144"/>
      <c r="AD46" s="144"/>
      <c r="AE46" s="144"/>
      <c r="AF46" s="85"/>
      <c r="AG46" s="85"/>
      <c r="AH46" s="85"/>
      <c r="AI46" s="85"/>
      <c r="AJ46" s="85"/>
      <c r="AK46" s="85"/>
      <c r="AL46" s="85"/>
      <c r="AM46" s="85"/>
      <c r="AN46" s="85"/>
      <c r="AO46" s="85"/>
      <c r="AP46" s="85"/>
      <c r="AQ46" s="85"/>
      <c r="AR46" s="145"/>
      <c r="AS46" s="146"/>
      <c r="AT46" s="146"/>
      <c r="AU46" s="146"/>
      <c r="AV46" s="146"/>
      <c r="AW46" s="146"/>
      <c r="AX46" s="146"/>
      <c r="AY46" s="146"/>
      <c r="AZ46" s="147"/>
      <c r="BD46" s="338"/>
      <c r="BE46" s="339"/>
      <c r="BF46" s="339"/>
      <c r="BG46" s="340"/>
      <c r="BH46" s="338"/>
      <c r="BI46" s="339"/>
      <c r="BJ46" s="339"/>
      <c r="BK46" s="339"/>
      <c r="BL46" s="339"/>
      <c r="BM46" s="340"/>
      <c r="BN46" s="338"/>
      <c r="BO46" s="339"/>
      <c r="BP46" s="339"/>
      <c r="BQ46" s="339"/>
      <c r="BR46" s="339"/>
      <c r="BS46" s="340"/>
      <c r="BT46" s="338"/>
      <c r="BU46" s="339"/>
      <c r="BV46" s="339"/>
      <c r="BW46" s="339"/>
      <c r="BX46" s="339"/>
      <c r="BY46" s="339"/>
      <c r="BZ46" s="340"/>
      <c r="CA46" s="338"/>
      <c r="CB46" s="339"/>
      <c r="CC46" s="339"/>
      <c r="CD46" s="339"/>
      <c r="CE46" s="339"/>
      <c r="CF46" s="339"/>
      <c r="CG46" s="340"/>
      <c r="CH46" s="346"/>
      <c r="CI46" s="347"/>
      <c r="CJ46" s="347"/>
      <c r="CK46" s="347"/>
      <c r="CL46" s="347"/>
      <c r="CM46" s="348"/>
      <c r="CN46" s="338"/>
      <c r="CO46" s="339"/>
      <c r="CP46" s="339"/>
      <c r="CQ46" s="339"/>
      <c r="CR46" s="339"/>
      <c r="CS46" s="340"/>
      <c r="CT46" s="313"/>
      <c r="CU46" s="314"/>
      <c r="CV46" s="314"/>
      <c r="CW46" s="314"/>
      <c r="CX46" s="314"/>
      <c r="CY46" s="314"/>
      <c r="CZ46" s="314"/>
      <c r="DA46" s="314"/>
      <c r="DB46" s="315"/>
      <c r="DC46" s="12"/>
      <c r="DF46" s="25"/>
      <c r="DG46" s="341" t="s">
        <v>151</v>
      </c>
      <c r="DH46" s="217"/>
      <c r="DI46" s="217"/>
      <c r="DJ46" s="342"/>
      <c r="DK46" s="358">
        <f>IF(DL112="","",ROUNDDOWN(DL112,0))</f>
        <v>0</v>
      </c>
      <c r="DL46" s="358"/>
      <c r="DM46" s="358"/>
      <c r="DN46" s="358"/>
      <c r="DO46" s="358"/>
      <c r="DP46" s="358"/>
      <c r="DQ46" s="358">
        <f>IF(DM112="","",ROUNDDOWN(DM112,0))</f>
        <v>0</v>
      </c>
      <c r="DR46" s="358"/>
      <c r="DS46" s="358"/>
      <c r="DT46" s="358"/>
      <c r="DU46" s="358"/>
      <c r="DV46" s="358"/>
      <c r="DW46" s="358">
        <f>IF(DN112="","",ROUNDDOWN(DN112,0))</f>
        <v>0</v>
      </c>
      <c r="DX46" s="358"/>
      <c r="DY46" s="358"/>
      <c r="DZ46" s="358"/>
      <c r="EA46" s="358"/>
      <c r="EB46" s="358"/>
      <c r="EC46" s="358"/>
      <c r="ED46" s="358">
        <f>IF(DO112="","",ROUNDDOWN(DO112,0))</f>
        <v>0</v>
      </c>
      <c r="EE46" s="358"/>
      <c r="EF46" s="358"/>
      <c r="EG46" s="358"/>
      <c r="EH46" s="358"/>
      <c r="EI46" s="358"/>
      <c r="EJ46" s="358"/>
      <c r="EK46" s="358">
        <f>IF(DP112="","",ROUNDDOWN(DP112,0))</f>
        <v>0</v>
      </c>
      <c r="EL46" s="358"/>
      <c r="EM46" s="358"/>
      <c r="EN46" s="358"/>
      <c r="EO46" s="358"/>
      <c r="EP46" s="358"/>
      <c r="EQ46" s="358">
        <f>IF(DQ112="","",ROUNDDOWN(DQ112,0))</f>
        <v>0</v>
      </c>
      <c r="ER46" s="358"/>
      <c r="ES46" s="358"/>
      <c r="ET46" s="358"/>
      <c r="EU46" s="358"/>
      <c r="EV46" s="358"/>
      <c r="EW46" s="359">
        <f>IF(DR112="","",ROUNDDOWN(DR112,0))</f>
        <v>0</v>
      </c>
      <c r="EX46" s="360"/>
      <c r="EY46" s="360"/>
      <c r="EZ46" s="360"/>
      <c r="FA46" s="360"/>
      <c r="FB46" s="360"/>
      <c r="FC46" s="360"/>
      <c r="FD46" s="360"/>
      <c r="FE46" s="361"/>
      <c r="FG46" s="363" t="e">
        <f>DQ46/DK46</f>
        <v>#DIV/0!</v>
      </c>
      <c r="FH46" s="363" t="e">
        <f>DW46/DQ46</f>
        <v>#DIV/0!</v>
      </c>
      <c r="FI46" s="363" t="e">
        <f>EK46/DQ46</f>
        <v>#DIV/0!</v>
      </c>
      <c r="FJ46" s="365" t="e">
        <f>EK46/DQ46</f>
        <v>#DIV/0!</v>
      </c>
      <c r="FK46" s="365" t="e">
        <f>EK46/DQ46</f>
        <v>#DIV/0!</v>
      </c>
      <c r="FL46" s="368" t="e">
        <f>EW46/DQ46</f>
        <v>#DIV/0!</v>
      </c>
      <c r="FN46" s="363" t="e">
        <f>DW46/DQ46</f>
        <v>#DIV/0!</v>
      </c>
      <c r="FP46" s="14">
        <v>82</v>
      </c>
      <c r="FQ46" s="14" t="s">
        <v>149</v>
      </c>
      <c r="FR46" s="17" t="s">
        <v>152</v>
      </c>
    </row>
    <row r="47" spans="2:174" ht="8.1" customHeight="1" x14ac:dyDescent="0.15">
      <c r="B47" s="138"/>
      <c r="C47" s="139"/>
      <c r="D47" s="139"/>
      <c r="E47" s="140"/>
      <c r="F47" s="144"/>
      <c r="G47" s="144"/>
      <c r="H47" s="144"/>
      <c r="I47" s="144"/>
      <c r="J47" s="144"/>
      <c r="K47" s="144"/>
      <c r="L47" s="144"/>
      <c r="M47" s="144"/>
      <c r="N47" s="144"/>
      <c r="O47" s="144"/>
      <c r="P47" s="144"/>
      <c r="Q47" s="144"/>
      <c r="R47" s="144"/>
      <c r="S47" s="144"/>
      <c r="T47" s="144"/>
      <c r="U47" s="144"/>
      <c r="V47" s="144"/>
      <c r="W47" s="144"/>
      <c r="X47" s="144"/>
      <c r="Y47" s="144"/>
      <c r="Z47" s="144"/>
      <c r="AA47" s="144"/>
      <c r="AB47" s="144"/>
      <c r="AC47" s="144"/>
      <c r="AD47" s="144"/>
      <c r="AE47" s="144"/>
      <c r="AF47" s="144"/>
      <c r="AG47" s="144"/>
      <c r="AH47" s="144"/>
      <c r="AI47" s="144"/>
      <c r="AJ47" s="144"/>
      <c r="AK47" s="144"/>
      <c r="AL47" s="144"/>
      <c r="AM47" s="144"/>
      <c r="AN47" s="144"/>
      <c r="AO47" s="144"/>
      <c r="AP47" s="144"/>
      <c r="AQ47" s="144"/>
      <c r="AR47" s="148"/>
      <c r="AS47" s="146"/>
      <c r="AT47" s="146"/>
      <c r="AU47" s="146"/>
      <c r="AV47" s="146"/>
      <c r="AW47" s="146"/>
      <c r="AX47" s="146"/>
      <c r="AY47" s="146"/>
      <c r="AZ47" s="147"/>
      <c r="BD47" s="341"/>
      <c r="BE47" s="217"/>
      <c r="BF47" s="217"/>
      <c r="BG47" s="342"/>
      <c r="BH47" s="341"/>
      <c r="BI47" s="217"/>
      <c r="BJ47" s="217"/>
      <c r="BK47" s="217"/>
      <c r="BL47" s="217"/>
      <c r="BM47" s="342"/>
      <c r="BN47" s="341"/>
      <c r="BO47" s="217"/>
      <c r="BP47" s="217"/>
      <c r="BQ47" s="217"/>
      <c r="BR47" s="217"/>
      <c r="BS47" s="342"/>
      <c r="BT47" s="341"/>
      <c r="BU47" s="217"/>
      <c r="BV47" s="217"/>
      <c r="BW47" s="217"/>
      <c r="BX47" s="217"/>
      <c r="BY47" s="217"/>
      <c r="BZ47" s="342"/>
      <c r="CA47" s="341"/>
      <c r="CB47" s="217"/>
      <c r="CC47" s="217"/>
      <c r="CD47" s="217"/>
      <c r="CE47" s="217"/>
      <c r="CF47" s="217"/>
      <c r="CG47" s="342"/>
      <c r="CH47" s="349"/>
      <c r="CI47" s="350"/>
      <c r="CJ47" s="350"/>
      <c r="CK47" s="350"/>
      <c r="CL47" s="350"/>
      <c r="CM47" s="351"/>
      <c r="CN47" s="341"/>
      <c r="CO47" s="217"/>
      <c r="CP47" s="217"/>
      <c r="CQ47" s="217"/>
      <c r="CR47" s="217"/>
      <c r="CS47" s="342"/>
      <c r="CT47" s="355"/>
      <c r="CU47" s="356"/>
      <c r="CV47" s="356"/>
      <c r="CW47" s="356"/>
      <c r="CX47" s="356"/>
      <c r="CY47" s="356"/>
      <c r="CZ47" s="356"/>
      <c r="DA47" s="356"/>
      <c r="DB47" s="357"/>
      <c r="DC47" s="12"/>
      <c r="DF47" s="25"/>
      <c r="DG47" s="341"/>
      <c r="DH47" s="217"/>
      <c r="DI47" s="217"/>
      <c r="DJ47" s="342"/>
      <c r="DK47" s="358"/>
      <c r="DL47" s="358"/>
      <c r="DM47" s="358"/>
      <c r="DN47" s="358"/>
      <c r="DO47" s="358"/>
      <c r="DP47" s="358"/>
      <c r="DQ47" s="358"/>
      <c r="DR47" s="358"/>
      <c r="DS47" s="358"/>
      <c r="DT47" s="358"/>
      <c r="DU47" s="358"/>
      <c r="DV47" s="358"/>
      <c r="DW47" s="358"/>
      <c r="DX47" s="358"/>
      <c r="DY47" s="358"/>
      <c r="DZ47" s="358"/>
      <c r="EA47" s="358"/>
      <c r="EB47" s="358"/>
      <c r="EC47" s="358"/>
      <c r="ED47" s="358"/>
      <c r="EE47" s="358"/>
      <c r="EF47" s="358"/>
      <c r="EG47" s="358"/>
      <c r="EH47" s="358"/>
      <c r="EI47" s="358"/>
      <c r="EJ47" s="358"/>
      <c r="EK47" s="358"/>
      <c r="EL47" s="358"/>
      <c r="EM47" s="358"/>
      <c r="EN47" s="358"/>
      <c r="EO47" s="358"/>
      <c r="EP47" s="358"/>
      <c r="EQ47" s="358"/>
      <c r="ER47" s="358"/>
      <c r="ES47" s="358"/>
      <c r="ET47" s="358"/>
      <c r="EU47" s="358"/>
      <c r="EV47" s="358"/>
      <c r="EW47" s="362"/>
      <c r="EX47" s="360"/>
      <c r="EY47" s="360"/>
      <c r="EZ47" s="360"/>
      <c r="FA47" s="360"/>
      <c r="FB47" s="360"/>
      <c r="FC47" s="360"/>
      <c r="FD47" s="360"/>
      <c r="FE47" s="361"/>
      <c r="FG47" s="364"/>
      <c r="FH47" s="364"/>
      <c r="FI47" s="364"/>
      <c r="FJ47" s="366"/>
      <c r="FK47" s="366"/>
      <c r="FL47" s="369"/>
      <c r="FN47" s="364"/>
      <c r="FP47" s="14">
        <v>83</v>
      </c>
      <c r="FQ47" s="14" t="s">
        <v>149</v>
      </c>
      <c r="FR47" s="17" t="s">
        <v>153</v>
      </c>
    </row>
    <row r="48" spans="2:174" ht="8.1" customHeight="1" x14ac:dyDescent="0.15">
      <c r="B48" s="141"/>
      <c r="C48" s="142"/>
      <c r="D48" s="142"/>
      <c r="E48" s="143"/>
      <c r="F48" s="144"/>
      <c r="G48" s="144"/>
      <c r="H48" s="144"/>
      <c r="I48" s="144"/>
      <c r="J48" s="144"/>
      <c r="K48" s="144"/>
      <c r="L48" s="144"/>
      <c r="M48" s="144"/>
      <c r="N48" s="144"/>
      <c r="O48" s="144"/>
      <c r="P48" s="144"/>
      <c r="Q48" s="144"/>
      <c r="R48" s="144"/>
      <c r="S48" s="144"/>
      <c r="T48" s="144"/>
      <c r="U48" s="144"/>
      <c r="V48" s="144"/>
      <c r="W48" s="144"/>
      <c r="X48" s="144"/>
      <c r="Y48" s="144"/>
      <c r="Z48" s="144"/>
      <c r="AA48" s="144"/>
      <c r="AB48" s="144"/>
      <c r="AC48" s="144"/>
      <c r="AD48" s="144"/>
      <c r="AE48" s="144"/>
      <c r="AF48" s="144"/>
      <c r="AG48" s="144"/>
      <c r="AH48" s="144"/>
      <c r="AI48" s="144"/>
      <c r="AJ48" s="144"/>
      <c r="AK48" s="144"/>
      <c r="AL48" s="144"/>
      <c r="AM48" s="144"/>
      <c r="AN48" s="144"/>
      <c r="AO48" s="144"/>
      <c r="AP48" s="144"/>
      <c r="AQ48" s="144"/>
      <c r="AR48" s="148"/>
      <c r="AS48" s="146"/>
      <c r="AT48" s="146"/>
      <c r="AU48" s="146"/>
      <c r="AV48" s="146"/>
      <c r="AW48" s="146"/>
      <c r="AX48" s="146"/>
      <c r="AY48" s="146"/>
      <c r="AZ48" s="147"/>
      <c r="BD48" s="343"/>
      <c r="BE48" s="344"/>
      <c r="BF48" s="344"/>
      <c r="BG48" s="345"/>
      <c r="BH48" s="343"/>
      <c r="BI48" s="344"/>
      <c r="BJ48" s="344"/>
      <c r="BK48" s="344"/>
      <c r="BL48" s="344"/>
      <c r="BM48" s="345"/>
      <c r="BN48" s="343"/>
      <c r="BO48" s="344"/>
      <c r="BP48" s="344"/>
      <c r="BQ48" s="344"/>
      <c r="BR48" s="344"/>
      <c r="BS48" s="345"/>
      <c r="BT48" s="343"/>
      <c r="BU48" s="344"/>
      <c r="BV48" s="344"/>
      <c r="BW48" s="344"/>
      <c r="BX48" s="344"/>
      <c r="BY48" s="344"/>
      <c r="BZ48" s="345"/>
      <c r="CA48" s="343"/>
      <c r="CB48" s="344"/>
      <c r="CC48" s="344"/>
      <c r="CD48" s="344"/>
      <c r="CE48" s="344"/>
      <c r="CF48" s="344"/>
      <c r="CG48" s="345"/>
      <c r="CH48" s="352"/>
      <c r="CI48" s="353"/>
      <c r="CJ48" s="353"/>
      <c r="CK48" s="353"/>
      <c r="CL48" s="353"/>
      <c r="CM48" s="354"/>
      <c r="CN48" s="343"/>
      <c r="CO48" s="344"/>
      <c r="CP48" s="344"/>
      <c r="CQ48" s="344"/>
      <c r="CR48" s="344"/>
      <c r="CS48" s="345"/>
      <c r="CT48" s="316"/>
      <c r="CU48" s="317"/>
      <c r="CV48" s="317"/>
      <c r="CW48" s="317"/>
      <c r="CX48" s="317"/>
      <c r="CY48" s="317"/>
      <c r="CZ48" s="317"/>
      <c r="DA48" s="317"/>
      <c r="DB48" s="318"/>
      <c r="DC48" s="12"/>
      <c r="DF48" s="25" t="str">
        <f>IF(DK46&gt;=1, 1, "")</f>
        <v/>
      </c>
      <c r="DG48" s="343"/>
      <c r="DH48" s="344"/>
      <c r="DI48" s="344"/>
      <c r="DJ48" s="345"/>
      <c r="DK48" s="358"/>
      <c r="DL48" s="358"/>
      <c r="DM48" s="358"/>
      <c r="DN48" s="358"/>
      <c r="DO48" s="358"/>
      <c r="DP48" s="358"/>
      <c r="DQ48" s="358"/>
      <c r="DR48" s="358"/>
      <c r="DS48" s="358"/>
      <c r="DT48" s="358"/>
      <c r="DU48" s="358"/>
      <c r="DV48" s="358"/>
      <c r="DW48" s="358"/>
      <c r="DX48" s="358"/>
      <c r="DY48" s="358"/>
      <c r="DZ48" s="358"/>
      <c r="EA48" s="358"/>
      <c r="EB48" s="358"/>
      <c r="EC48" s="358"/>
      <c r="ED48" s="358"/>
      <c r="EE48" s="358"/>
      <c r="EF48" s="358"/>
      <c r="EG48" s="358"/>
      <c r="EH48" s="358"/>
      <c r="EI48" s="358"/>
      <c r="EJ48" s="358"/>
      <c r="EK48" s="358"/>
      <c r="EL48" s="358"/>
      <c r="EM48" s="358"/>
      <c r="EN48" s="358"/>
      <c r="EO48" s="358"/>
      <c r="EP48" s="358"/>
      <c r="EQ48" s="358"/>
      <c r="ER48" s="358"/>
      <c r="ES48" s="358"/>
      <c r="ET48" s="358"/>
      <c r="EU48" s="358"/>
      <c r="EV48" s="358"/>
      <c r="EW48" s="362"/>
      <c r="EX48" s="360"/>
      <c r="EY48" s="360"/>
      <c r="EZ48" s="360"/>
      <c r="FA48" s="360"/>
      <c r="FB48" s="360"/>
      <c r="FC48" s="360"/>
      <c r="FD48" s="360"/>
      <c r="FE48" s="361"/>
      <c r="FG48" s="364"/>
      <c r="FH48" s="364"/>
      <c r="FI48" s="364"/>
      <c r="FJ48" s="367"/>
      <c r="FK48" s="367"/>
      <c r="FL48" s="369"/>
      <c r="FN48" s="364"/>
      <c r="FP48" s="14">
        <v>84</v>
      </c>
      <c r="FQ48" s="14" t="s">
        <v>149</v>
      </c>
      <c r="FR48" s="17" t="s">
        <v>154</v>
      </c>
    </row>
    <row r="49" spans="2:174" ht="8.1" customHeight="1" x14ac:dyDescent="0.15">
      <c r="B49" s="135" t="s">
        <v>33</v>
      </c>
      <c r="C49" s="136"/>
      <c r="D49" s="136"/>
      <c r="E49" s="137"/>
      <c r="F49" s="144"/>
      <c r="G49" s="144"/>
      <c r="H49" s="144"/>
      <c r="I49" s="144"/>
      <c r="J49" s="144"/>
      <c r="K49" s="144"/>
      <c r="L49" s="144"/>
      <c r="M49" s="144"/>
      <c r="N49" s="144"/>
      <c r="O49" s="144"/>
      <c r="P49" s="144"/>
      <c r="Q49" s="144"/>
      <c r="R49" s="144"/>
      <c r="S49" s="144"/>
      <c r="T49" s="144"/>
      <c r="U49" s="144"/>
      <c r="V49" s="144"/>
      <c r="W49" s="144"/>
      <c r="X49" s="144"/>
      <c r="Y49" s="144"/>
      <c r="Z49" s="144"/>
      <c r="AA49" s="144"/>
      <c r="AB49" s="144"/>
      <c r="AC49" s="144"/>
      <c r="AD49" s="144"/>
      <c r="AE49" s="144"/>
      <c r="AF49" s="144"/>
      <c r="AG49" s="144"/>
      <c r="AH49" s="144"/>
      <c r="AI49" s="144"/>
      <c r="AJ49" s="144"/>
      <c r="AK49" s="144"/>
      <c r="AL49" s="144"/>
      <c r="AM49" s="144"/>
      <c r="AN49" s="144"/>
      <c r="AO49" s="144"/>
      <c r="AP49" s="144"/>
      <c r="AQ49" s="144"/>
      <c r="AR49" s="145"/>
      <c r="AS49" s="146"/>
      <c r="AT49" s="146"/>
      <c r="AU49" s="146"/>
      <c r="AV49" s="146"/>
      <c r="AW49" s="146"/>
      <c r="AX49" s="146"/>
      <c r="AY49" s="146"/>
      <c r="AZ49" s="147"/>
      <c r="BD49" s="338"/>
      <c r="BE49" s="339"/>
      <c r="BF49" s="339"/>
      <c r="BG49" s="340"/>
      <c r="BH49" s="338"/>
      <c r="BI49" s="339"/>
      <c r="BJ49" s="339"/>
      <c r="BK49" s="339"/>
      <c r="BL49" s="339"/>
      <c r="BM49" s="340"/>
      <c r="BN49" s="338"/>
      <c r="BO49" s="339"/>
      <c r="BP49" s="339"/>
      <c r="BQ49" s="339"/>
      <c r="BR49" s="339"/>
      <c r="BS49" s="340"/>
      <c r="BT49" s="338"/>
      <c r="BU49" s="339"/>
      <c r="BV49" s="339"/>
      <c r="BW49" s="339"/>
      <c r="BX49" s="339"/>
      <c r="BY49" s="339"/>
      <c r="BZ49" s="340"/>
      <c r="CA49" s="338"/>
      <c r="CB49" s="339"/>
      <c r="CC49" s="339"/>
      <c r="CD49" s="339"/>
      <c r="CE49" s="339"/>
      <c r="CF49" s="339"/>
      <c r="CG49" s="340"/>
      <c r="CH49" s="338"/>
      <c r="CI49" s="339"/>
      <c r="CJ49" s="339"/>
      <c r="CK49" s="339"/>
      <c r="CL49" s="339"/>
      <c r="CM49" s="340"/>
      <c r="CN49" s="338"/>
      <c r="CO49" s="339"/>
      <c r="CP49" s="339"/>
      <c r="CQ49" s="339"/>
      <c r="CR49" s="339"/>
      <c r="CS49" s="340"/>
      <c r="CT49" s="313"/>
      <c r="CU49" s="314"/>
      <c r="CV49" s="314"/>
      <c r="CW49" s="314"/>
      <c r="CX49" s="314"/>
      <c r="CY49" s="314"/>
      <c r="CZ49" s="314"/>
      <c r="DA49" s="314"/>
      <c r="DB49" s="315"/>
      <c r="DC49" s="12"/>
      <c r="DF49" s="25"/>
      <c r="DG49" s="338" t="s">
        <v>33</v>
      </c>
      <c r="DH49" s="339"/>
      <c r="DI49" s="339"/>
      <c r="DJ49" s="340"/>
      <c r="DK49" s="358">
        <f>IF(DL113="","",ROUNDDOWN(DL113,0))</f>
        <v>0</v>
      </c>
      <c r="DL49" s="358"/>
      <c r="DM49" s="358"/>
      <c r="DN49" s="358"/>
      <c r="DO49" s="358"/>
      <c r="DP49" s="358"/>
      <c r="DQ49" s="358">
        <f>IF(DM113="","",ROUNDDOWN(DM113,0))</f>
        <v>0</v>
      </c>
      <c r="DR49" s="358"/>
      <c r="DS49" s="358"/>
      <c r="DT49" s="358"/>
      <c r="DU49" s="358"/>
      <c r="DV49" s="358"/>
      <c r="DW49" s="358">
        <f>IF(DN113="","",ROUNDDOWN(DN113,0))</f>
        <v>0</v>
      </c>
      <c r="DX49" s="358"/>
      <c r="DY49" s="358"/>
      <c r="DZ49" s="358"/>
      <c r="EA49" s="358"/>
      <c r="EB49" s="358"/>
      <c r="EC49" s="358"/>
      <c r="ED49" s="370">
        <f>IF(DO113="","",ROUNDDOWN(DO113,0))</f>
        <v>0</v>
      </c>
      <c r="EE49" s="371"/>
      <c r="EF49" s="371"/>
      <c r="EG49" s="371"/>
      <c r="EH49" s="371"/>
      <c r="EI49" s="371"/>
      <c r="EJ49" s="372"/>
      <c r="EK49" s="358">
        <f>IF(DP113="","",ROUNDDOWN(DP113,0))</f>
        <v>0</v>
      </c>
      <c r="EL49" s="358"/>
      <c r="EM49" s="358"/>
      <c r="EN49" s="358"/>
      <c r="EO49" s="358"/>
      <c r="EP49" s="358"/>
      <c r="EQ49" s="358">
        <f>IF(DQ113="","",ROUNDDOWN(DQ113,0))</f>
        <v>0</v>
      </c>
      <c r="ER49" s="358"/>
      <c r="ES49" s="358"/>
      <c r="ET49" s="358"/>
      <c r="EU49" s="358"/>
      <c r="EV49" s="358"/>
      <c r="EW49" s="359">
        <f>IF(DR113="","",ROUNDDOWN(DR113,0))</f>
        <v>0</v>
      </c>
      <c r="EX49" s="360"/>
      <c r="EY49" s="360"/>
      <c r="EZ49" s="360"/>
      <c r="FA49" s="360"/>
      <c r="FB49" s="360"/>
      <c r="FC49" s="360"/>
      <c r="FD49" s="360"/>
      <c r="FE49" s="361"/>
      <c r="FG49" s="365" t="e">
        <f t="shared" ref="FG49" si="0">DQ49/DK49</f>
        <v>#DIV/0!</v>
      </c>
      <c r="FH49" s="363" t="e">
        <f t="shared" ref="FH49" si="1">DW49/DQ49</f>
        <v>#DIV/0!</v>
      </c>
      <c r="FI49" s="363" t="e">
        <f t="shared" ref="FI49" si="2">EK49/DQ49</f>
        <v>#DIV/0!</v>
      </c>
      <c r="FJ49" s="365" t="e">
        <f t="shared" ref="FJ49" si="3">EK49/DQ49</f>
        <v>#DIV/0!</v>
      </c>
      <c r="FK49" s="365" t="e">
        <f t="shared" ref="FK49" si="4">EK49/DQ49</f>
        <v>#DIV/0!</v>
      </c>
      <c r="FL49" s="368" t="e">
        <f t="shared" ref="FL49" si="5">EW49/DQ49</f>
        <v>#DIV/0!</v>
      </c>
      <c r="FN49" s="363" t="e">
        <f>DW49/DQ49</f>
        <v>#DIV/0!</v>
      </c>
      <c r="FP49" s="14">
        <v>91</v>
      </c>
      <c r="FQ49" s="14" t="s">
        <v>155</v>
      </c>
      <c r="FR49" s="17" t="s">
        <v>156</v>
      </c>
    </row>
    <row r="50" spans="2:174" ht="8.1" customHeight="1" x14ac:dyDescent="0.15">
      <c r="B50" s="138"/>
      <c r="C50" s="139"/>
      <c r="D50" s="139"/>
      <c r="E50" s="140"/>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8"/>
      <c r="AS50" s="146"/>
      <c r="AT50" s="146"/>
      <c r="AU50" s="146"/>
      <c r="AV50" s="146"/>
      <c r="AW50" s="146"/>
      <c r="AX50" s="146"/>
      <c r="AY50" s="146"/>
      <c r="AZ50" s="147"/>
      <c r="BD50" s="341"/>
      <c r="BE50" s="217"/>
      <c r="BF50" s="217"/>
      <c r="BG50" s="342"/>
      <c r="BH50" s="341"/>
      <c r="BI50" s="217"/>
      <c r="BJ50" s="217"/>
      <c r="BK50" s="217"/>
      <c r="BL50" s="217"/>
      <c r="BM50" s="342"/>
      <c r="BN50" s="341"/>
      <c r="BO50" s="217"/>
      <c r="BP50" s="217"/>
      <c r="BQ50" s="217"/>
      <c r="BR50" s="217"/>
      <c r="BS50" s="342"/>
      <c r="BT50" s="341"/>
      <c r="BU50" s="217"/>
      <c r="BV50" s="217"/>
      <c r="BW50" s="217"/>
      <c r="BX50" s="217"/>
      <c r="BY50" s="217"/>
      <c r="BZ50" s="342"/>
      <c r="CA50" s="341"/>
      <c r="CB50" s="217"/>
      <c r="CC50" s="217"/>
      <c r="CD50" s="217"/>
      <c r="CE50" s="217"/>
      <c r="CF50" s="217"/>
      <c r="CG50" s="342"/>
      <c r="CH50" s="341"/>
      <c r="CI50" s="217"/>
      <c r="CJ50" s="217"/>
      <c r="CK50" s="217"/>
      <c r="CL50" s="217"/>
      <c r="CM50" s="342"/>
      <c r="CN50" s="341"/>
      <c r="CO50" s="217"/>
      <c r="CP50" s="217"/>
      <c r="CQ50" s="217"/>
      <c r="CR50" s="217"/>
      <c r="CS50" s="342"/>
      <c r="CT50" s="355"/>
      <c r="CU50" s="356"/>
      <c r="CV50" s="356"/>
      <c r="CW50" s="356"/>
      <c r="CX50" s="356"/>
      <c r="CY50" s="356"/>
      <c r="CZ50" s="356"/>
      <c r="DA50" s="356"/>
      <c r="DB50" s="357"/>
      <c r="DC50" s="12"/>
      <c r="DF50" s="25"/>
      <c r="DG50" s="341"/>
      <c r="DH50" s="217"/>
      <c r="DI50" s="217"/>
      <c r="DJ50" s="342"/>
      <c r="DK50" s="358"/>
      <c r="DL50" s="358"/>
      <c r="DM50" s="358"/>
      <c r="DN50" s="358"/>
      <c r="DO50" s="358"/>
      <c r="DP50" s="358"/>
      <c r="DQ50" s="358"/>
      <c r="DR50" s="358"/>
      <c r="DS50" s="358"/>
      <c r="DT50" s="358"/>
      <c r="DU50" s="358"/>
      <c r="DV50" s="358"/>
      <c r="DW50" s="358"/>
      <c r="DX50" s="358"/>
      <c r="DY50" s="358"/>
      <c r="DZ50" s="358"/>
      <c r="EA50" s="358"/>
      <c r="EB50" s="358"/>
      <c r="EC50" s="358"/>
      <c r="ED50" s="373"/>
      <c r="EE50" s="218"/>
      <c r="EF50" s="218"/>
      <c r="EG50" s="218"/>
      <c r="EH50" s="218"/>
      <c r="EI50" s="218"/>
      <c r="EJ50" s="374"/>
      <c r="EK50" s="358"/>
      <c r="EL50" s="358"/>
      <c r="EM50" s="358"/>
      <c r="EN50" s="358"/>
      <c r="EO50" s="358"/>
      <c r="EP50" s="358"/>
      <c r="EQ50" s="358"/>
      <c r="ER50" s="358"/>
      <c r="ES50" s="358"/>
      <c r="ET50" s="358"/>
      <c r="EU50" s="358"/>
      <c r="EV50" s="358"/>
      <c r="EW50" s="362"/>
      <c r="EX50" s="360"/>
      <c r="EY50" s="360"/>
      <c r="EZ50" s="360"/>
      <c r="FA50" s="360"/>
      <c r="FB50" s="360"/>
      <c r="FC50" s="360"/>
      <c r="FD50" s="360"/>
      <c r="FE50" s="361"/>
      <c r="FG50" s="366"/>
      <c r="FH50" s="364"/>
      <c r="FI50" s="364"/>
      <c r="FJ50" s="366"/>
      <c r="FK50" s="366"/>
      <c r="FL50" s="369"/>
      <c r="FN50" s="364"/>
      <c r="FP50" s="14">
        <v>92</v>
      </c>
      <c r="FQ50" s="14" t="s">
        <v>155</v>
      </c>
      <c r="FR50" s="17" t="s">
        <v>157</v>
      </c>
    </row>
    <row r="51" spans="2:174" ht="8.1" customHeight="1" x14ac:dyDescent="0.15">
      <c r="B51" s="141"/>
      <c r="C51" s="142"/>
      <c r="D51" s="142"/>
      <c r="E51" s="143"/>
      <c r="F51" s="144"/>
      <c r="G51" s="144"/>
      <c r="H51" s="144"/>
      <c r="I51" s="144"/>
      <c r="J51" s="144"/>
      <c r="K51" s="144"/>
      <c r="L51" s="144"/>
      <c r="M51" s="144"/>
      <c r="N51" s="144"/>
      <c r="O51" s="144"/>
      <c r="P51" s="144"/>
      <c r="Q51" s="144"/>
      <c r="R51" s="144"/>
      <c r="S51" s="144"/>
      <c r="T51" s="144"/>
      <c r="U51" s="144"/>
      <c r="V51" s="144"/>
      <c r="W51" s="144"/>
      <c r="X51" s="144"/>
      <c r="Y51" s="144"/>
      <c r="Z51" s="144"/>
      <c r="AA51" s="144"/>
      <c r="AB51" s="144"/>
      <c r="AC51" s="144"/>
      <c r="AD51" s="144"/>
      <c r="AE51" s="144"/>
      <c r="AF51" s="144"/>
      <c r="AG51" s="144"/>
      <c r="AH51" s="144"/>
      <c r="AI51" s="144"/>
      <c r="AJ51" s="144"/>
      <c r="AK51" s="144"/>
      <c r="AL51" s="144"/>
      <c r="AM51" s="144"/>
      <c r="AN51" s="144"/>
      <c r="AO51" s="144"/>
      <c r="AP51" s="144"/>
      <c r="AQ51" s="144"/>
      <c r="AR51" s="148"/>
      <c r="AS51" s="146"/>
      <c r="AT51" s="146"/>
      <c r="AU51" s="146"/>
      <c r="AV51" s="146"/>
      <c r="AW51" s="146"/>
      <c r="AX51" s="146"/>
      <c r="AY51" s="146"/>
      <c r="AZ51" s="147"/>
      <c r="BD51" s="343"/>
      <c r="BE51" s="344"/>
      <c r="BF51" s="344"/>
      <c r="BG51" s="345"/>
      <c r="BH51" s="343"/>
      <c r="BI51" s="344"/>
      <c r="BJ51" s="344"/>
      <c r="BK51" s="344"/>
      <c r="BL51" s="344"/>
      <c r="BM51" s="345"/>
      <c r="BN51" s="343"/>
      <c r="BO51" s="344"/>
      <c r="BP51" s="344"/>
      <c r="BQ51" s="344"/>
      <c r="BR51" s="344"/>
      <c r="BS51" s="345"/>
      <c r="BT51" s="343"/>
      <c r="BU51" s="344"/>
      <c r="BV51" s="344"/>
      <c r="BW51" s="344"/>
      <c r="BX51" s="344"/>
      <c r="BY51" s="344"/>
      <c r="BZ51" s="345"/>
      <c r="CA51" s="343"/>
      <c r="CB51" s="344"/>
      <c r="CC51" s="344"/>
      <c r="CD51" s="344"/>
      <c r="CE51" s="344"/>
      <c r="CF51" s="344"/>
      <c r="CG51" s="345"/>
      <c r="CH51" s="343"/>
      <c r="CI51" s="344"/>
      <c r="CJ51" s="344"/>
      <c r="CK51" s="344"/>
      <c r="CL51" s="344"/>
      <c r="CM51" s="345"/>
      <c r="CN51" s="343"/>
      <c r="CO51" s="344"/>
      <c r="CP51" s="344"/>
      <c r="CQ51" s="344"/>
      <c r="CR51" s="344"/>
      <c r="CS51" s="345"/>
      <c r="CT51" s="316"/>
      <c r="CU51" s="317"/>
      <c r="CV51" s="317"/>
      <c r="CW51" s="317"/>
      <c r="CX51" s="317"/>
      <c r="CY51" s="317"/>
      <c r="CZ51" s="317"/>
      <c r="DA51" s="317"/>
      <c r="DB51" s="318"/>
      <c r="DC51" s="12"/>
      <c r="DF51" s="25" t="str">
        <f>IF(DK49&gt;=1, 1, "")</f>
        <v/>
      </c>
      <c r="DG51" s="343"/>
      <c r="DH51" s="344"/>
      <c r="DI51" s="344"/>
      <c r="DJ51" s="345"/>
      <c r="DK51" s="358"/>
      <c r="DL51" s="358"/>
      <c r="DM51" s="358"/>
      <c r="DN51" s="358"/>
      <c r="DO51" s="358"/>
      <c r="DP51" s="358"/>
      <c r="DQ51" s="358"/>
      <c r="DR51" s="358"/>
      <c r="DS51" s="358"/>
      <c r="DT51" s="358"/>
      <c r="DU51" s="358"/>
      <c r="DV51" s="358"/>
      <c r="DW51" s="358"/>
      <c r="DX51" s="358"/>
      <c r="DY51" s="358"/>
      <c r="DZ51" s="358"/>
      <c r="EA51" s="358"/>
      <c r="EB51" s="358"/>
      <c r="EC51" s="358"/>
      <c r="ED51" s="375"/>
      <c r="EE51" s="376"/>
      <c r="EF51" s="376"/>
      <c r="EG51" s="376"/>
      <c r="EH51" s="376"/>
      <c r="EI51" s="376"/>
      <c r="EJ51" s="377"/>
      <c r="EK51" s="358"/>
      <c r="EL51" s="358"/>
      <c r="EM51" s="358"/>
      <c r="EN51" s="358"/>
      <c r="EO51" s="358"/>
      <c r="EP51" s="358"/>
      <c r="EQ51" s="358"/>
      <c r="ER51" s="358"/>
      <c r="ES51" s="358"/>
      <c r="ET51" s="358"/>
      <c r="EU51" s="358"/>
      <c r="EV51" s="358"/>
      <c r="EW51" s="362"/>
      <c r="EX51" s="360"/>
      <c r="EY51" s="360"/>
      <c r="EZ51" s="360"/>
      <c r="FA51" s="360"/>
      <c r="FB51" s="360"/>
      <c r="FC51" s="360"/>
      <c r="FD51" s="360"/>
      <c r="FE51" s="361"/>
      <c r="FG51" s="367"/>
      <c r="FH51" s="364"/>
      <c r="FI51" s="364"/>
      <c r="FJ51" s="367"/>
      <c r="FK51" s="367"/>
      <c r="FL51" s="369"/>
      <c r="FN51" s="364"/>
      <c r="FP51" s="14">
        <v>93</v>
      </c>
      <c r="FQ51" s="14" t="s">
        <v>155</v>
      </c>
      <c r="FR51" s="17" t="s">
        <v>158</v>
      </c>
    </row>
    <row r="52" spans="2:174" ht="8.1" customHeight="1" x14ac:dyDescent="0.15">
      <c r="B52" s="135" t="s">
        <v>34</v>
      </c>
      <c r="C52" s="136"/>
      <c r="D52" s="136"/>
      <c r="E52" s="137"/>
      <c r="F52" s="144"/>
      <c r="G52" s="144"/>
      <c r="H52" s="144"/>
      <c r="I52" s="144"/>
      <c r="J52" s="144"/>
      <c r="K52" s="144"/>
      <c r="L52" s="144"/>
      <c r="M52" s="144"/>
      <c r="N52" s="144"/>
      <c r="O52" s="144"/>
      <c r="P52" s="144"/>
      <c r="Q52" s="144"/>
      <c r="R52" s="144"/>
      <c r="S52" s="144"/>
      <c r="T52" s="144"/>
      <c r="U52" s="144"/>
      <c r="V52" s="144"/>
      <c r="W52" s="144"/>
      <c r="X52" s="144"/>
      <c r="Y52" s="144"/>
      <c r="Z52" s="144"/>
      <c r="AA52" s="144"/>
      <c r="AB52" s="144"/>
      <c r="AC52" s="144"/>
      <c r="AD52" s="144"/>
      <c r="AE52" s="144"/>
      <c r="AF52" s="144"/>
      <c r="AG52" s="144"/>
      <c r="AH52" s="144"/>
      <c r="AI52" s="144"/>
      <c r="AJ52" s="144"/>
      <c r="AK52" s="144"/>
      <c r="AL52" s="144"/>
      <c r="AM52" s="144"/>
      <c r="AN52" s="144"/>
      <c r="AO52" s="144"/>
      <c r="AP52" s="144"/>
      <c r="AQ52" s="144"/>
      <c r="AR52" s="145"/>
      <c r="AS52" s="146"/>
      <c r="AT52" s="146"/>
      <c r="AU52" s="146"/>
      <c r="AV52" s="146"/>
      <c r="AW52" s="146"/>
      <c r="AX52" s="146"/>
      <c r="AY52" s="146"/>
      <c r="AZ52" s="147"/>
      <c r="BD52" s="338"/>
      <c r="BE52" s="339"/>
      <c r="BF52" s="339"/>
      <c r="BG52" s="340"/>
      <c r="BH52" s="338"/>
      <c r="BI52" s="339"/>
      <c r="BJ52" s="339"/>
      <c r="BK52" s="339"/>
      <c r="BL52" s="339"/>
      <c r="BM52" s="340"/>
      <c r="BN52" s="338"/>
      <c r="BO52" s="339"/>
      <c r="BP52" s="339"/>
      <c r="BQ52" s="339"/>
      <c r="BR52" s="339"/>
      <c r="BS52" s="340"/>
      <c r="BT52" s="338"/>
      <c r="BU52" s="339"/>
      <c r="BV52" s="339"/>
      <c r="BW52" s="339"/>
      <c r="BX52" s="339"/>
      <c r="BY52" s="339"/>
      <c r="BZ52" s="340"/>
      <c r="CA52" s="338"/>
      <c r="CB52" s="339"/>
      <c r="CC52" s="339"/>
      <c r="CD52" s="339"/>
      <c r="CE52" s="339"/>
      <c r="CF52" s="339"/>
      <c r="CG52" s="340"/>
      <c r="CH52" s="338"/>
      <c r="CI52" s="339"/>
      <c r="CJ52" s="339"/>
      <c r="CK52" s="339"/>
      <c r="CL52" s="339"/>
      <c r="CM52" s="340"/>
      <c r="CN52" s="338"/>
      <c r="CO52" s="339"/>
      <c r="CP52" s="339"/>
      <c r="CQ52" s="339"/>
      <c r="CR52" s="339"/>
      <c r="CS52" s="340"/>
      <c r="CT52" s="313"/>
      <c r="CU52" s="314"/>
      <c r="CV52" s="314"/>
      <c r="CW52" s="314"/>
      <c r="CX52" s="314"/>
      <c r="CY52" s="314"/>
      <c r="CZ52" s="314"/>
      <c r="DA52" s="314"/>
      <c r="DB52" s="315"/>
      <c r="DC52" s="12"/>
      <c r="DF52" s="25"/>
      <c r="DG52" s="338" t="s">
        <v>34</v>
      </c>
      <c r="DH52" s="339"/>
      <c r="DI52" s="339"/>
      <c r="DJ52" s="340"/>
      <c r="DK52" s="358">
        <f>IF(DL114="","",ROUNDDOWN(DL114,0))</f>
        <v>0</v>
      </c>
      <c r="DL52" s="358"/>
      <c r="DM52" s="358"/>
      <c r="DN52" s="358"/>
      <c r="DO52" s="358"/>
      <c r="DP52" s="358"/>
      <c r="DQ52" s="358">
        <f>IF(DM114="","",ROUNDDOWN(DM114,0))</f>
        <v>0</v>
      </c>
      <c r="DR52" s="358"/>
      <c r="DS52" s="358"/>
      <c r="DT52" s="358"/>
      <c r="DU52" s="358"/>
      <c r="DV52" s="358"/>
      <c r="DW52" s="358">
        <f>IF(DN114="","",ROUNDDOWN(DN114,0))</f>
        <v>0</v>
      </c>
      <c r="DX52" s="358"/>
      <c r="DY52" s="358"/>
      <c r="DZ52" s="358"/>
      <c r="EA52" s="358"/>
      <c r="EB52" s="358"/>
      <c r="EC52" s="358"/>
      <c r="ED52" s="370">
        <f>IF(DO114="","",ROUNDDOWN(DO114,0))</f>
        <v>0</v>
      </c>
      <c r="EE52" s="371"/>
      <c r="EF52" s="371"/>
      <c r="EG52" s="371"/>
      <c r="EH52" s="371"/>
      <c r="EI52" s="371"/>
      <c r="EJ52" s="372"/>
      <c r="EK52" s="358">
        <f>IF(DP114="","",ROUNDDOWN(DP114,0))</f>
        <v>0</v>
      </c>
      <c r="EL52" s="358"/>
      <c r="EM52" s="358"/>
      <c r="EN52" s="358"/>
      <c r="EO52" s="358"/>
      <c r="EP52" s="358"/>
      <c r="EQ52" s="358">
        <f>IF(DQ114="","",ROUNDDOWN(DQ114,0))</f>
        <v>0</v>
      </c>
      <c r="ER52" s="358"/>
      <c r="ES52" s="358"/>
      <c r="ET52" s="358"/>
      <c r="EU52" s="358"/>
      <c r="EV52" s="358"/>
      <c r="EW52" s="359">
        <f>IF(DR114="","",ROUNDDOWN(DR114,0))</f>
        <v>0</v>
      </c>
      <c r="EX52" s="360"/>
      <c r="EY52" s="360"/>
      <c r="EZ52" s="360"/>
      <c r="FA52" s="360"/>
      <c r="FB52" s="360"/>
      <c r="FC52" s="360"/>
      <c r="FD52" s="360"/>
      <c r="FE52" s="361"/>
      <c r="FG52" s="365" t="e">
        <f t="shared" ref="FG52" si="6">DQ52/DK52</f>
        <v>#DIV/0!</v>
      </c>
      <c r="FH52" s="363" t="e">
        <f>DW52/DQ52</f>
        <v>#DIV/0!</v>
      </c>
      <c r="FI52" s="363" t="e">
        <f t="shared" ref="FI52" si="7">EK52/DQ52</f>
        <v>#DIV/0!</v>
      </c>
      <c r="FJ52" s="365" t="e">
        <f t="shared" ref="FJ52" si="8">EK52/DQ52</f>
        <v>#DIV/0!</v>
      </c>
      <c r="FK52" s="365" t="e">
        <f t="shared" ref="FK52" si="9">EK52/DQ52</f>
        <v>#DIV/0!</v>
      </c>
      <c r="FL52" s="368" t="e">
        <f t="shared" ref="FL52" si="10">EW52/DQ52</f>
        <v>#DIV/0!</v>
      </c>
      <c r="FN52" s="363" t="e">
        <f>DW52/DQ52</f>
        <v>#DIV/0!</v>
      </c>
      <c r="FP52" s="14">
        <v>94</v>
      </c>
      <c r="FQ52" s="14" t="s">
        <v>155</v>
      </c>
      <c r="FR52" s="17" t="s">
        <v>159</v>
      </c>
    </row>
    <row r="53" spans="2:174" ht="8.1" customHeight="1" x14ac:dyDescent="0.15">
      <c r="B53" s="138"/>
      <c r="C53" s="139"/>
      <c r="D53" s="139"/>
      <c r="E53" s="140"/>
      <c r="F53" s="144"/>
      <c r="G53" s="144"/>
      <c r="H53" s="144"/>
      <c r="I53" s="144"/>
      <c r="J53" s="144"/>
      <c r="K53" s="144"/>
      <c r="L53" s="144"/>
      <c r="M53" s="144"/>
      <c r="N53" s="144"/>
      <c r="O53" s="144"/>
      <c r="P53" s="144"/>
      <c r="Q53" s="144"/>
      <c r="R53" s="144"/>
      <c r="S53" s="144"/>
      <c r="T53" s="144"/>
      <c r="U53" s="144"/>
      <c r="V53" s="144"/>
      <c r="W53" s="144"/>
      <c r="X53" s="144"/>
      <c r="Y53" s="144"/>
      <c r="Z53" s="144"/>
      <c r="AA53" s="144"/>
      <c r="AB53" s="144"/>
      <c r="AC53" s="144"/>
      <c r="AD53" s="144"/>
      <c r="AE53" s="144"/>
      <c r="AF53" s="144"/>
      <c r="AG53" s="144"/>
      <c r="AH53" s="144"/>
      <c r="AI53" s="144"/>
      <c r="AJ53" s="144"/>
      <c r="AK53" s="144"/>
      <c r="AL53" s="144"/>
      <c r="AM53" s="144"/>
      <c r="AN53" s="144"/>
      <c r="AO53" s="144"/>
      <c r="AP53" s="144"/>
      <c r="AQ53" s="144"/>
      <c r="AR53" s="148"/>
      <c r="AS53" s="146"/>
      <c r="AT53" s="146"/>
      <c r="AU53" s="146"/>
      <c r="AV53" s="146"/>
      <c r="AW53" s="146"/>
      <c r="AX53" s="146"/>
      <c r="AY53" s="146"/>
      <c r="AZ53" s="147"/>
      <c r="BD53" s="341"/>
      <c r="BE53" s="217"/>
      <c r="BF53" s="217"/>
      <c r="BG53" s="342"/>
      <c r="BH53" s="341"/>
      <c r="BI53" s="217"/>
      <c r="BJ53" s="217"/>
      <c r="BK53" s="217"/>
      <c r="BL53" s="217"/>
      <c r="BM53" s="342"/>
      <c r="BN53" s="341"/>
      <c r="BO53" s="217"/>
      <c r="BP53" s="217"/>
      <c r="BQ53" s="217"/>
      <c r="BR53" s="217"/>
      <c r="BS53" s="342"/>
      <c r="BT53" s="341"/>
      <c r="BU53" s="217"/>
      <c r="BV53" s="217"/>
      <c r="BW53" s="217"/>
      <c r="BX53" s="217"/>
      <c r="BY53" s="217"/>
      <c r="BZ53" s="342"/>
      <c r="CA53" s="341"/>
      <c r="CB53" s="217"/>
      <c r="CC53" s="217"/>
      <c r="CD53" s="217"/>
      <c r="CE53" s="217"/>
      <c r="CF53" s="217"/>
      <c r="CG53" s="342"/>
      <c r="CH53" s="341"/>
      <c r="CI53" s="217"/>
      <c r="CJ53" s="217"/>
      <c r="CK53" s="217"/>
      <c r="CL53" s="217"/>
      <c r="CM53" s="342"/>
      <c r="CN53" s="341"/>
      <c r="CO53" s="217"/>
      <c r="CP53" s="217"/>
      <c r="CQ53" s="217"/>
      <c r="CR53" s="217"/>
      <c r="CS53" s="342"/>
      <c r="CT53" s="355"/>
      <c r="CU53" s="356"/>
      <c r="CV53" s="356"/>
      <c r="CW53" s="356"/>
      <c r="CX53" s="356"/>
      <c r="CY53" s="356"/>
      <c r="CZ53" s="356"/>
      <c r="DA53" s="356"/>
      <c r="DB53" s="357"/>
      <c r="DC53" s="12"/>
      <c r="DF53" s="25"/>
      <c r="DG53" s="341"/>
      <c r="DH53" s="217"/>
      <c r="DI53" s="217"/>
      <c r="DJ53" s="342"/>
      <c r="DK53" s="358"/>
      <c r="DL53" s="358"/>
      <c r="DM53" s="358"/>
      <c r="DN53" s="358"/>
      <c r="DO53" s="358"/>
      <c r="DP53" s="358"/>
      <c r="DQ53" s="358"/>
      <c r="DR53" s="358"/>
      <c r="DS53" s="358"/>
      <c r="DT53" s="358"/>
      <c r="DU53" s="358"/>
      <c r="DV53" s="358"/>
      <c r="DW53" s="358"/>
      <c r="DX53" s="358"/>
      <c r="DY53" s="358"/>
      <c r="DZ53" s="358"/>
      <c r="EA53" s="358"/>
      <c r="EB53" s="358"/>
      <c r="EC53" s="358"/>
      <c r="ED53" s="373"/>
      <c r="EE53" s="218"/>
      <c r="EF53" s="218"/>
      <c r="EG53" s="218"/>
      <c r="EH53" s="218"/>
      <c r="EI53" s="218"/>
      <c r="EJ53" s="374"/>
      <c r="EK53" s="358"/>
      <c r="EL53" s="358"/>
      <c r="EM53" s="358"/>
      <c r="EN53" s="358"/>
      <c r="EO53" s="358"/>
      <c r="EP53" s="358"/>
      <c r="EQ53" s="358"/>
      <c r="ER53" s="358"/>
      <c r="ES53" s="358"/>
      <c r="ET53" s="358"/>
      <c r="EU53" s="358"/>
      <c r="EV53" s="358"/>
      <c r="EW53" s="362"/>
      <c r="EX53" s="360"/>
      <c r="EY53" s="360"/>
      <c r="EZ53" s="360"/>
      <c r="FA53" s="360"/>
      <c r="FB53" s="360"/>
      <c r="FC53" s="360"/>
      <c r="FD53" s="360"/>
      <c r="FE53" s="361"/>
      <c r="FG53" s="366"/>
      <c r="FH53" s="364"/>
      <c r="FI53" s="364"/>
      <c r="FJ53" s="366"/>
      <c r="FK53" s="366"/>
      <c r="FL53" s="369"/>
      <c r="FN53" s="364"/>
      <c r="FP53" s="14">
        <v>95</v>
      </c>
      <c r="FQ53" s="14" t="s">
        <v>155</v>
      </c>
      <c r="FR53" s="17" t="s">
        <v>160</v>
      </c>
    </row>
    <row r="54" spans="2:174" ht="8.1" customHeight="1" x14ac:dyDescent="0.15">
      <c r="B54" s="141"/>
      <c r="C54" s="142"/>
      <c r="D54" s="142"/>
      <c r="E54" s="143"/>
      <c r="F54" s="144"/>
      <c r="G54" s="144"/>
      <c r="H54" s="144"/>
      <c r="I54" s="144"/>
      <c r="J54" s="144"/>
      <c r="K54" s="144"/>
      <c r="L54" s="144"/>
      <c r="M54" s="144"/>
      <c r="N54" s="144"/>
      <c r="O54" s="144"/>
      <c r="P54" s="144"/>
      <c r="Q54" s="144"/>
      <c r="R54" s="144"/>
      <c r="S54" s="144"/>
      <c r="T54" s="144"/>
      <c r="U54" s="144"/>
      <c r="V54" s="144"/>
      <c r="W54" s="144"/>
      <c r="X54" s="144"/>
      <c r="Y54" s="144"/>
      <c r="Z54" s="144"/>
      <c r="AA54" s="144"/>
      <c r="AB54" s="144"/>
      <c r="AC54" s="144"/>
      <c r="AD54" s="144"/>
      <c r="AE54" s="144"/>
      <c r="AF54" s="144"/>
      <c r="AG54" s="144"/>
      <c r="AH54" s="144"/>
      <c r="AI54" s="144"/>
      <c r="AJ54" s="144"/>
      <c r="AK54" s="144"/>
      <c r="AL54" s="144"/>
      <c r="AM54" s="144"/>
      <c r="AN54" s="144"/>
      <c r="AO54" s="144"/>
      <c r="AP54" s="144"/>
      <c r="AQ54" s="144"/>
      <c r="AR54" s="148"/>
      <c r="AS54" s="146"/>
      <c r="AT54" s="146"/>
      <c r="AU54" s="146"/>
      <c r="AV54" s="146"/>
      <c r="AW54" s="146"/>
      <c r="AX54" s="146"/>
      <c r="AY54" s="146"/>
      <c r="AZ54" s="147"/>
      <c r="BD54" s="343"/>
      <c r="BE54" s="344"/>
      <c r="BF54" s="344"/>
      <c r="BG54" s="345"/>
      <c r="BH54" s="343"/>
      <c r="BI54" s="344"/>
      <c r="BJ54" s="344"/>
      <c r="BK54" s="344"/>
      <c r="BL54" s="344"/>
      <c r="BM54" s="345"/>
      <c r="BN54" s="343"/>
      <c r="BO54" s="344"/>
      <c r="BP54" s="344"/>
      <c r="BQ54" s="344"/>
      <c r="BR54" s="344"/>
      <c r="BS54" s="345"/>
      <c r="BT54" s="343"/>
      <c r="BU54" s="344"/>
      <c r="BV54" s="344"/>
      <c r="BW54" s="344"/>
      <c r="BX54" s="344"/>
      <c r="BY54" s="344"/>
      <c r="BZ54" s="345"/>
      <c r="CA54" s="343"/>
      <c r="CB54" s="344"/>
      <c r="CC54" s="344"/>
      <c r="CD54" s="344"/>
      <c r="CE54" s="344"/>
      <c r="CF54" s="344"/>
      <c r="CG54" s="345"/>
      <c r="CH54" s="343"/>
      <c r="CI54" s="344"/>
      <c r="CJ54" s="344"/>
      <c r="CK54" s="344"/>
      <c r="CL54" s="344"/>
      <c r="CM54" s="345"/>
      <c r="CN54" s="343"/>
      <c r="CO54" s="344"/>
      <c r="CP54" s="344"/>
      <c r="CQ54" s="344"/>
      <c r="CR54" s="344"/>
      <c r="CS54" s="345"/>
      <c r="CT54" s="316"/>
      <c r="CU54" s="317"/>
      <c r="CV54" s="317"/>
      <c r="CW54" s="317"/>
      <c r="CX54" s="317"/>
      <c r="CY54" s="317"/>
      <c r="CZ54" s="317"/>
      <c r="DA54" s="317"/>
      <c r="DB54" s="318"/>
      <c r="DC54" s="12"/>
      <c r="DF54" s="25" t="str">
        <f>IF(DK52&gt;=1, 1, "")</f>
        <v/>
      </c>
      <c r="DG54" s="343"/>
      <c r="DH54" s="344"/>
      <c r="DI54" s="344"/>
      <c r="DJ54" s="345"/>
      <c r="DK54" s="358"/>
      <c r="DL54" s="358"/>
      <c r="DM54" s="358"/>
      <c r="DN54" s="358"/>
      <c r="DO54" s="358"/>
      <c r="DP54" s="358"/>
      <c r="DQ54" s="358"/>
      <c r="DR54" s="358"/>
      <c r="DS54" s="358"/>
      <c r="DT54" s="358"/>
      <c r="DU54" s="358"/>
      <c r="DV54" s="358"/>
      <c r="DW54" s="358"/>
      <c r="DX54" s="358"/>
      <c r="DY54" s="358"/>
      <c r="DZ54" s="358"/>
      <c r="EA54" s="358"/>
      <c r="EB54" s="358"/>
      <c r="EC54" s="358"/>
      <c r="ED54" s="375"/>
      <c r="EE54" s="376"/>
      <c r="EF54" s="376"/>
      <c r="EG54" s="376"/>
      <c r="EH54" s="376"/>
      <c r="EI54" s="376"/>
      <c r="EJ54" s="377"/>
      <c r="EK54" s="358"/>
      <c r="EL54" s="358"/>
      <c r="EM54" s="358"/>
      <c r="EN54" s="358"/>
      <c r="EO54" s="358"/>
      <c r="EP54" s="358"/>
      <c r="EQ54" s="358"/>
      <c r="ER54" s="358"/>
      <c r="ES54" s="358"/>
      <c r="ET54" s="358"/>
      <c r="EU54" s="358"/>
      <c r="EV54" s="358"/>
      <c r="EW54" s="362"/>
      <c r="EX54" s="360"/>
      <c r="EY54" s="360"/>
      <c r="EZ54" s="360"/>
      <c r="FA54" s="360"/>
      <c r="FB54" s="360"/>
      <c r="FC54" s="360"/>
      <c r="FD54" s="360"/>
      <c r="FE54" s="361"/>
      <c r="FG54" s="367"/>
      <c r="FH54" s="364"/>
      <c r="FI54" s="364"/>
      <c r="FJ54" s="367"/>
      <c r="FK54" s="367"/>
      <c r="FL54" s="369"/>
      <c r="FN54" s="364"/>
      <c r="FP54" s="14">
        <v>96</v>
      </c>
      <c r="FQ54" s="14" t="s">
        <v>155</v>
      </c>
      <c r="FR54" s="17" t="s">
        <v>161</v>
      </c>
    </row>
    <row r="55" spans="2:174" ht="8.1" customHeight="1" x14ac:dyDescent="0.15">
      <c r="B55" s="135" t="s">
        <v>35</v>
      </c>
      <c r="C55" s="136"/>
      <c r="D55" s="136"/>
      <c r="E55" s="137"/>
      <c r="F55" s="144"/>
      <c r="G55" s="144"/>
      <c r="H55" s="144"/>
      <c r="I55" s="144"/>
      <c r="J55" s="144"/>
      <c r="K55" s="144"/>
      <c r="L55" s="144"/>
      <c r="M55" s="144"/>
      <c r="N55" s="144"/>
      <c r="O55" s="144"/>
      <c r="P55" s="144"/>
      <c r="Q55" s="144"/>
      <c r="R55" s="144"/>
      <c r="S55" s="144"/>
      <c r="T55" s="144"/>
      <c r="U55" s="144"/>
      <c r="V55" s="144"/>
      <c r="W55" s="144"/>
      <c r="X55" s="144"/>
      <c r="Y55" s="144"/>
      <c r="Z55" s="144"/>
      <c r="AA55" s="144"/>
      <c r="AB55" s="144"/>
      <c r="AC55" s="144"/>
      <c r="AD55" s="144"/>
      <c r="AE55" s="144"/>
      <c r="AF55" s="144"/>
      <c r="AG55" s="144"/>
      <c r="AH55" s="144"/>
      <c r="AI55" s="144"/>
      <c r="AJ55" s="144"/>
      <c r="AK55" s="144"/>
      <c r="AL55" s="144"/>
      <c r="AM55" s="144"/>
      <c r="AN55" s="144"/>
      <c r="AO55" s="144"/>
      <c r="AP55" s="144"/>
      <c r="AQ55" s="144"/>
      <c r="AR55" s="149"/>
      <c r="AS55" s="150"/>
      <c r="AT55" s="150"/>
      <c r="AU55" s="150"/>
      <c r="AV55" s="150"/>
      <c r="AW55" s="150"/>
      <c r="AX55" s="150"/>
      <c r="AY55" s="150"/>
      <c r="AZ55" s="151"/>
      <c r="BD55" s="338"/>
      <c r="BE55" s="339"/>
      <c r="BF55" s="339"/>
      <c r="BG55" s="340"/>
      <c r="BH55" s="338"/>
      <c r="BI55" s="339"/>
      <c r="BJ55" s="339"/>
      <c r="BK55" s="339"/>
      <c r="BL55" s="339"/>
      <c r="BM55" s="340"/>
      <c r="BN55" s="338"/>
      <c r="BO55" s="339"/>
      <c r="BP55" s="339"/>
      <c r="BQ55" s="339"/>
      <c r="BR55" s="339"/>
      <c r="BS55" s="340"/>
      <c r="BT55" s="338"/>
      <c r="BU55" s="339"/>
      <c r="BV55" s="339"/>
      <c r="BW55" s="339"/>
      <c r="BX55" s="339"/>
      <c r="BY55" s="339"/>
      <c r="BZ55" s="340"/>
      <c r="CA55" s="338"/>
      <c r="CB55" s="339"/>
      <c r="CC55" s="339"/>
      <c r="CD55" s="339"/>
      <c r="CE55" s="339"/>
      <c r="CF55" s="339"/>
      <c r="CG55" s="340"/>
      <c r="CH55" s="338"/>
      <c r="CI55" s="339"/>
      <c r="CJ55" s="339"/>
      <c r="CK55" s="339"/>
      <c r="CL55" s="339"/>
      <c r="CM55" s="340"/>
      <c r="CN55" s="338"/>
      <c r="CO55" s="339"/>
      <c r="CP55" s="339"/>
      <c r="CQ55" s="339"/>
      <c r="CR55" s="339"/>
      <c r="CS55" s="340"/>
      <c r="CT55" s="313"/>
      <c r="CU55" s="314"/>
      <c r="CV55" s="314"/>
      <c r="CW55" s="314"/>
      <c r="CX55" s="314"/>
      <c r="CY55" s="314"/>
      <c r="CZ55" s="314"/>
      <c r="DA55" s="314"/>
      <c r="DB55" s="315"/>
      <c r="DC55" s="12"/>
      <c r="DF55" s="25"/>
      <c r="DG55" s="338" t="s">
        <v>35</v>
      </c>
      <c r="DH55" s="339"/>
      <c r="DI55" s="339"/>
      <c r="DJ55" s="340"/>
      <c r="DK55" s="358">
        <f>IF(DL115="","",ROUNDDOWN(DL115,0))</f>
        <v>0</v>
      </c>
      <c r="DL55" s="358"/>
      <c r="DM55" s="358"/>
      <c r="DN55" s="358"/>
      <c r="DO55" s="358"/>
      <c r="DP55" s="358"/>
      <c r="DQ55" s="358">
        <f>IF(DM115="","",ROUNDDOWN(DM115,0))</f>
        <v>0</v>
      </c>
      <c r="DR55" s="358"/>
      <c r="DS55" s="358"/>
      <c r="DT55" s="358"/>
      <c r="DU55" s="358"/>
      <c r="DV55" s="358"/>
      <c r="DW55" s="358">
        <f>IF(DN115="","",ROUNDDOWN(DN115,0))</f>
        <v>0</v>
      </c>
      <c r="DX55" s="358"/>
      <c r="DY55" s="358"/>
      <c r="DZ55" s="358"/>
      <c r="EA55" s="358"/>
      <c r="EB55" s="358"/>
      <c r="EC55" s="358"/>
      <c r="ED55" s="370">
        <f>IF(DO115="","",ROUNDDOWN(DO115,0))</f>
        <v>0</v>
      </c>
      <c r="EE55" s="371"/>
      <c r="EF55" s="371"/>
      <c r="EG55" s="371"/>
      <c r="EH55" s="371"/>
      <c r="EI55" s="371"/>
      <c r="EJ55" s="372"/>
      <c r="EK55" s="358">
        <f>IF(DP115="","",ROUNDDOWN(DP115,0))</f>
        <v>0</v>
      </c>
      <c r="EL55" s="358"/>
      <c r="EM55" s="358"/>
      <c r="EN55" s="358"/>
      <c r="EO55" s="358"/>
      <c r="EP55" s="358"/>
      <c r="EQ55" s="358">
        <f>IF(DQ115="","",ROUNDDOWN(DQ115,0))</f>
        <v>0</v>
      </c>
      <c r="ER55" s="358"/>
      <c r="ES55" s="358"/>
      <c r="ET55" s="358"/>
      <c r="EU55" s="358"/>
      <c r="EV55" s="358"/>
      <c r="EW55" s="359">
        <f>IF(DR115="","",ROUNDDOWN(DR115,0))</f>
        <v>0</v>
      </c>
      <c r="EX55" s="360"/>
      <c r="EY55" s="360"/>
      <c r="EZ55" s="360"/>
      <c r="FA55" s="360"/>
      <c r="FB55" s="360"/>
      <c r="FC55" s="360"/>
      <c r="FD55" s="360"/>
      <c r="FE55" s="361"/>
      <c r="FG55" s="365" t="e">
        <f t="shared" ref="FG55" si="11">DQ55/DK55</f>
        <v>#DIV/0!</v>
      </c>
      <c r="FH55" s="363" t="e">
        <f t="shared" ref="FH55" si="12">DW55/DQ55</f>
        <v>#DIV/0!</v>
      </c>
      <c r="FI55" s="363" t="e">
        <f t="shared" ref="FI55" si="13">EK55/DQ55</f>
        <v>#DIV/0!</v>
      </c>
      <c r="FJ55" s="363" t="e">
        <f t="shared" ref="FJ55" si="14">EK55/DQ55</f>
        <v>#DIV/0!</v>
      </c>
      <c r="FK55" s="363" t="e">
        <f t="shared" ref="FK55" si="15">EK55/DQ55</f>
        <v>#DIV/0!</v>
      </c>
      <c r="FL55" s="368" t="e">
        <f t="shared" ref="FL55" si="16">EW55/DQ55</f>
        <v>#DIV/0!</v>
      </c>
      <c r="FN55" s="363" t="e">
        <f>DW55/DQ55</f>
        <v>#DIV/0!</v>
      </c>
      <c r="FP55" s="14">
        <v>97</v>
      </c>
      <c r="FQ55" s="14" t="s">
        <v>155</v>
      </c>
      <c r="FR55" s="17" t="s">
        <v>162</v>
      </c>
    </row>
    <row r="56" spans="2:174" ht="8.1" customHeight="1" x14ac:dyDescent="0.15">
      <c r="B56" s="138"/>
      <c r="C56" s="139"/>
      <c r="D56" s="139"/>
      <c r="E56" s="140"/>
      <c r="F56" s="144"/>
      <c r="G56" s="144"/>
      <c r="H56" s="144"/>
      <c r="I56" s="144"/>
      <c r="J56" s="144"/>
      <c r="K56" s="144"/>
      <c r="L56" s="144"/>
      <c r="M56" s="144"/>
      <c r="N56" s="144"/>
      <c r="O56" s="144"/>
      <c r="P56" s="144"/>
      <c r="Q56" s="144"/>
      <c r="R56" s="144"/>
      <c r="S56" s="144"/>
      <c r="T56" s="144"/>
      <c r="U56" s="144"/>
      <c r="V56" s="144"/>
      <c r="W56" s="144"/>
      <c r="X56" s="144"/>
      <c r="Y56" s="144"/>
      <c r="Z56" s="144"/>
      <c r="AA56" s="144"/>
      <c r="AB56" s="144"/>
      <c r="AC56" s="144"/>
      <c r="AD56" s="144"/>
      <c r="AE56" s="144"/>
      <c r="AF56" s="144"/>
      <c r="AG56" s="144"/>
      <c r="AH56" s="144"/>
      <c r="AI56" s="144"/>
      <c r="AJ56" s="144"/>
      <c r="AK56" s="144"/>
      <c r="AL56" s="144"/>
      <c r="AM56" s="144"/>
      <c r="AN56" s="144"/>
      <c r="AO56" s="144"/>
      <c r="AP56" s="144"/>
      <c r="AQ56" s="144"/>
      <c r="AR56" s="152"/>
      <c r="AS56" s="150"/>
      <c r="AT56" s="150"/>
      <c r="AU56" s="150"/>
      <c r="AV56" s="150"/>
      <c r="AW56" s="150"/>
      <c r="AX56" s="150"/>
      <c r="AY56" s="150"/>
      <c r="AZ56" s="151"/>
      <c r="BD56" s="341"/>
      <c r="BE56" s="217"/>
      <c r="BF56" s="217"/>
      <c r="BG56" s="342"/>
      <c r="BH56" s="341"/>
      <c r="BI56" s="217"/>
      <c r="BJ56" s="217"/>
      <c r="BK56" s="217"/>
      <c r="BL56" s="217"/>
      <c r="BM56" s="342"/>
      <c r="BN56" s="341"/>
      <c r="BO56" s="217"/>
      <c r="BP56" s="217"/>
      <c r="BQ56" s="217"/>
      <c r="BR56" s="217"/>
      <c r="BS56" s="342"/>
      <c r="BT56" s="341"/>
      <c r="BU56" s="217"/>
      <c r="BV56" s="217"/>
      <c r="BW56" s="217"/>
      <c r="BX56" s="217"/>
      <c r="BY56" s="217"/>
      <c r="BZ56" s="342"/>
      <c r="CA56" s="341"/>
      <c r="CB56" s="217"/>
      <c r="CC56" s="217"/>
      <c r="CD56" s="217"/>
      <c r="CE56" s="217"/>
      <c r="CF56" s="217"/>
      <c r="CG56" s="342"/>
      <c r="CH56" s="341"/>
      <c r="CI56" s="217"/>
      <c r="CJ56" s="217"/>
      <c r="CK56" s="217"/>
      <c r="CL56" s="217"/>
      <c r="CM56" s="342"/>
      <c r="CN56" s="341"/>
      <c r="CO56" s="217"/>
      <c r="CP56" s="217"/>
      <c r="CQ56" s="217"/>
      <c r="CR56" s="217"/>
      <c r="CS56" s="342"/>
      <c r="CT56" s="355"/>
      <c r="CU56" s="356"/>
      <c r="CV56" s="356"/>
      <c r="CW56" s="356"/>
      <c r="CX56" s="356"/>
      <c r="CY56" s="356"/>
      <c r="CZ56" s="356"/>
      <c r="DA56" s="356"/>
      <c r="DB56" s="357"/>
      <c r="DC56" s="12"/>
      <c r="DE56" s="24">
        <f>0.1*DK76</f>
        <v>0</v>
      </c>
      <c r="DF56" s="25"/>
      <c r="DG56" s="341"/>
      <c r="DH56" s="217"/>
      <c r="DI56" s="217"/>
      <c r="DJ56" s="342"/>
      <c r="DK56" s="358"/>
      <c r="DL56" s="358"/>
      <c r="DM56" s="358"/>
      <c r="DN56" s="358"/>
      <c r="DO56" s="358"/>
      <c r="DP56" s="358"/>
      <c r="DQ56" s="358"/>
      <c r="DR56" s="358"/>
      <c r="DS56" s="358"/>
      <c r="DT56" s="358"/>
      <c r="DU56" s="358"/>
      <c r="DV56" s="358"/>
      <c r="DW56" s="358"/>
      <c r="DX56" s="358"/>
      <c r="DY56" s="358"/>
      <c r="DZ56" s="358"/>
      <c r="EA56" s="358"/>
      <c r="EB56" s="358"/>
      <c r="EC56" s="358"/>
      <c r="ED56" s="373"/>
      <c r="EE56" s="218"/>
      <c r="EF56" s="218"/>
      <c r="EG56" s="218"/>
      <c r="EH56" s="218"/>
      <c r="EI56" s="218"/>
      <c r="EJ56" s="374"/>
      <c r="EK56" s="358"/>
      <c r="EL56" s="358"/>
      <c r="EM56" s="358"/>
      <c r="EN56" s="358"/>
      <c r="EO56" s="358"/>
      <c r="EP56" s="358"/>
      <c r="EQ56" s="358"/>
      <c r="ER56" s="358"/>
      <c r="ES56" s="358"/>
      <c r="ET56" s="358"/>
      <c r="EU56" s="358"/>
      <c r="EV56" s="358"/>
      <c r="EW56" s="362"/>
      <c r="EX56" s="360"/>
      <c r="EY56" s="360"/>
      <c r="EZ56" s="360"/>
      <c r="FA56" s="360"/>
      <c r="FB56" s="360"/>
      <c r="FC56" s="360"/>
      <c r="FD56" s="360"/>
      <c r="FE56" s="361"/>
      <c r="FG56" s="366"/>
      <c r="FH56" s="364"/>
      <c r="FI56" s="364"/>
      <c r="FJ56" s="364"/>
      <c r="FK56" s="364"/>
      <c r="FL56" s="369"/>
      <c r="FN56" s="364"/>
      <c r="FP56" s="14">
        <v>99</v>
      </c>
      <c r="FQ56" s="28" t="s">
        <v>194</v>
      </c>
      <c r="FR56" s="17" t="s">
        <v>163</v>
      </c>
    </row>
    <row r="57" spans="2:174" ht="8.1" customHeight="1" x14ac:dyDescent="0.15">
      <c r="B57" s="138"/>
      <c r="C57" s="139"/>
      <c r="D57" s="139"/>
      <c r="E57" s="140"/>
      <c r="F57" s="144"/>
      <c r="G57" s="144"/>
      <c r="H57" s="144"/>
      <c r="I57" s="144"/>
      <c r="J57" s="144"/>
      <c r="K57" s="144"/>
      <c r="L57" s="144"/>
      <c r="M57" s="144"/>
      <c r="N57" s="144"/>
      <c r="O57" s="144"/>
      <c r="P57" s="144"/>
      <c r="Q57" s="144"/>
      <c r="R57" s="144"/>
      <c r="S57" s="144"/>
      <c r="T57" s="144"/>
      <c r="U57" s="144"/>
      <c r="V57" s="144"/>
      <c r="W57" s="144"/>
      <c r="X57" s="144"/>
      <c r="Y57" s="144"/>
      <c r="Z57" s="144"/>
      <c r="AA57" s="144"/>
      <c r="AB57" s="144"/>
      <c r="AC57" s="144"/>
      <c r="AD57" s="144"/>
      <c r="AE57" s="144"/>
      <c r="AF57" s="144"/>
      <c r="AG57" s="144"/>
      <c r="AH57" s="144"/>
      <c r="AI57" s="144"/>
      <c r="AJ57" s="144"/>
      <c r="AK57" s="144"/>
      <c r="AL57" s="144"/>
      <c r="AM57" s="144"/>
      <c r="AN57" s="144"/>
      <c r="AO57" s="144"/>
      <c r="AP57" s="144"/>
      <c r="AQ57" s="144"/>
      <c r="AR57" s="152"/>
      <c r="AS57" s="150"/>
      <c r="AT57" s="150"/>
      <c r="AU57" s="150"/>
      <c r="AV57" s="150"/>
      <c r="AW57" s="150"/>
      <c r="AX57" s="150"/>
      <c r="AY57" s="150"/>
      <c r="AZ57" s="151"/>
      <c r="BD57" s="343"/>
      <c r="BE57" s="344"/>
      <c r="BF57" s="344"/>
      <c r="BG57" s="345"/>
      <c r="BH57" s="343"/>
      <c r="BI57" s="344"/>
      <c r="BJ57" s="344"/>
      <c r="BK57" s="344"/>
      <c r="BL57" s="344"/>
      <c r="BM57" s="345"/>
      <c r="BN57" s="343"/>
      <c r="BO57" s="344"/>
      <c r="BP57" s="344"/>
      <c r="BQ57" s="344"/>
      <c r="BR57" s="344"/>
      <c r="BS57" s="345"/>
      <c r="BT57" s="343"/>
      <c r="BU57" s="344"/>
      <c r="BV57" s="344"/>
      <c r="BW57" s="344"/>
      <c r="BX57" s="344"/>
      <c r="BY57" s="344"/>
      <c r="BZ57" s="345"/>
      <c r="CA57" s="343"/>
      <c r="CB57" s="344"/>
      <c r="CC57" s="344"/>
      <c r="CD57" s="344"/>
      <c r="CE57" s="344"/>
      <c r="CF57" s="344"/>
      <c r="CG57" s="345"/>
      <c r="CH57" s="343"/>
      <c r="CI57" s="344"/>
      <c r="CJ57" s="344"/>
      <c r="CK57" s="344"/>
      <c r="CL57" s="344"/>
      <c r="CM57" s="345"/>
      <c r="CN57" s="343"/>
      <c r="CO57" s="344"/>
      <c r="CP57" s="344"/>
      <c r="CQ57" s="344"/>
      <c r="CR57" s="344"/>
      <c r="CS57" s="345"/>
      <c r="CT57" s="316"/>
      <c r="CU57" s="317"/>
      <c r="CV57" s="317"/>
      <c r="CW57" s="317"/>
      <c r="CX57" s="317"/>
      <c r="CY57" s="317"/>
      <c r="CZ57" s="317"/>
      <c r="DA57" s="317"/>
      <c r="DB57" s="318"/>
      <c r="DC57" s="12"/>
      <c r="DE57" s="24">
        <f>10*DK76</f>
        <v>0</v>
      </c>
      <c r="DF57" s="25" t="str">
        <f>IF(DK55&gt;=1, 1, "")</f>
        <v/>
      </c>
      <c r="DG57" s="341"/>
      <c r="DH57" s="217"/>
      <c r="DI57" s="217"/>
      <c r="DJ57" s="342"/>
      <c r="DK57" s="358"/>
      <c r="DL57" s="358"/>
      <c r="DM57" s="358"/>
      <c r="DN57" s="358"/>
      <c r="DO57" s="358"/>
      <c r="DP57" s="358"/>
      <c r="DQ57" s="358"/>
      <c r="DR57" s="358"/>
      <c r="DS57" s="358"/>
      <c r="DT57" s="358"/>
      <c r="DU57" s="358"/>
      <c r="DV57" s="358"/>
      <c r="DW57" s="358"/>
      <c r="DX57" s="358"/>
      <c r="DY57" s="358"/>
      <c r="DZ57" s="358"/>
      <c r="EA57" s="358"/>
      <c r="EB57" s="358"/>
      <c r="EC57" s="358"/>
      <c r="ED57" s="375"/>
      <c r="EE57" s="376"/>
      <c r="EF57" s="376"/>
      <c r="EG57" s="376"/>
      <c r="EH57" s="376"/>
      <c r="EI57" s="376"/>
      <c r="EJ57" s="377"/>
      <c r="EK57" s="358"/>
      <c r="EL57" s="358"/>
      <c r="EM57" s="358"/>
      <c r="EN57" s="358"/>
      <c r="EO57" s="358"/>
      <c r="EP57" s="358"/>
      <c r="EQ57" s="358"/>
      <c r="ER57" s="358"/>
      <c r="ES57" s="358"/>
      <c r="ET57" s="358"/>
      <c r="EU57" s="358"/>
      <c r="EV57" s="358"/>
      <c r="EW57" s="362"/>
      <c r="EX57" s="360"/>
      <c r="EY57" s="360"/>
      <c r="EZ57" s="360"/>
      <c r="FA57" s="360"/>
      <c r="FB57" s="360"/>
      <c r="FC57" s="360"/>
      <c r="FD57" s="360"/>
      <c r="FE57" s="361"/>
      <c r="FG57" s="367"/>
      <c r="FH57" s="364"/>
      <c r="FI57" s="364"/>
      <c r="FJ57" s="364"/>
      <c r="FK57" s="364"/>
      <c r="FL57" s="369"/>
      <c r="FN57" s="364"/>
    </row>
    <row r="58" spans="2:174" ht="8.1" customHeight="1" x14ac:dyDescent="0.15">
      <c r="B58" s="135" t="s">
        <v>36</v>
      </c>
      <c r="C58" s="136"/>
      <c r="D58" s="136"/>
      <c r="E58" s="137"/>
      <c r="F58" s="144"/>
      <c r="G58" s="144"/>
      <c r="H58" s="144"/>
      <c r="I58" s="144"/>
      <c r="J58" s="144"/>
      <c r="K58" s="144"/>
      <c r="L58" s="144"/>
      <c r="M58" s="144"/>
      <c r="N58" s="144"/>
      <c r="O58" s="144"/>
      <c r="P58" s="144"/>
      <c r="Q58" s="144"/>
      <c r="R58" s="144"/>
      <c r="S58" s="144"/>
      <c r="T58" s="144"/>
      <c r="U58" s="144"/>
      <c r="V58" s="144"/>
      <c r="W58" s="144"/>
      <c r="X58" s="144"/>
      <c r="Y58" s="144"/>
      <c r="Z58" s="144"/>
      <c r="AA58" s="144"/>
      <c r="AB58" s="144"/>
      <c r="AC58" s="144"/>
      <c r="AD58" s="144"/>
      <c r="AE58" s="144"/>
      <c r="AF58" s="144"/>
      <c r="AG58" s="144"/>
      <c r="AH58" s="144"/>
      <c r="AI58" s="144"/>
      <c r="AJ58" s="144"/>
      <c r="AK58" s="144"/>
      <c r="AL58" s="144"/>
      <c r="AM58" s="144"/>
      <c r="AN58" s="144"/>
      <c r="AO58" s="144"/>
      <c r="AP58" s="144"/>
      <c r="AQ58" s="144"/>
      <c r="AR58" s="145"/>
      <c r="AS58" s="146"/>
      <c r="AT58" s="146"/>
      <c r="AU58" s="146"/>
      <c r="AV58" s="146"/>
      <c r="AW58" s="146"/>
      <c r="AX58" s="146"/>
      <c r="AY58" s="146"/>
      <c r="AZ58" s="147"/>
      <c r="BD58" s="338"/>
      <c r="BE58" s="339"/>
      <c r="BF58" s="339"/>
      <c r="BG58" s="340"/>
      <c r="BH58" s="338"/>
      <c r="BI58" s="339"/>
      <c r="BJ58" s="339"/>
      <c r="BK58" s="339"/>
      <c r="BL58" s="339"/>
      <c r="BM58" s="340"/>
      <c r="BN58" s="338"/>
      <c r="BO58" s="339"/>
      <c r="BP58" s="339"/>
      <c r="BQ58" s="339"/>
      <c r="BR58" s="339"/>
      <c r="BS58" s="340"/>
      <c r="BT58" s="338"/>
      <c r="BU58" s="339"/>
      <c r="BV58" s="339"/>
      <c r="BW58" s="339"/>
      <c r="BX58" s="339"/>
      <c r="BY58" s="339"/>
      <c r="BZ58" s="340"/>
      <c r="CA58" s="338"/>
      <c r="CB58" s="339"/>
      <c r="CC58" s="339"/>
      <c r="CD58" s="339"/>
      <c r="CE58" s="339"/>
      <c r="CF58" s="339"/>
      <c r="CG58" s="340"/>
      <c r="CH58" s="338"/>
      <c r="CI58" s="339"/>
      <c r="CJ58" s="339"/>
      <c r="CK58" s="339"/>
      <c r="CL58" s="339"/>
      <c r="CM58" s="340"/>
      <c r="CN58" s="338"/>
      <c r="CO58" s="339"/>
      <c r="CP58" s="339"/>
      <c r="CQ58" s="339"/>
      <c r="CR58" s="339"/>
      <c r="CS58" s="340"/>
      <c r="CT58" s="313"/>
      <c r="CU58" s="314"/>
      <c r="CV58" s="314"/>
      <c r="CW58" s="314"/>
      <c r="CX58" s="314"/>
      <c r="CY58" s="314"/>
      <c r="CZ58" s="314"/>
      <c r="DA58" s="314"/>
      <c r="DB58" s="315"/>
      <c r="DC58" s="12"/>
      <c r="DE58" s="29">
        <f>DP26</f>
        <v>0</v>
      </c>
      <c r="DF58" s="25"/>
      <c r="DG58" s="338" t="s">
        <v>36</v>
      </c>
      <c r="DH58" s="339"/>
      <c r="DI58" s="339"/>
      <c r="DJ58" s="340"/>
      <c r="DK58" s="358">
        <f>IF(DL116="","",ROUNDDOWN(DL116,0))</f>
        <v>0</v>
      </c>
      <c r="DL58" s="358"/>
      <c r="DM58" s="358"/>
      <c r="DN58" s="358"/>
      <c r="DO58" s="358"/>
      <c r="DP58" s="358"/>
      <c r="DQ58" s="358">
        <f>IF(DM116="","",ROUNDDOWN(DM116,0))</f>
        <v>0</v>
      </c>
      <c r="DR58" s="358"/>
      <c r="DS58" s="358"/>
      <c r="DT58" s="358"/>
      <c r="DU58" s="358"/>
      <c r="DV58" s="358"/>
      <c r="DW58" s="358">
        <f>IF(DN116="","",ROUNDDOWN(DN116,0))</f>
        <v>0</v>
      </c>
      <c r="DX58" s="358"/>
      <c r="DY58" s="358"/>
      <c r="DZ58" s="358"/>
      <c r="EA58" s="358"/>
      <c r="EB58" s="358"/>
      <c r="EC58" s="358"/>
      <c r="ED58" s="370">
        <f>IF(DO116="","",ROUNDDOWN(DO116,0))</f>
        <v>0</v>
      </c>
      <c r="EE58" s="371"/>
      <c r="EF58" s="371"/>
      <c r="EG58" s="371"/>
      <c r="EH58" s="371"/>
      <c r="EI58" s="371"/>
      <c r="EJ58" s="372"/>
      <c r="EK58" s="358">
        <f>IF(DP116="","",ROUNDDOWN(DP116,0))</f>
        <v>0</v>
      </c>
      <c r="EL58" s="358"/>
      <c r="EM58" s="358"/>
      <c r="EN58" s="358"/>
      <c r="EO58" s="358"/>
      <c r="EP58" s="358"/>
      <c r="EQ58" s="358">
        <f>IF(DQ116="","",ROUNDDOWN(DQ116,0))</f>
        <v>0</v>
      </c>
      <c r="ER58" s="358"/>
      <c r="ES58" s="358"/>
      <c r="ET58" s="358"/>
      <c r="EU58" s="358"/>
      <c r="EV58" s="358"/>
      <c r="EW58" s="359">
        <f>IF(DR116="","",ROUNDDOWN(DR116,0))</f>
        <v>0</v>
      </c>
      <c r="EX58" s="360"/>
      <c r="EY58" s="360"/>
      <c r="EZ58" s="360"/>
      <c r="FA58" s="360"/>
      <c r="FB58" s="360"/>
      <c r="FC58" s="360"/>
      <c r="FD58" s="360"/>
      <c r="FE58" s="361"/>
      <c r="FG58" s="365" t="e">
        <f t="shared" ref="FG58" si="17">DQ58/DK58</f>
        <v>#DIV/0!</v>
      </c>
      <c r="FH58" s="363" t="e">
        <f>DW58/DQ58</f>
        <v>#DIV/0!</v>
      </c>
      <c r="FI58" s="363" t="e">
        <f t="shared" ref="FI58" si="18">EK58/DQ58</f>
        <v>#DIV/0!</v>
      </c>
      <c r="FJ58" s="363" t="e">
        <f t="shared" ref="FJ58" si="19">EK58/DQ58</f>
        <v>#DIV/0!</v>
      </c>
      <c r="FK58" s="363" t="e">
        <f t="shared" ref="FK58" si="20">EK58/DQ58</f>
        <v>#DIV/0!</v>
      </c>
      <c r="FL58" s="368" t="e">
        <f t="shared" ref="FL58" si="21">EW58/DQ58</f>
        <v>#DIV/0!</v>
      </c>
      <c r="FN58" s="363" t="e">
        <f>DW58/DQ58</f>
        <v>#DIV/0!</v>
      </c>
    </row>
    <row r="59" spans="2:174" ht="8.1" customHeight="1" x14ac:dyDescent="0.15">
      <c r="B59" s="138"/>
      <c r="C59" s="139"/>
      <c r="D59" s="139"/>
      <c r="E59" s="140"/>
      <c r="F59" s="144"/>
      <c r="G59" s="144"/>
      <c r="H59" s="144"/>
      <c r="I59" s="144"/>
      <c r="J59" s="144"/>
      <c r="K59" s="144"/>
      <c r="L59" s="144"/>
      <c r="M59" s="144"/>
      <c r="N59" s="144"/>
      <c r="O59" s="144"/>
      <c r="P59" s="144"/>
      <c r="Q59" s="144"/>
      <c r="R59" s="144"/>
      <c r="S59" s="144"/>
      <c r="T59" s="144"/>
      <c r="U59" s="144"/>
      <c r="V59" s="144"/>
      <c r="W59" s="144"/>
      <c r="X59" s="144"/>
      <c r="Y59" s="144"/>
      <c r="Z59" s="144"/>
      <c r="AA59" s="144"/>
      <c r="AB59" s="144"/>
      <c r="AC59" s="144"/>
      <c r="AD59" s="144"/>
      <c r="AE59" s="144"/>
      <c r="AF59" s="144"/>
      <c r="AG59" s="144"/>
      <c r="AH59" s="144"/>
      <c r="AI59" s="144"/>
      <c r="AJ59" s="144"/>
      <c r="AK59" s="144"/>
      <c r="AL59" s="144"/>
      <c r="AM59" s="144"/>
      <c r="AN59" s="144"/>
      <c r="AO59" s="144"/>
      <c r="AP59" s="144"/>
      <c r="AQ59" s="144"/>
      <c r="AR59" s="148"/>
      <c r="AS59" s="146"/>
      <c r="AT59" s="146"/>
      <c r="AU59" s="146"/>
      <c r="AV59" s="146"/>
      <c r="AW59" s="146"/>
      <c r="AX59" s="146"/>
      <c r="AY59" s="146"/>
      <c r="AZ59" s="147"/>
      <c r="BD59" s="341"/>
      <c r="BE59" s="217"/>
      <c r="BF59" s="217"/>
      <c r="BG59" s="342"/>
      <c r="BH59" s="341"/>
      <c r="BI59" s="217"/>
      <c r="BJ59" s="217"/>
      <c r="BK59" s="217"/>
      <c r="BL59" s="217"/>
      <c r="BM59" s="342"/>
      <c r="BN59" s="341"/>
      <c r="BO59" s="217"/>
      <c r="BP59" s="217"/>
      <c r="BQ59" s="217"/>
      <c r="BR59" s="217"/>
      <c r="BS59" s="342"/>
      <c r="BT59" s="341"/>
      <c r="BU59" s="217"/>
      <c r="BV59" s="217"/>
      <c r="BW59" s="217"/>
      <c r="BX59" s="217"/>
      <c r="BY59" s="217"/>
      <c r="BZ59" s="342"/>
      <c r="CA59" s="341"/>
      <c r="CB59" s="217"/>
      <c r="CC59" s="217"/>
      <c r="CD59" s="217"/>
      <c r="CE59" s="217"/>
      <c r="CF59" s="217"/>
      <c r="CG59" s="342"/>
      <c r="CH59" s="341"/>
      <c r="CI59" s="217"/>
      <c r="CJ59" s="217"/>
      <c r="CK59" s="217"/>
      <c r="CL59" s="217"/>
      <c r="CM59" s="342"/>
      <c r="CN59" s="341"/>
      <c r="CO59" s="217"/>
      <c r="CP59" s="217"/>
      <c r="CQ59" s="217"/>
      <c r="CR59" s="217"/>
      <c r="CS59" s="342"/>
      <c r="CT59" s="355"/>
      <c r="CU59" s="356"/>
      <c r="CV59" s="356"/>
      <c r="CW59" s="356"/>
      <c r="CX59" s="356"/>
      <c r="CY59" s="356"/>
      <c r="CZ59" s="356"/>
      <c r="DA59" s="356"/>
      <c r="DB59" s="357"/>
      <c r="DC59" s="12"/>
      <c r="DE59" s="30" t="s">
        <v>164</v>
      </c>
      <c r="DF59" s="25"/>
      <c r="DG59" s="341"/>
      <c r="DH59" s="217"/>
      <c r="DI59" s="217"/>
      <c r="DJ59" s="342"/>
      <c r="DK59" s="358"/>
      <c r="DL59" s="358"/>
      <c r="DM59" s="358"/>
      <c r="DN59" s="358"/>
      <c r="DO59" s="358"/>
      <c r="DP59" s="358"/>
      <c r="DQ59" s="358"/>
      <c r="DR59" s="358"/>
      <c r="DS59" s="358"/>
      <c r="DT59" s="358"/>
      <c r="DU59" s="358"/>
      <c r="DV59" s="358"/>
      <c r="DW59" s="358"/>
      <c r="DX59" s="358"/>
      <c r="DY59" s="358"/>
      <c r="DZ59" s="358"/>
      <c r="EA59" s="358"/>
      <c r="EB59" s="358"/>
      <c r="EC59" s="358"/>
      <c r="ED59" s="373"/>
      <c r="EE59" s="218"/>
      <c r="EF59" s="218"/>
      <c r="EG59" s="218"/>
      <c r="EH59" s="218"/>
      <c r="EI59" s="218"/>
      <c r="EJ59" s="374"/>
      <c r="EK59" s="358"/>
      <c r="EL59" s="358"/>
      <c r="EM59" s="358"/>
      <c r="EN59" s="358"/>
      <c r="EO59" s="358"/>
      <c r="EP59" s="358"/>
      <c r="EQ59" s="358"/>
      <c r="ER59" s="358"/>
      <c r="ES59" s="358"/>
      <c r="ET59" s="358"/>
      <c r="EU59" s="358"/>
      <c r="EV59" s="358"/>
      <c r="EW59" s="362"/>
      <c r="EX59" s="360"/>
      <c r="EY59" s="360"/>
      <c r="EZ59" s="360"/>
      <c r="FA59" s="360"/>
      <c r="FB59" s="360"/>
      <c r="FC59" s="360"/>
      <c r="FD59" s="360"/>
      <c r="FE59" s="361"/>
      <c r="FG59" s="366"/>
      <c r="FH59" s="364"/>
      <c r="FI59" s="364"/>
      <c r="FJ59" s="364"/>
      <c r="FK59" s="364"/>
      <c r="FL59" s="369"/>
      <c r="FN59" s="364"/>
    </row>
    <row r="60" spans="2:174" ht="8.1" customHeight="1" x14ac:dyDescent="0.15">
      <c r="B60" s="141"/>
      <c r="C60" s="142"/>
      <c r="D60" s="142"/>
      <c r="E60" s="143"/>
      <c r="F60" s="144"/>
      <c r="G60" s="144"/>
      <c r="H60" s="144"/>
      <c r="I60" s="144"/>
      <c r="J60" s="144"/>
      <c r="K60" s="144"/>
      <c r="L60" s="144"/>
      <c r="M60" s="144"/>
      <c r="N60" s="144"/>
      <c r="O60" s="144"/>
      <c r="P60" s="144"/>
      <c r="Q60" s="144"/>
      <c r="R60" s="144"/>
      <c r="S60" s="144"/>
      <c r="T60" s="144"/>
      <c r="U60" s="144"/>
      <c r="V60" s="144"/>
      <c r="W60" s="144"/>
      <c r="X60" s="144"/>
      <c r="Y60" s="144"/>
      <c r="Z60" s="144"/>
      <c r="AA60" s="144"/>
      <c r="AB60" s="144"/>
      <c r="AC60" s="144"/>
      <c r="AD60" s="144"/>
      <c r="AE60" s="144"/>
      <c r="AF60" s="144"/>
      <c r="AG60" s="144"/>
      <c r="AH60" s="144"/>
      <c r="AI60" s="144"/>
      <c r="AJ60" s="144"/>
      <c r="AK60" s="144"/>
      <c r="AL60" s="144"/>
      <c r="AM60" s="144"/>
      <c r="AN60" s="144"/>
      <c r="AO60" s="144"/>
      <c r="AP60" s="144"/>
      <c r="AQ60" s="144"/>
      <c r="AR60" s="148"/>
      <c r="AS60" s="146"/>
      <c r="AT60" s="146"/>
      <c r="AU60" s="146"/>
      <c r="AV60" s="146"/>
      <c r="AW60" s="146"/>
      <c r="AX60" s="146"/>
      <c r="AY60" s="146"/>
      <c r="AZ60" s="147"/>
      <c r="BD60" s="343"/>
      <c r="BE60" s="344"/>
      <c r="BF60" s="344"/>
      <c r="BG60" s="345"/>
      <c r="BH60" s="343"/>
      <c r="BI60" s="344"/>
      <c r="BJ60" s="344"/>
      <c r="BK60" s="344"/>
      <c r="BL60" s="344"/>
      <c r="BM60" s="345"/>
      <c r="BN60" s="343"/>
      <c r="BO60" s="344"/>
      <c r="BP60" s="344"/>
      <c r="BQ60" s="344"/>
      <c r="BR60" s="344"/>
      <c r="BS60" s="345"/>
      <c r="BT60" s="343"/>
      <c r="BU60" s="344"/>
      <c r="BV60" s="344"/>
      <c r="BW60" s="344"/>
      <c r="BX60" s="344"/>
      <c r="BY60" s="344"/>
      <c r="BZ60" s="345"/>
      <c r="CA60" s="343"/>
      <c r="CB60" s="344"/>
      <c r="CC60" s="344"/>
      <c r="CD60" s="344"/>
      <c r="CE60" s="344"/>
      <c r="CF60" s="344"/>
      <c r="CG60" s="345"/>
      <c r="CH60" s="343"/>
      <c r="CI60" s="344"/>
      <c r="CJ60" s="344"/>
      <c r="CK60" s="344"/>
      <c r="CL60" s="344"/>
      <c r="CM60" s="345"/>
      <c r="CN60" s="343"/>
      <c r="CO60" s="344"/>
      <c r="CP60" s="344"/>
      <c r="CQ60" s="344"/>
      <c r="CR60" s="344"/>
      <c r="CS60" s="345"/>
      <c r="CT60" s="316"/>
      <c r="CU60" s="317"/>
      <c r="CV60" s="317"/>
      <c r="CW60" s="317"/>
      <c r="CX60" s="317"/>
      <c r="CY60" s="317"/>
      <c r="CZ60" s="317"/>
      <c r="DA60" s="317"/>
      <c r="DB60" s="318"/>
      <c r="DC60" s="12"/>
      <c r="DE60" s="31" t="s">
        <v>165</v>
      </c>
      <c r="DF60" s="25" t="str">
        <f>IF(DK58&gt;=1, 1, "")</f>
        <v/>
      </c>
      <c r="DG60" s="343"/>
      <c r="DH60" s="344"/>
      <c r="DI60" s="344"/>
      <c r="DJ60" s="345"/>
      <c r="DK60" s="358"/>
      <c r="DL60" s="358"/>
      <c r="DM60" s="358"/>
      <c r="DN60" s="358"/>
      <c r="DO60" s="358"/>
      <c r="DP60" s="358"/>
      <c r="DQ60" s="358"/>
      <c r="DR60" s="358"/>
      <c r="DS60" s="358"/>
      <c r="DT60" s="358"/>
      <c r="DU60" s="358"/>
      <c r="DV60" s="358"/>
      <c r="DW60" s="358"/>
      <c r="DX60" s="358"/>
      <c r="DY60" s="358"/>
      <c r="DZ60" s="358"/>
      <c r="EA60" s="358"/>
      <c r="EB60" s="358"/>
      <c r="EC60" s="358"/>
      <c r="ED60" s="375"/>
      <c r="EE60" s="376"/>
      <c r="EF60" s="376"/>
      <c r="EG60" s="376"/>
      <c r="EH60" s="376"/>
      <c r="EI60" s="376"/>
      <c r="EJ60" s="377"/>
      <c r="EK60" s="358"/>
      <c r="EL60" s="358"/>
      <c r="EM60" s="358"/>
      <c r="EN60" s="358"/>
      <c r="EO60" s="358"/>
      <c r="EP60" s="358"/>
      <c r="EQ60" s="358"/>
      <c r="ER60" s="358"/>
      <c r="ES60" s="358"/>
      <c r="ET60" s="358"/>
      <c r="EU60" s="358"/>
      <c r="EV60" s="358"/>
      <c r="EW60" s="362"/>
      <c r="EX60" s="360"/>
      <c r="EY60" s="360"/>
      <c r="EZ60" s="360"/>
      <c r="FA60" s="360"/>
      <c r="FB60" s="360"/>
      <c r="FC60" s="360"/>
      <c r="FD60" s="360"/>
      <c r="FE60" s="361"/>
      <c r="FG60" s="367"/>
      <c r="FH60" s="364"/>
      <c r="FI60" s="364"/>
      <c r="FJ60" s="364"/>
      <c r="FK60" s="364"/>
      <c r="FL60" s="369"/>
      <c r="FN60" s="364"/>
    </row>
    <row r="61" spans="2:174" ht="8.1" customHeight="1" x14ac:dyDescent="0.15">
      <c r="B61" s="135" t="s">
        <v>37</v>
      </c>
      <c r="C61" s="136"/>
      <c r="D61" s="136"/>
      <c r="E61" s="137"/>
      <c r="F61" s="144"/>
      <c r="G61" s="144"/>
      <c r="H61" s="144"/>
      <c r="I61" s="144"/>
      <c r="J61" s="144"/>
      <c r="K61" s="144"/>
      <c r="L61" s="144"/>
      <c r="M61" s="144"/>
      <c r="N61" s="144"/>
      <c r="O61" s="144"/>
      <c r="P61" s="144"/>
      <c r="Q61" s="144"/>
      <c r="R61" s="144"/>
      <c r="S61" s="144"/>
      <c r="T61" s="144"/>
      <c r="U61" s="144"/>
      <c r="V61" s="144"/>
      <c r="W61" s="144"/>
      <c r="X61" s="144"/>
      <c r="Y61" s="144"/>
      <c r="Z61" s="144"/>
      <c r="AA61" s="144"/>
      <c r="AB61" s="144"/>
      <c r="AC61" s="144"/>
      <c r="AD61" s="144"/>
      <c r="AE61" s="144"/>
      <c r="AF61" s="144"/>
      <c r="AG61" s="144"/>
      <c r="AH61" s="144"/>
      <c r="AI61" s="144"/>
      <c r="AJ61" s="144"/>
      <c r="AK61" s="144"/>
      <c r="AL61" s="144"/>
      <c r="AM61" s="144"/>
      <c r="AN61" s="144"/>
      <c r="AO61" s="144"/>
      <c r="AP61" s="144"/>
      <c r="AQ61" s="144"/>
      <c r="AR61" s="145"/>
      <c r="AS61" s="146"/>
      <c r="AT61" s="146"/>
      <c r="AU61" s="146"/>
      <c r="AV61" s="146"/>
      <c r="AW61" s="146"/>
      <c r="AX61" s="146"/>
      <c r="AY61" s="146"/>
      <c r="AZ61" s="147"/>
      <c r="BD61" s="338"/>
      <c r="BE61" s="339"/>
      <c r="BF61" s="339"/>
      <c r="BG61" s="340"/>
      <c r="BH61" s="338"/>
      <c r="BI61" s="339"/>
      <c r="BJ61" s="339"/>
      <c r="BK61" s="339"/>
      <c r="BL61" s="339"/>
      <c r="BM61" s="340"/>
      <c r="BN61" s="338"/>
      <c r="BO61" s="339"/>
      <c r="BP61" s="339"/>
      <c r="BQ61" s="339"/>
      <c r="BR61" s="339"/>
      <c r="BS61" s="340"/>
      <c r="BT61" s="338"/>
      <c r="BU61" s="339"/>
      <c r="BV61" s="339"/>
      <c r="BW61" s="339"/>
      <c r="BX61" s="339"/>
      <c r="BY61" s="339"/>
      <c r="BZ61" s="340"/>
      <c r="CA61" s="338"/>
      <c r="CB61" s="339"/>
      <c r="CC61" s="339"/>
      <c r="CD61" s="339"/>
      <c r="CE61" s="339"/>
      <c r="CF61" s="339"/>
      <c r="CG61" s="340"/>
      <c r="CH61" s="338"/>
      <c r="CI61" s="339"/>
      <c r="CJ61" s="339"/>
      <c r="CK61" s="339"/>
      <c r="CL61" s="339"/>
      <c r="CM61" s="340"/>
      <c r="CN61" s="338"/>
      <c r="CO61" s="339"/>
      <c r="CP61" s="339"/>
      <c r="CQ61" s="339"/>
      <c r="CR61" s="339"/>
      <c r="CS61" s="340"/>
      <c r="CT61" s="313"/>
      <c r="CU61" s="314"/>
      <c r="CV61" s="314"/>
      <c r="CW61" s="314"/>
      <c r="CX61" s="314"/>
      <c r="CY61" s="314"/>
      <c r="CZ61" s="314"/>
      <c r="DA61" s="314"/>
      <c r="DB61" s="315"/>
      <c r="DC61" s="12"/>
      <c r="DE61" s="378" t="e">
        <f>DK76/360/DP26</f>
        <v>#DIV/0!</v>
      </c>
      <c r="DF61" s="25"/>
      <c r="DG61" s="338" t="s">
        <v>37</v>
      </c>
      <c r="DH61" s="339"/>
      <c r="DI61" s="339"/>
      <c r="DJ61" s="340"/>
      <c r="DK61" s="358">
        <f>IF(DL117="","",ROUNDDOWN(DL117,0))</f>
        <v>0</v>
      </c>
      <c r="DL61" s="358"/>
      <c r="DM61" s="358"/>
      <c r="DN61" s="358"/>
      <c r="DO61" s="358"/>
      <c r="DP61" s="358"/>
      <c r="DQ61" s="358">
        <f>IF(DM117="","",ROUNDDOWN(DM117,0))</f>
        <v>0</v>
      </c>
      <c r="DR61" s="358"/>
      <c r="DS61" s="358"/>
      <c r="DT61" s="358"/>
      <c r="DU61" s="358"/>
      <c r="DV61" s="358"/>
      <c r="DW61" s="358">
        <f>IF(DN117="","",ROUNDDOWN(DN117,0))</f>
        <v>0</v>
      </c>
      <c r="DX61" s="358"/>
      <c r="DY61" s="358"/>
      <c r="DZ61" s="358"/>
      <c r="EA61" s="358"/>
      <c r="EB61" s="358"/>
      <c r="EC61" s="358"/>
      <c r="ED61" s="370">
        <f>IF(DO117="","",ROUNDDOWN(DO117,0))</f>
        <v>0</v>
      </c>
      <c r="EE61" s="371"/>
      <c r="EF61" s="371"/>
      <c r="EG61" s="371"/>
      <c r="EH61" s="371"/>
      <c r="EI61" s="371"/>
      <c r="EJ61" s="372"/>
      <c r="EK61" s="358">
        <f>IF(DP117="","",ROUNDDOWN(DP117,0))</f>
        <v>0</v>
      </c>
      <c r="EL61" s="358"/>
      <c r="EM61" s="358"/>
      <c r="EN61" s="358"/>
      <c r="EO61" s="358"/>
      <c r="EP61" s="358"/>
      <c r="EQ61" s="358">
        <f>IF(DQ117="","",ROUNDDOWN(DQ117,0))</f>
        <v>0</v>
      </c>
      <c r="ER61" s="358"/>
      <c r="ES61" s="358"/>
      <c r="ET61" s="358"/>
      <c r="EU61" s="358"/>
      <c r="EV61" s="358"/>
      <c r="EW61" s="359">
        <f>IF(DR117="","",ROUNDDOWN(DR117,0))</f>
        <v>0</v>
      </c>
      <c r="EX61" s="360"/>
      <c r="EY61" s="360"/>
      <c r="EZ61" s="360"/>
      <c r="FA61" s="360"/>
      <c r="FB61" s="360"/>
      <c r="FC61" s="360"/>
      <c r="FD61" s="360"/>
      <c r="FE61" s="361"/>
      <c r="FG61" s="365" t="e">
        <f t="shared" ref="FG61" si="22">DQ61/DK61</f>
        <v>#DIV/0!</v>
      </c>
      <c r="FH61" s="363" t="e">
        <f t="shared" ref="FH61" si="23">DW61/DQ61</f>
        <v>#DIV/0!</v>
      </c>
      <c r="FI61" s="363" t="e">
        <f t="shared" ref="FI61" si="24">EK61/DQ61</f>
        <v>#DIV/0!</v>
      </c>
      <c r="FJ61" s="363" t="e">
        <f t="shared" ref="FJ61" si="25">EK61/DQ61</f>
        <v>#DIV/0!</v>
      </c>
      <c r="FK61" s="363" t="e">
        <f t="shared" ref="FK61" si="26">EK61/DQ61</f>
        <v>#DIV/0!</v>
      </c>
      <c r="FL61" s="368" t="e">
        <f t="shared" ref="FL61" si="27">EW61/DQ61</f>
        <v>#DIV/0!</v>
      </c>
      <c r="FN61" s="363" t="e">
        <f>DW61/DQ61</f>
        <v>#DIV/0!</v>
      </c>
    </row>
    <row r="62" spans="2:174" ht="8.1" customHeight="1" x14ac:dyDescent="0.15">
      <c r="B62" s="138"/>
      <c r="C62" s="139"/>
      <c r="D62" s="139"/>
      <c r="E62" s="140"/>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4"/>
      <c r="AE62" s="144"/>
      <c r="AF62" s="144"/>
      <c r="AG62" s="144"/>
      <c r="AH62" s="144"/>
      <c r="AI62" s="144"/>
      <c r="AJ62" s="144"/>
      <c r="AK62" s="144"/>
      <c r="AL62" s="144"/>
      <c r="AM62" s="144"/>
      <c r="AN62" s="144"/>
      <c r="AO62" s="144"/>
      <c r="AP62" s="144"/>
      <c r="AQ62" s="144"/>
      <c r="AR62" s="148"/>
      <c r="AS62" s="146"/>
      <c r="AT62" s="146"/>
      <c r="AU62" s="146"/>
      <c r="AV62" s="146"/>
      <c r="AW62" s="146"/>
      <c r="AX62" s="146"/>
      <c r="AY62" s="146"/>
      <c r="AZ62" s="147"/>
      <c r="BD62" s="341"/>
      <c r="BE62" s="217"/>
      <c r="BF62" s="217"/>
      <c r="BG62" s="342"/>
      <c r="BH62" s="341"/>
      <c r="BI62" s="217"/>
      <c r="BJ62" s="217"/>
      <c r="BK62" s="217"/>
      <c r="BL62" s="217"/>
      <c r="BM62" s="342"/>
      <c r="BN62" s="341"/>
      <c r="BO62" s="217"/>
      <c r="BP62" s="217"/>
      <c r="BQ62" s="217"/>
      <c r="BR62" s="217"/>
      <c r="BS62" s="342"/>
      <c r="BT62" s="341"/>
      <c r="BU62" s="217"/>
      <c r="BV62" s="217"/>
      <c r="BW62" s="217"/>
      <c r="BX62" s="217"/>
      <c r="BY62" s="217"/>
      <c r="BZ62" s="342"/>
      <c r="CA62" s="341"/>
      <c r="CB62" s="217"/>
      <c r="CC62" s="217"/>
      <c r="CD62" s="217"/>
      <c r="CE62" s="217"/>
      <c r="CF62" s="217"/>
      <c r="CG62" s="342"/>
      <c r="CH62" s="341"/>
      <c r="CI62" s="217"/>
      <c r="CJ62" s="217"/>
      <c r="CK62" s="217"/>
      <c r="CL62" s="217"/>
      <c r="CM62" s="342"/>
      <c r="CN62" s="341"/>
      <c r="CO62" s="217"/>
      <c r="CP62" s="217"/>
      <c r="CQ62" s="217"/>
      <c r="CR62" s="217"/>
      <c r="CS62" s="342"/>
      <c r="CT62" s="355"/>
      <c r="CU62" s="356"/>
      <c r="CV62" s="356"/>
      <c r="CW62" s="356"/>
      <c r="CX62" s="356"/>
      <c r="CY62" s="356"/>
      <c r="CZ62" s="356"/>
      <c r="DA62" s="356"/>
      <c r="DB62" s="357"/>
      <c r="DC62" s="12"/>
      <c r="DE62" s="379"/>
      <c r="DF62" s="25"/>
      <c r="DG62" s="341"/>
      <c r="DH62" s="217"/>
      <c r="DI62" s="217"/>
      <c r="DJ62" s="342"/>
      <c r="DK62" s="358"/>
      <c r="DL62" s="358"/>
      <c r="DM62" s="358"/>
      <c r="DN62" s="358"/>
      <c r="DO62" s="358"/>
      <c r="DP62" s="358"/>
      <c r="DQ62" s="358"/>
      <c r="DR62" s="358"/>
      <c r="DS62" s="358"/>
      <c r="DT62" s="358"/>
      <c r="DU62" s="358"/>
      <c r="DV62" s="358"/>
      <c r="DW62" s="358"/>
      <c r="DX62" s="358"/>
      <c r="DY62" s="358"/>
      <c r="DZ62" s="358"/>
      <c r="EA62" s="358"/>
      <c r="EB62" s="358"/>
      <c r="EC62" s="358"/>
      <c r="ED62" s="373"/>
      <c r="EE62" s="218"/>
      <c r="EF62" s="218"/>
      <c r="EG62" s="218"/>
      <c r="EH62" s="218"/>
      <c r="EI62" s="218"/>
      <c r="EJ62" s="374"/>
      <c r="EK62" s="358"/>
      <c r="EL62" s="358"/>
      <c r="EM62" s="358"/>
      <c r="EN62" s="358"/>
      <c r="EO62" s="358"/>
      <c r="EP62" s="358"/>
      <c r="EQ62" s="358"/>
      <c r="ER62" s="358"/>
      <c r="ES62" s="358"/>
      <c r="ET62" s="358"/>
      <c r="EU62" s="358"/>
      <c r="EV62" s="358"/>
      <c r="EW62" s="362"/>
      <c r="EX62" s="360"/>
      <c r="EY62" s="360"/>
      <c r="EZ62" s="360"/>
      <c r="FA62" s="360"/>
      <c r="FB62" s="360"/>
      <c r="FC62" s="360"/>
      <c r="FD62" s="360"/>
      <c r="FE62" s="361"/>
      <c r="FG62" s="366"/>
      <c r="FH62" s="364"/>
      <c r="FI62" s="364"/>
      <c r="FJ62" s="364"/>
      <c r="FK62" s="364"/>
      <c r="FL62" s="369"/>
      <c r="FN62" s="364"/>
    </row>
    <row r="63" spans="2:174" ht="8.1" customHeight="1" x14ac:dyDescent="0.15">
      <c r="B63" s="141"/>
      <c r="C63" s="142"/>
      <c r="D63" s="142"/>
      <c r="E63" s="143"/>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4"/>
      <c r="AE63" s="144"/>
      <c r="AF63" s="144"/>
      <c r="AG63" s="144"/>
      <c r="AH63" s="144"/>
      <c r="AI63" s="144"/>
      <c r="AJ63" s="144"/>
      <c r="AK63" s="144"/>
      <c r="AL63" s="144"/>
      <c r="AM63" s="144"/>
      <c r="AN63" s="144"/>
      <c r="AO63" s="144"/>
      <c r="AP63" s="144"/>
      <c r="AQ63" s="144"/>
      <c r="AR63" s="148"/>
      <c r="AS63" s="146"/>
      <c r="AT63" s="146"/>
      <c r="AU63" s="146"/>
      <c r="AV63" s="146"/>
      <c r="AW63" s="146"/>
      <c r="AX63" s="146"/>
      <c r="AY63" s="146"/>
      <c r="AZ63" s="147"/>
      <c r="BD63" s="343"/>
      <c r="BE63" s="344"/>
      <c r="BF63" s="344"/>
      <c r="BG63" s="345"/>
      <c r="BH63" s="343"/>
      <c r="BI63" s="344"/>
      <c r="BJ63" s="344"/>
      <c r="BK63" s="344"/>
      <c r="BL63" s="344"/>
      <c r="BM63" s="345"/>
      <c r="BN63" s="343"/>
      <c r="BO63" s="344"/>
      <c r="BP63" s="344"/>
      <c r="BQ63" s="344"/>
      <c r="BR63" s="344"/>
      <c r="BS63" s="345"/>
      <c r="BT63" s="343"/>
      <c r="BU63" s="344"/>
      <c r="BV63" s="344"/>
      <c r="BW63" s="344"/>
      <c r="BX63" s="344"/>
      <c r="BY63" s="344"/>
      <c r="BZ63" s="345"/>
      <c r="CA63" s="343"/>
      <c r="CB63" s="344"/>
      <c r="CC63" s="344"/>
      <c r="CD63" s="344"/>
      <c r="CE63" s="344"/>
      <c r="CF63" s="344"/>
      <c r="CG63" s="345"/>
      <c r="CH63" s="343"/>
      <c r="CI63" s="344"/>
      <c r="CJ63" s="344"/>
      <c r="CK63" s="344"/>
      <c r="CL63" s="344"/>
      <c r="CM63" s="345"/>
      <c r="CN63" s="343"/>
      <c r="CO63" s="344"/>
      <c r="CP63" s="344"/>
      <c r="CQ63" s="344"/>
      <c r="CR63" s="344"/>
      <c r="CS63" s="345"/>
      <c r="CT63" s="316"/>
      <c r="CU63" s="317"/>
      <c r="CV63" s="317"/>
      <c r="CW63" s="317"/>
      <c r="CX63" s="317"/>
      <c r="CY63" s="317"/>
      <c r="CZ63" s="317"/>
      <c r="DA63" s="317"/>
      <c r="DB63" s="318"/>
      <c r="DC63" s="12"/>
      <c r="DE63" s="380"/>
      <c r="DF63" s="25" t="str">
        <f>IF(DK61&gt;=1, 1, "")</f>
        <v/>
      </c>
      <c r="DG63" s="343"/>
      <c r="DH63" s="344"/>
      <c r="DI63" s="344"/>
      <c r="DJ63" s="345"/>
      <c r="DK63" s="358"/>
      <c r="DL63" s="358"/>
      <c r="DM63" s="358"/>
      <c r="DN63" s="358"/>
      <c r="DO63" s="358"/>
      <c r="DP63" s="358"/>
      <c r="DQ63" s="358"/>
      <c r="DR63" s="358"/>
      <c r="DS63" s="358"/>
      <c r="DT63" s="358"/>
      <c r="DU63" s="358"/>
      <c r="DV63" s="358"/>
      <c r="DW63" s="358"/>
      <c r="DX63" s="358"/>
      <c r="DY63" s="358"/>
      <c r="DZ63" s="358"/>
      <c r="EA63" s="358"/>
      <c r="EB63" s="358"/>
      <c r="EC63" s="358"/>
      <c r="ED63" s="375"/>
      <c r="EE63" s="376"/>
      <c r="EF63" s="376"/>
      <c r="EG63" s="376"/>
      <c r="EH63" s="376"/>
      <c r="EI63" s="376"/>
      <c r="EJ63" s="377"/>
      <c r="EK63" s="358"/>
      <c r="EL63" s="358"/>
      <c r="EM63" s="358"/>
      <c r="EN63" s="358"/>
      <c r="EO63" s="358"/>
      <c r="EP63" s="358"/>
      <c r="EQ63" s="358"/>
      <c r="ER63" s="358"/>
      <c r="ES63" s="358"/>
      <c r="ET63" s="358"/>
      <c r="EU63" s="358"/>
      <c r="EV63" s="358"/>
      <c r="EW63" s="362"/>
      <c r="EX63" s="360"/>
      <c r="EY63" s="360"/>
      <c r="EZ63" s="360"/>
      <c r="FA63" s="360"/>
      <c r="FB63" s="360"/>
      <c r="FC63" s="360"/>
      <c r="FD63" s="360"/>
      <c r="FE63" s="361"/>
      <c r="FG63" s="367"/>
      <c r="FH63" s="364"/>
      <c r="FI63" s="364"/>
      <c r="FJ63" s="364"/>
      <c r="FK63" s="364"/>
      <c r="FL63" s="369"/>
      <c r="FN63" s="364"/>
    </row>
    <row r="64" spans="2:174" ht="8.1" customHeight="1" x14ac:dyDescent="0.15">
      <c r="B64" s="135" t="s">
        <v>38</v>
      </c>
      <c r="C64" s="136"/>
      <c r="D64" s="136"/>
      <c r="E64" s="137"/>
      <c r="F64" s="144"/>
      <c r="G64" s="144"/>
      <c r="H64" s="144"/>
      <c r="I64" s="144"/>
      <c r="J64" s="144"/>
      <c r="K64" s="144"/>
      <c r="L64" s="144"/>
      <c r="M64" s="144"/>
      <c r="N64" s="144"/>
      <c r="O64" s="144"/>
      <c r="P64" s="144"/>
      <c r="Q64" s="144"/>
      <c r="R64" s="144"/>
      <c r="S64" s="144"/>
      <c r="T64" s="144"/>
      <c r="U64" s="144"/>
      <c r="V64" s="144"/>
      <c r="W64" s="144"/>
      <c r="X64" s="144"/>
      <c r="Y64" s="144"/>
      <c r="Z64" s="144"/>
      <c r="AA64" s="144"/>
      <c r="AB64" s="144"/>
      <c r="AC64" s="144"/>
      <c r="AD64" s="144"/>
      <c r="AE64" s="144"/>
      <c r="AF64" s="144"/>
      <c r="AG64" s="144"/>
      <c r="AH64" s="144"/>
      <c r="AI64" s="144"/>
      <c r="AJ64" s="144"/>
      <c r="AK64" s="144"/>
      <c r="AL64" s="144"/>
      <c r="AM64" s="144"/>
      <c r="AN64" s="144"/>
      <c r="AO64" s="144"/>
      <c r="AP64" s="144"/>
      <c r="AQ64" s="144"/>
      <c r="AR64" s="145"/>
      <c r="AS64" s="146"/>
      <c r="AT64" s="146"/>
      <c r="AU64" s="146"/>
      <c r="AV64" s="146"/>
      <c r="AW64" s="146"/>
      <c r="AX64" s="146"/>
      <c r="AY64" s="146"/>
      <c r="AZ64" s="147"/>
      <c r="BD64" s="338"/>
      <c r="BE64" s="339"/>
      <c r="BF64" s="339"/>
      <c r="BG64" s="340"/>
      <c r="BH64" s="338"/>
      <c r="BI64" s="339"/>
      <c r="BJ64" s="339"/>
      <c r="BK64" s="339"/>
      <c r="BL64" s="339"/>
      <c r="BM64" s="340"/>
      <c r="BN64" s="338"/>
      <c r="BO64" s="339"/>
      <c r="BP64" s="339"/>
      <c r="BQ64" s="339"/>
      <c r="BR64" s="339"/>
      <c r="BS64" s="340"/>
      <c r="BT64" s="338"/>
      <c r="BU64" s="339"/>
      <c r="BV64" s="339"/>
      <c r="BW64" s="339"/>
      <c r="BX64" s="339"/>
      <c r="BY64" s="339"/>
      <c r="BZ64" s="340"/>
      <c r="CA64" s="338"/>
      <c r="CB64" s="339"/>
      <c r="CC64" s="339"/>
      <c r="CD64" s="339"/>
      <c r="CE64" s="339"/>
      <c r="CF64" s="339"/>
      <c r="CG64" s="340"/>
      <c r="CH64" s="338"/>
      <c r="CI64" s="339"/>
      <c r="CJ64" s="339"/>
      <c r="CK64" s="339"/>
      <c r="CL64" s="339"/>
      <c r="CM64" s="340"/>
      <c r="CN64" s="338"/>
      <c r="CO64" s="339"/>
      <c r="CP64" s="339"/>
      <c r="CQ64" s="339"/>
      <c r="CR64" s="339"/>
      <c r="CS64" s="340"/>
      <c r="CT64" s="313"/>
      <c r="CU64" s="314"/>
      <c r="CV64" s="314"/>
      <c r="CW64" s="314"/>
      <c r="CX64" s="314"/>
      <c r="CY64" s="314"/>
      <c r="CZ64" s="314"/>
      <c r="DA64" s="314"/>
      <c r="DB64" s="315"/>
      <c r="DC64" s="12"/>
      <c r="DE64" s="50" t="s">
        <v>191</v>
      </c>
      <c r="DF64" s="25"/>
      <c r="DG64" s="338" t="s">
        <v>38</v>
      </c>
      <c r="DH64" s="339"/>
      <c r="DI64" s="339"/>
      <c r="DJ64" s="340"/>
      <c r="DK64" s="358">
        <f>IF(DL118="","",ROUNDDOWN(DL118,0))</f>
        <v>0</v>
      </c>
      <c r="DL64" s="358"/>
      <c r="DM64" s="358"/>
      <c r="DN64" s="358"/>
      <c r="DO64" s="358"/>
      <c r="DP64" s="358"/>
      <c r="DQ64" s="358">
        <f>IF(DM118="","",ROUNDDOWN(DM118,0))</f>
        <v>0</v>
      </c>
      <c r="DR64" s="358"/>
      <c r="DS64" s="358"/>
      <c r="DT64" s="358"/>
      <c r="DU64" s="358"/>
      <c r="DV64" s="358"/>
      <c r="DW64" s="358">
        <f>IF(DN118="","",ROUNDDOWN(DN118,0))</f>
        <v>0</v>
      </c>
      <c r="DX64" s="358"/>
      <c r="DY64" s="358"/>
      <c r="DZ64" s="358"/>
      <c r="EA64" s="358"/>
      <c r="EB64" s="358"/>
      <c r="EC64" s="358"/>
      <c r="ED64" s="370">
        <f>IF(DO118="","",ROUNDDOWN(DO118,0))</f>
        <v>0</v>
      </c>
      <c r="EE64" s="371"/>
      <c r="EF64" s="371"/>
      <c r="EG64" s="371"/>
      <c r="EH64" s="371"/>
      <c r="EI64" s="371"/>
      <c r="EJ64" s="372"/>
      <c r="EK64" s="358">
        <f>IF(DP118="","",ROUNDDOWN(DP118,0))</f>
        <v>0</v>
      </c>
      <c r="EL64" s="358"/>
      <c r="EM64" s="358"/>
      <c r="EN64" s="358"/>
      <c r="EO64" s="358"/>
      <c r="EP64" s="358"/>
      <c r="EQ64" s="358">
        <f>IF(DQ118="","",ROUNDDOWN(DQ118,0))</f>
        <v>0</v>
      </c>
      <c r="ER64" s="358"/>
      <c r="ES64" s="358"/>
      <c r="ET64" s="358"/>
      <c r="EU64" s="358"/>
      <c r="EV64" s="358"/>
      <c r="EW64" s="359">
        <f>IF(DR118="","",ROUNDDOWN(DR118,0))</f>
        <v>0</v>
      </c>
      <c r="EX64" s="360"/>
      <c r="EY64" s="360"/>
      <c r="EZ64" s="360"/>
      <c r="FA64" s="360"/>
      <c r="FB64" s="360"/>
      <c r="FC64" s="360"/>
      <c r="FD64" s="360"/>
      <c r="FE64" s="361"/>
      <c r="FG64" s="365" t="e">
        <f t="shared" ref="FG64" si="28">DQ64/DK64</f>
        <v>#DIV/0!</v>
      </c>
      <c r="FH64" s="363" t="e">
        <f t="shared" ref="FH64" si="29">DW64/DQ64</f>
        <v>#DIV/0!</v>
      </c>
      <c r="FI64" s="363" t="e">
        <f t="shared" ref="FI64" si="30">EK64/DQ64</f>
        <v>#DIV/0!</v>
      </c>
      <c r="FJ64" s="363" t="e">
        <f t="shared" ref="FJ64" si="31">EK64/DQ64</f>
        <v>#DIV/0!</v>
      </c>
      <c r="FK64" s="363" t="e">
        <f t="shared" ref="FK64" si="32">EK64/DQ64</f>
        <v>#DIV/0!</v>
      </c>
      <c r="FL64" s="368" t="e">
        <f t="shared" ref="FL64" si="33">EW64/DQ64</f>
        <v>#DIV/0!</v>
      </c>
      <c r="FN64" s="363" t="e">
        <f>DW64/DQ64</f>
        <v>#DIV/0!</v>
      </c>
    </row>
    <row r="65" spans="2:170" ht="8.1" customHeight="1" x14ac:dyDescent="0.15">
      <c r="B65" s="138"/>
      <c r="C65" s="139"/>
      <c r="D65" s="139"/>
      <c r="E65" s="140"/>
      <c r="F65" s="144"/>
      <c r="G65" s="144"/>
      <c r="H65" s="144"/>
      <c r="I65" s="144"/>
      <c r="J65" s="144"/>
      <c r="K65" s="144"/>
      <c r="L65" s="144"/>
      <c r="M65" s="144"/>
      <c r="N65" s="144"/>
      <c r="O65" s="144"/>
      <c r="P65" s="144"/>
      <c r="Q65" s="144"/>
      <c r="R65" s="144"/>
      <c r="S65" s="144"/>
      <c r="T65" s="144"/>
      <c r="U65" s="144"/>
      <c r="V65" s="144"/>
      <c r="W65" s="144"/>
      <c r="X65" s="144"/>
      <c r="Y65" s="144"/>
      <c r="Z65" s="144"/>
      <c r="AA65" s="144"/>
      <c r="AB65" s="144"/>
      <c r="AC65" s="144"/>
      <c r="AD65" s="144"/>
      <c r="AE65" s="144"/>
      <c r="AF65" s="144"/>
      <c r="AG65" s="144"/>
      <c r="AH65" s="144"/>
      <c r="AI65" s="144"/>
      <c r="AJ65" s="144"/>
      <c r="AK65" s="144"/>
      <c r="AL65" s="144"/>
      <c r="AM65" s="144"/>
      <c r="AN65" s="144"/>
      <c r="AO65" s="144"/>
      <c r="AP65" s="144"/>
      <c r="AQ65" s="144"/>
      <c r="AR65" s="148"/>
      <c r="AS65" s="146"/>
      <c r="AT65" s="146"/>
      <c r="AU65" s="146"/>
      <c r="AV65" s="146"/>
      <c r="AW65" s="146"/>
      <c r="AX65" s="146"/>
      <c r="AY65" s="146"/>
      <c r="AZ65" s="147"/>
      <c r="BD65" s="341"/>
      <c r="BE65" s="217"/>
      <c r="BF65" s="217"/>
      <c r="BG65" s="342"/>
      <c r="BH65" s="341"/>
      <c r="BI65" s="217"/>
      <c r="BJ65" s="217"/>
      <c r="BK65" s="217"/>
      <c r="BL65" s="217"/>
      <c r="BM65" s="342"/>
      <c r="BN65" s="341"/>
      <c r="BO65" s="217"/>
      <c r="BP65" s="217"/>
      <c r="BQ65" s="217"/>
      <c r="BR65" s="217"/>
      <c r="BS65" s="342"/>
      <c r="BT65" s="341"/>
      <c r="BU65" s="217"/>
      <c r="BV65" s="217"/>
      <c r="BW65" s="217"/>
      <c r="BX65" s="217"/>
      <c r="BY65" s="217"/>
      <c r="BZ65" s="342"/>
      <c r="CA65" s="341"/>
      <c r="CB65" s="217"/>
      <c r="CC65" s="217"/>
      <c r="CD65" s="217"/>
      <c r="CE65" s="217"/>
      <c r="CF65" s="217"/>
      <c r="CG65" s="342"/>
      <c r="CH65" s="341"/>
      <c r="CI65" s="217"/>
      <c r="CJ65" s="217"/>
      <c r="CK65" s="217"/>
      <c r="CL65" s="217"/>
      <c r="CM65" s="342"/>
      <c r="CN65" s="341"/>
      <c r="CO65" s="217"/>
      <c r="CP65" s="217"/>
      <c r="CQ65" s="217"/>
      <c r="CR65" s="217"/>
      <c r="CS65" s="342"/>
      <c r="CT65" s="355"/>
      <c r="CU65" s="356"/>
      <c r="CV65" s="356"/>
      <c r="CW65" s="356"/>
      <c r="CX65" s="356"/>
      <c r="CY65" s="356"/>
      <c r="CZ65" s="356"/>
      <c r="DA65" s="356"/>
      <c r="DB65" s="357"/>
      <c r="DC65" s="12"/>
      <c r="DF65" s="25"/>
      <c r="DG65" s="341"/>
      <c r="DH65" s="217"/>
      <c r="DI65" s="217"/>
      <c r="DJ65" s="342"/>
      <c r="DK65" s="358"/>
      <c r="DL65" s="358"/>
      <c r="DM65" s="358"/>
      <c r="DN65" s="358"/>
      <c r="DO65" s="358"/>
      <c r="DP65" s="358"/>
      <c r="DQ65" s="358"/>
      <c r="DR65" s="358"/>
      <c r="DS65" s="358"/>
      <c r="DT65" s="358"/>
      <c r="DU65" s="358"/>
      <c r="DV65" s="358"/>
      <c r="DW65" s="358"/>
      <c r="DX65" s="358"/>
      <c r="DY65" s="358"/>
      <c r="DZ65" s="358"/>
      <c r="EA65" s="358"/>
      <c r="EB65" s="358"/>
      <c r="EC65" s="358"/>
      <c r="ED65" s="373"/>
      <c r="EE65" s="218"/>
      <c r="EF65" s="218"/>
      <c r="EG65" s="218"/>
      <c r="EH65" s="218"/>
      <c r="EI65" s="218"/>
      <c r="EJ65" s="374"/>
      <c r="EK65" s="358"/>
      <c r="EL65" s="358"/>
      <c r="EM65" s="358"/>
      <c r="EN65" s="358"/>
      <c r="EO65" s="358"/>
      <c r="EP65" s="358"/>
      <c r="EQ65" s="358"/>
      <c r="ER65" s="358"/>
      <c r="ES65" s="358"/>
      <c r="ET65" s="358"/>
      <c r="EU65" s="358"/>
      <c r="EV65" s="358"/>
      <c r="EW65" s="362"/>
      <c r="EX65" s="360"/>
      <c r="EY65" s="360"/>
      <c r="EZ65" s="360"/>
      <c r="FA65" s="360"/>
      <c r="FB65" s="360"/>
      <c r="FC65" s="360"/>
      <c r="FD65" s="360"/>
      <c r="FE65" s="361"/>
      <c r="FG65" s="366"/>
      <c r="FH65" s="364"/>
      <c r="FI65" s="364"/>
      <c r="FJ65" s="364"/>
      <c r="FK65" s="364"/>
      <c r="FL65" s="369"/>
      <c r="FN65" s="364"/>
    </row>
    <row r="66" spans="2:170" ht="8.1" customHeight="1" x14ac:dyDescent="0.15">
      <c r="B66" s="141"/>
      <c r="C66" s="142"/>
      <c r="D66" s="142"/>
      <c r="E66" s="143"/>
      <c r="F66" s="144"/>
      <c r="G66" s="144"/>
      <c r="H66" s="144"/>
      <c r="I66" s="144"/>
      <c r="J66" s="144"/>
      <c r="K66" s="144"/>
      <c r="L66" s="144"/>
      <c r="M66" s="144"/>
      <c r="N66" s="144"/>
      <c r="O66" s="144"/>
      <c r="P66" s="144"/>
      <c r="Q66" s="144"/>
      <c r="R66" s="144"/>
      <c r="S66" s="144"/>
      <c r="T66" s="144"/>
      <c r="U66" s="144"/>
      <c r="V66" s="144"/>
      <c r="W66" s="144"/>
      <c r="X66" s="144"/>
      <c r="Y66" s="144"/>
      <c r="Z66" s="144"/>
      <c r="AA66" s="144"/>
      <c r="AB66" s="144"/>
      <c r="AC66" s="144"/>
      <c r="AD66" s="144"/>
      <c r="AE66" s="144"/>
      <c r="AF66" s="144"/>
      <c r="AG66" s="144"/>
      <c r="AH66" s="144"/>
      <c r="AI66" s="144"/>
      <c r="AJ66" s="144"/>
      <c r="AK66" s="144"/>
      <c r="AL66" s="144"/>
      <c r="AM66" s="144"/>
      <c r="AN66" s="144"/>
      <c r="AO66" s="144"/>
      <c r="AP66" s="144"/>
      <c r="AQ66" s="144"/>
      <c r="AR66" s="148"/>
      <c r="AS66" s="146"/>
      <c r="AT66" s="146"/>
      <c r="AU66" s="146"/>
      <c r="AV66" s="146"/>
      <c r="AW66" s="146"/>
      <c r="AX66" s="146"/>
      <c r="AY66" s="146"/>
      <c r="AZ66" s="147"/>
      <c r="BD66" s="343"/>
      <c r="BE66" s="344"/>
      <c r="BF66" s="344"/>
      <c r="BG66" s="345"/>
      <c r="BH66" s="343"/>
      <c r="BI66" s="344"/>
      <c r="BJ66" s="344"/>
      <c r="BK66" s="344"/>
      <c r="BL66" s="344"/>
      <c r="BM66" s="345"/>
      <c r="BN66" s="343"/>
      <c r="BO66" s="344"/>
      <c r="BP66" s="344"/>
      <c r="BQ66" s="344"/>
      <c r="BR66" s="344"/>
      <c r="BS66" s="345"/>
      <c r="BT66" s="343"/>
      <c r="BU66" s="344"/>
      <c r="BV66" s="344"/>
      <c r="BW66" s="344"/>
      <c r="BX66" s="344"/>
      <c r="BY66" s="344"/>
      <c r="BZ66" s="345"/>
      <c r="CA66" s="343"/>
      <c r="CB66" s="344"/>
      <c r="CC66" s="344"/>
      <c r="CD66" s="344"/>
      <c r="CE66" s="344"/>
      <c r="CF66" s="344"/>
      <c r="CG66" s="345"/>
      <c r="CH66" s="343"/>
      <c r="CI66" s="344"/>
      <c r="CJ66" s="344"/>
      <c r="CK66" s="344"/>
      <c r="CL66" s="344"/>
      <c r="CM66" s="345"/>
      <c r="CN66" s="343"/>
      <c r="CO66" s="344"/>
      <c r="CP66" s="344"/>
      <c r="CQ66" s="344"/>
      <c r="CR66" s="344"/>
      <c r="CS66" s="345"/>
      <c r="CT66" s="316"/>
      <c r="CU66" s="317"/>
      <c r="CV66" s="317"/>
      <c r="CW66" s="317"/>
      <c r="CX66" s="317"/>
      <c r="CY66" s="317"/>
      <c r="CZ66" s="317"/>
      <c r="DA66" s="317"/>
      <c r="DB66" s="318"/>
      <c r="DC66" s="12"/>
      <c r="DF66" s="25" t="str">
        <f>IF(DK64&gt;=1, 1, "")</f>
        <v/>
      </c>
      <c r="DG66" s="343"/>
      <c r="DH66" s="344"/>
      <c r="DI66" s="344"/>
      <c r="DJ66" s="345"/>
      <c r="DK66" s="358"/>
      <c r="DL66" s="358"/>
      <c r="DM66" s="358"/>
      <c r="DN66" s="358"/>
      <c r="DO66" s="358"/>
      <c r="DP66" s="358"/>
      <c r="DQ66" s="358"/>
      <c r="DR66" s="358"/>
      <c r="DS66" s="358"/>
      <c r="DT66" s="358"/>
      <c r="DU66" s="358"/>
      <c r="DV66" s="358"/>
      <c r="DW66" s="358"/>
      <c r="DX66" s="358"/>
      <c r="DY66" s="358"/>
      <c r="DZ66" s="358"/>
      <c r="EA66" s="358"/>
      <c r="EB66" s="358"/>
      <c r="EC66" s="358"/>
      <c r="ED66" s="375"/>
      <c r="EE66" s="376"/>
      <c r="EF66" s="376"/>
      <c r="EG66" s="376"/>
      <c r="EH66" s="376"/>
      <c r="EI66" s="376"/>
      <c r="EJ66" s="377"/>
      <c r="EK66" s="358"/>
      <c r="EL66" s="358"/>
      <c r="EM66" s="358"/>
      <c r="EN66" s="358"/>
      <c r="EO66" s="358"/>
      <c r="EP66" s="358"/>
      <c r="EQ66" s="358"/>
      <c r="ER66" s="358"/>
      <c r="ES66" s="358"/>
      <c r="ET66" s="358"/>
      <c r="EU66" s="358"/>
      <c r="EV66" s="358"/>
      <c r="EW66" s="362"/>
      <c r="EX66" s="360"/>
      <c r="EY66" s="360"/>
      <c r="EZ66" s="360"/>
      <c r="FA66" s="360"/>
      <c r="FB66" s="360"/>
      <c r="FC66" s="360"/>
      <c r="FD66" s="360"/>
      <c r="FE66" s="361"/>
      <c r="FG66" s="367"/>
      <c r="FH66" s="364"/>
      <c r="FI66" s="364"/>
      <c r="FJ66" s="364"/>
      <c r="FK66" s="364"/>
      <c r="FL66" s="369"/>
      <c r="FN66" s="364"/>
    </row>
    <row r="67" spans="2:170" ht="8.1" customHeight="1" x14ac:dyDescent="0.15">
      <c r="B67" s="135" t="s">
        <v>39</v>
      </c>
      <c r="C67" s="136"/>
      <c r="D67" s="136"/>
      <c r="E67" s="137"/>
      <c r="F67" s="144"/>
      <c r="G67" s="144"/>
      <c r="H67" s="144"/>
      <c r="I67" s="144"/>
      <c r="J67" s="144"/>
      <c r="K67" s="144"/>
      <c r="L67" s="144"/>
      <c r="M67" s="144"/>
      <c r="N67" s="144"/>
      <c r="O67" s="144"/>
      <c r="P67" s="144"/>
      <c r="Q67" s="144"/>
      <c r="R67" s="144"/>
      <c r="S67" s="144"/>
      <c r="T67" s="144"/>
      <c r="U67" s="144"/>
      <c r="V67" s="144"/>
      <c r="W67" s="144"/>
      <c r="X67" s="144"/>
      <c r="Y67" s="144"/>
      <c r="Z67" s="144"/>
      <c r="AA67" s="144"/>
      <c r="AB67" s="144"/>
      <c r="AC67" s="144"/>
      <c r="AD67" s="144"/>
      <c r="AE67" s="144"/>
      <c r="AF67" s="144"/>
      <c r="AG67" s="144"/>
      <c r="AH67" s="144"/>
      <c r="AI67" s="144"/>
      <c r="AJ67" s="144"/>
      <c r="AK67" s="144"/>
      <c r="AL67" s="144"/>
      <c r="AM67" s="144"/>
      <c r="AN67" s="144"/>
      <c r="AO67" s="144"/>
      <c r="AP67" s="144"/>
      <c r="AQ67" s="144"/>
      <c r="AR67" s="145"/>
      <c r="AS67" s="146"/>
      <c r="AT67" s="146"/>
      <c r="AU67" s="146"/>
      <c r="AV67" s="146"/>
      <c r="AW67" s="146"/>
      <c r="AX67" s="146"/>
      <c r="AY67" s="146"/>
      <c r="AZ67" s="147"/>
      <c r="BD67" s="338"/>
      <c r="BE67" s="339"/>
      <c r="BF67" s="339"/>
      <c r="BG67" s="340"/>
      <c r="BH67" s="338"/>
      <c r="BI67" s="339"/>
      <c r="BJ67" s="339"/>
      <c r="BK67" s="339"/>
      <c r="BL67" s="339"/>
      <c r="BM67" s="340"/>
      <c r="BN67" s="338"/>
      <c r="BO67" s="339"/>
      <c r="BP67" s="339"/>
      <c r="BQ67" s="339"/>
      <c r="BR67" s="339"/>
      <c r="BS67" s="340"/>
      <c r="BT67" s="338"/>
      <c r="BU67" s="339"/>
      <c r="BV67" s="339"/>
      <c r="BW67" s="339"/>
      <c r="BX67" s="339"/>
      <c r="BY67" s="339"/>
      <c r="BZ67" s="340"/>
      <c r="CA67" s="338"/>
      <c r="CB67" s="339"/>
      <c r="CC67" s="339"/>
      <c r="CD67" s="339"/>
      <c r="CE67" s="339"/>
      <c r="CF67" s="339"/>
      <c r="CG67" s="340"/>
      <c r="CH67" s="338"/>
      <c r="CI67" s="339"/>
      <c r="CJ67" s="339"/>
      <c r="CK67" s="339"/>
      <c r="CL67" s="339"/>
      <c r="CM67" s="340"/>
      <c r="CN67" s="338"/>
      <c r="CO67" s="339"/>
      <c r="CP67" s="339"/>
      <c r="CQ67" s="339"/>
      <c r="CR67" s="339"/>
      <c r="CS67" s="340"/>
      <c r="CT67" s="313"/>
      <c r="CU67" s="314"/>
      <c r="CV67" s="314"/>
      <c r="CW67" s="314"/>
      <c r="CX67" s="314"/>
      <c r="CY67" s="314"/>
      <c r="CZ67" s="314"/>
      <c r="DA67" s="314"/>
      <c r="DB67" s="315"/>
      <c r="DC67" s="12"/>
      <c r="DE67" s="53" t="s">
        <v>165</v>
      </c>
      <c r="DF67" s="54"/>
      <c r="DG67" s="338" t="s">
        <v>39</v>
      </c>
      <c r="DH67" s="339"/>
      <c r="DI67" s="339"/>
      <c r="DJ67" s="340"/>
      <c r="DK67" s="358">
        <f>IF(DL119="","",ROUNDDOWN(DL119,0))</f>
        <v>0</v>
      </c>
      <c r="DL67" s="358"/>
      <c r="DM67" s="358"/>
      <c r="DN67" s="358"/>
      <c r="DO67" s="358"/>
      <c r="DP67" s="358"/>
      <c r="DQ67" s="358">
        <f>IF(DM119="","",ROUNDDOWN(DM119,0))</f>
        <v>0</v>
      </c>
      <c r="DR67" s="358"/>
      <c r="DS67" s="358"/>
      <c r="DT67" s="358"/>
      <c r="DU67" s="358"/>
      <c r="DV67" s="358"/>
      <c r="DW67" s="358">
        <f>IF(DN119="","",ROUNDDOWN(DN119,0))</f>
        <v>0</v>
      </c>
      <c r="DX67" s="358"/>
      <c r="DY67" s="358"/>
      <c r="DZ67" s="358"/>
      <c r="EA67" s="358"/>
      <c r="EB67" s="358"/>
      <c r="EC67" s="358"/>
      <c r="ED67" s="370">
        <f>IF(DO119="","",ROUNDDOWN(DO119,0))</f>
        <v>0</v>
      </c>
      <c r="EE67" s="371"/>
      <c r="EF67" s="371"/>
      <c r="EG67" s="371"/>
      <c r="EH67" s="371"/>
      <c r="EI67" s="371"/>
      <c r="EJ67" s="372"/>
      <c r="EK67" s="358">
        <f>IF(DP119="","",ROUNDDOWN(DP119,0))</f>
        <v>0</v>
      </c>
      <c r="EL67" s="358"/>
      <c r="EM67" s="358"/>
      <c r="EN67" s="358"/>
      <c r="EO67" s="358"/>
      <c r="EP67" s="358"/>
      <c r="EQ67" s="358">
        <f>IF(DQ119="","",ROUNDDOWN(DQ119,0))</f>
        <v>0</v>
      </c>
      <c r="ER67" s="358"/>
      <c r="ES67" s="358"/>
      <c r="ET67" s="358"/>
      <c r="EU67" s="358"/>
      <c r="EV67" s="358"/>
      <c r="EW67" s="359">
        <f>IF(DR119="","",ROUNDDOWN(DR119,0))</f>
        <v>0</v>
      </c>
      <c r="EX67" s="360"/>
      <c r="EY67" s="360"/>
      <c r="EZ67" s="360"/>
      <c r="FA67" s="360"/>
      <c r="FB67" s="360"/>
      <c r="FC67" s="360"/>
      <c r="FD67" s="360"/>
      <c r="FE67" s="361"/>
      <c r="FG67" s="365" t="e">
        <f t="shared" ref="FG67" si="34">DQ67/DK67</f>
        <v>#DIV/0!</v>
      </c>
      <c r="FH67" s="363" t="e">
        <f t="shared" ref="FH67" si="35">DW67/DQ67</f>
        <v>#DIV/0!</v>
      </c>
      <c r="FI67" s="363" t="e">
        <f t="shared" ref="FI67" si="36">EK67/DQ67</f>
        <v>#DIV/0!</v>
      </c>
      <c r="FJ67" s="363" t="e">
        <f t="shared" ref="FJ67" si="37">EK67/DQ67</f>
        <v>#DIV/0!</v>
      </c>
      <c r="FK67" s="363" t="e">
        <f t="shared" ref="FK67" si="38">EK67/DQ67</f>
        <v>#DIV/0!</v>
      </c>
      <c r="FL67" s="368" t="e">
        <f>EW67/DQ67</f>
        <v>#DIV/0!</v>
      </c>
      <c r="FN67" s="363" t="e">
        <f>DW67/DQ67</f>
        <v>#DIV/0!</v>
      </c>
    </row>
    <row r="68" spans="2:170" ht="8.1" customHeight="1" x14ac:dyDescent="0.15">
      <c r="B68" s="138"/>
      <c r="C68" s="139"/>
      <c r="D68" s="139"/>
      <c r="E68" s="140"/>
      <c r="F68" s="144"/>
      <c r="G68" s="144"/>
      <c r="H68" s="144"/>
      <c r="I68" s="144"/>
      <c r="J68" s="144"/>
      <c r="K68" s="144"/>
      <c r="L68" s="144"/>
      <c r="M68" s="144"/>
      <c r="N68" s="144"/>
      <c r="O68" s="144"/>
      <c r="P68" s="144"/>
      <c r="Q68" s="144"/>
      <c r="R68" s="144"/>
      <c r="S68" s="144"/>
      <c r="T68" s="144"/>
      <c r="U68" s="144"/>
      <c r="V68" s="144"/>
      <c r="W68" s="144"/>
      <c r="X68" s="144"/>
      <c r="Y68" s="144"/>
      <c r="Z68" s="144"/>
      <c r="AA68" s="144"/>
      <c r="AB68" s="144"/>
      <c r="AC68" s="144"/>
      <c r="AD68" s="144"/>
      <c r="AE68" s="144"/>
      <c r="AF68" s="144"/>
      <c r="AG68" s="144"/>
      <c r="AH68" s="144"/>
      <c r="AI68" s="144"/>
      <c r="AJ68" s="144"/>
      <c r="AK68" s="144"/>
      <c r="AL68" s="144"/>
      <c r="AM68" s="144"/>
      <c r="AN68" s="144"/>
      <c r="AO68" s="144"/>
      <c r="AP68" s="144"/>
      <c r="AQ68" s="144"/>
      <c r="AR68" s="148"/>
      <c r="AS68" s="146"/>
      <c r="AT68" s="146"/>
      <c r="AU68" s="146"/>
      <c r="AV68" s="146"/>
      <c r="AW68" s="146"/>
      <c r="AX68" s="146"/>
      <c r="AY68" s="146"/>
      <c r="AZ68" s="147"/>
      <c r="BD68" s="341"/>
      <c r="BE68" s="217"/>
      <c r="BF68" s="217"/>
      <c r="BG68" s="342"/>
      <c r="BH68" s="341"/>
      <c r="BI68" s="217"/>
      <c r="BJ68" s="217"/>
      <c r="BK68" s="217"/>
      <c r="BL68" s="217"/>
      <c r="BM68" s="342"/>
      <c r="BN68" s="341"/>
      <c r="BO68" s="217"/>
      <c r="BP68" s="217"/>
      <c r="BQ68" s="217"/>
      <c r="BR68" s="217"/>
      <c r="BS68" s="342"/>
      <c r="BT68" s="341"/>
      <c r="BU68" s="217"/>
      <c r="BV68" s="217"/>
      <c r="BW68" s="217"/>
      <c r="BX68" s="217"/>
      <c r="BY68" s="217"/>
      <c r="BZ68" s="342"/>
      <c r="CA68" s="341"/>
      <c r="CB68" s="217"/>
      <c r="CC68" s="217"/>
      <c r="CD68" s="217"/>
      <c r="CE68" s="217"/>
      <c r="CF68" s="217"/>
      <c r="CG68" s="342"/>
      <c r="CH68" s="341"/>
      <c r="CI68" s="217"/>
      <c r="CJ68" s="217"/>
      <c r="CK68" s="217"/>
      <c r="CL68" s="217"/>
      <c r="CM68" s="342"/>
      <c r="CN68" s="341"/>
      <c r="CO68" s="217"/>
      <c r="CP68" s="217"/>
      <c r="CQ68" s="217"/>
      <c r="CR68" s="217"/>
      <c r="CS68" s="342"/>
      <c r="CT68" s="355"/>
      <c r="CU68" s="356"/>
      <c r="CV68" s="356"/>
      <c r="CW68" s="356"/>
      <c r="CX68" s="356"/>
      <c r="CY68" s="356"/>
      <c r="CZ68" s="356"/>
      <c r="DA68" s="356"/>
      <c r="DB68" s="357"/>
      <c r="DC68" s="12"/>
      <c r="DE68" s="381" t="e">
        <f>DK76/360/DP26</f>
        <v>#DIV/0!</v>
      </c>
      <c r="DF68" s="25"/>
      <c r="DG68" s="341"/>
      <c r="DH68" s="217"/>
      <c r="DI68" s="217"/>
      <c r="DJ68" s="342"/>
      <c r="DK68" s="358"/>
      <c r="DL68" s="358"/>
      <c r="DM68" s="358"/>
      <c r="DN68" s="358"/>
      <c r="DO68" s="358"/>
      <c r="DP68" s="358"/>
      <c r="DQ68" s="358"/>
      <c r="DR68" s="358"/>
      <c r="DS68" s="358"/>
      <c r="DT68" s="358"/>
      <c r="DU68" s="358"/>
      <c r="DV68" s="358"/>
      <c r="DW68" s="358"/>
      <c r="DX68" s="358"/>
      <c r="DY68" s="358"/>
      <c r="DZ68" s="358"/>
      <c r="EA68" s="358"/>
      <c r="EB68" s="358"/>
      <c r="EC68" s="358"/>
      <c r="ED68" s="373"/>
      <c r="EE68" s="218"/>
      <c r="EF68" s="218"/>
      <c r="EG68" s="218"/>
      <c r="EH68" s="218"/>
      <c r="EI68" s="218"/>
      <c r="EJ68" s="374"/>
      <c r="EK68" s="358"/>
      <c r="EL68" s="358"/>
      <c r="EM68" s="358"/>
      <c r="EN68" s="358"/>
      <c r="EO68" s="358"/>
      <c r="EP68" s="358"/>
      <c r="EQ68" s="358"/>
      <c r="ER68" s="358"/>
      <c r="ES68" s="358"/>
      <c r="ET68" s="358"/>
      <c r="EU68" s="358"/>
      <c r="EV68" s="358"/>
      <c r="EW68" s="362"/>
      <c r="EX68" s="360"/>
      <c r="EY68" s="360"/>
      <c r="EZ68" s="360"/>
      <c r="FA68" s="360"/>
      <c r="FB68" s="360"/>
      <c r="FC68" s="360"/>
      <c r="FD68" s="360"/>
      <c r="FE68" s="361"/>
      <c r="FG68" s="366"/>
      <c r="FH68" s="364"/>
      <c r="FI68" s="364"/>
      <c r="FJ68" s="364"/>
      <c r="FK68" s="364"/>
      <c r="FL68" s="369"/>
      <c r="FN68" s="364"/>
    </row>
    <row r="69" spans="2:170" ht="8.1" customHeight="1" x14ac:dyDescent="0.15">
      <c r="B69" s="141"/>
      <c r="C69" s="142"/>
      <c r="D69" s="142"/>
      <c r="E69" s="143"/>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4"/>
      <c r="AE69" s="144"/>
      <c r="AF69" s="144"/>
      <c r="AG69" s="144"/>
      <c r="AH69" s="144"/>
      <c r="AI69" s="144"/>
      <c r="AJ69" s="144"/>
      <c r="AK69" s="144"/>
      <c r="AL69" s="144"/>
      <c r="AM69" s="144"/>
      <c r="AN69" s="144"/>
      <c r="AO69" s="144"/>
      <c r="AP69" s="144"/>
      <c r="AQ69" s="144"/>
      <c r="AR69" s="148"/>
      <c r="AS69" s="146"/>
      <c r="AT69" s="146"/>
      <c r="AU69" s="146"/>
      <c r="AV69" s="146"/>
      <c r="AW69" s="146"/>
      <c r="AX69" s="146"/>
      <c r="AY69" s="146"/>
      <c r="AZ69" s="147"/>
      <c r="BD69" s="343"/>
      <c r="BE69" s="344"/>
      <c r="BF69" s="344"/>
      <c r="BG69" s="345"/>
      <c r="BH69" s="343"/>
      <c r="BI69" s="344"/>
      <c r="BJ69" s="344"/>
      <c r="BK69" s="344"/>
      <c r="BL69" s="344"/>
      <c r="BM69" s="345"/>
      <c r="BN69" s="343"/>
      <c r="BO69" s="344"/>
      <c r="BP69" s="344"/>
      <c r="BQ69" s="344"/>
      <c r="BR69" s="344"/>
      <c r="BS69" s="345"/>
      <c r="BT69" s="343"/>
      <c r="BU69" s="344"/>
      <c r="BV69" s="344"/>
      <c r="BW69" s="344"/>
      <c r="BX69" s="344"/>
      <c r="BY69" s="344"/>
      <c r="BZ69" s="345"/>
      <c r="CA69" s="343"/>
      <c r="CB69" s="344"/>
      <c r="CC69" s="344"/>
      <c r="CD69" s="344"/>
      <c r="CE69" s="344"/>
      <c r="CF69" s="344"/>
      <c r="CG69" s="345"/>
      <c r="CH69" s="343"/>
      <c r="CI69" s="344"/>
      <c r="CJ69" s="344"/>
      <c r="CK69" s="344"/>
      <c r="CL69" s="344"/>
      <c r="CM69" s="345"/>
      <c r="CN69" s="343"/>
      <c r="CO69" s="344"/>
      <c r="CP69" s="344"/>
      <c r="CQ69" s="344"/>
      <c r="CR69" s="344"/>
      <c r="CS69" s="345"/>
      <c r="CT69" s="316"/>
      <c r="CU69" s="317"/>
      <c r="CV69" s="317"/>
      <c r="CW69" s="317"/>
      <c r="CX69" s="317"/>
      <c r="CY69" s="317"/>
      <c r="CZ69" s="317"/>
      <c r="DA69" s="317"/>
      <c r="DB69" s="318"/>
      <c r="DC69" s="12"/>
      <c r="DE69" s="382"/>
      <c r="DF69" s="25" t="str">
        <f>IF(DK67&gt;=1, 1, "")</f>
        <v/>
      </c>
      <c r="DG69" s="343"/>
      <c r="DH69" s="344"/>
      <c r="DI69" s="344"/>
      <c r="DJ69" s="345"/>
      <c r="DK69" s="358"/>
      <c r="DL69" s="358"/>
      <c r="DM69" s="358"/>
      <c r="DN69" s="358"/>
      <c r="DO69" s="358"/>
      <c r="DP69" s="358"/>
      <c r="DQ69" s="358"/>
      <c r="DR69" s="358"/>
      <c r="DS69" s="358"/>
      <c r="DT69" s="358"/>
      <c r="DU69" s="358"/>
      <c r="DV69" s="358"/>
      <c r="DW69" s="358"/>
      <c r="DX69" s="358"/>
      <c r="DY69" s="358"/>
      <c r="DZ69" s="358"/>
      <c r="EA69" s="358"/>
      <c r="EB69" s="358"/>
      <c r="EC69" s="358"/>
      <c r="ED69" s="375"/>
      <c r="EE69" s="376"/>
      <c r="EF69" s="376"/>
      <c r="EG69" s="376"/>
      <c r="EH69" s="376"/>
      <c r="EI69" s="376"/>
      <c r="EJ69" s="377"/>
      <c r="EK69" s="358"/>
      <c r="EL69" s="358"/>
      <c r="EM69" s="358"/>
      <c r="EN69" s="358"/>
      <c r="EO69" s="358"/>
      <c r="EP69" s="358"/>
      <c r="EQ69" s="358"/>
      <c r="ER69" s="358"/>
      <c r="ES69" s="358"/>
      <c r="ET69" s="358"/>
      <c r="EU69" s="358"/>
      <c r="EV69" s="358"/>
      <c r="EW69" s="362"/>
      <c r="EX69" s="360"/>
      <c r="EY69" s="360"/>
      <c r="EZ69" s="360"/>
      <c r="FA69" s="360"/>
      <c r="FB69" s="360"/>
      <c r="FC69" s="360"/>
      <c r="FD69" s="360"/>
      <c r="FE69" s="361"/>
      <c r="FG69" s="367"/>
      <c r="FH69" s="364"/>
      <c r="FI69" s="364"/>
      <c r="FJ69" s="364"/>
      <c r="FK69" s="364"/>
      <c r="FL69" s="369"/>
      <c r="FN69" s="364"/>
    </row>
    <row r="70" spans="2:170" ht="8.1" customHeight="1" x14ac:dyDescent="0.15">
      <c r="B70" s="135" t="s">
        <v>40</v>
      </c>
      <c r="C70" s="136"/>
      <c r="D70" s="136"/>
      <c r="E70" s="137"/>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4"/>
      <c r="AE70" s="144"/>
      <c r="AF70" s="144"/>
      <c r="AG70" s="144"/>
      <c r="AH70" s="144"/>
      <c r="AI70" s="144"/>
      <c r="AJ70" s="144"/>
      <c r="AK70" s="144"/>
      <c r="AL70" s="144"/>
      <c r="AM70" s="144"/>
      <c r="AN70" s="144"/>
      <c r="AO70" s="144"/>
      <c r="AP70" s="144"/>
      <c r="AQ70" s="144"/>
      <c r="AR70" s="145"/>
      <c r="AS70" s="146"/>
      <c r="AT70" s="146"/>
      <c r="AU70" s="146"/>
      <c r="AV70" s="146"/>
      <c r="AW70" s="146"/>
      <c r="AX70" s="146"/>
      <c r="AY70" s="146"/>
      <c r="AZ70" s="147"/>
      <c r="BD70" s="338"/>
      <c r="BE70" s="339"/>
      <c r="BF70" s="339"/>
      <c r="BG70" s="340"/>
      <c r="BH70" s="338"/>
      <c r="BI70" s="339"/>
      <c r="BJ70" s="339"/>
      <c r="BK70" s="339"/>
      <c r="BL70" s="339"/>
      <c r="BM70" s="340"/>
      <c r="BN70" s="338"/>
      <c r="BO70" s="339"/>
      <c r="BP70" s="339"/>
      <c r="BQ70" s="339"/>
      <c r="BR70" s="339"/>
      <c r="BS70" s="340"/>
      <c r="BT70" s="338"/>
      <c r="BU70" s="339"/>
      <c r="BV70" s="339"/>
      <c r="BW70" s="339"/>
      <c r="BX70" s="339"/>
      <c r="BY70" s="339"/>
      <c r="BZ70" s="340"/>
      <c r="CA70" s="338"/>
      <c r="CB70" s="339"/>
      <c r="CC70" s="339"/>
      <c r="CD70" s="339"/>
      <c r="CE70" s="339"/>
      <c r="CF70" s="339"/>
      <c r="CG70" s="340"/>
      <c r="CH70" s="338"/>
      <c r="CI70" s="339"/>
      <c r="CJ70" s="339"/>
      <c r="CK70" s="339"/>
      <c r="CL70" s="339"/>
      <c r="CM70" s="340"/>
      <c r="CN70" s="338"/>
      <c r="CO70" s="339"/>
      <c r="CP70" s="339"/>
      <c r="CQ70" s="339"/>
      <c r="CR70" s="339"/>
      <c r="CS70" s="340"/>
      <c r="CT70" s="313"/>
      <c r="CU70" s="314"/>
      <c r="CV70" s="314"/>
      <c r="CW70" s="314"/>
      <c r="CX70" s="314"/>
      <c r="CY70" s="314"/>
      <c r="CZ70" s="314"/>
      <c r="DA70" s="314"/>
      <c r="DB70" s="315"/>
      <c r="DC70" s="12"/>
      <c r="DE70" s="383"/>
      <c r="DF70" s="25"/>
      <c r="DG70" s="338" t="s">
        <v>40</v>
      </c>
      <c r="DH70" s="339"/>
      <c r="DI70" s="339"/>
      <c r="DJ70" s="340"/>
      <c r="DK70" s="358">
        <f>IF(DL120="","",ROUNDDOWN(DL120,0))</f>
        <v>0</v>
      </c>
      <c r="DL70" s="358"/>
      <c r="DM70" s="358"/>
      <c r="DN70" s="358"/>
      <c r="DO70" s="358"/>
      <c r="DP70" s="358"/>
      <c r="DQ70" s="358">
        <f>IF(DM120="","",ROUNDDOWN(DM120,0))</f>
        <v>0</v>
      </c>
      <c r="DR70" s="358"/>
      <c r="DS70" s="358"/>
      <c r="DT70" s="358"/>
      <c r="DU70" s="358"/>
      <c r="DV70" s="358"/>
      <c r="DW70" s="358">
        <f>IF(DN120="","",ROUNDDOWN(DN120,0))</f>
        <v>0</v>
      </c>
      <c r="DX70" s="358"/>
      <c r="DY70" s="358"/>
      <c r="DZ70" s="358"/>
      <c r="EA70" s="358"/>
      <c r="EB70" s="358"/>
      <c r="EC70" s="358"/>
      <c r="ED70" s="370">
        <f>IF(DO120="","",ROUNDDOWN(DO120,0))</f>
        <v>0</v>
      </c>
      <c r="EE70" s="371"/>
      <c r="EF70" s="371"/>
      <c r="EG70" s="371"/>
      <c r="EH70" s="371"/>
      <c r="EI70" s="371"/>
      <c r="EJ70" s="372"/>
      <c r="EK70" s="358">
        <f>IF(DP120="","",ROUNDDOWN(DP120,0))</f>
        <v>0</v>
      </c>
      <c r="EL70" s="358"/>
      <c r="EM70" s="358"/>
      <c r="EN70" s="358"/>
      <c r="EO70" s="358"/>
      <c r="EP70" s="358"/>
      <c r="EQ70" s="358">
        <f>IF(DQ120="","",ROUNDDOWN(DQ120,0))</f>
        <v>0</v>
      </c>
      <c r="ER70" s="358"/>
      <c r="ES70" s="358"/>
      <c r="ET70" s="358"/>
      <c r="EU70" s="358"/>
      <c r="EV70" s="358"/>
      <c r="EW70" s="359">
        <f>IF(DR120="","",ROUNDDOWN(DR120,0))</f>
        <v>0</v>
      </c>
      <c r="EX70" s="360"/>
      <c r="EY70" s="360"/>
      <c r="EZ70" s="360"/>
      <c r="FA70" s="360"/>
      <c r="FB70" s="360"/>
      <c r="FC70" s="360"/>
      <c r="FD70" s="360"/>
      <c r="FE70" s="361"/>
      <c r="FG70" s="365" t="e">
        <f t="shared" ref="FG70" si="39">DQ70/DK70</f>
        <v>#DIV/0!</v>
      </c>
      <c r="FH70" s="363" t="e">
        <f t="shared" ref="FH70" si="40">DW70/DQ70</f>
        <v>#DIV/0!</v>
      </c>
      <c r="FI70" s="363" t="e">
        <f t="shared" ref="FI70" si="41">EK70/DQ70</f>
        <v>#DIV/0!</v>
      </c>
      <c r="FJ70" s="363" t="e">
        <f t="shared" ref="FJ70" si="42">EK70/DQ70</f>
        <v>#DIV/0!</v>
      </c>
      <c r="FK70" s="363" t="e">
        <f t="shared" ref="FK70" si="43">EK70/DQ70</f>
        <v>#DIV/0!</v>
      </c>
      <c r="FL70" s="368" t="e">
        <f t="shared" ref="FL70" si="44">EW70/DQ70</f>
        <v>#DIV/0!</v>
      </c>
      <c r="FN70" s="363" t="e">
        <f>DW70/DQ70</f>
        <v>#DIV/0!</v>
      </c>
    </row>
    <row r="71" spans="2:170" ht="8.1" customHeight="1" x14ac:dyDescent="0.15">
      <c r="B71" s="138"/>
      <c r="C71" s="139"/>
      <c r="D71" s="139"/>
      <c r="E71" s="140"/>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4"/>
      <c r="AE71" s="144"/>
      <c r="AF71" s="144"/>
      <c r="AG71" s="144"/>
      <c r="AH71" s="144"/>
      <c r="AI71" s="144"/>
      <c r="AJ71" s="144"/>
      <c r="AK71" s="144"/>
      <c r="AL71" s="144"/>
      <c r="AM71" s="144"/>
      <c r="AN71" s="144"/>
      <c r="AO71" s="144"/>
      <c r="AP71" s="144"/>
      <c r="AQ71" s="144"/>
      <c r="AR71" s="148"/>
      <c r="AS71" s="146"/>
      <c r="AT71" s="146"/>
      <c r="AU71" s="146"/>
      <c r="AV71" s="146"/>
      <c r="AW71" s="146"/>
      <c r="AX71" s="146"/>
      <c r="AY71" s="146"/>
      <c r="AZ71" s="147"/>
      <c r="BD71" s="341"/>
      <c r="BE71" s="217"/>
      <c r="BF71" s="217"/>
      <c r="BG71" s="342"/>
      <c r="BH71" s="341"/>
      <c r="BI71" s="217"/>
      <c r="BJ71" s="217"/>
      <c r="BK71" s="217"/>
      <c r="BL71" s="217"/>
      <c r="BM71" s="342"/>
      <c r="BN71" s="341"/>
      <c r="BO71" s="217"/>
      <c r="BP71" s="217"/>
      <c r="BQ71" s="217"/>
      <c r="BR71" s="217"/>
      <c r="BS71" s="342"/>
      <c r="BT71" s="341"/>
      <c r="BU71" s="217"/>
      <c r="BV71" s="217"/>
      <c r="BW71" s="217"/>
      <c r="BX71" s="217"/>
      <c r="BY71" s="217"/>
      <c r="BZ71" s="342"/>
      <c r="CA71" s="341"/>
      <c r="CB71" s="217"/>
      <c r="CC71" s="217"/>
      <c r="CD71" s="217"/>
      <c r="CE71" s="217"/>
      <c r="CF71" s="217"/>
      <c r="CG71" s="342"/>
      <c r="CH71" s="341"/>
      <c r="CI71" s="217"/>
      <c r="CJ71" s="217"/>
      <c r="CK71" s="217"/>
      <c r="CL71" s="217"/>
      <c r="CM71" s="342"/>
      <c r="CN71" s="341"/>
      <c r="CO71" s="217"/>
      <c r="CP71" s="217"/>
      <c r="CQ71" s="217"/>
      <c r="CR71" s="217"/>
      <c r="CS71" s="342"/>
      <c r="CT71" s="355"/>
      <c r="CU71" s="356"/>
      <c r="CV71" s="356"/>
      <c r="CW71" s="356"/>
      <c r="CX71" s="356"/>
      <c r="CY71" s="356"/>
      <c r="CZ71" s="356"/>
      <c r="DA71" s="356"/>
      <c r="DB71" s="357"/>
      <c r="DC71" s="12"/>
      <c r="DF71" s="25"/>
      <c r="DG71" s="341"/>
      <c r="DH71" s="217"/>
      <c r="DI71" s="217"/>
      <c r="DJ71" s="342"/>
      <c r="DK71" s="358"/>
      <c r="DL71" s="358"/>
      <c r="DM71" s="358"/>
      <c r="DN71" s="358"/>
      <c r="DO71" s="358"/>
      <c r="DP71" s="358"/>
      <c r="DQ71" s="358"/>
      <c r="DR71" s="358"/>
      <c r="DS71" s="358"/>
      <c r="DT71" s="358"/>
      <c r="DU71" s="358"/>
      <c r="DV71" s="358"/>
      <c r="DW71" s="358"/>
      <c r="DX71" s="358"/>
      <c r="DY71" s="358"/>
      <c r="DZ71" s="358"/>
      <c r="EA71" s="358"/>
      <c r="EB71" s="358"/>
      <c r="EC71" s="358"/>
      <c r="ED71" s="373"/>
      <c r="EE71" s="218"/>
      <c r="EF71" s="218"/>
      <c r="EG71" s="218"/>
      <c r="EH71" s="218"/>
      <c r="EI71" s="218"/>
      <c r="EJ71" s="374"/>
      <c r="EK71" s="358"/>
      <c r="EL71" s="358"/>
      <c r="EM71" s="358"/>
      <c r="EN71" s="358"/>
      <c r="EO71" s="358"/>
      <c r="EP71" s="358"/>
      <c r="EQ71" s="358"/>
      <c r="ER71" s="358"/>
      <c r="ES71" s="358"/>
      <c r="ET71" s="358"/>
      <c r="EU71" s="358"/>
      <c r="EV71" s="358"/>
      <c r="EW71" s="362"/>
      <c r="EX71" s="360"/>
      <c r="EY71" s="360"/>
      <c r="EZ71" s="360"/>
      <c r="FA71" s="360"/>
      <c r="FB71" s="360"/>
      <c r="FC71" s="360"/>
      <c r="FD71" s="360"/>
      <c r="FE71" s="361"/>
      <c r="FG71" s="366"/>
      <c r="FH71" s="364"/>
      <c r="FI71" s="364"/>
      <c r="FJ71" s="364"/>
      <c r="FK71" s="364"/>
      <c r="FL71" s="369"/>
      <c r="FN71" s="364"/>
    </row>
    <row r="72" spans="2:170" ht="8.1" customHeight="1" x14ac:dyDescent="0.15">
      <c r="B72" s="141"/>
      <c r="C72" s="142"/>
      <c r="D72" s="142"/>
      <c r="E72" s="143"/>
      <c r="F72" s="144"/>
      <c r="G72" s="144"/>
      <c r="H72" s="144"/>
      <c r="I72" s="144"/>
      <c r="J72" s="144"/>
      <c r="K72" s="144"/>
      <c r="L72" s="144"/>
      <c r="M72" s="144"/>
      <c r="N72" s="144"/>
      <c r="O72" s="144"/>
      <c r="P72" s="144"/>
      <c r="Q72" s="144"/>
      <c r="R72" s="144"/>
      <c r="S72" s="144"/>
      <c r="T72" s="144"/>
      <c r="U72" s="144"/>
      <c r="V72" s="144"/>
      <c r="W72" s="144"/>
      <c r="X72" s="144"/>
      <c r="Y72" s="144"/>
      <c r="Z72" s="144"/>
      <c r="AA72" s="144"/>
      <c r="AB72" s="144"/>
      <c r="AC72" s="144"/>
      <c r="AD72" s="144"/>
      <c r="AE72" s="144"/>
      <c r="AF72" s="144"/>
      <c r="AG72" s="144"/>
      <c r="AH72" s="144"/>
      <c r="AI72" s="144"/>
      <c r="AJ72" s="144"/>
      <c r="AK72" s="144"/>
      <c r="AL72" s="144"/>
      <c r="AM72" s="144"/>
      <c r="AN72" s="144"/>
      <c r="AO72" s="144"/>
      <c r="AP72" s="144"/>
      <c r="AQ72" s="144"/>
      <c r="AR72" s="148"/>
      <c r="AS72" s="146"/>
      <c r="AT72" s="146"/>
      <c r="AU72" s="146"/>
      <c r="AV72" s="146"/>
      <c r="AW72" s="146"/>
      <c r="AX72" s="146"/>
      <c r="AY72" s="146"/>
      <c r="AZ72" s="147"/>
      <c r="BD72" s="343"/>
      <c r="BE72" s="344"/>
      <c r="BF72" s="344"/>
      <c r="BG72" s="345"/>
      <c r="BH72" s="343"/>
      <c r="BI72" s="344"/>
      <c r="BJ72" s="344"/>
      <c r="BK72" s="344"/>
      <c r="BL72" s="344"/>
      <c r="BM72" s="345"/>
      <c r="BN72" s="343"/>
      <c r="BO72" s="344"/>
      <c r="BP72" s="344"/>
      <c r="BQ72" s="344"/>
      <c r="BR72" s="344"/>
      <c r="BS72" s="345"/>
      <c r="BT72" s="343"/>
      <c r="BU72" s="344"/>
      <c r="BV72" s="344"/>
      <c r="BW72" s="344"/>
      <c r="BX72" s="344"/>
      <c r="BY72" s="344"/>
      <c r="BZ72" s="345"/>
      <c r="CA72" s="343"/>
      <c r="CB72" s="344"/>
      <c r="CC72" s="344"/>
      <c r="CD72" s="344"/>
      <c r="CE72" s="344"/>
      <c r="CF72" s="344"/>
      <c r="CG72" s="345"/>
      <c r="CH72" s="343"/>
      <c r="CI72" s="344"/>
      <c r="CJ72" s="344"/>
      <c r="CK72" s="344"/>
      <c r="CL72" s="344"/>
      <c r="CM72" s="345"/>
      <c r="CN72" s="343"/>
      <c r="CO72" s="344"/>
      <c r="CP72" s="344"/>
      <c r="CQ72" s="344"/>
      <c r="CR72" s="344"/>
      <c r="CS72" s="345"/>
      <c r="CT72" s="316"/>
      <c r="CU72" s="317"/>
      <c r="CV72" s="317"/>
      <c r="CW72" s="317"/>
      <c r="CX72" s="317"/>
      <c r="CY72" s="317"/>
      <c r="CZ72" s="317"/>
      <c r="DA72" s="317"/>
      <c r="DB72" s="318"/>
      <c r="DC72" s="12"/>
      <c r="DF72" s="25" t="str">
        <f>IF(DK70&gt;=1, 1, "")</f>
        <v/>
      </c>
      <c r="DG72" s="343"/>
      <c r="DH72" s="344"/>
      <c r="DI72" s="344"/>
      <c r="DJ72" s="345"/>
      <c r="DK72" s="358"/>
      <c r="DL72" s="358"/>
      <c r="DM72" s="358"/>
      <c r="DN72" s="358"/>
      <c r="DO72" s="358"/>
      <c r="DP72" s="358"/>
      <c r="DQ72" s="358"/>
      <c r="DR72" s="358"/>
      <c r="DS72" s="358"/>
      <c r="DT72" s="358"/>
      <c r="DU72" s="358"/>
      <c r="DV72" s="358"/>
      <c r="DW72" s="358"/>
      <c r="DX72" s="358"/>
      <c r="DY72" s="358"/>
      <c r="DZ72" s="358"/>
      <c r="EA72" s="358"/>
      <c r="EB72" s="358"/>
      <c r="EC72" s="358"/>
      <c r="ED72" s="375"/>
      <c r="EE72" s="376"/>
      <c r="EF72" s="376"/>
      <c r="EG72" s="376"/>
      <c r="EH72" s="376"/>
      <c r="EI72" s="376"/>
      <c r="EJ72" s="377"/>
      <c r="EK72" s="358"/>
      <c r="EL72" s="358"/>
      <c r="EM72" s="358"/>
      <c r="EN72" s="358"/>
      <c r="EO72" s="358"/>
      <c r="EP72" s="358"/>
      <c r="EQ72" s="358"/>
      <c r="ER72" s="358"/>
      <c r="ES72" s="358"/>
      <c r="ET72" s="358"/>
      <c r="EU72" s="358"/>
      <c r="EV72" s="358"/>
      <c r="EW72" s="362"/>
      <c r="EX72" s="360"/>
      <c r="EY72" s="360"/>
      <c r="EZ72" s="360"/>
      <c r="FA72" s="360"/>
      <c r="FB72" s="360"/>
      <c r="FC72" s="360"/>
      <c r="FD72" s="360"/>
      <c r="FE72" s="361"/>
      <c r="FG72" s="367"/>
      <c r="FH72" s="364"/>
      <c r="FI72" s="364"/>
      <c r="FJ72" s="364"/>
      <c r="FK72" s="364"/>
      <c r="FL72" s="369"/>
      <c r="FN72" s="364"/>
    </row>
    <row r="73" spans="2:170" ht="8.1" customHeight="1" x14ac:dyDescent="0.15">
      <c r="B73" s="138" t="s">
        <v>41</v>
      </c>
      <c r="C73" s="139"/>
      <c r="D73" s="139"/>
      <c r="E73" s="140"/>
      <c r="F73" s="144"/>
      <c r="G73" s="144"/>
      <c r="H73" s="144"/>
      <c r="I73" s="144"/>
      <c r="J73" s="144"/>
      <c r="K73" s="144"/>
      <c r="L73" s="144"/>
      <c r="M73" s="144"/>
      <c r="N73" s="144"/>
      <c r="O73" s="144"/>
      <c r="P73" s="144"/>
      <c r="Q73" s="144"/>
      <c r="R73" s="144"/>
      <c r="S73" s="144"/>
      <c r="T73" s="144"/>
      <c r="U73" s="144"/>
      <c r="V73" s="144"/>
      <c r="W73" s="144"/>
      <c r="X73" s="144"/>
      <c r="Y73" s="144"/>
      <c r="Z73" s="144"/>
      <c r="AA73" s="144"/>
      <c r="AB73" s="144"/>
      <c r="AC73" s="144"/>
      <c r="AD73" s="144"/>
      <c r="AE73" s="144"/>
      <c r="AF73" s="144"/>
      <c r="AG73" s="144"/>
      <c r="AH73" s="144"/>
      <c r="AI73" s="144"/>
      <c r="AJ73" s="144"/>
      <c r="AK73" s="144"/>
      <c r="AL73" s="144"/>
      <c r="AM73" s="144"/>
      <c r="AN73" s="144"/>
      <c r="AO73" s="144"/>
      <c r="AP73" s="144"/>
      <c r="AQ73" s="144"/>
      <c r="AR73" s="145"/>
      <c r="AS73" s="146"/>
      <c r="AT73" s="146"/>
      <c r="AU73" s="146"/>
      <c r="AV73" s="146"/>
      <c r="AW73" s="146"/>
      <c r="AX73" s="146"/>
      <c r="AY73" s="146"/>
      <c r="AZ73" s="147"/>
      <c r="BD73" s="338"/>
      <c r="BE73" s="339"/>
      <c r="BF73" s="339"/>
      <c r="BG73" s="340"/>
      <c r="BH73" s="338"/>
      <c r="BI73" s="339"/>
      <c r="BJ73" s="339"/>
      <c r="BK73" s="339"/>
      <c r="BL73" s="339"/>
      <c r="BM73" s="340"/>
      <c r="BN73" s="338"/>
      <c r="BO73" s="339"/>
      <c r="BP73" s="339"/>
      <c r="BQ73" s="339"/>
      <c r="BR73" s="339"/>
      <c r="BS73" s="340"/>
      <c r="BT73" s="338"/>
      <c r="BU73" s="339"/>
      <c r="BV73" s="339"/>
      <c r="BW73" s="339"/>
      <c r="BX73" s="339"/>
      <c r="BY73" s="339"/>
      <c r="BZ73" s="340"/>
      <c r="CA73" s="338"/>
      <c r="CB73" s="339"/>
      <c r="CC73" s="339"/>
      <c r="CD73" s="339"/>
      <c r="CE73" s="339"/>
      <c r="CF73" s="339"/>
      <c r="CG73" s="340"/>
      <c r="CH73" s="338"/>
      <c r="CI73" s="339"/>
      <c r="CJ73" s="339"/>
      <c r="CK73" s="339"/>
      <c r="CL73" s="339"/>
      <c r="CM73" s="340"/>
      <c r="CN73" s="338"/>
      <c r="CO73" s="339"/>
      <c r="CP73" s="339"/>
      <c r="CQ73" s="339"/>
      <c r="CR73" s="339"/>
      <c r="CS73" s="340"/>
      <c r="CT73" s="313"/>
      <c r="CU73" s="314"/>
      <c r="CV73" s="314"/>
      <c r="CW73" s="314"/>
      <c r="CX73" s="314"/>
      <c r="CY73" s="314"/>
      <c r="CZ73" s="314"/>
      <c r="DA73" s="314"/>
      <c r="DB73" s="315"/>
      <c r="DC73" s="12"/>
      <c r="DF73" s="25"/>
      <c r="DG73" s="341" t="s">
        <v>41</v>
      </c>
      <c r="DH73" s="217"/>
      <c r="DI73" s="217"/>
      <c r="DJ73" s="342"/>
      <c r="DK73" s="358">
        <f>IF(DL121="","",ROUNDDOWN(DL121,0))</f>
        <v>0</v>
      </c>
      <c r="DL73" s="358"/>
      <c r="DM73" s="358"/>
      <c r="DN73" s="358"/>
      <c r="DO73" s="358"/>
      <c r="DP73" s="358"/>
      <c r="DQ73" s="358">
        <f>IF(DM121="","",ROUNDDOWN(DM121,0))</f>
        <v>0</v>
      </c>
      <c r="DR73" s="358"/>
      <c r="DS73" s="358"/>
      <c r="DT73" s="358"/>
      <c r="DU73" s="358"/>
      <c r="DV73" s="358"/>
      <c r="DW73" s="358">
        <f>IF(DN121="","",ROUNDDOWN(DN121,0))</f>
        <v>0</v>
      </c>
      <c r="DX73" s="358"/>
      <c r="DY73" s="358"/>
      <c r="DZ73" s="358"/>
      <c r="EA73" s="358"/>
      <c r="EB73" s="358"/>
      <c r="EC73" s="358"/>
      <c r="ED73" s="370">
        <f>IF(DO121="","",ROUNDDOWN(DO121,0))</f>
        <v>0</v>
      </c>
      <c r="EE73" s="371"/>
      <c r="EF73" s="371"/>
      <c r="EG73" s="371"/>
      <c r="EH73" s="371"/>
      <c r="EI73" s="371"/>
      <c r="EJ73" s="372"/>
      <c r="EK73" s="358">
        <f>IF(DP121="","",ROUNDDOWN(DP121,0))</f>
        <v>0</v>
      </c>
      <c r="EL73" s="358"/>
      <c r="EM73" s="358"/>
      <c r="EN73" s="358"/>
      <c r="EO73" s="358"/>
      <c r="EP73" s="358"/>
      <c r="EQ73" s="358">
        <f>IF(DQ121="","",ROUNDDOWN(DQ121,0))</f>
        <v>0</v>
      </c>
      <c r="ER73" s="358"/>
      <c r="ES73" s="358"/>
      <c r="ET73" s="358"/>
      <c r="EU73" s="358"/>
      <c r="EV73" s="358"/>
      <c r="EW73" s="359">
        <f>IF(DR121="","",ROUNDDOWN(DR121,0))</f>
        <v>0</v>
      </c>
      <c r="EX73" s="360"/>
      <c r="EY73" s="360"/>
      <c r="EZ73" s="360"/>
      <c r="FA73" s="360"/>
      <c r="FB73" s="360"/>
      <c r="FC73" s="360"/>
      <c r="FD73" s="360"/>
      <c r="FE73" s="361"/>
      <c r="FG73" s="365" t="e">
        <f t="shared" ref="FG73" si="45">DQ73/DK73</f>
        <v>#DIV/0!</v>
      </c>
      <c r="FH73" s="363" t="e">
        <f t="shared" ref="FH73" si="46">DW73/DQ73</f>
        <v>#DIV/0!</v>
      </c>
      <c r="FI73" s="363" t="e">
        <f t="shared" ref="FI73" si="47">EK73/DQ73</f>
        <v>#DIV/0!</v>
      </c>
      <c r="FJ73" s="363" t="e">
        <f t="shared" ref="FJ73" si="48">EK73/DQ73</f>
        <v>#DIV/0!</v>
      </c>
      <c r="FK73" s="363" t="e">
        <f t="shared" ref="FK73" si="49">EK73/DQ73</f>
        <v>#DIV/0!</v>
      </c>
      <c r="FL73" s="368" t="e">
        <f t="shared" ref="FL73" si="50">EW73/DQ73</f>
        <v>#DIV/0!</v>
      </c>
      <c r="FN73" s="363" t="e">
        <f>DW73/DQ73</f>
        <v>#DIV/0!</v>
      </c>
    </row>
    <row r="74" spans="2:170" ht="8.1" customHeight="1" x14ac:dyDescent="0.15">
      <c r="B74" s="138"/>
      <c r="C74" s="139"/>
      <c r="D74" s="139"/>
      <c r="E74" s="140"/>
      <c r="F74" s="144"/>
      <c r="G74" s="144"/>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8"/>
      <c r="AS74" s="146"/>
      <c r="AT74" s="146"/>
      <c r="AU74" s="146"/>
      <c r="AV74" s="146"/>
      <c r="AW74" s="146"/>
      <c r="AX74" s="146"/>
      <c r="AY74" s="146"/>
      <c r="AZ74" s="147"/>
      <c r="BD74" s="341"/>
      <c r="BE74" s="217"/>
      <c r="BF74" s="217"/>
      <c r="BG74" s="342"/>
      <c r="BH74" s="341"/>
      <c r="BI74" s="217"/>
      <c r="BJ74" s="217"/>
      <c r="BK74" s="217"/>
      <c r="BL74" s="217"/>
      <c r="BM74" s="342"/>
      <c r="BN74" s="341"/>
      <c r="BO74" s="217"/>
      <c r="BP74" s="217"/>
      <c r="BQ74" s="217"/>
      <c r="BR74" s="217"/>
      <c r="BS74" s="342"/>
      <c r="BT74" s="341"/>
      <c r="BU74" s="217"/>
      <c r="BV74" s="217"/>
      <c r="BW74" s="217"/>
      <c r="BX74" s="217"/>
      <c r="BY74" s="217"/>
      <c r="BZ74" s="342"/>
      <c r="CA74" s="341"/>
      <c r="CB74" s="217"/>
      <c r="CC74" s="217"/>
      <c r="CD74" s="217"/>
      <c r="CE74" s="217"/>
      <c r="CF74" s="217"/>
      <c r="CG74" s="342"/>
      <c r="CH74" s="341"/>
      <c r="CI74" s="217"/>
      <c r="CJ74" s="217"/>
      <c r="CK74" s="217"/>
      <c r="CL74" s="217"/>
      <c r="CM74" s="342"/>
      <c r="CN74" s="341"/>
      <c r="CO74" s="217"/>
      <c r="CP74" s="217"/>
      <c r="CQ74" s="217"/>
      <c r="CR74" s="217"/>
      <c r="CS74" s="342"/>
      <c r="CT74" s="355"/>
      <c r="CU74" s="356"/>
      <c r="CV74" s="356"/>
      <c r="CW74" s="356"/>
      <c r="CX74" s="356"/>
      <c r="CY74" s="356"/>
      <c r="CZ74" s="356"/>
      <c r="DA74" s="356"/>
      <c r="DB74" s="357"/>
      <c r="DC74" s="12"/>
      <c r="DF74" s="25"/>
      <c r="DG74" s="341"/>
      <c r="DH74" s="217"/>
      <c r="DI74" s="217"/>
      <c r="DJ74" s="342"/>
      <c r="DK74" s="358"/>
      <c r="DL74" s="358"/>
      <c r="DM74" s="358"/>
      <c r="DN74" s="358"/>
      <c r="DO74" s="358"/>
      <c r="DP74" s="358"/>
      <c r="DQ74" s="358"/>
      <c r="DR74" s="358"/>
      <c r="DS74" s="358"/>
      <c r="DT74" s="358"/>
      <c r="DU74" s="358"/>
      <c r="DV74" s="358"/>
      <c r="DW74" s="358"/>
      <c r="DX74" s="358"/>
      <c r="DY74" s="358"/>
      <c r="DZ74" s="358"/>
      <c r="EA74" s="358"/>
      <c r="EB74" s="358"/>
      <c r="EC74" s="358"/>
      <c r="ED74" s="373"/>
      <c r="EE74" s="218"/>
      <c r="EF74" s="218"/>
      <c r="EG74" s="218"/>
      <c r="EH74" s="218"/>
      <c r="EI74" s="218"/>
      <c r="EJ74" s="374"/>
      <c r="EK74" s="358"/>
      <c r="EL74" s="358"/>
      <c r="EM74" s="358"/>
      <c r="EN74" s="358"/>
      <c r="EO74" s="358"/>
      <c r="EP74" s="358"/>
      <c r="EQ74" s="358"/>
      <c r="ER74" s="358"/>
      <c r="ES74" s="358"/>
      <c r="ET74" s="358"/>
      <c r="EU74" s="358"/>
      <c r="EV74" s="358"/>
      <c r="EW74" s="362"/>
      <c r="EX74" s="360"/>
      <c r="EY74" s="360"/>
      <c r="EZ74" s="360"/>
      <c r="FA74" s="360"/>
      <c r="FB74" s="360"/>
      <c r="FC74" s="360"/>
      <c r="FD74" s="360"/>
      <c r="FE74" s="361"/>
      <c r="FG74" s="366"/>
      <c r="FH74" s="364"/>
      <c r="FI74" s="364"/>
      <c r="FJ74" s="364"/>
      <c r="FK74" s="364"/>
      <c r="FL74" s="369"/>
      <c r="FN74" s="364"/>
    </row>
    <row r="75" spans="2:170" ht="8.1" customHeight="1" x14ac:dyDescent="0.15">
      <c r="B75" s="138"/>
      <c r="C75" s="139"/>
      <c r="D75" s="139"/>
      <c r="E75" s="140"/>
      <c r="F75" s="144"/>
      <c r="G75" s="144"/>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8"/>
      <c r="AS75" s="146"/>
      <c r="AT75" s="146"/>
      <c r="AU75" s="146"/>
      <c r="AV75" s="146"/>
      <c r="AW75" s="146"/>
      <c r="AX75" s="146"/>
      <c r="AY75" s="146"/>
      <c r="AZ75" s="147"/>
      <c r="BD75" s="343"/>
      <c r="BE75" s="344"/>
      <c r="BF75" s="344"/>
      <c r="BG75" s="345"/>
      <c r="BH75" s="343"/>
      <c r="BI75" s="344"/>
      <c r="BJ75" s="344"/>
      <c r="BK75" s="344"/>
      <c r="BL75" s="344"/>
      <c r="BM75" s="345"/>
      <c r="BN75" s="343"/>
      <c r="BO75" s="344"/>
      <c r="BP75" s="344"/>
      <c r="BQ75" s="344"/>
      <c r="BR75" s="344"/>
      <c r="BS75" s="345"/>
      <c r="BT75" s="343"/>
      <c r="BU75" s="344"/>
      <c r="BV75" s="344"/>
      <c r="BW75" s="344"/>
      <c r="BX75" s="344"/>
      <c r="BY75" s="344"/>
      <c r="BZ75" s="345"/>
      <c r="CA75" s="343"/>
      <c r="CB75" s="344"/>
      <c r="CC75" s="344"/>
      <c r="CD75" s="344"/>
      <c r="CE75" s="344"/>
      <c r="CF75" s="344"/>
      <c r="CG75" s="345"/>
      <c r="CH75" s="343"/>
      <c r="CI75" s="344"/>
      <c r="CJ75" s="344"/>
      <c r="CK75" s="344"/>
      <c r="CL75" s="344"/>
      <c r="CM75" s="345"/>
      <c r="CN75" s="343"/>
      <c r="CO75" s="344"/>
      <c r="CP75" s="344"/>
      <c r="CQ75" s="344"/>
      <c r="CR75" s="344"/>
      <c r="CS75" s="345"/>
      <c r="CT75" s="316"/>
      <c r="CU75" s="317"/>
      <c r="CV75" s="317"/>
      <c r="CW75" s="317"/>
      <c r="CX75" s="317"/>
      <c r="CY75" s="317"/>
      <c r="CZ75" s="317"/>
      <c r="DA75" s="317"/>
      <c r="DB75" s="318"/>
      <c r="DC75" s="12"/>
      <c r="DF75" s="25" t="str">
        <f>IF(DK73&gt;=1, 1, "")</f>
        <v/>
      </c>
      <c r="DG75" s="341"/>
      <c r="DH75" s="217"/>
      <c r="DI75" s="217"/>
      <c r="DJ75" s="342"/>
      <c r="DK75" s="358"/>
      <c r="DL75" s="358"/>
      <c r="DM75" s="358"/>
      <c r="DN75" s="358"/>
      <c r="DO75" s="358"/>
      <c r="DP75" s="358"/>
      <c r="DQ75" s="358"/>
      <c r="DR75" s="358"/>
      <c r="DS75" s="358"/>
      <c r="DT75" s="358"/>
      <c r="DU75" s="358"/>
      <c r="DV75" s="358"/>
      <c r="DW75" s="358"/>
      <c r="DX75" s="358"/>
      <c r="DY75" s="358"/>
      <c r="DZ75" s="358"/>
      <c r="EA75" s="358"/>
      <c r="EB75" s="358"/>
      <c r="EC75" s="358"/>
      <c r="ED75" s="375"/>
      <c r="EE75" s="376"/>
      <c r="EF75" s="376"/>
      <c r="EG75" s="376"/>
      <c r="EH75" s="376"/>
      <c r="EI75" s="376"/>
      <c r="EJ75" s="377"/>
      <c r="EK75" s="358"/>
      <c r="EL75" s="358"/>
      <c r="EM75" s="358"/>
      <c r="EN75" s="358"/>
      <c r="EO75" s="358"/>
      <c r="EP75" s="358"/>
      <c r="EQ75" s="358"/>
      <c r="ER75" s="358"/>
      <c r="ES75" s="358"/>
      <c r="ET75" s="358"/>
      <c r="EU75" s="358"/>
      <c r="EV75" s="358"/>
      <c r="EW75" s="362"/>
      <c r="EX75" s="360"/>
      <c r="EY75" s="360"/>
      <c r="EZ75" s="360"/>
      <c r="FA75" s="360"/>
      <c r="FB75" s="360"/>
      <c r="FC75" s="360"/>
      <c r="FD75" s="360"/>
      <c r="FE75" s="361"/>
      <c r="FG75" s="367"/>
      <c r="FH75" s="364"/>
      <c r="FI75" s="364"/>
      <c r="FJ75" s="364"/>
      <c r="FK75" s="364"/>
      <c r="FL75" s="369"/>
      <c r="FN75" s="364"/>
    </row>
    <row r="76" spans="2:170" ht="8.1" customHeight="1" x14ac:dyDescent="0.15">
      <c r="B76" s="135" t="s">
        <v>42</v>
      </c>
      <c r="C76" s="136"/>
      <c r="D76" s="136"/>
      <c r="E76" s="137"/>
      <c r="F76" s="154">
        <f>SUM(F46:K75)</f>
        <v>0</v>
      </c>
      <c r="G76" s="154"/>
      <c r="H76" s="154"/>
      <c r="I76" s="154"/>
      <c r="J76" s="154"/>
      <c r="K76" s="154"/>
      <c r="L76" s="154">
        <f>SUM(L46:Q75)</f>
        <v>0</v>
      </c>
      <c r="M76" s="154"/>
      <c r="N76" s="154"/>
      <c r="O76" s="154"/>
      <c r="P76" s="154"/>
      <c r="Q76" s="154"/>
      <c r="R76" s="154">
        <f>SUM(R46:X75)</f>
        <v>0</v>
      </c>
      <c r="S76" s="154"/>
      <c r="T76" s="154"/>
      <c r="U76" s="154"/>
      <c r="V76" s="154"/>
      <c r="W76" s="154"/>
      <c r="X76" s="154"/>
      <c r="Y76" s="154">
        <f>SUM(Y46:AE75)</f>
        <v>0</v>
      </c>
      <c r="Z76" s="154"/>
      <c r="AA76" s="154"/>
      <c r="AB76" s="154"/>
      <c r="AC76" s="154"/>
      <c r="AD76" s="154"/>
      <c r="AE76" s="154"/>
      <c r="AF76" s="154">
        <f>SUM(AF46:AK75)</f>
        <v>0</v>
      </c>
      <c r="AG76" s="154"/>
      <c r="AH76" s="154"/>
      <c r="AI76" s="154"/>
      <c r="AJ76" s="154"/>
      <c r="AK76" s="154"/>
      <c r="AL76" s="154">
        <f>SUM(AL46:AQ75)</f>
        <v>0</v>
      </c>
      <c r="AM76" s="154"/>
      <c r="AN76" s="154"/>
      <c r="AO76" s="154"/>
      <c r="AP76" s="154"/>
      <c r="AQ76" s="154"/>
      <c r="AR76" s="155">
        <f>SUM(AR46:AZ75)</f>
        <v>0</v>
      </c>
      <c r="AS76" s="156"/>
      <c r="AT76" s="156"/>
      <c r="AU76" s="156"/>
      <c r="AV76" s="156"/>
      <c r="AW76" s="156"/>
      <c r="AX76" s="156"/>
      <c r="AY76" s="156"/>
      <c r="AZ76" s="157"/>
      <c r="BD76" s="338"/>
      <c r="BE76" s="339"/>
      <c r="BF76" s="339"/>
      <c r="BG76" s="340"/>
      <c r="BH76" s="338"/>
      <c r="BI76" s="339"/>
      <c r="BJ76" s="339"/>
      <c r="BK76" s="339"/>
      <c r="BL76" s="339"/>
      <c r="BM76" s="340"/>
      <c r="BN76" s="338"/>
      <c r="BO76" s="339"/>
      <c r="BP76" s="339"/>
      <c r="BQ76" s="339"/>
      <c r="BR76" s="339"/>
      <c r="BS76" s="340"/>
      <c r="BT76" s="338"/>
      <c r="BU76" s="339"/>
      <c r="BV76" s="339"/>
      <c r="BW76" s="339"/>
      <c r="BX76" s="339"/>
      <c r="BY76" s="339"/>
      <c r="BZ76" s="340"/>
      <c r="CA76" s="338"/>
      <c r="CB76" s="339"/>
      <c r="CC76" s="339"/>
      <c r="CD76" s="339"/>
      <c r="CE76" s="339"/>
      <c r="CF76" s="339"/>
      <c r="CG76" s="340"/>
      <c r="CH76" s="338"/>
      <c r="CI76" s="339"/>
      <c r="CJ76" s="339"/>
      <c r="CK76" s="339"/>
      <c r="CL76" s="339"/>
      <c r="CM76" s="340"/>
      <c r="CN76" s="338"/>
      <c r="CO76" s="339"/>
      <c r="CP76" s="339"/>
      <c r="CQ76" s="339"/>
      <c r="CR76" s="339"/>
      <c r="CS76" s="340"/>
      <c r="CT76" s="313"/>
      <c r="CU76" s="314"/>
      <c r="CV76" s="314"/>
      <c r="CW76" s="314"/>
      <c r="CX76" s="314"/>
      <c r="CY76" s="314"/>
      <c r="CZ76" s="314"/>
      <c r="DA76" s="314"/>
      <c r="DB76" s="315"/>
      <c r="DC76" s="12"/>
      <c r="DG76" s="338" t="s">
        <v>42</v>
      </c>
      <c r="DH76" s="339"/>
      <c r="DI76" s="339"/>
      <c r="DJ76" s="340"/>
      <c r="DK76" s="358">
        <f>SUM(DK46:DP75)</f>
        <v>0</v>
      </c>
      <c r="DL76" s="358"/>
      <c r="DM76" s="358"/>
      <c r="DN76" s="358"/>
      <c r="DO76" s="358"/>
      <c r="DP76" s="358"/>
      <c r="DQ76" s="358">
        <f>SUM(DQ46:DV75)</f>
        <v>0</v>
      </c>
      <c r="DR76" s="358"/>
      <c r="DS76" s="358"/>
      <c r="DT76" s="358"/>
      <c r="DU76" s="358"/>
      <c r="DV76" s="358"/>
      <c r="DW76" s="358">
        <f>SUM(DW46:EC75)</f>
        <v>0</v>
      </c>
      <c r="DX76" s="358"/>
      <c r="DY76" s="358"/>
      <c r="DZ76" s="358"/>
      <c r="EA76" s="358"/>
      <c r="EB76" s="358"/>
      <c r="EC76" s="358"/>
      <c r="ED76" s="358">
        <f>SUM(ED46:EJ75)</f>
        <v>0</v>
      </c>
      <c r="EE76" s="358"/>
      <c r="EF76" s="358"/>
      <c r="EG76" s="358"/>
      <c r="EH76" s="358"/>
      <c r="EI76" s="358"/>
      <c r="EJ76" s="358"/>
      <c r="EK76" s="358">
        <f>SUM(EK46:EP75)</f>
        <v>0</v>
      </c>
      <c r="EL76" s="358"/>
      <c r="EM76" s="358"/>
      <c r="EN76" s="358"/>
      <c r="EO76" s="358"/>
      <c r="EP76" s="358"/>
      <c r="EQ76" s="358">
        <f>SUM(EQ46:EV75)</f>
        <v>0</v>
      </c>
      <c r="ER76" s="358"/>
      <c r="ES76" s="358"/>
      <c r="ET76" s="358"/>
      <c r="EU76" s="358"/>
      <c r="EV76" s="358"/>
      <c r="EW76" s="359">
        <f>SUM(EW46:FE75)</f>
        <v>0</v>
      </c>
      <c r="EX76" s="360"/>
      <c r="EY76" s="360"/>
      <c r="EZ76" s="360"/>
      <c r="FA76" s="360"/>
      <c r="FB76" s="360"/>
      <c r="FC76" s="360"/>
      <c r="FD76" s="360"/>
      <c r="FE76" s="361"/>
      <c r="FG76" s="365" t="e">
        <f t="shared" ref="FG76" si="51">DQ76/DK76</f>
        <v>#DIV/0!</v>
      </c>
      <c r="FH76" s="363" t="e">
        <f t="shared" ref="FH76" si="52">DW76/DQ76</f>
        <v>#DIV/0!</v>
      </c>
      <c r="FI76" s="363" t="e">
        <f t="shared" ref="FI76" si="53">EK76/DQ76</f>
        <v>#DIV/0!</v>
      </c>
      <c r="FJ76" s="363" t="e">
        <f t="shared" ref="FJ76" si="54">EK76/DQ76</f>
        <v>#DIV/0!</v>
      </c>
      <c r="FK76" s="363" t="e">
        <f t="shared" ref="FK76" si="55">EK76/DQ76</f>
        <v>#DIV/0!</v>
      </c>
      <c r="FL76" s="368" t="e">
        <f t="shared" ref="FL76" si="56">EW76/DQ76</f>
        <v>#DIV/0!</v>
      </c>
      <c r="FN76" s="368" t="e">
        <f>DW76/DQ76</f>
        <v>#DIV/0!</v>
      </c>
    </row>
    <row r="77" spans="2:170" ht="8.1" customHeight="1" x14ac:dyDescent="0.15">
      <c r="B77" s="138"/>
      <c r="C77" s="139"/>
      <c r="D77" s="139"/>
      <c r="E77" s="140"/>
      <c r="F77" s="154"/>
      <c r="G77" s="154"/>
      <c r="H77" s="154"/>
      <c r="I77" s="154"/>
      <c r="J77" s="154"/>
      <c r="K77" s="154"/>
      <c r="L77" s="154"/>
      <c r="M77" s="154"/>
      <c r="N77" s="154"/>
      <c r="O77" s="154"/>
      <c r="P77" s="154"/>
      <c r="Q77" s="154"/>
      <c r="R77" s="154"/>
      <c r="S77" s="154"/>
      <c r="T77" s="154"/>
      <c r="U77" s="154"/>
      <c r="V77" s="154"/>
      <c r="W77" s="154"/>
      <c r="X77" s="154"/>
      <c r="Y77" s="154"/>
      <c r="Z77" s="154"/>
      <c r="AA77" s="154"/>
      <c r="AB77" s="154"/>
      <c r="AC77" s="154"/>
      <c r="AD77" s="154"/>
      <c r="AE77" s="154"/>
      <c r="AF77" s="154"/>
      <c r="AG77" s="154"/>
      <c r="AH77" s="154"/>
      <c r="AI77" s="154"/>
      <c r="AJ77" s="154"/>
      <c r="AK77" s="154"/>
      <c r="AL77" s="154"/>
      <c r="AM77" s="154"/>
      <c r="AN77" s="154"/>
      <c r="AO77" s="154"/>
      <c r="AP77" s="154"/>
      <c r="AQ77" s="154"/>
      <c r="AR77" s="158"/>
      <c r="AS77" s="156"/>
      <c r="AT77" s="156"/>
      <c r="AU77" s="156"/>
      <c r="AV77" s="156"/>
      <c r="AW77" s="156"/>
      <c r="AX77" s="156"/>
      <c r="AY77" s="156"/>
      <c r="AZ77" s="157"/>
      <c r="BD77" s="341"/>
      <c r="BE77" s="217"/>
      <c r="BF77" s="217"/>
      <c r="BG77" s="342"/>
      <c r="BH77" s="341"/>
      <c r="BI77" s="217"/>
      <c r="BJ77" s="217"/>
      <c r="BK77" s="217"/>
      <c r="BL77" s="217"/>
      <c r="BM77" s="342"/>
      <c r="BN77" s="341"/>
      <c r="BO77" s="217"/>
      <c r="BP77" s="217"/>
      <c r="BQ77" s="217"/>
      <c r="BR77" s="217"/>
      <c r="BS77" s="342"/>
      <c r="BT77" s="341"/>
      <c r="BU77" s="217"/>
      <c r="BV77" s="217"/>
      <c r="BW77" s="217"/>
      <c r="BX77" s="217"/>
      <c r="BY77" s="217"/>
      <c r="BZ77" s="342"/>
      <c r="CA77" s="341"/>
      <c r="CB77" s="217"/>
      <c r="CC77" s="217"/>
      <c r="CD77" s="217"/>
      <c r="CE77" s="217"/>
      <c r="CF77" s="217"/>
      <c r="CG77" s="342"/>
      <c r="CH77" s="341"/>
      <c r="CI77" s="217"/>
      <c r="CJ77" s="217"/>
      <c r="CK77" s="217"/>
      <c r="CL77" s="217"/>
      <c r="CM77" s="342"/>
      <c r="CN77" s="341"/>
      <c r="CO77" s="217"/>
      <c r="CP77" s="217"/>
      <c r="CQ77" s="217"/>
      <c r="CR77" s="217"/>
      <c r="CS77" s="342"/>
      <c r="CT77" s="355"/>
      <c r="CU77" s="356"/>
      <c r="CV77" s="356"/>
      <c r="CW77" s="356"/>
      <c r="CX77" s="356"/>
      <c r="CY77" s="356"/>
      <c r="CZ77" s="356"/>
      <c r="DA77" s="356"/>
      <c r="DB77" s="357"/>
      <c r="DC77" s="12"/>
      <c r="DG77" s="341"/>
      <c r="DH77" s="217"/>
      <c r="DI77" s="217"/>
      <c r="DJ77" s="342"/>
      <c r="DK77" s="358"/>
      <c r="DL77" s="358"/>
      <c r="DM77" s="358"/>
      <c r="DN77" s="358"/>
      <c r="DO77" s="358"/>
      <c r="DP77" s="358"/>
      <c r="DQ77" s="358"/>
      <c r="DR77" s="358"/>
      <c r="DS77" s="358"/>
      <c r="DT77" s="358"/>
      <c r="DU77" s="358"/>
      <c r="DV77" s="358"/>
      <c r="DW77" s="358"/>
      <c r="DX77" s="358"/>
      <c r="DY77" s="358"/>
      <c r="DZ77" s="358"/>
      <c r="EA77" s="358"/>
      <c r="EB77" s="358"/>
      <c r="EC77" s="358"/>
      <c r="ED77" s="358"/>
      <c r="EE77" s="358"/>
      <c r="EF77" s="358"/>
      <c r="EG77" s="358"/>
      <c r="EH77" s="358"/>
      <c r="EI77" s="358"/>
      <c r="EJ77" s="358"/>
      <c r="EK77" s="358"/>
      <c r="EL77" s="358"/>
      <c r="EM77" s="358"/>
      <c r="EN77" s="358"/>
      <c r="EO77" s="358"/>
      <c r="EP77" s="358"/>
      <c r="EQ77" s="358"/>
      <c r="ER77" s="358"/>
      <c r="ES77" s="358"/>
      <c r="ET77" s="358"/>
      <c r="EU77" s="358"/>
      <c r="EV77" s="358"/>
      <c r="EW77" s="362"/>
      <c r="EX77" s="360"/>
      <c r="EY77" s="360"/>
      <c r="EZ77" s="360"/>
      <c r="FA77" s="360"/>
      <c r="FB77" s="360"/>
      <c r="FC77" s="360"/>
      <c r="FD77" s="360"/>
      <c r="FE77" s="361"/>
      <c r="FG77" s="366"/>
      <c r="FH77" s="364"/>
      <c r="FI77" s="364"/>
      <c r="FJ77" s="364"/>
      <c r="FK77" s="364"/>
      <c r="FL77" s="369"/>
      <c r="FN77" s="369"/>
    </row>
    <row r="78" spans="2:170" ht="8.1" customHeight="1" x14ac:dyDescent="0.15">
      <c r="B78" s="141"/>
      <c r="C78" s="142"/>
      <c r="D78" s="142"/>
      <c r="E78" s="143"/>
      <c r="F78" s="154"/>
      <c r="G78" s="154"/>
      <c r="H78" s="154"/>
      <c r="I78" s="154"/>
      <c r="J78" s="154"/>
      <c r="K78" s="154"/>
      <c r="L78" s="154"/>
      <c r="M78" s="154"/>
      <c r="N78" s="154"/>
      <c r="O78" s="154"/>
      <c r="P78" s="154"/>
      <c r="Q78" s="154"/>
      <c r="R78" s="154"/>
      <c r="S78" s="154"/>
      <c r="T78" s="154"/>
      <c r="U78" s="154"/>
      <c r="V78" s="154"/>
      <c r="W78" s="154"/>
      <c r="X78" s="154"/>
      <c r="Y78" s="154"/>
      <c r="Z78" s="154"/>
      <c r="AA78" s="154"/>
      <c r="AB78" s="154"/>
      <c r="AC78" s="154"/>
      <c r="AD78" s="154"/>
      <c r="AE78" s="154"/>
      <c r="AF78" s="154"/>
      <c r="AG78" s="154"/>
      <c r="AH78" s="154"/>
      <c r="AI78" s="154"/>
      <c r="AJ78" s="154"/>
      <c r="AK78" s="154"/>
      <c r="AL78" s="154"/>
      <c r="AM78" s="154"/>
      <c r="AN78" s="154"/>
      <c r="AO78" s="154"/>
      <c r="AP78" s="154"/>
      <c r="AQ78" s="154"/>
      <c r="AR78" s="158"/>
      <c r="AS78" s="156"/>
      <c r="AT78" s="156"/>
      <c r="AU78" s="156"/>
      <c r="AV78" s="156"/>
      <c r="AW78" s="156"/>
      <c r="AX78" s="156"/>
      <c r="AY78" s="156"/>
      <c r="AZ78" s="157"/>
      <c r="BD78" s="343"/>
      <c r="BE78" s="344"/>
      <c r="BF78" s="344"/>
      <c r="BG78" s="345"/>
      <c r="BH78" s="343"/>
      <c r="BI78" s="344"/>
      <c r="BJ78" s="344"/>
      <c r="BK78" s="344"/>
      <c r="BL78" s="344"/>
      <c r="BM78" s="345"/>
      <c r="BN78" s="343"/>
      <c r="BO78" s="344"/>
      <c r="BP78" s="344"/>
      <c r="BQ78" s="344"/>
      <c r="BR78" s="344"/>
      <c r="BS78" s="345"/>
      <c r="BT78" s="343"/>
      <c r="BU78" s="344"/>
      <c r="BV78" s="344"/>
      <c r="BW78" s="344"/>
      <c r="BX78" s="344"/>
      <c r="BY78" s="344"/>
      <c r="BZ78" s="345"/>
      <c r="CA78" s="343"/>
      <c r="CB78" s="344"/>
      <c r="CC78" s="344"/>
      <c r="CD78" s="344"/>
      <c r="CE78" s="344"/>
      <c r="CF78" s="344"/>
      <c r="CG78" s="345"/>
      <c r="CH78" s="343"/>
      <c r="CI78" s="344"/>
      <c r="CJ78" s="344"/>
      <c r="CK78" s="344"/>
      <c r="CL78" s="344"/>
      <c r="CM78" s="345"/>
      <c r="CN78" s="343"/>
      <c r="CO78" s="344"/>
      <c r="CP78" s="344"/>
      <c r="CQ78" s="344"/>
      <c r="CR78" s="344"/>
      <c r="CS78" s="345"/>
      <c r="CT78" s="316"/>
      <c r="CU78" s="317"/>
      <c r="CV78" s="317"/>
      <c r="CW78" s="317"/>
      <c r="CX78" s="317"/>
      <c r="CY78" s="317"/>
      <c r="CZ78" s="317"/>
      <c r="DA78" s="317"/>
      <c r="DB78" s="318"/>
      <c r="DC78" s="12"/>
      <c r="DG78" s="343"/>
      <c r="DH78" s="344"/>
      <c r="DI78" s="344"/>
      <c r="DJ78" s="345"/>
      <c r="DK78" s="358"/>
      <c r="DL78" s="358"/>
      <c r="DM78" s="358"/>
      <c r="DN78" s="358"/>
      <c r="DO78" s="358"/>
      <c r="DP78" s="358"/>
      <c r="DQ78" s="358"/>
      <c r="DR78" s="358"/>
      <c r="DS78" s="358"/>
      <c r="DT78" s="358"/>
      <c r="DU78" s="358"/>
      <c r="DV78" s="358"/>
      <c r="DW78" s="358"/>
      <c r="DX78" s="358"/>
      <c r="DY78" s="358"/>
      <c r="DZ78" s="358"/>
      <c r="EA78" s="358"/>
      <c r="EB78" s="358"/>
      <c r="EC78" s="358"/>
      <c r="ED78" s="358"/>
      <c r="EE78" s="358"/>
      <c r="EF78" s="358"/>
      <c r="EG78" s="358"/>
      <c r="EH78" s="358"/>
      <c r="EI78" s="358"/>
      <c r="EJ78" s="358"/>
      <c r="EK78" s="358"/>
      <c r="EL78" s="358"/>
      <c r="EM78" s="358"/>
      <c r="EN78" s="358"/>
      <c r="EO78" s="358"/>
      <c r="EP78" s="358"/>
      <c r="EQ78" s="358"/>
      <c r="ER78" s="358"/>
      <c r="ES78" s="358"/>
      <c r="ET78" s="358"/>
      <c r="EU78" s="358"/>
      <c r="EV78" s="358"/>
      <c r="EW78" s="362"/>
      <c r="EX78" s="360"/>
      <c r="EY78" s="360"/>
      <c r="EZ78" s="360"/>
      <c r="FA78" s="360"/>
      <c r="FB78" s="360"/>
      <c r="FC78" s="360"/>
      <c r="FD78" s="360"/>
      <c r="FE78" s="361"/>
      <c r="FG78" s="367"/>
      <c r="FH78" s="364"/>
      <c r="FI78" s="364"/>
      <c r="FJ78" s="364"/>
      <c r="FK78" s="364"/>
      <c r="FL78" s="369"/>
      <c r="FN78" s="369"/>
    </row>
    <row r="79" spans="2:170" ht="8.1" customHeight="1" x14ac:dyDescent="0.15">
      <c r="DC79" s="12"/>
    </row>
    <row r="80" spans="2:170" ht="8.1" customHeight="1" x14ac:dyDescent="0.15">
      <c r="B80" s="153" t="s">
        <v>43</v>
      </c>
      <c r="C80" s="153"/>
      <c r="D80" s="153"/>
      <c r="E80" s="153"/>
      <c r="F80" s="153"/>
      <c r="G80" s="153"/>
      <c r="H80" s="153"/>
      <c r="I80" s="153"/>
      <c r="J80" s="153"/>
      <c r="K80" s="153"/>
      <c r="L80" s="153"/>
      <c r="M80" s="153"/>
      <c r="N80" s="153"/>
      <c r="O80" s="153"/>
      <c r="P80" s="153"/>
      <c r="Q80" s="153"/>
      <c r="BD80" s="159"/>
      <c r="BE80" s="159"/>
      <c r="BF80" s="159"/>
      <c r="BG80" s="159"/>
      <c r="BH80" s="159"/>
      <c r="BI80" s="159"/>
      <c r="BJ80" s="159"/>
      <c r="BK80" s="159"/>
      <c r="BL80" s="159"/>
      <c r="BM80" s="159"/>
      <c r="BN80" s="159"/>
      <c r="BO80" s="159"/>
      <c r="BP80" s="159"/>
      <c r="BQ80" s="159"/>
      <c r="BR80" s="159"/>
      <c r="BS80" s="159"/>
      <c r="DC80" s="12"/>
      <c r="DG80" s="384" t="s">
        <v>166</v>
      </c>
      <c r="DH80" s="384"/>
      <c r="DI80" s="384"/>
      <c r="DJ80" s="384"/>
      <c r="DK80" s="384"/>
      <c r="DL80" s="384"/>
      <c r="DM80" s="384"/>
      <c r="DN80" s="384"/>
      <c r="DO80" s="384"/>
      <c r="DP80" s="384"/>
      <c r="DQ80" s="384"/>
      <c r="DR80" s="384"/>
      <c r="DS80" s="384"/>
      <c r="DT80" s="384"/>
      <c r="DU80" s="384"/>
      <c r="DV80" s="384"/>
    </row>
    <row r="81" spans="2:167" ht="8.1" customHeight="1" x14ac:dyDescent="0.15">
      <c r="B81" s="153"/>
      <c r="C81" s="153"/>
      <c r="D81" s="153"/>
      <c r="E81" s="153"/>
      <c r="F81" s="153"/>
      <c r="G81" s="153"/>
      <c r="H81" s="153"/>
      <c r="I81" s="153"/>
      <c r="J81" s="153"/>
      <c r="K81" s="153"/>
      <c r="L81" s="153"/>
      <c r="M81" s="153"/>
      <c r="N81" s="153"/>
      <c r="O81" s="153"/>
      <c r="P81" s="153"/>
      <c r="Q81" s="153"/>
      <c r="BD81" s="168"/>
      <c r="BE81" s="168"/>
      <c r="BF81" s="168"/>
      <c r="BG81" s="168"/>
      <c r="BH81" s="168"/>
      <c r="BI81" s="168"/>
      <c r="BJ81" s="168"/>
      <c r="BK81" s="168"/>
      <c r="BL81" s="168"/>
      <c r="BM81" s="168"/>
      <c r="BN81" s="168"/>
      <c r="BO81" s="168"/>
      <c r="BP81" s="168"/>
      <c r="BQ81" s="168"/>
      <c r="BR81" s="168"/>
      <c r="BS81" s="168"/>
      <c r="DC81" s="12"/>
      <c r="DG81" s="384"/>
      <c r="DH81" s="384"/>
      <c r="DI81" s="384"/>
      <c r="DJ81" s="384"/>
      <c r="DK81" s="384"/>
      <c r="DL81" s="384"/>
      <c r="DM81" s="384"/>
      <c r="DN81" s="384"/>
      <c r="DO81" s="384"/>
      <c r="DP81" s="384"/>
      <c r="DQ81" s="384"/>
      <c r="DR81" s="384"/>
      <c r="DS81" s="384"/>
      <c r="DT81" s="384"/>
      <c r="DU81" s="384"/>
      <c r="DV81" s="384"/>
    </row>
    <row r="82" spans="2:167" ht="8.1" customHeight="1" x14ac:dyDescent="0.15">
      <c r="B82" s="75" t="s">
        <v>44</v>
      </c>
      <c r="C82" s="76"/>
      <c r="D82" s="76"/>
      <c r="E82" s="76"/>
      <c r="F82" s="76"/>
      <c r="G82" s="77"/>
      <c r="H82" s="62"/>
      <c r="I82" s="63"/>
      <c r="J82" s="63"/>
      <c r="K82" s="63"/>
      <c r="L82" s="63"/>
      <c r="M82" s="63"/>
      <c r="N82" s="64"/>
      <c r="O82" s="75" t="s">
        <v>45</v>
      </c>
      <c r="P82" s="76"/>
      <c r="Q82" s="76"/>
      <c r="R82" s="76"/>
      <c r="S82" s="76"/>
      <c r="T82" s="77"/>
      <c r="U82" s="62"/>
      <c r="V82" s="63"/>
      <c r="W82" s="63"/>
      <c r="X82" s="63"/>
      <c r="Y82" s="63"/>
      <c r="Z82" s="64"/>
      <c r="AA82" s="75" t="s">
        <v>46</v>
      </c>
      <c r="AB82" s="76"/>
      <c r="AC82" s="76"/>
      <c r="AD82" s="76"/>
      <c r="AE82" s="76"/>
      <c r="AF82" s="77"/>
      <c r="AG82" s="62"/>
      <c r="AH82" s="63"/>
      <c r="AI82" s="63"/>
      <c r="AJ82" s="63"/>
      <c r="AK82" s="63"/>
      <c r="AL82" s="63"/>
      <c r="AM82" s="64"/>
      <c r="AN82" s="75" t="s">
        <v>47</v>
      </c>
      <c r="AO82" s="76"/>
      <c r="AP82" s="76"/>
      <c r="AQ82" s="76"/>
      <c r="AR82" s="76"/>
      <c r="AS82" s="77"/>
      <c r="AT82" s="62"/>
      <c r="AU82" s="63"/>
      <c r="AV82" s="63"/>
      <c r="AW82" s="63"/>
      <c r="AX82" s="63"/>
      <c r="AY82" s="63"/>
      <c r="AZ82" s="64"/>
      <c r="BD82" s="161"/>
      <c r="BE82" s="167"/>
      <c r="BF82" s="167"/>
      <c r="BG82" s="167"/>
      <c r="BH82" s="167"/>
      <c r="BI82" s="162"/>
      <c r="BJ82" s="385"/>
      <c r="BK82" s="386"/>
      <c r="BL82" s="386"/>
      <c r="BM82" s="386"/>
      <c r="BN82" s="386"/>
      <c r="BO82" s="386"/>
      <c r="BP82" s="387"/>
      <c r="BQ82" s="161"/>
      <c r="BR82" s="167"/>
      <c r="BS82" s="167"/>
      <c r="BT82" s="167"/>
      <c r="BU82" s="167"/>
      <c r="BV82" s="162"/>
      <c r="BW82" s="385"/>
      <c r="BX82" s="386"/>
      <c r="BY82" s="386"/>
      <c r="BZ82" s="386"/>
      <c r="CA82" s="386"/>
      <c r="CB82" s="387"/>
      <c r="CC82" s="161"/>
      <c r="CD82" s="167"/>
      <c r="CE82" s="167"/>
      <c r="CF82" s="167"/>
      <c r="CG82" s="167"/>
      <c r="CH82" s="162"/>
      <c r="CI82" s="385"/>
      <c r="CJ82" s="386"/>
      <c r="CK82" s="386"/>
      <c r="CL82" s="386"/>
      <c r="CM82" s="386"/>
      <c r="CN82" s="386"/>
      <c r="CO82" s="387"/>
      <c r="CP82" s="161"/>
      <c r="CQ82" s="167"/>
      <c r="CR82" s="167"/>
      <c r="CS82" s="167"/>
      <c r="CT82" s="167"/>
      <c r="CU82" s="162"/>
      <c r="CV82" s="394"/>
      <c r="CW82" s="395"/>
      <c r="CX82" s="395"/>
      <c r="CY82" s="395"/>
      <c r="CZ82" s="395"/>
      <c r="DA82" s="395"/>
      <c r="DB82" s="396"/>
      <c r="DC82" s="12"/>
      <c r="DG82" s="161" t="s">
        <v>44</v>
      </c>
      <c r="DH82" s="167"/>
      <c r="DI82" s="167"/>
      <c r="DJ82" s="167"/>
      <c r="DK82" s="167"/>
      <c r="DL82" s="162"/>
      <c r="DM82" s="403">
        <f>IF(ISNUMBER(DM85), DM85, "記入欄確認")</f>
        <v>0</v>
      </c>
      <c r="DN82" s="404"/>
      <c r="DO82" s="404"/>
      <c r="DP82" s="404"/>
      <c r="DQ82" s="404"/>
      <c r="DR82" s="404"/>
      <c r="DS82" s="405"/>
      <c r="DT82" s="161" t="s">
        <v>45</v>
      </c>
      <c r="DU82" s="167"/>
      <c r="DV82" s="167"/>
      <c r="DW82" s="167"/>
      <c r="DX82" s="167"/>
      <c r="DY82" s="162"/>
      <c r="DZ82" s="403">
        <f>IF(ISNUMBER(DZ85), DZ85, "記入欄確認")</f>
        <v>0</v>
      </c>
      <c r="EA82" s="404"/>
      <c r="EB82" s="404"/>
      <c r="EC82" s="404"/>
      <c r="ED82" s="404"/>
      <c r="EE82" s="405"/>
      <c r="EF82" s="412" t="s">
        <v>46</v>
      </c>
      <c r="EG82" s="413"/>
      <c r="EH82" s="413"/>
      <c r="EI82" s="413"/>
      <c r="EJ82" s="413"/>
      <c r="EK82" s="414"/>
      <c r="EL82" s="403">
        <f>IF(ISNUMBER(EL85), EL85, "記入欄確認")</f>
        <v>0</v>
      </c>
      <c r="EM82" s="404"/>
      <c r="EN82" s="404"/>
      <c r="EO82" s="404"/>
      <c r="EP82" s="404"/>
      <c r="EQ82" s="404"/>
      <c r="ER82" s="405"/>
      <c r="ES82" s="412" t="s">
        <v>47</v>
      </c>
      <c r="ET82" s="413"/>
      <c r="EU82" s="413"/>
      <c r="EV82" s="413"/>
      <c r="EW82" s="413"/>
      <c r="EX82" s="414"/>
      <c r="EY82" s="403">
        <f>IF(ISNUMBER(EY85), EY85, "記入欄確認")</f>
        <v>0</v>
      </c>
      <c r="EZ82" s="404"/>
      <c r="FA82" s="404"/>
      <c r="FB82" s="404"/>
      <c r="FC82" s="404"/>
      <c r="FD82" s="404"/>
      <c r="FE82" s="405"/>
    </row>
    <row r="83" spans="2:167" ht="8.1" customHeight="1" x14ac:dyDescent="0.15">
      <c r="B83" s="81"/>
      <c r="C83" s="87"/>
      <c r="D83" s="87"/>
      <c r="E83" s="87"/>
      <c r="F83" s="87"/>
      <c r="G83" s="82"/>
      <c r="H83" s="65"/>
      <c r="I83" s="66"/>
      <c r="J83" s="66"/>
      <c r="K83" s="66"/>
      <c r="L83" s="66"/>
      <c r="M83" s="66"/>
      <c r="N83" s="67"/>
      <c r="O83" s="81"/>
      <c r="P83" s="87"/>
      <c r="Q83" s="87"/>
      <c r="R83" s="87"/>
      <c r="S83" s="87"/>
      <c r="T83" s="82"/>
      <c r="U83" s="65"/>
      <c r="V83" s="66"/>
      <c r="W83" s="66"/>
      <c r="X83" s="66"/>
      <c r="Y83" s="66"/>
      <c r="Z83" s="67"/>
      <c r="AA83" s="81"/>
      <c r="AB83" s="87"/>
      <c r="AC83" s="87"/>
      <c r="AD83" s="87"/>
      <c r="AE83" s="87"/>
      <c r="AF83" s="82"/>
      <c r="AG83" s="65"/>
      <c r="AH83" s="66"/>
      <c r="AI83" s="66"/>
      <c r="AJ83" s="66"/>
      <c r="AK83" s="66"/>
      <c r="AL83" s="66"/>
      <c r="AM83" s="67"/>
      <c r="AN83" s="81"/>
      <c r="AO83" s="87"/>
      <c r="AP83" s="87"/>
      <c r="AQ83" s="87"/>
      <c r="AR83" s="87"/>
      <c r="AS83" s="82"/>
      <c r="AT83" s="65"/>
      <c r="AU83" s="66"/>
      <c r="AV83" s="66"/>
      <c r="AW83" s="66"/>
      <c r="AX83" s="66"/>
      <c r="AY83" s="66"/>
      <c r="AZ83" s="67"/>
      <c r="BD83" s="163"/>
      <c r="BE83" s="159"/>
      <c r="BF83" s="159"/>
      <c r="BG83" s="159"/>
      <c r="BH83" s="159"/>
      <c r="BI83" s="164"/>
      <c r="BJ83" s="388"/>
      <c r="BK83" s="389"/>
      <c r="BL83" s="389"/>
      <c r="BM83" s="389"/>
      <c r="BN83" s="389"/>
      <c r="BO83" s="389"/>
      <c r="BP83" s="390"/>
      <c r="BQ83" s="163"/>
      <c r="BR83" s="159"/>
      <c r="BS83" s="159"/>
      <c r="BT83" s="159"/>
      <c r="BU83" s="159"/>
      <c r="BV83" s="164"/>
      <c r="BW83" s="388"/>
      <c r="BX83" s="389"/>
      <c r="BY83" s="389"/>
      <c r="BZ83" s="389"/>
      <c r="CA83" s="389"/>
      <c r="CB83" s="390"/>
      <c r="CC83" s="163"/>
      <c r="CD83" s="159"/>
      <c r="CE83" s="159"/>
      <c r="CF83" s="159"/>
      <c r="CG83" s="159"/>
      <c r="CH83" s="164"/>
      <c r="CI83" s="388"/>
      <c r="CJ83" s="389"/>
      <c r="CK83" s="389"/>
      <c r="CL83" s="389"/>
      <c r="CM83" s="389"/>
      <c r="CN83" s="389"/>
      <c r="CO83" s="390"/>
      <c r="CP83" s="163"/>
      <c r="CQ83" s="159"/>
      <c r="CR83" s="159"/>
      <c r="CS83" s="159"/>
      <c r="CT83" s="159"/>
      <c r="CU83" s="164"/>
      <c r="CV83" s="397"/>
      <c r="CW83" s="398"/>
      <c r="CX83" s="398"/>
      <c r="CY83" s="398"/>
      <c r="CZ83" s="398"/>
      <c r="DA83" s="398"/>
      <c r="DB83" s="399"/>
      <c r="DC83" s="12"/>
      <c r="DG83" s="163"/>
      <c r="DH83" s="159"/>
      <c r="DI83" s="159"/>
      <c r="DJ83" s="159"/>
      <c r="DK83" s="159"/>
      <c r="DL83" s="164"/>
      <c r="DM83" s="406"/>
      <c r="DN83" s="407"/>
      <c r="DO83" s="407"/>
      <c r="DP83" s="407"/>
      <c r="DQ83" s="407"/>
      <c r="DR83" s="407"/>
      <c r="DS83" s="408"/>
      <c r="DT83" s="163"/>
      <c r="DU83" s="159"/>
      <c r="DV83" s="159"/>
      <c r="DW83" s="159"/>
      <c r="DX83" s="159"/>
      <c r="DY83" s="164"/>
      <c r="DZ83" s="406"/>
      <c r="EA83" s="407"/>
      <c r="EB83" s="407"/>
      <c r="EC83" s="407"/>
      <c r="ED83" s="407"/>
      <c r="EE83" s="408"/>
      <c r="EF83" s="415"/>
      <c r="EG83" s="416"/>
      <c r="EH83" s="416"/>
      <c r="EI83" s="416"/>
      <c r="EJ83" s="416"/>
      <c r="EK83" s="417"/>
      <c r="EL83" s="406"/>
      <c r="EM83" s="407"/>
      <c r="EN83" s="407"/>
      <c r="EO83" s="407"/>
      <c r="EP83" s="407"/>
      <c r="EQ83" s="407"/>
      <c r="ER83" s="408"/>
      <c r="ES83" s="415"/>
      <c r="ET83" s="416"/>
      <c r="EU83" s="416"/>
      <c r="EV83" s="416"/>
      <c r="EW83" s="416"/>
      <c r="EX83" s="417"/>
      <c r="EY83" s="406"/>
      <c r="EZ83" s="407"/>
      <c r="FA83" s="407"/>
      <c r="FB83" s="407"/>
      <c r="FC83" s="407"/>
      <c r="FD83" s="407"/>
      <c r="FE83" s="408"/>
    </row>
    <row r="84" spans="2:167" ht="8.1" customHeight="1" x14ac:dyDescent="0.15">
      <c r="B84" s="78"/>
      <c r="C84" s="79"/>
      <c r="D84" s="79"/>
      <c r="E84" s="79"/>
      <c r="F84" s="79"/>
      <c r="G84" s="80"/>
      <c r="H84" s="68"/>
      <c r="I84" s="69"/>
      <c r="J84" s="69"/>
      <c r="K84" s="69"/>
      <c r="L84" s="69"/>
      <c r="M84" s="69"/>
      <c r="N84" s="70"/>
      <c r="O84" s="78"/>
      <c r="P84" s="79"/>
      <c r="Q84" s="79"/>
      <c r="R84" s="79"/>
      <c r="S84" s="79"/>
      <c r="T84" s="80"/>
      <c r="U84" s="68"/>
      <c r="V84" s="69"/>
      <c r="W84" s="69"/>
      <c r="X84" s="69"/>
      <c r="Y84" s="69"/>
      <c r="Z84" s="70"/>
      <c r="AA84" s="78"/>
      <c r="AB84" s="79"/>
      <c r="AC84" s="79"/>
      <c r="AD84" s="79"/>
      <c r="AE84" s="79"/>
      <c r="AF84" s="80"/>
      <c r="AG84" s="68"/>
      <c r="AH84" s="69"/>
      <c r="AI84" s="69"/>
      <c r="AJ84" s="69"/>
      <c r="AK84" s="69"/>
      <c r="AL84" s="69"/>
      <c r="AM84" s="70"/>
      <c r="AN84" s="78"/>
      <c r="AO84" s="79"/>
      <c r="AP84" s="79"/>
      <c r="AQ84" s="79"/>
      <c r="AR84" s="79"/>
      <c r="AS84" s="80"/>
      <c r="AT84" s="68"/>
      <c r="AU84" s="69"/>
      <c r="AV84" s="69"/>
      <c r="AW84" s="69"/>
      <c r="AX84" s="69"/>
      <c r="AY84" s="69"/>
      <c r="AZ84" s="70"/>
      <c r="BD84" s="165"/>
      <c r="BE84" s="168"/>
      <c r="BF84" s="168"/>
      <c r="BG84" s="168"/>
      <c r="BH84" s="168"/>
      <c r="BI84" s="166"/>
      <c r="BJ84" s="391"/>
      <c r="BK84" s="392"/>
      <c r="BL84" s="392"/>
      <c r="BM84" s="392"/>
      <c r="BN84" s="392"/>
      <c r="BO84" s="392"/>
      <c r="BP84" s="393"/>
      <c r="BQ84" s="165"/>
      <c r="BR84" s="168"/>
      <c r="BS84" s="168"/>
      <c r="BT84" s="168"/>
      <c r="BU84" s="168"/>
      <c r="BV84" s="166"/>
      <c r="BW84" s="391"/>
      <c r="BX84" s="392"/>
      <c r="BY84" s="392"/>
      <c r="BZ84" s="392"/>
      <c r="CA84" s="392"/>
      <c r="CB84" s="393"/>
      <c r="CC84" s="165"/>
      <c r="CD84" s="168"/>
      <c r="CE84" s="168"/>
      <c r="CF84" s="168"/>
      <c r="CG84" s="168"/>
      <c r="CH84" s="166"/>
      <c r="CI84" s="391"/>
      <c r="CJ84" s="392"/>
      <c r="CK84" s="392"/>
      <c r="CL84" s="392"/>
      <c r="CM84" s="392"/>
      <c r="CN84" s="392"/>
      <c r="CO84" s="393"/>
      <c r="CP84" s="165"/>
      <c r="CQ84" s="168"/>
      <c r="CR84" s="168"/>
      <c r="CS84" s="168"/>
      <c r="CT84" s="168"/>
      <c r="CU84" s="166"/>
      <c r="CV84" s="400"/>
      <c r="CW84" s="401"/>
      <c r="CX84" s="401"/>
      <c r="CY84" s="401"/>
      <c r="CZ84" s="401"/>
      <c r="DA84" s="401"/>
      <c r="DB84" s="402"/>
      <c r="DC84" s="12"/>
      <c r="DG84" s="165"/>
      <c r="DH84" s="168"/>
      <c r="DI84" s="168"/>
      <c r="DJ84" s="168"/>
      <c r="DK84" s="168"/>
      <c r="DL84" s="166"/>
      <c r="DM84" s="409"/>
      <c r="DN84" s="410"/>
      <c r="DO84" s="410"/>
      <c r="DP84" s="410"/>
      <c r="DQ84" s="410"/>
      <c r="DR84" s="410"/>
      <c r="DS84" s="411"/>
      <c r="DT84" s="165"/>
      <c r="DU84" s="168"/>
      <c r="DV84" s="168"/>
      <c r="DW84" s="168"/>
      <c r="DX84" s="168"/>
      <c r="DY84" s="166"/>
      <c r="DZ84" s="409"/>
      <c r="EA84" s="410"/>
      <c r="EB84" s="410"/>
      <c r="EC84" s="410"/>
      <c r="ED84" s="410"/>
      <c r="EE84" s="411"/>
      <c r="EF84" s="418"/>
      <c r="EG84" s="419"/>
      <c r="EH84" s="419"/>
      <c r="EI84" s="419"/>
      <c r="EJ84" s="419"/>
      <c r="EK84" s="420"/>
      <c r="EL84" s="409"/>
      <c r="EM84" s="410"/>
      <c r="EN84" s="410"/>
      <c r="EO84" s="410"/>
      <c r="EP84" s="410"/>
      <c r="EQ84" s="410"/>
      <c r="ER84" s="411"/>
      <c r="ES84" s="418"/>
      <c r="ET84" s="419"/>
      <c r="EU84" s="419"/>
      <c r="EV84" s="419"/>
      <c r="EW84" s="419"/>
      <c r="EX84" s="420"/>
      <c r="EY84" s="409"/>
      <c r="EZ84" s="410"/>
      <c r="FA84" s="410"/>
      <c r="FB84" s="410"/>
      <c r="FC84" s="410"/>
      <c r="FD84" s="410"/>
      <c r="FE84" s="411"/>
      <c r="FG84" s="32"/>
      <c r="FH84" s="32"/>
      <c r="FI84" s="33" t="s">
        <v>1</v>
      </c>
      <c r="FJ84" s="33" t="s">
        <v>167</v>
      </c>
      <c r="FK84" s="32">
        <f>AR26*1.2</f>
        <v>0</v>
      </c>
    </row>
    <row r="85" spans="2:167" ht="8.1" customHeight="1" x14ac:dyDescent="0.15">
      <c r="B85" s="3"/>
      <c r="C85" s="3"/>
      <c r="D85" s="3"/>
      <c r="E85" s="3"/>
      <c r="F85" s="3"/>
      <c r="G85" s="3"/>
      <c r="H85" s="4"/>
      <c r="I85" s="4"/>
      <c r="J85" s="4"/>
      <c r="K85" s="4"/>
      <c r="L85" s="4"/>
      <c r="M85" s="4"/>
      <c r="N85" s="3"/>
      <c r="O85" s="3"/>
      <c r="P85" s="3"/>
      <c r="Q85" s="3"/>
      <c r="R85" s="3"/>
      <c r="S85" s="3"/>
      <c r="T85" s="4"/>
      <c r="U85" s="4"/>
      <c r="V85" s="4"/>
      <c r="W85" s="4"/>
      <c r="X85" s="4"/>
      <c r="Y85" s="4"/>
      <c r="Z85" s="3"/>
      <c r="AA85" s="3"/>
      <c r="AB85" s="3"/>
      <c r="AC85" s="3"/>
      <c r="AD85" s="3"/>
      <c r="AE85" s="3"/>
      <c r="AF85" s="4"/>
      <c r="AG85" s="4"/>
      <c r="AH85" s="4"/>
      <c r="AI85" s="4"/>
      <c r="AJ85" s="4"/>
      <c r="AK85" s="4"/>
      <c r="AL85" s="3"/>
      <c r="AM85" s="3"/>
      <c r="AN85" s="3"/>
      <c r="AO85" s="3"/>
      <c r="AP85" s="3"/>
      <c r="AQ85" s="3"/>
      <c r="AR85" s="4"/>
      <c r="AS85" s="4"/>
      <c r="AT85" s="4"/>
      <c r="AU85" s="4"/>
      <c r="AV85" s="4"/>
      <c r="AW85" s="4"/>
      <c r="BD85" s="18"/>
      <c r="BE85" s="18"/>
      <c r="BF85" s="18"/>
      <c r="BG85" s="18"/>
      <c r="BH85" s="18"/>
      <c r="BI85" s="18"/>
      <c r="BJ85" s="19"/>
      <c r="BK85" s="19"/>
      <c r="BL85" s="19"/>
      <c r="BM85" s="19"/>
      <c r="BN85" s="19"/>
      <c r="BO85" s="19"/>
      <c r="BP85" s="18"/>
      <c r="BQ85" s="18"/>
      <c r="BR85" s="18"/>
      <c r="BS85" s="18"/>
      <c r="BT85" s="18"/>
      <c r="BU85" s="18"/>
      <c r="BV85" s="19"/>
      <c r="BW85" s="19"/>
      <c r="BX85" s="19"/>
      <c r="BY85" s="19"/>
      <c r="BZ85" s="19"/>
      <c r="CA85" s="19"/>
      <c r="CB85" s="18"/>
      <c r="CC85" s="18"/>
      <c r="CD85" s="18"/>
      <c r="CE85" s="18"/>
      <c r="CF85" s="18"/>
      <c r="CG85" s="18"/>
      <c r="CH85" s="19"/>
      <c r="CI85" s="19"/>
      <c r="CJ85" s="19"/>
      <c r="CK85" s="19"/>
      <c r="CL85" s="19"/>
      <c r="CM85" s="19"/>
      <c r="CN85" s="18"/>
      <c r="CO85" s="18"/>
      <c r="CP85" s="18"/>
      <c r="CQ85" s="18"/>
      <c r="CR85" s="18"/>
      <c r="CS85" s="18"/>
      <c r="CT85" s="19"/>
      <c r="CU85" s="19"/>
      <c r="CV85" s="19"/>
      <c r="CW85" s="19"/>
      <c r="CX85" s="19"/>
      <c r="CY85" s="19"/>
      <c r="DC85" s="12"/>
      <c r="DG85" s="18"/>
      <c r="DH85" s="18"/>
      <c r="DI85" s="18"/>
      <c r="DJ85" s="18"/>
      <c r="DK85" s="18"/>
      <c r="DL85" s="18"/>
      <c r="DM85" s="34">
        <f>H82</f>
        <v>0</v>
      </c>
      <c r="DN85" s="34"/>
      <c r="DO85" s="34"/>
      <c r="DP85" s="34"/>
      <c r="DQ85" s="34"/>
      <c r="DR85" s="34"/>
      <c r="DS85" s="35"/>
      <c r="DT85" s="35"/>
      <c r="DU85" s="35"/>
      <c r="DV85" s="35"/>
      <c r="DW85" s="35"/>
      <c r="DX85" s="35"/>
      <c r="DY85" s="34"/>
      <c r="DZ85" s="34">
        <f>U82</f>
        <v>0</v>
      </c>
      <c r="EA85" s="34"/>
      <c r="EB85" s="34"/>
      <c r="EC85" s="34"/>
      <c r="ED85" s="34"/>
      <c r="EE85" s="35"/>
      <c r="EF85" s="35"/>
      <c r="EG85" s="35"/>
      <c r="EH85" s="35"/>
      <c r="EI85" s="35"/>
      <c r="EJ85" s="35"/>
      <c r="EK85" s="34"/>
      <c r="EL85" s="34">
        <f>AG82</f>
        <v>0</v>
      </c>
      <c r="EM85" s="34"/>
      <c r="EN85" s="34"/>
      <c r="EO85" s="34"/>
      <c r="EP85" s="34"/>
      <c r="EQ85" s="35"/>
      <c r="ER85" s="35"/>
      <c r="ES85" s="35"/>
      <c r="ET85" s="35"/>
      <c r="EU85" s="35"/>
      <c r="EV85" s="35"/>
      <c r="EW85" s="34"/>
      <c r="EX85" s="34"/>
      <c r="EY85" s="34">
        <f>AT82</f>
        <v>0</v>
      </c>
      <c r="EZ85" s="34"/>
      <c r="FA85" s="19"/>
      <c r="FB85" s="19"/>
      <c r="FG85" s="32"/>
      <c r="FH85" s="32"/>
      <c r="FI85" s="33" t="s">
        <v>168</v>
      </c>
      <c r="FJ85" s="33" t="s">
        <v>169</v>
      </c>
      <c r="FK85" s="32"/>
    </row>
    <row r="86" spans="2:167" ht="11.1" customHeight="1" x14ac:dyDescent="0.15">
      <c r="B86" s="2" t="s">
        <v>48</v>
      </c>
      <c r="E86" s="6" t="s">
        <v>55</v>
      </c>
      <c r="F86" s="7" t="s">
        <v>56</v>
      </c>
      <c r="BG86" s="36"/>
      <c r="BH86" s="37"/>
      <c r="DC86" s="12"/>
      <c r="DJ86" s="36"/>
      <c r="DK86" s="37"/>
      <c r="FG86" s="32"/>
      <c r="FH86" s="32"/>
      <c r="FI86" s="33" t="s">
        <v>170</v>
      </c>
      <c r="FJ86" s="33"/>
      <c r="FK86" s="32">
        <f>DP26*360+360</f>
        <v>360</v>
      </c>
    </row>
    <row r="87" spans="2:167" ht="11.1" customHeight="1" x14ac:dyDescent="0.15">
      <c r="E87" s="6" t="s">
        <v>57</v>
      </c>
      <c r="F87" s="7" t="s">
        <v>67</v>
      </c>
      <c r="BG87" s="36"/>
      <c r="BH87" s="37"/>
      <c r="DC87" s="12"/>
      <c r="DH87" s="453" t="s">
        <v>171</v>
      </c>
      <c r="DI87" s="454"/>
      <c r="DJ87" s="454"/>
      <c r="DK87" s="454"/>
      <c r="DL87" s="454"/>
      <c r="DM87" s="454"/>
      <c r="DN87" s="454"/>
      <c r="DO87" s="454"/>
      <c r="DP87" s="454"/>
      <c r="DQ87" s="454"/>
      <c r="DR87" s="454"/>
      <c r="DS87" s="454"/>
      <c r="DT87" s="454"/>
      <c r="DU87" s="454"/>
      <c r="DV87" s="454"/>
      <c r="DW87" s="454"/>
      <c r="DX87" s="454"/>
      <c r="DY87" s="454"/>
      <c r="DZ87" s="454"/>
      <c r="EA87" s="454"/>
      <c r="EB87" s="454"/>
      <c r="EC87" s="454"/>
      <c r="ED87" s="454"/>
      <c r="EE87" s="455"/>
      <c r="EG87" s="439" t="s">
        <v>199</v>
      </c>
      <c r="EH87" s="440"/>
      <c r="EI87" s="440"/>
      <c r="EJ87" s="440"/>
      <c r="EK87" s="441"/>
      <c r="EL87" s="433" t="str">
        <f ca="1">FG87</f>
        <v>2025_一般_</v>
      </c>
      <c r="EM87" s="434"/>
      <c r="EN87" s="434"/>
      <c r="EO87" s="434"/>
      <c r="EP87" s="434"/>
      <c r="EQ87" s="434"/>
      <c r="ER87" s="434"/>
      <c r="ES87" s="434"/>
      <c r="ET87" s="434"/>
      <c r="EU87" s="434"/>
      <c r="EV87" s="434"/>
      <c r="EW87" s="434"/>
      <c r="EX87" s="434"/>
      <c r="EY87" s="434"/>
      <c r="EZ87" s="434"/>
      <c r="FA87" s="434"/>
      <c r="FB87" s="434"/>
      <c r="FC87" s="434"/>
      <c r="FD87" s="434"/>
      <c r="FE87" s="435"/>
      <c r="FG87" s="32" t="str">
        <f ca="1">"2025_"&amp;DI3&amp;"_"&amp;EN3</f>
        <v>2025_一般_</v>
      </c>
      <c r="FH87" s="32"/>
      <c r="FI87" s="33" t="s">
        <v>2</v>
      </c>
      <c r="FJ87" s="33"/>
      <c r="FK87" s="32">
        <f>K26*360-360</f>
        <v>-360</v>
      </c>
    </row>
    <row r="88" spans="2:167" ht="11.1" customHeight="1" x14ac:dyDescent="0.15">
      <c r="E88" s="8"/>
      <c r="F88" s="7" t="s">
        <v>68</v>
      </c>
      <c r="BG88" s="38"/>
      <c r="BH88" s="37"/>
      <c r="DC88" s="12"/>
      <c r="DH88" s="456"/>
      <c r="DI88" s="457"/>
      <c r="DJ88" s="457"/>
      <c r="DK88" s="457"/>
      <c r="DL88" s="458"/>
      <c r="DM88" s="458"/>
      <c r="DN88" s="458"/>
      <c r="DO88" s="458"/>
      <c r="DP88" s="458"/>
      <c r="DQ88" s="458"/>
      <c r="DR88" s="458"/>
      <c r="DS88" s="458"/>
      <c r="DT88" s="458"/>
      <c r="DU88" s="458"/>
      <c r="DV88" s="458"/>
      <c r="DW88" s="458"/>
      <c r="DX88" s="458"/>
      <c r="DY88" s="458"/>
      <c r="DZ88" s="458"/>
      <c r="EA88" s="458"/>
      <c r="EB88" s="458"/>
      <c r="EC88" s="458"/>
      <c r="ED88" s="458"/>
      <c r="EE88" s="459"/>
      <c r="EG88" s="440"/>
      <c r="EH88" s="440"/>
      <c r="EI88" s="440"/>
      <c r="EJ88" s="440"/>
      <c r="EK88" s="441"/>
      <c r="EL88" s="436"/>
      <c r="EM88" s="437"/>
      <c r="EN88" s="437"/>
      <c r="EO88" s="437"/>
      <c r="EP88" s="437"/>
      <c r="EQ88" s="437"/>
      <c r="ER88" s="437"/>
      <c r="ES88" s="437"/>
      <c r="ET88" s="437"/>
      <c r="EU88" s="437"/>
      <c r="EV88" s="437"/>
      <c r="EW88" s="437"/>
      <c r="EX88" s="437"/>
      <c r="EY88" s="437"/>
      <c r="EZ88" s="437"/>
      <c r="FA88" s="437"/>
      <c r="FB88" s="437"/>
      <c r="FC88" s="437"/>
      <c r="FD88" s="437"/>
      <c r="FE88" s="438"/>
      <c r="FG88" s="32"/>
      <c r="FH88" s="32"/>
      <c r="FI88" s="33" t="s">
        <v>172</v>
      </c>
      <c r="FJ88" s="33"/>
      <c r="FK88" s="32"/>
    </row>
    <row r="89" spans="2:167" ht="11.1" customHeight="1" x14ac:dyDescent="0.15">
      <c r="E89" s="6" t="s">
        <v>58</v>
      </c>
      <c r="F89" s="7" t="s">
        <v>59</v>
      </c>
      <c r="BG89" s="36"/>
      <c r="BH89" s="37"/>
      <c r="DC89" s="12"/>
      <c r="DH89" s="460">
        <f>DK76</f>
        <v>0</v>
      </c>
      <c r="DI89" s="460"/>
      <c r="DJ89" s="460"/>
      <c r="DK89" s="460"/>
      <c r="DL89" s="461" t="s">
        <v>173</v>
      </c>
      <c r="DM89" s="461"/>
      <c r="DN89" s="461"/>
      <c r="DO89" s="462"/>
      <c r="DP89" s="463" t="s">
        <v>174</v>
      </c>
      <c r="DQ89" s="461"/>
      <c r="DR89" s="461"/>
      <c r="DS89" s="462"/>
      <c r="DT89" s="463" t="s">
        <v>175</v>
      </c>
      <c r="DU89" s="461"/>
      <c r="DV89" s="461"/>
      <c r="DW89" s="462"/>
      <c r="DX89" s="421" t="s">
        <v>176</v>
      </c>
      <c r="DY89" s="422"/>
      <c r="DZ89" s="422"/>
      <c r="EA89" s="423"/>
      <c r="EB89" s="422" t="s">
        <v>177</v>
      </c>
      <c r="EC89" s="422"/>
      <c r="ED89" s="422"/>
      <c r="EE89" s="423"/>
      <c r="FG89" s="32"/>
      <c r="FH89" s="32"/>
      <c r="FI89" s="33" t="s">
        <v>178</v>
      </c>
      <c r="FJ89" s="33"/>
      <c r="FK89" s="32"/>
    </row>
    <row r="90" spans="2:167" ht="11.1" customHeight="1" x14ac:dyDescent="0.15">
      <c r="E90" s="6" t="s">
        <v>60</v>
      </c>
      <c r="F90" s="7" t="s">
        <v>61</v>
      </c>
      <c r="BG90" s="36"/>
      <c r="BH90" s="37"/>
      <c r="DC90" s="12"/>
      <c r="DH90" s="460"/>
      <c r="DI90" s="460"/>
      <c r="DJ90" s="460"/>
      <c r="DK90" s="460"/>
      <c r="DL90" s="443"/>
      <c r="DM90" s="443"/>
      <c r="DN90" s="443"/>
      <c r="DO90" s="444"/>
      <c r="DP90" s="442"/>
      <c r="DQ90" s="443"/>
      <c r="DR90" s="443"/>
      <c r="DS90" s="444"/>
      <c r="DT90" s="442"/>
      <c r="DU90" s="443"/>
      <c r="DV90" s="443"/>
      <c r="DW90" s="444"/>
      <c r="DX90" s="424"/>
      <c r="DY90" s="425"/>
      <c r="DZ90" s="425"/>
      <c r="EA90" s="426"/>
      <c r="EB90" s="425"/>
      <c r="EC90" s="425"/>
      <c r="ED90" s="425"/>
      <c r="EE90" s="426"/>
      <c r="FG90" s="32"/>
      <c r="FH90" s="32"/>
      <c r="FI90" s="33" t="s">
        <v>179</v>
      </c>
      <c r="FJ90" s="33"/>
      <c r="FK90" s="32"/>
    </row>
    <row r="91" spans="2:167" ht="11.1" customHeight="1" x14ac:dyDescent="0.15">
      <c r="E91" s="6" t="s">
        <v>62</v>
      </c>
      <c r="F91" s="7" t="s">
        <v>69</v>
      </c>
      <c r="BG91" s="36"/>
      <c r="BH91" s="37"/>
      <c r="DC91" s="12"/>
      <c r="DH91" s="427" t="s">
        <v>1</v>
      </c>
      <c r="DI91" s="428"/>
      <c r="DJ91" s="428"/>
      <c r="DK91" s="429"/>
      <c r="DL91" s="430">
        <f>DH89*0.7</f>
        <v>0</v>
      </c>
      <c r="DM91" s="430"/>
      <c r="DN91" s="430"/>
      <c r="DO91" s="431"/>
      <c r="DP91" s="432">
        <f>DL91*210</f>
        <v>0</v>
      </c>
      <c r="DQ91" s="430"/>
      <c r="DR91" s="430"/>
      <c r="DS91" s="431"/>
      <c r="DT91" s="432">
        <f>DP91*0.7</f>
        <v>0</v>
      </c>
      <c r="DU91" s="430"/>
      <c r="DV91" s="430"/>
      <c r="DW91" s="431"/>
      <c r="DX91" s="432">
        <f>DL91*13</f>
        <v>0</v>
      </c>
      <c r="DY91" s="430"/>
      <c r="DZ91" s="430"/>
      <c r="EA91" s="431"/>
      <c r="EB91" s="430">
        <f>DL91*41</f>
        <v>0</v>
      </c>
      <c r="EC91" s="430"/>
      <c r="ED91" s="430"/>
      <c r="EE91" s="431"/>
      <c r="FG91" s="32"/>
      <c r="FH91" s="32"/>
      <c r="FI91" s="33" t="s">
        <v>180</v>
      </c>
      <c r="FJ91" s="33"/>
      <c r="FK91" s="32"/>
    </row>
    <row r="92" spans="2:167" ht="11.1" customHeight="1" x14ac:dyDescent="0.15">
      <c r="E92" s="9"/>
      <c r="F92" s="7" t="s">
        <v>70</v>
      </c>
      <c r="BG92" s="39"/>
      <c r="BH92" s="37"/>
      <c r="DC92" s="12"/>
      <c r="DH92" s="427"/>
      <c r="DI92" s="428"/>
      <c r="DJ92" s="428"/>
      <c r="DK92" s="429"/>
      <c r="DL92" s="430"/>
      <c r="DM92" s="430"/>
      <c r="DN92" s="430"/>
      <c r="DO92" s="431"/>
      <c r="DP92" s="432"/>
      <c r="DQ92" s="430"/>
      <c r="DR92" s="430"/>
      <c r="DS92" s="431"/>
      <c r="DT92" s="432"/>
      <c r="DU92" s="430"/>
      <c r="DV92" s="430"/>
      <c r="DW92" s="431"/>
      <c r="DX92" s="432"/>
      <c r="DY92" s="430"/>
      <c r="DZ92" s="430"/>
      <c r="EA92" s="431"/>
      <c r="EB92" s="430"/>
      <c r="EC92" s="430"/>
      <c r="ED92" s="430"/>
      <c r="EE92" s="431"/>
      <c r="FG92" s="32"/>
      <c r="FH92" s="32"/>
      <c r="FI92" s="32"/>
      <c r="FJ92" s="32"/>
      <c r="FK92" s="32"/>
    </row>
    <row r="93" spans="2:167" ht="11.1" customHeight="1" x14ac:dyDescent="0.15">
      <c r="E93" s="9"/>
      <c r="F93" s="7" t="s">
        <v>71</v>
      </c>
      <c r="BG93" s="39"/>
      <c r="BH93" s="37"/>
      <c r="DC93" s="12"/>
      <c r="DH93" s="427" t="s">
        <v>168</v>
      </c>
      <c r="DI93" s="428"/>
      <c r="DJ93" s="428"/>
      <c r="DK93" s="429"/>
      <c r="DL93" s="430">
        <f>DH89*0.4</f>
        <v>0</v>
      </c>
      <c r="DM93" s="430"/>
      <c r="DN93" s="430"/>
      <c r="DO93" s="431"/>
      <c r="DP93" s="432">
        <f>DL93*40</f>
        <v>0</v>
      </c>
      <c r="DQ93" s="430"/>
      <c r="DR93" s="430"/>
      <c r="DS93" s="431"/>
      <c r="DT93" s="432">
        <f>DP93*0.6</f>
        <v>0</v>
      </c>
      <c r="DU93" s="430"/>
      <c r="DV93" s="430"/>
      <c r="DW93" s="431"/>
      <c r="DX93" s="432">
        <f>DL93*1.6</f>
        <v>0</v>
      </c>
      <c r="DY93" s="430"/>
      <c r="DZ93" s="430"/>
      <c r="EA93" s="431"/>
      <c r="EB93" s="430">
        <f>DL93*33</f>
        <v>0</v>
      </c>
      <c r="EC93" s="430"/>
      <c r="ED93" s="430"/>
      <c r="EE93" s="431"/>
      <c r="FG93" s="32" t="s">
        <v>181</v>
      </c>
      <c r="FH93" s="32"/>
      <c r="FI93" s="32"/>
      <c r="FJ93" s="32"/>
      <c r="FK93" s="32"/>
    </row>
    <row r="94" spans="2:167" x14ac:dyDescent="0.15">
      <c r="E94" s="6" t="s">
        <v>63</v>
      </c>
      <c r="F94" s="7" t="s">
        <v>64</v>
      </c>
      <c r="BG94" s="36"/>
      <c r="BH94" s="37"/>
      <c r="DC94" s="12"/>
      <c r="DH94" s="427"/>
      <c r="DI94" s="428"/>
      <c r="DJ94" s="428"/>
      <c r="DK94" s="429"/>
      <c r="DL94" s="430"/>
      <c r="DM94" s="430"/>
      <c r="DN94" s="430"/>
      <c r="DO94" s="431"/>
      <c r="DP94" s="432"/>
      <c r="DQ94" s="430"/>
      <c r="DR94" s="430"/>
      <c r="DS94" s="431"/>
      <c r="DT94" s="432"/>
      <c r="DU94" s="430"/>
      <c r="DV94" s="430"/>
      <c r="DW94" s="431"/>
      <c r="DX94" s="432"/>
      <c r="DY94" s="430"/>
      <c r="DZ94" s="430"/>
      <c r="EA94" s="431"/>
      <c r="EB94" s="430"/>
      <c r="EC94" s="430"/>
      <c r="ED94" s="430"/>
      <c r="EE94" s="431"/>
      <c r="FG94" s="32" t="s">
        <v>182</v>
      </c>
      <c r="FH94" s="32"/>
      <c r="FI94" s="32"/>
      <c r="FJ94" s="32"/>
      <c r="FK94" s="32"/>
    </row>
    <row r="95" spans="2:167" x14ac:dyDescent="0.15">
      <c r="E95" s="6" t="s">
        <v>65</v>
      </c>
      <c r="F95" s="7" t="s">
        <v>72</v>
      </c>
      <c r="BC95" s="40"/>
      <c r="BD95" s="40"/>
      <c r="BE95" s="40"/>
      <c r="BF95" s="40"/>
      <c r="BG95" s="41"/>
      <c r="BH95" s="42"/>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c r="CH95" s="40"/>
      <c r="CI95" s="40"/>
      <c r="CJ95" s="40"/>
      <c r="CK95" s="40"/>
      <c r="CL95" s="40"/>
      <c r="CM95" s="40"/>
      <c r="CN95" s="40"/>
      <c r="CO95" s="40"/>
      <c r="CP95" s="40"/>
      <c r="CQ95" s="40"/>
      <c r="CR95" s="40"/>
      <c r="CS95" s="40"/>
      <c r="CT95" s="40"/>
      <c r="CU95" s="40"/>
      <c r="CV95" s="40"/>
      <c r="CW95" s="40"/>
      <c r="CX95" s="40"/>
      <c r="CY95" s="40"/>
      <c r="CZ95" s="40"/>
      <c r="DA95" s="40"/>
      <c r="DB95" s="40"/>
      <c r="DC95" s="43"/>
      <c r="DH95" s="427" t="s">
        <v>183</v>
      </c>
      <c r="DI95" s="428"/>
      <c r="DJ95" s="428"/>
      <c r="DK95" s="429"/>
      <c r="DL95" s="430">
        <f>DH89*0.8</f>
        <v>0</v>
      </c>
      <c r="DM95" s="430"/>
      <c r="DN95" s="430"/>
      <c r="DO95" s="431"/>
      <c r="DP95" s="432">
        <f>DL95*120</f>
        <v>0</v>
      </c>
      <c r="DQ95" s="430"/>
      <c r="DR95" s="430"/>
      <c r="DS95" s="431"/>
      <c r="DT95" s="432">
        <f>DP95*0.9</f>
        <v>0</v>
      </c>
      <c r="DU95" s="430"/>
      <c r="DV95" s="430"/>
      <c r="DW95" s="431"/>
      <c r="DX95" s="432">
        <f>DL95*5</f>
        <v>0</v>
      </c>
      <c r="DY95" s="430"/>
      <c r="DZ95" s="430"/>
      <c r="EA95" s="431"/>
      <c r="EB95" s="430">
        <f>DL95*93</f>
        <v>0</v>
      </c>
      <c r="EC95" s="430"/>
      <c r="ED95" s="430"/>
      <c r="EE95" s="431"/>
      <c r="FG95" s="32" t="s">
        <v>184</v>
      </c>
      <c r="FH95" s="32"/>
      <c r="FI95" s="32"/>
      <c r="FJ95" s="32"/>
      <c r="FK95" s="32"/>
    </row>
    <row r="96" spans="2:167" x14ac:dyDescent="0.15">
      <c r="DH96" s="427"/>
      <c r="DI96" s="428"/>
      <c r="DJ96" s="428"/>
      <c r="DK96" s="429"/>
      <c r="DL96" s="430"/>
      <c r="DM96" s="430"/>
      <c r="DN96" s="430"/>
      <c r="DO96" s="431"/>
      <c r="DP96" s="432"/>
      <c r="DQ96" s="430"/>
      <c r="DR96" s="430"/>
      <c r="DS96" s="431"/>
      <c r="DT96" s="432"/>
      <c r="DU96" s="430"/>
      <c r="DV96" s="430"/>
      <c r="DW96" s="431"/>
      <c r="DX96" s="432"/>
      <c r="DY96" s="430"/>
      <c r="DZ96" s="430"/>
      <c r="EA96" s="431"/>
      <c r="EB96" s="430"/>
      <c r="EC96" s="430"/>
      <c r="ED96" s="430"/>
      <c r="EE96" s="431"/>
      <c r="FG96" s="32" t="s">
        <v>185</v>
      </c>
      <c r="FH96" s="32"/>
      <c r="FI96" s="32"/>
      <c r="FJ96" s="32"/>
      <c r="FK96" s="32"/>
    </row>
    <row r="97" spans="54:174" x14ac:dyDescent="0.15">
      <c r="DH97" s="427" t="s">
        <v>2</v>
      </c>
      <c r="DI97" s="428"/>
      <c r="DJ97" s="428"/>
      <c r="DK97" s="429"/>
      <c r="DL97" s="430">
        <f>DH89*0.7</f>
        <v>0</v>
      </c>
      <c r="DM97" s="430"/>
      <c r="DN97" s="430"/>
      <c r="DO97" s="431"/>
      <c r="DP97" s="432">
        <f>DL97*150</f>
        <v>0</v>
      </c>
      <c r="DQ97" s="430"/>
      <c r="DR97" s="430"/>
      <c r="DS97" s="431"/>
      <c r="DT97" s="432">
        <f>DP97*0.7</f>
        <v>0</v>
      </c>
      <c r="DU97" s="430"/>
      <c r="DV97" s="430"/>
      <c r="DW97" s="431"/>
      <c r="DX97" s="432">
        <f>DL97*12</f>
        <v>0</v>
      </c>
      <c r="DY97" s="430"/>
      <c r="DZ97" s="430"/>
      <c r="EA97" s="431"/>
      <c r="EB97" s="430">
        <f>DL97*35</f>
        <v>0</v>
      </c>
      <c r="EC97" s="430"/>
      <c r="ED97" s="430"/>
      <c r="EE97" s="431"/>
      <c r="FG97" s="32" t="s">
        <v>186</v>
      </c>
      <c r="FH97" s="32"/>
      <c r="FI97" s="32"/>
      <c r="FJ97" s="32"/>
      <c r="FK97" s="32"/>
    </row>
    <row r="98" spans="54:174" ht="13.5" x14ac:dyDescent="0.15">
      <c r="DH98" s="442"/>
      <c r="DI98" s="443"/>
      <c r="DJ98" s="443"/>
      <c r="DK98" s="444"/>
      <c r="DL98" s="445"/>
      <c r="DM98" s="445"/>
      <c r="DN98" s="445"/>
      <c r="DO98" s="446"/>
      <c r="DP98" s="447"/>
      <c r="DQ98" s="445"/>
      <c r="DR98" s="445"/>
      <c r="DS98" s="446"/>
      <c r="DT98" s="447"/>
      <c r="DU98" s="445"/>
      <c r="DV98" s="445"/>
      <c r="DW98" s="446"/>
      <c r="DX98" s="447"/>
      <c r="DY98" s="445"/>
      <c r="DZ98" s="445"/>
      <c r="EA98" s="446"/>
      <c r="EB98" s="445"/>
      <c r="EC98" s="445"/>
      <c r="ED98" s="445"/>
      <c r="EE98" s="446"/>
      <c r="FG98" s="32" t="s">
        <v>187</v>
      </c>
      <c r="FH98" s="44"/>
      <c r="FI98" s="44"/>
      <c r="FJ98" s="44"/>
      <c r="FK98" s="44"/>
      <c r="FL98" s="45"/>
      <c r="FM98" s="45"/>
      <c r="FN98" s="45"/>
      <c r="FO98" s="45"/>
      <c r="FP98" s="45"/>
      <c r="FR98" s="46"/>
    </row>
    <row r="99" spans="54:174" ht="13.5" x14ac:dyDescent="0.15">
      <c r="DH99"/>
      <c r="DI99"/>
      <c r="DJ99"/>
      <c r="DK99"/>
      <c r="DL99"/>
      <c r="DM99"/>
      <c r="DN99"/>
      <c r="DO99"/>
      <c r="DP99"/>
      <c r="DQ99"/>
      <c r="DR99"/>
      <c r="DS99"/>
      <c r="DT99"/>
      <c r="DU99"/>
      <c r="DV99"/>
      <c r="DW99"/>
      <c r="DX99"/>
      <c r="DY99"/>
      <c r="DZ99"/>
      <c r="EA99"/>
      <c r="EB99"/>
      <c r="EC99"/>
      <c r="ED99"/>
      <c r="EE99"/>
      <c r="FG99" s="44"/>
      <c r="FH99" s="32"/>
      <c r="FI99" s="32"/>
      <c r="FJ99" s="32"/>
      <c r="FK99" s="32"/>
    </row>
    <row r="100" spans="54:174" ht="13.5" x14ac:dyDescent="0.15">
      <c r="DH100"/>
      <c r="DI100"/>
      <c r="DJ100"/>
      <c r="DK100"/>
      <c r="DL100"/>
      <c r="DM100"/>
      <c r="DN100"/>
      <c r="DO100"/>
      <c r="DP100"/>
      <c r="DQ100"/>
      <c r="DR100"/>
      <c r="DS100"/>
      <c r="DT100"/>
      <c r="DU100"/>
      <c r="DV100"/>
      <c r="DW100"/>
      <c r="DX100"/>
      <c r="DY100"/>
      <c r="DZ100"/>
      <c r="EA100"/>
      <c r="EB100"/>
      <c r="EC100"/>
      <c r="ED100"/>
      <c r="EE100"/>
      <c r="FG100" s="44"/>
      <c r="FH100" s="32"/>
      <c r="FI100" s="32"/>
      <c r="FJ100" s="32"/>
      <c r="FK100" s="32"/>
      <c r="FR100" s="46"/>
    </row>
    <row r="101" spans="54:174" ht="13.5" x14ac:dyDescent="0.15">
      <c r="DH101"/>
      <c r="DI101"/>
      <c r="DJ101"/>
      <c r="DK101"/>
      <c r="DL101"/>
      <c r="DM101"/>
      <c r="DN101"/>
      <c r="DO101"/>
      <c r="DP101"/>
      <c r="DQ101"/>
      <c r="DR101"/>
      <c r="DS101"/>
      <c r="DT101"/>
      <c r="DU101"/>
      <c r="DV101"/>
      <c r="DW101"/>
      <c r="DX101"/>
      <c r="DY101"/>
      <c r="DZ101"/>
      <c r="EA101"/>
      <c r="EB101"/>
      <c r="EC101"/>
      <c r="ED101"/>
      <c r="EE101"/>
      <c r="FG101" s="44"/>
      <c r="FH101" s="32"/>
      <c r="FI101" s="32"/>
      <c r="FJ101" s="32"/>
      <c r="FK101" s="32"/>
      <c r="FR101" s="46"/>
    </row>
    <row r="102" spans="54:174" ht="13.5" x14ac:dyDescent="0.15">
      <c r="DH102"/>
      <c r="DI102"/>
      <c r="DJ102"/>
      <c r="DK102"/>
      <c r="DL102"/>
      <c r="DM102"/>
      <c r="DN102"/>
      <c r="DO102"/>
      <c r="DP102"/>
      <c r="DQ102"/>
      <c r="DR102"/>
      <c r="DS102"/>
      <c r="DT102"/>
      <c r="DU102"/>
      <c r="DV102"/>
      <c r="DW102"/>
      <c r="DX102"/>
      <c r="DY102"/>
      <c r="DZ102"/>
      <c r="EA102"/>
      <c r="EB102"/>
      <c r="EC102"/>
      <c r="ED102"/>
      <c r="EE102"/>
      <c r="FG102" s="44"/>
      <c r="FH102" s="32"/>
      <c r="FI102" s="32"/>
      <c r="FJ102" s="32"/>
      <c r="FK102" s="32"/>
      <c r="FR102" s="46"/>
    </row>
    <row r="103" spans="54:174" ht="13.5" x14ac:dyDescent="0.15">
      <c r="DH103"/>
      <c r="DI103"/>
      <c r="DJ103"/>
      <c r="DK103"/>
      <c r="DL103"/>
      <c r="DM103"/>
      <c r="DN103"/>
      <c r="DO103"/>
      <c r="DP103"/>
      <c r="DQ103"/>
      <c r="DR103"/>
      <c r="DS103"/>
      <c r="DT103"/>
      <c r="DU103"/>
      <c r="DV103"/>
      <c r="DW103"/>
      <c r="DX103"/>
      <c r="DY103"/>
      <c r="DZ103"/>
      <c r="EA103"/>
      <c r="EB103"/>
      <c r="EC103"/>
      <c r="ED103"/>
      <c r="EE103"/>
      <c r="FG103" s="44"/>
      <c r="FH103" s="32"/>
      <c r="FI103" s="32"/>
      <c r="FJ103" s="44"/>
      <c r="FK103" s="32"/>
      <c r="FO103" s="45"/>
      <c r="FR103" s="46"/>
    </row>
    <row r="104" spans="54:174" ht="13.5" x14ac:dyDescent="0.15">
      <c r="DH104" s="47"/>
      <c r="DI104" s="47"/>
      <c r="DJ104" s="47"/>
      <c r="DK104" s="47"/>
      <c r="DL104" s="48"/>
      <c r="DM104" s="48"/>
      <c r="DN104" s="48"/>
      <c r="DO104" s="48"/>
      <c r="DP104" s="48"/>
      <c r="DQ104" s="48"/>
      <c r="DR104" s="48"/>
      <c r="DS104" s="48"/>
      <c r="DT104" s="48"/>
      <c r="DU104" s="48"/>
      <c r="DV104" s="48"/>
      <c r="DW104" s="48"/>
      <c r="DX104" s="48"/>
      <c r="DY104" s="48"/>
      <c r="DZ104" s="48"/>
      <c r="EA104" s="48"/>
      <c r="EB104" s="48"/>
      <c r="EC104" s="48"/>
      <c r="ED104" s="48"/>
      <c r="EE104" s="48"/>
      <c r="FG104" s="44"/>
      <c r="FH104" s="32"/>
      <c r="FI104" s="32"/>
      <c r="FJ104" s="44"/>
      <c r="FK104" s="32"/>
      <c r="FL104" s="45"/>
      <c r="FN104" s="45"/>
      <c r="FO104" s="45"/>
      <c r="FR104" s="46"/>
    </row>
    <row r="105" spans="54:174" ht="13.5" x14ac:dyDescent="0.15">
      <c r="DH105" s="47"/>
      <c r="DI105" s="47"/>
      <c r="DJ105" s="47"/>
      <c r="DK105" s="47"/>
      <c r="DL105" s="48"/>
      <c r="DM105" s="48"/>
      <c r="DN105" s="48"/>
      <c r="DO105" s="48"/>
      <c r="DP105" s="48"/>
      <c r="DQ105" s="48"/>
      <c r="DR105" s="48"/>
      <c r="DS105" s="48"/>
      <c r="DT105" s="48"/>
      <c r="DU105" s="48"/>
      <c r="DV105" s="48"/>
      <c r="DW105" s="48"/>
      <c r="DX105" s="48"/>
      <c r="DY105" s="48"/>
      <c r="DZ105" s="48"/>
      <c r="EA105" s="48"/>
      <c r="EB105" s="48"/>
      <c r="EC105" s="48"/>
      <c r="ED105" s="48"/>
      <c r="EE105" s="48"/>
      <c r="FG105" s="44"/>
      <c r="FH105" s="32"/>
      <c r="FI105" s="44"/>
      <c r="FJ105" s="44"/>
      <c r="FK105" s="32"/>
      <c r="FL105" s="45"/>
      <c r="FM105" s="45"/>
      <c r="FN105" s="45"/>
      <c r="FO105" s="45"/>
      <c r="FR105" s="46"/>
    </row>
    <row r="106" spans="54:174" ht="13.5" x14ac:dyDescent="0.15">
      <c r="DH106" s="47"/>
      <c r="DI106" s="47"/>
      <c r="DJ106" s="47"/>
      <c r="DK106" s="47"/>
      <c r="DL106" s="48"/>
      <c r="DM106" s="48"/>
      <c r="DN106" s="48"/>
      <c r="DO106" s="48"/>
      <c r="DP106" s="48"/>
      <c r="DQ106" s="48"/>
      <c r="DR106" s="48"/>
      <c r="DS106" s="48"/>
      <c r="DT106" s="48"/>
      <c r="DU106" s="48"/>
      <c r="DV106" s="48"/>
      <c r="DW106" s="48"/>
      <c r="DX106" s="48"/>
      <c r="DY106" s="48"/>
      <c r="DZ106" s="48"/>
      <c r="EA106" s="48"/>
      <c r="EB106" s="48"/>
      <c r="EC106" s="48"/>
      <c r="ED106" s="48"/>
      <c r="EE106" s="48"/>
      <c r="FG106" s="44"/>
      <c r="FH106" s="44"/>
      <c r="FI106" s="44"/>
      <c r="FJ106" s="44"/>
      <c r="FK106" s="32"/>
      <c r="FL106" s="45"/>
      <c r="FM106" s="45"/>
      <c r="FN106" s="45"/>
      <c r="FO106" s="45"/>
      <c r="FP106" s="45"/>
      <c r="FR106" s="46"/>
    </row>
    <row r="107" spans="54:174" ht="13.5" x14ac:dyDescent="0.15">
      <c r="DH107" s="47"/>
      <c r="DI107" s="47"/>
      <c r="DJ107" s="47"/>
      <c r="DK107" s="47"/>
      <c r="DL107" s="48"/>
      <c r="DM107" s="48"/>
      <c r="DN107" s="48"/>
      <c r="DO107" s="48"/>
      <c r="DP107" s="48"/>
      <c r="DQ107" s="48"/>
      <c r="DR107" s="48"/>
      <c r="DS107" s="48"/>
      <c r="DT107" s="48"/>
      <c r="DU107" s="48"/>
      <c r="DV107" s="48"/>
      <c r="DW107" s="48"/>
      <c r="DX107" s="48"/>
      <c r="DY107" s="48"/>
      <c r="DZ107" s="48"/>
      <c r="EA107" s="48"/>
      <c r="EB107" s="48"/>
      <c r="EC107" s="48"/>
      <c r="ED107" s="48"/>
      <c r="EE107" s="48"/>
      <c r="FG107" s="44"/>
      <c r="FH107" s="44"/>
      <c r="FI107" s="44"/>
      <c r="FJ107" s="44"/>
      <c r="FK107" s="44"/>
      <c r="FL107" s="45"/>
      <c r="FM107" s="45"/>
      <c r="FN107" s="45"/>
      <c r="FO107" s="45"/>
      <c r="FP107" s="45"/>
      <c r="FR107" s="46"/>
    </row>
    <row r="108" spans="54:174" ht="13.5" x14ac:dyDescent="0.15">
      <c r="DH108" s="47"/>
      <c r="DI108" s="47"/>
      <c r="DJ108" s="47"/>
      <c r="DK108" s="47"/>
      <c r="DL108" s="48"/>
      <c r="DM108" s="48"/>
      <c r="DN108" s="48"/>
      <c r="DO108" s="48"/>
      <c r="DP108" s="48"/>
      <c r="DQ108" s="48"/>
      <c r="DR108" s="48"/>
      <c r="DS108" s="48"/>
      <c r="DT108" s="48"/>
      <c r="DU108" s="48"/>
      <c r="DV108" s="48"/>
      <c r="DW108" s="48"/>
      <c r="DX108" s="48"/>
      <c r="DY108" s="48"/>
      <c r="DZ108" s="48"/>
      <c r="EA108" s="48"/>
      <c r="EB108" s="48"/>
      <c r="EC108" s="48"/>
      <c r="ED108" s="48"/>
      <c r="EE108" s="48"/>
      <c r="FG108" s="44"/>
      <c r="FH108" s="44"/>
      <c r="FI108" s="44"/>
      <c r="FJ108" s="44"/>
      <c r="FK108" s="44"/>
      <c r="FL108" s="45"/>
      <c r="FM108" s="45"/>
      <c r="FN108" s="45"/>
      <c r="FO108" s="45"/>
      <c r="FP108" s="45"/>
      <c r="FR108" s="46"/>
    </row>
    <row r="109" spans="54:174" x14ac:dyDescent="0.15">
      <c r="DH109" s="47"/>
      <c r="DI109" s="47"/>
      <c r="DJ109" s="47"/>
      <c r="DK109" s="47"/>
      <c r="DL109" s="48"/>
      <c r="DM109" s="48"/>
      <c r="DN109" s="48"/>
      <c r="DO109" s="48"/>
      <c r="DP109" s="48"/>
      <c r="DQ109" s="48"/>
      <c r="DR109" s="48"/>
      <c r="DS109" s="48"/>
      <c r="DT109" s="48"/>
      <c r="DU109" s="48"/>
      <c r="DV109" s="48"/>
      <c r="DW109" s="48"/>
      <c r="DX109" s="48"/>
      <c r="DY109" s="48"/>
      <c r="DZ109" s="48"/>
      <c r="EA109" s="48"/>
      <c r="EB109" s="48"/>
      <c r="EC109" s="48"/>
      <c r="ED109" s="48"/>
      <c r="EE109" s="48"/>
      <c r="FG109" s="32"/>
      <c r="FH109" s="32"/>
      <c r="FI109" s="32"/>
      <c r="FJ109" s="32"/>
      <c r="FK109" s="32"/>
    </row>
    <row r="110" spans="54:174" x14ac:dyDescent="0.15">
      <c r="BB110" s="2"/>
      <c r="DJ110" s="49"/>
      <c r="DK110" s="49"/>
      <c r="DL110" s="49">
        <v>1</v>
      </c>
      <c r="DM110" s="49">
        <v>2</v>
      </c>
      <c r="DN110" s="49">
        <v>3</v>
      </c>
      <c r="DO110" s="49">
        <v>4</v>
      </c>
      <c r="DP110" s="49">
        <v>5</v>
      </c>
      <c r="DQ110" s="49">
        <v>6</v>
      </c>
      <c r="DR110" s="49">
        <v>7</v>
      </c>
      <c r="DS110" s="49"/>
      <c r="DT110" s="49"/>
      <c r="DU110" s="49"/>
      <c r="FG110" s="32"/>
      <c r="FH110" s="32"/>
      <c r="FI110" s="32"/>
      <c r="FJ110" s="32"/>
      <c r="FK110" s="32"/>
    </row>
    <row r="111" spans="54:174" x14ac:dyDescent="0.15">
      <c r="BB111" s="2"/>
      <c r="DJ111" s="49"/>
      <c r="DK111" s="49"/>
      <c r="DL111" s="49"/>
      <c r="DM111" s="49"/>
      <c r="DN111" s="49"/>
      <c r="DO111" s="49"/>
      <c r="DP111" s="49"/>
      <c r="DQ111" s="49"/>
      <c r="DR111" s="49"/>
      <c r="DS111" s="49"/>
      <c r="DT111" s="49"/>
      <c r="DU111" s="49"/>
      <c r="FG111" s="32"/>
      <c r="FH111" s="32"/>
      <c r="FI111" s="32"/>
      <c r="FJ111" s="32"/>
      <c r="FK111" s="32"/>
    </row>
    <row r="112" spans="54:174" x14ac:dyDescent="0.15">
      <c r="BB112" s="2"/>
      <c r="DJ112" s="49">
        <v>1</v>
      </c>
      <c r="DK112" s="49"/>
      <c r="DL112" s="49" t="str">
        <f>IF(F46="","0",F46)</f>
        <v>0</v>
      </c>
      <c r="DM112" s="49" t="str">
        <f>IF(L46="","0",L46)</f>
        <v>0</v>
      </c>
      <c r="DN112" s="49" t="str">
        <f>IF(R46="","0",R46)</f>
        <v>0</v>
      </c>
      <c r="DO112" s="49" t="str">
        <f>IF(Y46="","0",Y46)</f>
        <v>0</v>
      </c>
      <c r="DP112" s="49" t="str">
        <f>IF(AF46="","0",AF46)</f>
        <v>0</v>
      </c>
      <c r="DQ112" s="49" t="str">
        <f>IF(AL46="","0",AL46)</f>
        <v>0</v>
      </c>
      <c r="DR112" s="49" t="str">
        <f>IF(AR46="","0",AR46)</f>
        <v>0</v>
      </c>
      <c r="DS112" s="49"/>
      <c r="DT112" s="49"/>
      <c r="DU112" s="49"/>
      <c r="EE112" s="32">
        <f>DW46*0.03</f>
        <v>0</v>
      </c>
      <c r="FG112" s="32"/>
      <c r="FH112" s="32"/>
      <c r="FI112" s="32"/>
      <c r="FJ112" s="32"/>
      <c r="FK112" s="32"/>
    </row>
    <row r="113" spans="54:173" x14ac:dyDescent="0.15">
      <c r="BB113" s="2"/>
      <c r="DJ113" s="49">
        <v>2</v>
      </c>
      <c r="DK113" s="49"/>
      <c r="DL113" s="49" t="str">
        <f>IF(F49="","0",F49)</f>
        <v>0</v>
      </c>
      <c r="DM113" s="49" t="str">
        <f>IF(L49="","0",L49)</f>
        <v>0</v>
      </c>
      <c r="DN113" s="49" t="str">
        <f>IF(R49="","0",R49)</f>
        <v>0</v>
      </c>
      <c r="DO113" s="49" t="str">
        <f>IF(Y49="","0",Y49)</f>
        <v>0</v>
      </c>
      <c r="DP113" s="49" t="str">
        <f>IF(AF49="","0",AF49)</f>
        <v>0</v>
      </c>
      <c r="DQ113" s="49" t="str">
        <f>IF(AL49="","0",AL49)</f>
        <v>0</v>
      </c>
      <c r="DR113" s="49" t="str">
        <f>IF(AR49="","0",AR49)</f>
        <v>0</v>
      </c>
      <c r="DS113" s="49"/>
      <c r="DT113" s="49"/>
      <c r="DU113" s="49"/>
      <c r="EE113" s="32">
        <f>DW49*0.03</f>
        <v>0</v>
      </c>
      <c r="FG113" s="32"/>
      <c r="FH113" s="32"/>
      <c r="FI113" s="32"/>
      <c r="FJ113" s="32"/>
      <c r="FK113" s="32"/>
    </row>
    <row r="114" spans="54:173" x14ac:dyDescent="0.15">
      <c r="BB114" s="2"/>
      <c r="DJ114" s="49">
        <v>3</v>
      </c>
      <c r="DK114" s="49"/>
      <c r="DL114" s="49" t="str">
        <f>IF(F52="","0",F52)</f>
        <v>0</v>
      </c>
      <c r="DM114" s="49" t="str">
        <f>IF(L52="","0",L52)</f>
        <v>0</v>
      </c>
      <c r="DN114" s="49" t="str">
        <f>IF(R52="","0",R52)</f>
        <v>0</v>
      </c>
      <c r="DO114" s="49" t="str">
        <f>IF(Y52="","0",Y52)</f>
        <v>0</v>
      </c>
      <c r="DP114" s="49" t="str">
        <f>IF(AF52="","0",AF52)</f>
        <v>0</v>
      </c>
      <c r="DQ114" s="49" t="str">
        <f>IF(AL52="","0",AL52)</f>
        <v>0</v>
      </c>
      <c r="DR114" s="49" t="str">
        <f>IF(AR52="","0",AR52)</f>
        <v>0</v>
      </c>
      <c r="DS114" s="49"/>
      <c r="DT114" s="49"/>
      <c r="DU114" s="49"/>
      <c r="EE114" s="32">
        <f>DW52*0.03</f>
        <v>0</v>
      </c>
      <c r="FG114" s="32"/>
      <c r="FH114" s="32"/>
      <c r="FI114" s="32"/>
      <c r="FJ114" s="32"/>
      <c r="FK114" s="32"/>
    </row>
    <row r="115" spans="54:173" x14ac:dyDescent="0.15">
      <c r="BB115" s="2"/>
      <c r="DJ115" s="49">
        <v>4</v>
      </c>
      <c r="DK115" s="49"/>
      <c r="DL115" s="49" t="str">
        <f>IF(F55="","0",F55)</f>
        <v>0</v>
      </c>
      <c r="DM115" s="49" t="str">
        <f>IF(L55="","0",L55)</f>
        <v>0</v>
      </c>
      <c r="DN115" s="49" t="str">
        <f>IF(R55="","0",R55)</f>
        <v>0</v>
      </c>
      <c r="DO115" s="49" t="str">
        <f>IF(Y55="","0",Y55)</f>
        <v>0</v>
      </c>
      <c r="DP115" s="49" t="str">
        <f>IF(AF55="","0",AF55)</f>
        <v>0</v>
      </c>
      <c r="DQ115" s="49" t="str">
        <f>IF(AL55="","0",AL55)</f>
        <v>0</v>
      </c>
      <c r="DR115" s="49" t="str">
        <f>IF(AR55="","0",AR55)</f>
        <v>0</v>
      </c>
      <c r="DS115" s="49"/>
      <c r="DT115" s="49"/>
      <c r="DU115" s="49"/>
      <c r="EE115" s="32">
        <f>DW55*0.03</f>
        <v>0</v>
      </c>
      <c r="FG115" s="32"/>
      <c r="FH115" s="32"/>
      <c r="FI115" s="32"/>
      <c r="FJ115" s="32"/>
      <c r="FK115" s="32"/>
    </row>
    <row r="116" spans="54:173" x14ac:dyDescent="0.15">
      <c r="BB116" s="2"/>
      <c r="DJ116" s="49">
        <v>5</v>
      </c>
      <c r="DK116" s="49"/>
      <c r="DL116" s="49" t="str">
        <f>IF(F58="","0",F58)</f>
        <v>0</v>
      </c>
      <c r="DM116" s="49" t="str">
        <f>IF(L58="","0",L58)</f>
        <v>0</v>
      </c>
      <c r="DN116" s="49" t="str">
        <f>IF(R58="","0",R58)</f>
        <v>0</v>
      </c>
      <c r="DO116" s="49" t="str">
        <f>IF(Y58="","0",Y58)</f>
        <v>0</v>
      </c>
      <c r="DP116" s="49" t="str">
        <f>IF(AF58="","0",AF58)</f>
        <v>0</v>
      </c>
      <c r="DQ116" s="49" t="str">
        <f>IF(AL58="","0",AL58)</f>
        <v>0</v>
      </c>
      <c r="DR116" s="49" t="str">
        <f>IF(AR58="","0",AR58)</f>
        <v>0</v>
      </c>
      <c r="DS116" s="49"/>
      <c r="DT116" s="49"/>
      <c r="DU116" s="49"/>
      <c r="EE116" s="32">
        <f>DW58*0.03</f>
        <v>0</v>
      </c>
      <c r="FG116" s="32"/>
      <c r="FH116" s="32"/>
      <c r="FI116" s="32"/>
      <c r="FJ116" s="32"/>
      <c r="FK116" s="32"/>
    </row>
    <row r="117" spans="54:173" x14ac:dyDescent="0.15">
      <c r="BB117" s="2"/>
      <c r="DJ117" s="49">
        <v>6</v>
      </c>
      <c r="DK117" s="49"/>
      <c r="DL117" s="49" t="str">
        <f>IF(F61="","0",F61)</f>
        <v>0</v>
      </c>
      <c r="DM117" s="49" t="str">
        <f>IF(L61="","0",L61)</f>
        <v>0</v>
      </c>
      <c r="DN117" s="49" t="str">
        <f>IF(R61="","0",R61)</f>
        <v>0</v>
      </c>
      <c r="DO117" s="49" t="str">
        <f>IF(Y61="","0",Y61)</f>
        <v>0</v>
      </c>
      <c r="DP117" s="49" t="str">
        <f>IF(AF61="","0",AF61)</f>
        <v>0</v>
      </c>
      <c r="DQ117" s="49" t="str">
        <f>IF(AL61="","0",AL61)</f>
        <v>0</v>
      </c>
      <c r="DR117" s="49" t="str">
        <f>IF(AR61="","0",AR61)</f>
        <v>0</v>
      </c>
      <c r="DS117" s="49"/>
      <c r="DT117" s="49"/>
      <c r="DU117" s="49"/>
      <c r="EE117" s="32">
        <f>DW61*0.03</f>
        <v>0</v>
      </c>
      <c r="FG117" s="32"/>
    </row>
    <row r="118" spans="54:173" x14ac:dyDescent="0.15">
      <c r="BB118" s="2"/>
      <c r="DJ118" s="49">
        <v>7</v>
      </c>
      <c r="DK118" s="49"/>
      <c r="DL118" s="49" t="str">
        <f>IF(F64="","0",F64)</f>
        <v>0</v>
      </c>
      <c r="DM118" s="49" t="str">
        <f>IF(L64="","0",L64)</f>
        <v>0</v>
      </c>
      <c r="DN118" s="49" t="str">
        <f>IF(R64="","0",R64)</f>
        <v>0</v>
      </c>
      <c r="DO118" s="49" t="str">
        <f>IF(Y64="","0",Y64)</f>
        <v>0</v>
      </c>
      <c r="DP118" s="49" t="str">
        <f>IF(AF64="","0",AF64)</f>
        <v>0</v>
      </c>
      <c r="DQ118" s="49" t="str">
        <f>IF(AL64="","0",AL64)</f>
        <v>0</v>
      </c>
      <c r="DR118" s="49" t="str">
        <f>IF(AR64="","0",AR64)</f>
        <v>0</v>
      </c>
      <c r="DS118" s="49"/>
      <c r="DT118" s="49"/>
      <c r="DU118" s="49"/>
      <c r="EE118" s="32">
        <f>DW64*0.03</f>
        <v>0</v>
      </c>
    </row>
    <row r="119" spans="54:173" x14ac:dyDescent="0.15">
      <c r="BB119" s="2"/>
      <c r="DJ119" s="49">
        <v>8</v>
      </c>
      <c r="DK119" s="49"/>
      <c r="DL119" s="49" t="str">
        <f>IF(F67="","0",F67)</f>
        <v>0</v>
      </c>
      <c r="DM119" s="49" t="str">
        <f>IF(L67="","0",L67)</f>
        <v>0</v>
      </c>
      <c r="DN119" s="49" t="str">
        <f>IF(R67="","0",R67)</f>
        <v>0</v>
      </c>
      <c r="DO119" s="49" t="str">
        <f>IF(Y67="","0",Y67)</f>
        <v>0</v>
      </c>
      <c r="DP119" s="49" t="str">
        <f>IF(AF67="","0",AF67)</f>
        <v>0</v>
      </c>
      <c r="DQ119" s="49" t="str">
        <f>IF(AL67="","0",AL67)</f>
        <v>0</v>
      </c>
      <c r="DR119" s="49" t="str">
        <f>IF(AR67="","0",AR67)</f>
        <v>0</v>
      </c>
      <c r="DS119" s="49"/>
      <c r="DT119" s="49"/>
      <c r="DU119" s="49"/>
      <c r="EE119" s="32">
        <f>DW67*0.03</f>
        <v>0</v>
      </c>
    </row>
    <row r="120" spans="54:173" x14ac:dyDescent="0.15">
      <c r="BB120" s="2"/>
      <c r="DJ120" s="49">
        <v>9</v>
      </c>
      <c r="DK120" s="49"/>
      <c r="DL120" s="49" t="str">
        <f>IF(F70="","0",F70)</f>
        <v>0</v>
      </c>
      <c r="DM120" s="49" t="str">
        <f>IF(L70="","0",L70)</f>
        <v>0</v>
      </c>
      <c r="DN120" s="49" t="str">
        <f>IF(R70="","0",R70)</f>
        <v>0</v>
      </c>
      <c r="DO120" s="49" t="str">
        <f>IF(Y70="","0",Y70)</f>
        <v>0</v>
      </c>
      <c r="DP120" s="49" t="str">
        <f>IF(AF70="","0",AF70)</f>
        <v>0</v>
      </c>
      <c r="DQ120" s="49" t="str">
        <f>IF(AL70="","0",AL70)</f>
        <v>0</v>
      </c>
      <c r="DR120" s="49" t="str">
        <f>IF(AR70="","0",AR70)</f>
        <v>0</v>
      </c>
      <c r="DS120" s="49"/>
      <c r="DT120" s="49"/>
      <c r="DU120" s="49"/>
      <c r="EE120" s="32">
        <f>DW70*0.03</f>
        <v>0</v>
      </c>
    </row>
    <row r="121" spans="54:173" x14ac:dyDescent="0.15">
      <c r="DJ121" s="49">
        <v>10</v>
      </c>
      <c r="DK121" s="49"/>
      <c r="DL121" s="49" t="str">
        <f>IF(F73="","0",F73)</f>
        <v>0</v>
      </c>
      <c r="DM121" s="49" t="str">
        <f>IF(L73="","0",L73)</f>
        <v>0</v>
      </c>
      <c r="DN121" s="49" t="str">
        <f>IF(R73="","0",R73)</f>
        <v>0</v>
      </c>
      <c r="DO121" s="49" t="str">
        <f>IF(Y73="","0",Y73)</f>
        <v>0</v>
      </c>
      <c r="DP121" s="49" t="str">
        <f>IF(AF73="","0",AF73)</f>
        <v>0</v>
      </c>
      <c r="DQ121" s="49" t="str">
        <f>IF(AL73="","0",AL73)</f>
        <v>0</v>
      </c>
      <c r="DR121" s="49" t="str">
        <f>IF(AR73="","0",AR73)</f>
        <v>0</v>
      </c>
      <c r="DS121" s="49"/>
      <c r="DT121" s="49"/>
      <c r="DU121" s="49"/>
      <c r="EE121" s="32">
        <f>DW73*0.03</f>
        <v>0</v>
      </c>
    </row>
    <row r="122" spans="54:173" x14ac:dyDescent="0.15">
      <c r="DJ122" s="49"/>
      <c r="DK122" s="49"/>
      <c r="DL122" s="49"/>
      <c r="DM122" s="49"/>
      <c r="DN122" s="49"/>
      <c r="DO122" s="49"/>
      <c r="DP122" s="49"/>
      <c r="DQ122" s="49"/>
      <c r="DR122" s="49"/>
      <c r="DS122" s="49"/>
      <c r="DT122" s="49"/>
      <c r="DU122" s="49"/>
    </row>
    <row r="123" spans="54:173" ht="13.5" x14ac:dyDescent="0.15">
      <c r="FG123" s="45"/>
      <c r="FH123" s="45"/>
      <c r="FI123" s="45"/>
      <c r="FJ123" s="45"/>
      <c r="FK123" s="45"/>
      <c r="FL123" s="45"/>
      <c r="FM123" s="45"/>
      <c r="FN123" s="45"/>
      <c r="FO123" s="45"/>
      <c r="FP123" s="45"/>
      <c r="FQ123" s="45"/>
    </row>
    <row r="124" spans="54:173" ht="13.5" x14ac:dyDescent="0.15">
      <c r="FG124" s="45"/>
    </row>
    <row r="125" spans="54:173" ht="13.5" x14ac:dyDescent="0.15">
      <c r="FG125" s="45"/>
      <c r="FQ125" s="45"/>
    </row>
    <row r="126" spans="54:173" ht="13.5" x14ac:dyDescent="0.15">
      <c r="FG126" s="45"/>
      <c r="FQ126" s="45"/>
    </row>
    <row r="127" spans="54:173" ht="13.5" x14ac:dyDescent="0.15">
      <c r="FG127" s="45"/>
      <c r="FQ127" s="45"/>
    </row>
    <row r="128" spans="54:173" ht="13.5" x14ac:dyDescent="0.15">
      <c r="FG128" s="45"/>
      <c r="FJ128" s="45"/>
      <c r="FO128" s="45"/>
      <c r="FQ128" s="45"/>
    </row>
    <row r="129" spans="163:173" ht="13.5" x14ac:dyDescent="0.15">
      <c r="FG129" s="45"/>
      <c r="FJ129" s="45"/>
      <c r="FL129" s="45"/>
      <c r="FN129" s="45"/>
      <c r="FO129" s="45"/>
      <c r="FQ129" s="45"/>
    </row>
    <row r="130" spans="163:173" ht="13.5" x14ac:dyDescent="0.15">
      <c r="FG130" s="45"/>
      <c r="FI130" s="45"/>
      <c r="FJ130" s="45"/>
      <c r="FL130" s="45"/>
      <c r="FM130" s="45"/>
      <c r="FN130" s="45"/>
      <c r="FO130" s="45"/>
      <c r="FQ130" s="45"/>
    </row>
    <row r="131" spans="163:173" ht="13.5" x14ac:dyDescent="0.15">
      <c r="FG131" s="45"/>
      <c r="FH131" s="45"/>
      <c r="FI131" s="45"/>
      <c r="FJ131" s="45"/>
      <c r="FL131" s="45"/>
      <c r="FM131" s="45"/>
      <c r="FN131" s="45"/>
      <c r="FO131" s="45"/>
      <c r="FP131" s="45"/>
      <c r="FQ131" s="45"/>
    </row>
    <row r="132" spans="163:173" ht="13.5" x14ac:dyDescent="0.15">
      <c r="FG132" s="45"/>
      <c r="FH132" s="45"/>
      <c r="FI132" s="45"/>
      <c r="FJ132" s="45"/>
      <c r="FK132" s="45"/>
      <c r="FL132" s="45"/>
      <c r="FM132" s="45"/>
      <c r="FN132" s="45"/>
      <c r="FO132" s="45"/>
      <c r="FP132" s="45"/>
      <c r="FQ132" s="45"/>
    </row>
    <row r="133" spans="163:173" ht="13.5" x14ac:dyDescent="0.15">
      <c r="FG133" s="45"/>
      <c r="FH133" s="45"/>
      <c r="FI133" s="45"/>
      <c r="FJ133" s="45"/>
      <c r="FK133" s="45"/>
      <c r="FL133" s="45"/>
      <c r="FM133" s="45"/>
      <c r="FN133" s="45"/>
      <c r="FO133" s="45"/>
      <c r="FP133" s="45"/>
      <c r="FQ133" s="45"/>
    </row>
  </sheetData>
  <sheetProtection algorithmName="SHA-512" hashValue="iLqTo0WkpYDLQ15a8wvXLkSywk3LAwyevy494ozj42P76jHY1lY/DTug1dBaLfB4rwJJL6rSDvBU9jwUl1CDIw==" saltValue="zKYExhFL6ZlaaR9DeRZ/rw==" spinCount="100000" sheet="1" objects="1" scenarios="1"/>
  <mergeCells count="616">
    <mergeCell ref="DH97:DK98"/>
    <mergeCell ref="DL97:DO98"/>
    <mergeCell ref="DP97:DS98"/>
    <mergeCell ref="DT97:DW98"/>
    <mergeCell ref="DX97:EA98"/>
    <mergeCell ref="EB97:EE98"/>
    <mergeCell ref="AD39:AZ40"/>
    <mergeCell ref="DH93:DK94"/>
    <mergeCell ref="DL93:DO94"/>
    <mergeCell ref="DP93:DS94"/>
    <mergeCell ref="DT93:DW94"/>
    <mergeCell ref="DX93:EA94"/>
    <mergeCell ref="EB93:EE94"/>
    <mergeCell ref="DH95:DK96"/>
    <mergeCell ref="DL95:DO96"/>
    <mergeCell ref="DP95:DS96"/>
    <mergeCell ref="DT95:DW96"/>
    <mergeCell ref="DX95:EA96"/>
    <mergeCell ref="EB95:EE96"/>
    <mergeCell ref="DH87:EE88"/>
    <mergeCell ref="DH89:DK90"/>
    <mergeCell ref="DL89:DO90"/>
    <mergeCell ref="DP89:DS90"/>
    <mergeCell ref="DT89:DW90"/>
    <mergeCell ref="DX89:EA90"/>
    <mergeCell ref="EB89:EE90"/>
    <mergeCell ref="DH91:DK92"/>
    <mergeCell ref="DL91:DO92"/>
    <mergeCell ref="DP91:DS92"/>
    <mergeCell ref="DT91:DW92"/>
    <mergeCell ref="DX91:EA92"/>
    <mergeCell ref="EB91:EE92"/>
    <mergeCell ref="FJ76:FJ78"/>
    <mergeCell ref="EL87:FE88"/>
    <mergeCell ref="EG87:EK88"/>
    <mergeCell ref="FK76:FK78"/>
    <mergeCell ref="FL76:FL78"/>
    <mergeCell ref="FN76:FN78"/>
    <mergeCell ref="BD80:BS81"/>
    <mergeCell ref="DG80:DV81"/>
    <mergeCell ref="BD82:BI84"/>
    <mergeCell ref="BJ82:BP84"/>
    <mergeCell ref="BQ82:BV84"/>
    <mergeCell ref="BW82:CB84"/>
    <mergeCell ref="CC82:CH84"/>
    <mergeCell ref="CI82:CO84"/>
    <mergeCell ref="CP82:CU84"/>
    <mergeCell ref="CV82:DB84"/>
    <mergeCell ref="DG82:DL84"/>
    <mergeCell ref="DM82:DS84"/>
    <mergeCell ref="DT82:DY84"/>
    <mergeCell ref="DZ82:EE84"/>
    <mergeCell ref="EF82:EK84"/>
    <mergeCell ref="EL82:ER84"/>
    <mergeCell ref="ES82:EX84"/>
    <mergeCell ref="EY82:FE84"/>
    <mergeCell ref="FI73:FI75"/>
    <mergeCell ref="FJ73:FJ75"/>
    <mergeCell ref="FK73:FK75"/>
    <mergeCell ref="FL73:FL75"/>
    <mergeCell ref="FN73:FN75"/>
    <mergeCell ref="BD76:BG78"/>
    <mergeCell ref="BH76:BM78"/>
    <mergeCell ref="BN76:BS78"/>
    <mergeCell ref="BT76:BZ78"/>
    <mergeCell ref="CA76:CG78"/>
    <mergeCell ref="CH76:CM78"/>
    <mergeCell ref="CN76:CS78"/>
    <mergeCell ref="CT76:DB78"/>
    <mergeCell ref="DG76:DJ78"/>
    <mergeCell ref="DK76:DP78"/>
    <mergeCell ref="DQ76:DV78"/>
    <mergeCell ref="DW76:EC78"/>
    <mergeCell ref="ED76:EJ78"/>
    <mergeCell ref="EK76:EP78"/>
    <mergeCell ref="EQ76:EV78"/>
    <mergeCell ref="EW76:FE78"/>
    <mergeCell ref="FG76:FG78"/>
    <mergeCell ref="FH76:FH78"/>
    <mergeCell ref="FI76:FI78"/>
    <mergeCell ref="FH70:FH72"/>
    <mergeCell ref="FI70:FI72"/>
    <mergeCell ref="FJ70:FJ72"/>
    <mergeCell ref="FK70:FK72"/>
    <mergeCell ref="FL70:FL72"/>
    <mergeCell ref="FN70:FN72"/>
    <mergeCell ref="BD73:BG75"/>
    <mergeCell ref="BH73:BM75"/>
    <mergeCell ref="BN73:BS75"/>
    <mergeCell ref="BT73:BZ75"/>
    <mergeCell ref="CA73:CG75"/>
    <mergeCell ref="CH73:CM75"/>
    <mergeCell ref="CN73:CS75"/>
    <mergeCell ref="CT73:DB75"/>
    <mergeCell ref="DG73:DJ75"/>
    <mergeCell ref="DK73:DP75"/>
    <mergeCell ref="DQ73:DV75"/>
    <mergeCell ref="DW73:EC75"/>
    <mergeCell ref="ED73:EJ75"/>
    <mergeCell ref="EK73:EP75"/>
    <mergeCell ref="EQ73:EV75"/>
    <mergeCell ref="EW73:FE75"/>
    <mergeCell ref="FG73:FG75"/>
    <mergeCell ref="FH73:FH75"/>
    <mergeCell ref="DG70:DJ72"/>
    <mergeCell ref="DK70:DP72"/>
    <mergeCell ref="DQ70:DV72"/>
    <mergeCell ref="DW70:EC72"/>
    <mergeCell ref="ED70:EJ72"/>
    <mergeCell ref="EK70:EP72"/>
    <mergeCell ref="EQ70:EV72"/>
    <mergeCell ref="EW70:FE72"/>
    <mergeCell ref="FG70:FG72"/>
    <mergeCell ref="DE68:DE70"/>
    <mergeCell ref="BD70:BG72"/>
    <mergeCell ref="BH70:BM72"/>
    <mergeCell ref="BN70:BS72"/>
    <mergeCell ref="BT70:BZ72"/>
    <mergeCell ref="CA70:CG72"/>
    <mergeCell ref="CH70:CM72"/>
    <mergeCell ref="CN70:CS72"/>
    <mergeCell ref="CT70:DB72"/>
    <mergeCell ref="FN64:FN66"/>
    <mergeCell ref="BD67:BG69"/>
    <mergeCell ref="BH67:BM69"/>
    <mergeCell ref="BN67:BS69"/>
    <mergeCell ref="BT67:BZ69"/>
    <mergeCell ref="CA67:CG69"/>
    <mergeCell ref="CH67:CM69"/>
    <mergeCell ref="CN67:CS69"/>
    <mergeCell ref="CT67:DB69"/>
    <mergeCell ref="DG67:DJ69"/>
    <mergeCell ref="DK67:DP69"/>
    <mergeCell ref="DQ67:DV69"/>
    <mergeCell ref="DW67:EC69"/>
    <mergeCell ref="ED67:EJ69"/>
    <mergeCell ref="EK67:EP69"/>
    <mergeCell ref="EQ67:EV69"/>
    <mergeCell ref="EW67:FE69"/>
    <mergeCell ref="FG67:FG69"/>
    <mergeCell ref="FH67:FH69"/>
    <mergeCell ref="FI67:FI69"/>
    <mergeCell ref="FJ67:FJ69"/>
    <mergeCell ref="FK67:FK69"/>
    <mergeCell ref="FL67:FL69"/>
    <mergeCell ref="FN67:FN69"/>
    <mergeCell ref="FL61:FL63"/>
    <mergeCell ref="FN61:FN63"/>
    <mergeCell ref="BD64:BG66"/>
    <mergeCell ref="BH64:BM66"/>
    <mergeCell ref="BN64:BS66"/>
    <mergeCell ref="BT64:BZ66"/>
    <mergeCell ref="CA64:CG66"/>
    <mergeCell ref="CH64:CM66"/>
    <mergeCell ref="CN64:CS66"/>
    <mergeCell ref="CT64:DB66"/>
    <mergeCell ref="DG64:DJ66"/>
    <mergeCell ref="DK64:DP66"/>
    <mergeCell ref="DQ64:DV66"/>
    <mergeCell ref="DW64:EC66"/>
    <mergeCell ref="ED64:EJ66"/>
    <mergeCell ref="EK64:EP66"/>
    <mergeCell ref="EQ64:EV66"/>
    <mergeCell ref="EW64:FE66"/>
    <mergeCell ref="FG64:FG66"/>
    <mergeCell ref="FH64:FH66"/>
    <mergeCell ref="FI64:FI66"/>
    <mergeCell ref="FJ64:FJ66"/>
    <mergeCell ref="FK64:FK66"/>
    <mergeCell ref="FL64:FL66"/>
    <mergeCell ref="FL58:FL60"/>
    <mergeCell ref="FN58:FN60"/>
    <mergeCell ref="BD61:BG63"/>
    <mergeCell ref="BH61:BM63"/>
    <mergeCell ref="BN61:BS63"/>
    <mergeCell ref="BT61:BZ63"/>
    <mergeCell ref="CA61:CG63"/>
    <mergeCell ref="CH61:CM63"/>
    <mergeCell ref="CN61:CS63"/>
    <mergeCell ref="CT61:DB63"/>
    <mergeCell ref="DE61:DE63"/>
    <mergeCell ref="DG61:DJ63"/>
    <mergeCell ref="DK61:DP63"/>
    <mergeCell ref="DQ61:DV63"/>
    <mergeCell ref="DW61:EC63"/>
    <mergeCell ref="ED61:EJ63"/>
    <mergeCell ref="EK61:EP63"/>
    <mergeCell ref="EQ61:EV63"/>
    <mergeCell ref="EW61:FE63"/>
    <mergeCell ref="FG61:FG63"/>
    <mergeCell ref="FH61:FH63"/>
    <mergeCell ref="FI61:FI63"/>
    <mergeCell ref="FJ61:FJ63"/>
    <mergeCell ref="FK61:FK63"/>
    <mergeCell ref="FK55:FK57"/>
    <mergeCell ref="FL55:FL57"/>
    <mergeCell ref="FN55:FN57"/>
    <mergeCell ref="BD58:BG60"/>
    <mergeCell ref="BH58:BM60"/>
    <mergeCell ref="BN58:BS60"/>
    <mergeCell ref="BT58:BZ60"/>
    <mergeCell ref="CA58:CG60"/>
    <mergeCell ref="CH58:CM60"/>
    <mergeCell ref="CN58:CS60"/>
    <mergeCell ref="CT58:DB60"/>
    <mergeCell ref="DG58:DJ60"/>
    <mergeCell ref="DK58:DP60"/>
    <mergeCell ref="DQ58:DV60"/>
    <mergeCell ref="DW58:EC60"/>
    <mergeCell ref="ED58:EJ60"/>
    <mergeCell ref="EK58:EP60"/>
    <mergeCell ref="EQ58:EV60"/>
    <mergeCell ref="EW58:FE60"/>
    <mergeCell ref="FG58:FG60"/>
    <mergeCell ref="FH58:FH60"/>
    <mergeCell ref="FI58:FI60"/>
    <mergeCell ref="FJ58:FJ60"/>
    <mergeCell ref="FK58:FK60"/>
    <mergeCell ref="FJ52:FJ54"/>
    <mergeCell ref="FK52:FK54"/>
    <mergeCell ref="FL52:FL54"/>
    <mergeCell ref="FN52:FN54"/>
    <mergeCell ref="BD55:BG57"/>
    <mergeCell ref="BH55:BM57"/>
    <mergeCell ref="BN55:BS57"/>
    <mergeCell ref="BT55:BZ57"/>
    <mergeCell ref="CA55:CG57"/>
    <mergeCell ref="CH55:CM57"/>
    <mergeCell ref="CN55:CS57"/>
    <mergeCell ref="CT55:DB57"/>
    <mergeCell ref="DG55:DJ57"/>
    <mergeCell ref="DK55:DP57"/>
    <mergeCell ref="DQ55:DV57"/>
    <mergeCell ref="DW55:EC57"/>
    <mergeCell ref="ED55:EJ57"/>
    <mergeCell ref="EK55:EP57"/>
    <mergeCell ref="EQ55:EV57"/>
    <mergeCell ref="EW55:FE57"/>
    <mergeCell ref="FG55:FG57"/>
    <mergeCell ref="FH55:FH57"/>
    <mergeCell ref="FI55:FI57"/>
    <mergeCell ref="FJ55:FJ57"/>
    <mergeCell ref="FI49:FI51"/>
    <mergeCell ref="FJ49:FJ51"/>
    <mergeCell ref="FK49:FK51"/>
    <mergeCell ref="FL49:FL51"/>
    <mergeCell ref="FN49:FN51"/>
    <mergeCell ref="BD52:BG54"/>
    <mergeCell ref="BH52:BM54"/>
    <mergeCell ref="BN52:BS54"/>
    <mergeCell ref="BT52:BZ54"/>
    <mergeCell ref="CA52:CG54"/>
    <mergeCell ref="CH52:CM54"/>
    <mergeCell ref="CN52:CS54"/>
    <mergeCell ref="CT52:DB54"/>
    <mergeCell ref="DG52:DJ54"/>
    <mergeCell ref="DK52:DP54"/>
    <mergeCell ref="DQ52:DV54"/>
    <mergeCell ref="DW52:EC54"/>
    <mergeCell ref="ED52:EJ54"/>
    <mergeCell ref="EK52:EP54"/>
    <mergeCell ref="EQ52:EV54"/>
    <mergeCell ref="EW52:FE54"/>
    <mergeCell ref="FG52:FG54"/>
    <mergeCell ref="FH52:FH54"/>
    <mergeCell ref="FI52:FI54"/>
    <mergeCell ref="FH46:FH48"/>
    <mergeCell ref="FI46:FI48"/>
    <mergeCell ref="FJ46:FJ48"/>
    <mergeCell ref="FK46:FK48"/>
    <mergeCell ref="FL46:FL48"/>
    <mergeCell ref="FN46:FN48"/>
    <mergeCell ref="BD49:BG51"/>
    <mergeCell ref="BH49:BM51"/>
    <mergeCell ref="BN49:BS51"/>
    <mergeCell ref="BT49:BZ51"/>
    <mergeCell ref="CA49:CG51"/>
    <mergeCell ref="CH49:CM51"/>
    <mergeCell ref="CN49:CS51"/>
    <mergeCell ref="CT49:DB51"/>
    <mergeCell ref="DG49:DJ51"/>
    <mergeCell ref="DK49:DP51"/>
    <mergeCell ref="DQ49:DV51"/>
    <mergeCell ref="DW49:EC51"/>
    <mergeCell ref="ED49:EJ51"/>
    <mergeCell ref="EK49:EP51"/>
    <mergeCell ref="EQ49:EV51"/>
    <mergeCell ref="EW49:FE51"/>
    <mergeCell ref="FG49:FG51"/>
    <mergeCell ref="FH49:FH51"/>
    <mergeCell ref="FI44:FI45"/>
    <mergeCell ref="FJ44:FJ45"/>
    <mergeCell ref="FK44:FK45"/>
    <mergeCell ref="FL44:FL45"/>
    <mergeCell ref="FN44:FN45"/>
    <mergeCell ref="EK45:EP45"/>
    <mergeCell ref="EQ45:EV45"/>
    <mergeCell ref="BD46:BG48"/>
    <mergeCell ref="BH46:BM48"/>
    <mergeCell ref="BN46:BS48"/>
    <mergeCell ref="BT46:BZ48"/>
    <mergeCell ref="CA46:CG48"/>
    <mergeCell ref="CH46:CM48"/>
    <mergeCell ref="CN46:CS48"/>
    <mergeCell ref="CT46:DB48"/>
    <mergeCell ref="DG46:DJ48"/>
    <mergeCell ref="DK46:DP48"/>
    <mergeCell ref="DQ46:DV48"/>
    <mergeCell ref="DW46:EC48"/>
    <mergeCell ref="ED46:EJ48"/>
    <mergeCell ref="EK46:EP48"/>
    <mergeCell ref="EQ46:EV48"/>
    <mergeCell ref="EW46:FE48"/>
    <mergeCell ref="FG46:FG48"/>
    <mergeCell ref="FG40:FI41"/>
    <mergeCell ref="FJ40:FK41"/>
    <mergeCell ref="BD41:BT42"/>
    <mergeCell ref="DG41:DW42"/>
    <mergeCell ref="BD43:BG45"/>
    <mergeCell ref="BH43:BM45"/>
    <mergeCell ref="BN43:BS45"/>
    <mergeCell ref="BT43:BZ45"/>
    <mergeCell ref="CA43:CG45"/>
    <mergeCell ref="CH43:CS43"/>
    <mergeCell ref="CT43:DB45"/>
    <mergeCell ref="DG43:DJ45"/>
    <mergeCell ref="DK43:DP45"/>
    <mergeCell ref="DQ43:DV45"/>
    <mergeCell ref="DW43:EC45"/>
    <mergeCell ref="ED43:EJ45"/>
    <mergeCell ref="EK43:EV43"/>
    <mergeCell ref="EW43:FE45"/>
    <mergeCell ref="CH44:CM45"/>
    <mergeCell ref="CN44:CS45"/>
    <mergeCell ref="EK44:EP44"/>
    <mergeCell ref="EQ44:EV44"/>
    <mergeCell ref="FG44:FG45"/>
    <mergeCell ref="FH44:FH45"/>
    <mergeCell ref="BD37:BE38"/>
    <mergeCell ref="BF37:CC38"/>
    <mergeCell ref="CD37:CE40"/>
    <mergeCell ref="CF37:DB38"/>
    <mergeCell ref="DE37:DE39"/>
    <mergeCell ref="DG37:DH38"/>
    <mergeCell ref="DI37:EF38"/>
    <mergeCell ref="EG37:EH40"/>
    <mergeCell ref="EI37:FE38"/>
    <mergeCell ref="BD39:BE40"/>
    <mergeCell ref="BF39:CC40"/>
    <mergeCell ref="CF39:DB40"/>
    <mergeCell ref="DG39:DH40"/>
    <mergeCell ref="DI39:EF40"/>
    <mergeCell ref="EI39:FE40"/>
    <mergeCell ref="DE34:DE36"/>
    <mergeCell ref="BD35:BE36"/>
    <mergeCell ref="BF35:CC36"/>
    <mergeCell ref="CD35:CE36"/>
    <mergeCell ref="CF35:DB36"/>
    <mergeCell ref="DG35:DH36"/>
    <mergeCell ref="DI35:EF36"/>
    <mergeCell ref="EG35:EH36"/>
    <mergeCell ref="EI35:FE36"/>
    <mergeCell ref="FH26:FH28"/>
    <mergeCell ref="FI26:FI28"/>
    <mergeCell ref="BD29:BT30"/>
    <mergeCell ref="DG29:DW30"/>
    <mergeCell ref="FG29:FG30"/>
    <mergeCell ref="FH29:FH30"/>
    <mergeCell ref="BD31:CC32"/>
    <mergeCell ref="CD31:CE32"/>
    <mergeCell ref="CF31:DB32"/>
    <mergeCell ref="DE31:DE33"/>
    <mergeCell ref="DG31:DH32"/>
    <mergeCell ref="DI31:EF32"/>
    <mergeCell ref="EG31:EH32"/>
    <mergeCell ref="EI31:FE32"/>
    <mergeCell ref="FI31:FI32"/>
    <mergeCell ref="BD33:BE34"/>
    <mergeCell ref="BF33:CC34"/>
    <mergeCell ref="CD33:CE34"/>
    <mergeCell ref="CF33:DB34"/>
    <mergeCell ref="DG33:DH34"/>
    <mergeCell ref="DI33:EF34"/>
    <mergeCell ref="EG33:EH34"/>
    <mergeCell ref="EI33:FE34"/>
    <mergeCell ref="FI33:FI35"/>
    <mergeCell ref="BD24:BU25"/>
    <mergeCell ref="DG24:DX25"/>
    <mergeCell ref="FG24:FG25"/>
    <mergeCell ref="FH24:FH25"/>
    <mergeCell ref="FI24:FI25"/>
    <mergeCell ref="BD26:BL28"/>
    <mergeCell ref="BM26:BT28"/>
    <mergeCell ref="BU26:BV28"/>
    <mergeCell ref="BW26:CC28"/>
    <mergeCell ref="CD26:CJ28"/>
    <mergeCell ref="CK26:CL28"/>
    <mergeCell ref="CM26:CS28"/>
    <mergeCell ref="CT26:CZ28"/>
    <mergeCell ref="DA26:DB28"/>
    <mergeCell ref="DG26:DO28"/>
    <mergeCell ref="DP26:DW28"/>
    <mergeCell ref="DX26:DY28"/>
    <mergeCell ref="DZ26:EF28"/>
    <mergeCell ref="EG26:EM28"/>
    <mergeCell ref="EN26:EO28"/>
    <mergeCell ref="EP26:EV28"/>
    <mergeCell ref="EW26:FC28"/>
    <mergeCell ref="FD26:FE28"/>
    <mergeCell ref="FG26:FG28"/>
    <mergeCell ref="CA19:CF21"/>
    <mergeCell ref="CG19:DB21"/>
    <mergeCell ref="ED19:EI21"/>
    <mergeCell ref="EJ19:FE21"/>
    <mergeCell ref="CA22:CF24"/>
    <mergeCell ref="CG22:DB24"/>
    <mergeCell ref="ED22:EI24"/>
    <mergeCell ref="EJ22:FE24"/>
    <mergeCell ref="FG22:FI23"/>
    <mergeCell ref="BD12:BM14"/>
    <mergeCell ref="BN12:BP14"/>
    <mergeCell ref="DG12:DP14"/>
    <mergeCell ref="DQ12:DS14"/>
    <mergeCell ref="CA13:CF15"/>
    <mergeCell ref="CG13:DB15"/>
    <mergeCell ref="ED13:EI15"/>
    <mergeCell ref="EJ13:FE15"/>
    <mergeCell ref="CA16:CF18"/>
    <mergeCell ref="CG16:DB18"/>
    <mergeCell ref="ED16:EI18"/>
    <mergeCell ref="EJ16:FE18"/>
    <mergeCell ref="FK2:FK3"/>
    <mergeCell ref="FL2:FL3"/>
    <mergeCell ref="BD3:BE6"/>
    <mergeCell ref="BF3:BN4"/>
    <mergeCell ref="BO3:BP6"/>
    <mergeCell ref="CE3:CJ5"/>
    <mergeCell ref="CK3:DB5"/>
    <mergeCell ref="DG3:DH6"/>
    <mergeCell ref="DI3:DS6"/>
    <mergeCell ref="EH3:EM5"/>
    <mergeCell ref="EN3:FE5"/>
    <mergeCell ref="FH4:FI4"/>
    <mergeCell ref="FJ4:FK4"/>
    <mergeCell ref="FL4:FL7"/>
    <mergeCell ref="BF5:BH6"/>
    <mergeCell ref="BI5:BK6"/>
    <mergeCell ref="BL5:BN6"/>
    <mergeCell ref="FH5:FI7"/>
    <mergeCell ref="FJ5:FK7"/>
    <mergeCell ref="BP7:CL10"/>
    <mergeCell ref="DS7:EO10"/>
    <mergeCell ref="AR70:AZ72"/>
    <mergeCell ref="B73:E75"/>
    <mergeCell ref="F73:K75"/>
    <mergeCell ref="L73:Q75"/>
    <mergeCell ref="R73:X75"/>
    <mergeCell ref="Y73:AE75"/>
    <mergeCell ref="AF73:AK75"/>
    <mergeCell ref="AL73:AQ75"/>
    <mergeCell ref="AL76:AQ78"/>
    <mergeCell ref="AR76:AZ78"/>
    <mergeCell ref="AR73:AZ75"/>
    <mergeCell ref="B70:E72"/>
    <mergeCell ref="F70:K72"/>
    <mergeCell ref="L70:Q72"/>
    <mergeCell ref="R70:X72"/>
    <mergeCell ref="Y70:AE72"/>
    <mergeCell ref="AF70:AK72"/>
    <mergeCell ref="AL70:AQ72"/>
    <mergeCell ref="B80:Q81"/>
    <mergeCell ref="B82:G84"/>
    <mergeCell ref="O82:T84"/>
    <mergeCell ref="AA82:AF84"/>
    <mergeCell ref="AN82:AS84"/>
    <mergeCell ref="B76:E78"/>
    <mergeCell ref="F76:K78"/>
    <mergeCell ref="L76:Q78"/>
    <mergeCell ref="R76:X78"/>
    <mergeCell ref="Y76:AE78"/>
    <mergeCell ref="AF76:AK78"/>
    <mergeCell ref="H82:N84"/>
    <mergeCell ref="U82:Z84"/>
    <mergeCell ref="AG82:AM84"/>
    <mergeCell ref="AL64:AQ66"/>
    <mergeCell ref="AR64:AZ66"/>
    <mergeCell ref="B67:E69"/>
    <mergeCell ref="F67:K69"/>
    <mergeCell ref="L67:Q69"/>
    <mergeCell ref="R67:X69"/>
    <mergeCell ref="Y67:AE69"/>
    <mergeCell ref="AF67:AK69"/>
    <mergeCell ref="AL67:AQ69"/>
    <mergeCell ref="AR67:AZ69"/>
    <mergeCell ref="B64:E66"/>
    <mergeCell ref="F64:K66"/>
    <mergeCell ref="L64:Q66"/>
    <mergeCell ref="R64:X66"/>
    <mergeCell ref="Y64:AE66"/>
    <mergeCell ref="AF64:AK66"/>
    <mergeCell ref="AL58:AQ60"/>
    <mergeCell ref="AR58:AZ60"/>
    <mergeCell ref="B61:E63"/>
    <mergeCell ref="F61:K63"/>
    <mergeCell ref="L61:Q63"/>
    <mergeCell ref="R61:X63"/>
    <mergeCell ref="Y61:AE63"/>
    <mergeCell ref="AF61:AK63"/>
    <mergeCell ref="AL61:AQ63"/>
    <mergeCell ref="AR61:AZ63"/>
    <mergeCell ref="B58:E60"/>
    <mergeCell ref="F58:K60"/>
    <mergeCell ref="L58:Q60"/>
    <mergeCell ref="R58:X60"/>
    <mergeCell ref="Y58:AE60"/>
    <mergeCell ref="AF58:AK60"/>
    <mergeCell ref="AL52:AQ54"/>
    <mergeCell ref="AR52:AZ54"/>
    <mergeCell ref="B55:E57"/>
    <mergeCell ref="F55:K57"/>
    <mergeCell ref="L55:Q57"/>
    <mergeCell ref="R55:X57"/>
    <mergeCell ref="Y55:AE57"/>
    <mergeCell ref="AF55:AK57"/>
    <mergeCell ref="AL55:AQ57"/>
    <mergeCell ref="AR55:AZ57"/>
    <mergeCell ref="B52:E54"/>
    <mergeCell ref="F52:K54"/>
    <mergeCell ref="L52:Q54"/>
    <mergeCell ref="R52:X54"/>
    <mergeCell ref="Y52:AE54"/>
    <mergeCell ref="AF52:AK54"/>
    <mergeCell ref="B46:E48"/>
    <mergeCell ref="F46:K48"/>
    <mergeCell ref="L46:Q48"/>
    <mergeCell ref="R46:X48"/>
    <mergeCell ref="Y46:AE48"/>
    <mergeCell ref="AF46:AK48"/>
    <mergeCell ref="AL46:AQ48"/>
    <mergeCell ref="AR46:AZ48"/>
    <mergeCell ref="B49:E51"/>
    <mergeCell ref="F49:K51"/>
    <mergeCell ref="L49:Q51"/>
    <mergeCell ref="R49:X51"/>
    <mergeCell ref="Y49:AE51"/>
    <mergeCell ref="AF49:AK51"/>
    <mergeCell ref="AL49:AQ51"/>
    <mergeCell ref="AR49:AZ51"/>
    <mergeCell ref="B41:R42"/>
    <mergeCell ref="B43:E45"/>
    <mergeCell ref="F43:K45"/>
    <mergeCell ref="L43:Q45"/>
    <mergeCell ref="R43:X45"/>
    <mergeCell ref="Y43:AE45"/>
    <mergeCell ref="B37:C38"/>
    <mergeCell ref="D37:AA38"/>
    <mergeCell ref="AB37:AC40"/>
    <mergeCell ref="AD37:AZ38"/>
    <mergeCell ref="B39:C40"/>
    <mergeCell ref="D39:AA40"/>
    <mergeCell ref="AF43:AQ43"/>
    <mergeCell ref="AR43:AZ45"/>
    <mergeCell ref="AF44:AK44"/>
    <mergeCell ref="AF45:AK45"/>
    <mergeCell ref="AL44:AQ44"/>
    <mergeCell ref="AL45:AQ45"/>
    <mergeCell ref="B33:C34"/>
    <mergeCell ref="D33:AA34"/>
    <mergeCell ref="AB33:AC34"/>
    <mergeCell ref="AD33:AZ34"/>
    <mergeCell ref="B35:C36"/>
    <mergeCell ref="D35:AA36"/>
    <mergeCell ref="AB35:AC36"/>
    <mergeCell ref="AD35:AZ36"/>
    <mergeCell ref="B29:R30"/>
    <mergeCell ref="B31:C32"/>
    <mergeCell ref="D31:AA32"/>
    <mergeCell ref="AB31:AC32"/>
    <mergeCell ref="AD31:AZ32"/>
    <mergeCell ref="B26:J28"/>
    <mergeCell ref="U26:AA28"/>
    <mergeCell ref="AK26:AQ28"/>
    <mergeCell ref="K26:T28"/>
    <mergeCell ref="B24:S25"/>
    <mergeCell ref="AB26:AJ28"/>
    <mergeCell ref="Y16:AD18"/>
    <mergeCell ref="AE16:AZ18"/>
    <mergeCell ref="Y19:AD21"/>
    <mergeCell ref="AE19:AZ21"/>
    <mergeCell ref="Y22:AD24"/>
    <mergeCell ref="AE22:AZ24"/>
    <mergeCell ref="AR26:AZ28"/>
    <mergeCell ref="FK17:FL18"/>
    <mergeCell ref="FK19:FL20"/>
    <mergeCell ref="AT82:AZ84"/>
    <mergeCell ref="B12:K14"/>
    <mergeCell ref="B3:C6"/>
    <mergeCell ref="D3:L4"/>
    <mergeCell ref="M3:N6"/>
    <mergeCell ref="AC3:AH5"/>
    <mergeCell ref="AI3:AJ5"/>
    <mergeCell ref="AK3:AL5"/>
    <mergeCell ref="AY3:AZ5"/>
    <mergeCell ref="D5:F6"/>
    <mergeCell ref="G5:I6"/>
    <mergeCell ref="J5:L6"/>
    <mergeCell ref="N7:AJ10"/>
    <mergeCell ref="Y13:AD15"/>
    <mergeCell ref="AE13:AZ15"/>
    <mergeCell ref="AM3:AN5"/>
    <mergeCell ref="AO3:AP5"/>
    <mergeCell ref="AQ3:AR5"/>
    <mergeCell ref="AS3:AT5"/>
    <mergeCell ref="AU3:AV5"/>
    <mergeCell ref="AW3:AX5"/>
    <mergeCell ref="L12:N14"/>
  </mergeCells>
  <phoneticPr fontId="2"/>
  <conditionalFormatting sqref="DE58">
    <cfRule type="cellIs" dxfId="70" priority="9" operator="greaterThan">
      <formula>500</formula>
    </cfRule>
  </conditionalFormatting>
  <conditionalFormatting sqref="DE61:DE63">
    <cfRule type="cellIs" dxfId="69" priority="1" operator="greaterThan">
      <formula>10</formula>
    </cfRule>
    <cfRule type="cellIs" dxfId="68" priority="2" operator="lessThan">
      <formula>0.01</formula>
    </cfRule>
  </conditionalFormatting>
  <conditionalFormatting sqref="DE68:DE70">
    <cfRule type="cellIs" dxfId="67" priority="8" operator="greaterThan">
      <formula>0.01</formula>
    </cfRule>
    <cfRule type="cellIs" dxfId="66" priority="10" operator="lessThan">
      <formula>0.01</formula>
    </cfRule>
  </conditionalFormatting>
  <conditionalFormatting sqref="DG43:DJ45">
    <cfRule type="containsText" dxfId="65" priority="13" operator="containsText" text="要確認">
      <formula>NOT(ISERROR(SEARCH("要確認",DG43)))</formula>
    </cfRule>
  </conditionalFormatting>
  <conditionalFormatting sqref="DQ46:DV48">
    <cfRule type="cellIs" dxfId="64" priority="52" operator="greaterThan">
      <formula>$DK$46</formula>
    </cfRule>
  </conditionalFormatting>
  <conditionalFormatting sqref="DQ49:DV51">
    <cfRule type="cellIs" dxfId="63" priority="51" operator="greaterThan">
      <formula>$DK$49</formula>
    </cfRule>
  </conditionalFormatting>
  <conditionalFormatting sqref="DQ52:DV54">
    <cfRule type="cellIs" dxfId="62" priority="50" operator="greaterThan">
      <formula>$DK$52</formula>
    </cfRule>
  </conditionalFormatting>
  <conditionalFormatting sqref="DQ55:DV57">
    <cfRule type="cellIs" dxfId="61" priority="49" operator="greaterThan">
      <formula>$DK$55</formula>
    </cfRule>
  </conditionalFormatting>
  <conditionalFormatting sqref="DQ58:DV60">
    <cfRule type="cellIs" dxfId="60" priority="48" operator="greaterThan">
      <formula>$DK$58</formula>
    </cfRule>
  </conditionalFormatting>
  <conditionalFormatting sqref="DQ61:DV63">
    <cfRule type="cellIs" dxfId="59" priority="47" operator="greaterThan">
      <formula>$DK$61</formula>
    </cfRule>
  </conditionalFormatting>
  <conditionalFormatting sqref="DQ64:DV66">
    <cfRule type="cellIs" dxfId="58" priority="46" operator="greaterThan">
      <formula>$DK$64</formula>
    </cfRule>
  </conditionalFormatting>
  <conditionalFormatting sqref="DQ67:DV69">
    <cfRule type="cellIs" dxfId="57" priority="45" operator="greaterThan">
      <formula>$DK$67</formula>
    </cfRule>
  </conditionalFormatting>
  <conditionalFormatting sqref="DQ70:DV72">
    <cfRule type="cellIs" dxfId="56" priority="44" operator="greaterThan">
      <formula>$DK$70</formula>
    </cfRule>
  </conditionalFormatting>
  <conditionalFormatting sqref="DQ73:DV75">
    <cfRule type="cellIs" dxfId="55" priority="43" operator="greaterThan">
      <formula>$DK$73</formula>
    </cfRule>
  </conditionalFormatting>
  <conditionalFormatting sqref="DQ76:DV78">
    <cfRule type="cellIs" dxfId="54" priority="42" operator="greaterThan">
      <formula>$DK$76</formula>
    </cfRule>
  </conditionalFormatting>
  <conditionalFormatting sqref="DZ82:EE84">
    <cfRule type="cellIs" dxfId="53" priority="66" operator="lessThan">
      <formula>$EL$82</formula>
    </cfRule>
  </conditionalFormatting>
  <conditionalFormatting sqref="ED46:EJ48">
    <cfRule type="cellIs" dxfId="52" priority="41" operator="greaterThan">
      <formula>$DW$46</formula>
    </cfRule>
    <cfRule type="cellIs" dxfId="51" priority="30" operator="lessThan">
      <formula>$EE$112</formula>
    </cfRule>
  </conditionalFormatting>
  <conditionalFormatting sqref="ED49:EJ51">
    <cfRule type="cellIs" dxfId="50" priority="29" operator="lessThan">
      <formula>$EE$113</formula>
    </cfRule>
    <cfRule type="cellIs" dxfId="49" priority="40" operator="greaterThan">
      <formula>$DW$49</formula>
    </cfRule>
  </conditionalFormatting>
  <conditionalFormatting sqref="ED52:EJ54">
    <cfRule type="cellIs" dxfId="48" priority="28" operator="lessThan">
      <formula>$EE$114</formula>
    </cfRule>
    <cfRule type="cellIs" dxfId="47" priority="39" operator="greaterThan">
      <formula>$DW$52</formula>
    </cfRule>
  </conditionalFormatting>
  <conditionalFormatting sqref="ED55:EJ57">
    <cfRule type="cellIs" dxfId="46" priority="27" operator="lessThan">
      <formula>$EE$115</formula>
    </cfRule>
    <cfRule type="cellIs" dxfId="45" priority="38" operator="greaterThan">
      <formula>$DW$55</formula>
    </cfRule>
  </conditionalFormatting>
  <conditionalFormatting sqref="ED58:EJ60">
    <cfRule type="cellIs" dxfId="44" priority="26" operator="lessThan">
      <formula>$EE$116</formula>
    </cfRule>
    <cfRule type="cellIs" dxfId="43" priority="37" operator="greaterThan">
      <formula>$DW$58</formula>
    </cfRule>
  </conditionalFormatting>
  <conditionalFormatting sqref="ED61:EJ63">
    <cfRule type="cellIs" dxfId="42" priority="25" operator="lessThan">
      <formula>$EE$117</formula>
    </cfRule>
    <cfRule type="cellIs" dxfId="41" priority="36" operator="greaterThan">
      <formula>$DW$61</formula>
    </cfRule>
  </conditionalFormatting>
  <conditionalFormatting sqref="ED64:EJ66">
    <cfRule type="cellIs" dxfId="40" priority="24" operator="lessThan">
      <formula>$EE$118</formula>
    </cfRule>
    <cfRule type="cellIs" dxfId="39" priority="35" operator="greaterThan">
      <formula>$DW$64</formula>
    </cfRule>
  </conditionalFormatting>
  <conditionalFormatting sqref="ED67:EJ69">
    <cfRule type="cellIs" dxfId="38" priority="23" operator="lessThan">
      <formula>$EE$119</formula>
    </cfRule>
    <cfRule type="cellIs" dxfId="37" priority="34" operator="greaterThan">
      <formula>$DW$67</formula>
    </cfRule>
  </conditionalFormatting>
  <conditionalFormatting sqref="ED70:EJ72">
    <cfRule type="cellIs" dxfId="36" priority="22" operator="lessThan">
      <formula>$EE$120</formula>
    </cfRule>
    <cfRule type="cellIs" dxfId="35" priority="33" operator="greaterThan">
      <formula>$DW$70</formula>
    </cfRule>
  </conditionalFormatting>
  <conditionalFormatting sqref="ED73:EJ75">
    <cfRule type="cellIs" dxfId="34" priority="21" operator="lessThan">
      <formula>$EE$121</formula>
    </cfRule>
    <cfRule type="cellIs" dxfId="33" priority="32" operator="greaterThan">
      <formula>$DW$73</formula>
    </cfRule>
  </conditionalFormatting>
  <conditionalFormatting sqref="ED76:EJ78">
    <cfRule type="cellIs" dxfId="32" priority="31" operator="greaterThan">
      <formula>$DW$76</formula>
    </cfRule>
  </conditionalFormatting>
  <conditionalFormatting sqref="EG26:EM28">
    <cfRule type="cellIs" dxfId="31" priority="68" operator="lessThan">
      <formula>$EW$26</formula>
    </cfRule>
  </conditionalFormatting>
  <conditionalFormatting sqref="EN3:FE5">
    <cfRule type="expression" dxfId="30" priority="53">
      <formula>IF(ISNUMBER($EN$3), $EN$3, "数字？")</formula>
    </cfRule>
    <cfRule type="expression" dxfId="29" priority="54">
      <formula>IF(ISNUMBER(EN3), , "数字？")</formula>
    </cfRule>
    <cfRule type="expression" dxfId="28" priority="55">
      <formula>LEN(EN3)&lt;&gt;9</formula>
    </cfRule>
    <cfRule type="expression" dxfId="27" priority="56">
      <formula>LEN(EN3)=9</formula>
    </cfRule>
    <cfRule type="expression" dxfId="26" priority="57">
      <formula>LEN(EN3)=9</formula>
    </cfRule>
    <cfRule type="expression" dxfId="25" priority="58">
      <formula>"LEN($EN$3)=9"</formula>
    </cfRule>
  </conditionalFormatting>
  <conditionalFormatting sqref="EW26:FC28">
    <cfRule type="cellIs" dxfId="24" priority="67" operator="greaterThan">
      <formula>$EG$26</formula>
    </cfRule>
  </conditionalFormatting>
  <conditionalFormatting sqref="FG46:FG78">
    <cfRule type="cellIs" dxfId="23" priority="83" operator="lessThan">
      <formula>0.03</formula>
    </cfRule>
    <cfRule type="cellIs" dxfId="22" priority="81" operator="greaterThan">
      <formula>0.03</formula>
    </cfRule>
    <cfRule type="cellIs" dxfId="21" priority="82" operator="equal">
      <formula>0.03</formula>
    </cfRule>
  </conditionalFormatting>
  <conditionalFormatting sqref="FG26:FI28">
    <cfRule type="cellIs" dxfId="20" priority="60" operator="greaterThan">
      <formula>5</formula>
    </cfRule>
    <cfRule type="cellIs" dxfId="19" priority="61" operator="equal">
      <formula>5</formula>
    </cfRule>
    <cfRule type="cellIs" dxfId="18" priority="59" operator="lessThan">
      <formula>5</formula>
    </cfRule>
  </conditionalFormatting>
  <conditionalFormatting sqref="FH46:FH78">
    <cfRule type="cellIs" dxfId="17" priority="62" operator="greaterThan">
      <formula>900</formula>
    </cfRule>
    <cfRule type="cellIs" dxfId="16" priority="63" operator="greaterThan">
      <formula>10</formula>
    </cfRule>
    <cfRule type="cellIs" dxfId="15" priority="64" operator="equal">
      <formula>10</formula>
    </cfRule>
    <cfRule type="cellIs" dxfId="14" priority="65" operator="lessThan">
      <formula>10</formula>
    </cfRule>
  </conditionalFormatting>
  <conditionalFormatting sqref="FI46:FI78">
    <cfRule type="cellIs" dxfId="13" priority="79" operator="greaterThan">
      <formula>200</formula>
    </cfRule>
    <cfRule type="cellIs" dxfId="12" priority="80" operator="greaterThan">
      <formula>0.1</formula>
    </cfRule>
  </conditionalFormatting>
  <conditionalFormatting sqref="FI46:FK78">
    <cfRule type="cellIs" dxfId="11" priority="75" operator="equal">
      <formula>0.1</formula>
    </cfRule>
    <cfRule type="cellIs" dxfId="10" priority="76" operator="lessThan">
      <formula>0.1</formula>
    </cfRule>
  </conditionalFormatting>
  <conditionalFormatting sqref="FJ46:FJ78">
    <cfRule type="cellIs" dxfId="9" priority="77" operator="greaterThan">
      <formula>6</formula>
    </cfRule>
    <cfRule type="cellIs" dxfId="8" priority="78" operator="greaterThan">
      <formula>0.1</formula>
    </cfRule>
  </conditionalFormatting>
  <conditionalFormatting sqref="FK46:FK78">
    <cfRule type="cellIs" dxfId="7" priority="73" operator="greaterThan">
      <formula>100</formula>
    </cfRule>
    <cfRule type="cellIs" dxfId="6" priority="74" operator="greaterThan">
      <formula>0.1</formula>
    </cfRule>
  </conditionalFormatting>
  <conditionalFormatting sqref="FL46:FL78">
    <cfRule type="cellIs" dxfId="5" priority="69" operator="greaterThan">
      <formula>250</formula>
    </cfRule>
    <cfRule type="cellIs" dxfId="4" priority="70" operator="greaterThan">
      <formula>1</formula>
    </cfRule>
    <cfRule type="cellIs" dxfId="3" priority="72" operator="lessThan">
      <formula>1</formula>
    </cfRule>
    <cfRule type="cellIs" dxfId="2" priority="71" operator="equal">
      <formula>1</formula>
    </cfRule>
  </conditionalFormatting>
  <conditionalFormatting sqref="FN46:FN78">
    <cfRule type="cellIs" dxfId="1" priority="19" operator="greaterThan">
      <formula>100</formula>
    </cfRule>
    <cfRule type="cellIs" dxfId="0" priority="20" operator="between">
      <formula>0</formula>
      <formula>100</formula>
    </cfRule>
  </conditionalFormatting>
  <dataValidations xWindow="64" yWindow="209" count="16">
    <dataValidation allowBlank="1" showInputMessage="1" showErrorMessage="1" prompt="「延実在車両数（日車）」から「営業収入（千円）」には、数値のみ入力してください。" sqref="BH46:BM78" xr:uid="{EF8EBC0D-C114-469C-8B70-E32814F750EF}"/>
    <dataValidation allowBlank="1" showInputMessage="1" showErrorMessage="1" prompt="「交通事故件数」から「負傷者数」には、数値を入力してください。" sqref="BJ82:BP84" xr:uid="{103F55DA-92B2-4249-827C-02C4586B7650}"/>
    <dataValidation allowBlank="1" showErrorMessage="1" prompt="入力欄右の〇図形を移動させて該当の区分を囲む" sqref="DG3:DH6" xr:uid="{FC378E8D-16ED-4A42-A52E-BD05CD52091A}"/>
    <dataValidation allowBlank="1" showInputMessage="1" showErrorMessage="1" prompt="運転者数を含みます。数字のみ入力してください。_x000a_" sqref="EW26:FC28" xr:uid="{BEFCDABC-4964-4C66-BA39-4D42695DD343}"/>
    <dataValidation type="list" allowBlank="1" showErrorMessage="1" prompt="入力欄右の〇図形を移動させて該当の区分を囲む" sqref="DI3:DS6" xr:uid="{3B336976-B33E-40EA-A9A1-9D01A2F8513E}">
      <formula1>$FI$84:$FI$91</formula1>
    </dataValidation>
    <dataValidation type="list" allowBlank="1" showInputMessage="1" showErrorMessage="1" sqref="EK45:EV45" xr:uid="{CA57F279-47D4-490D-9786-9635F295389D}">
      <formula1>#REF!</formula1>
    </dataValidation>
    <dataValidation allowBlank="1" showErrorMessage="1" prompt="運転者数を含みます。数字のみ入力してください。_x000a_" sqref="EG26:EM28" xr:uid="{07E43B90-4FE9-4C4E-A5C0-B4F8634BB466}"/>
    <dataValidation allowBlank="1" showErrorMessage="1" prompt="入力欄右の〇図を移動させて、該当する事業内容を囲んでください。　（最大3つまで）" sqref="DG31:FE40" xr:uid="{85B38659-594B-47A7-A044-C4DC7F244DD5}"/>
    <dataValidation allowBlank="1" prompt="支局に誤りがないか必ず確認_x000a_※支局欄が黄色の場合運輸局に該当する支局ではないため訂正" sqref="FH5:FK7" xr:uid="{881A0EF8-5678-41DE-BCE5-CD84019CAAD1}"/>
    <dataValidation allowBlank="1" showInputMessage="1" showErrorMessage="1" prompt="入力欄右の〇を移動させて、該当する区分を囲んでください。" sqref="B3:N6" xr:uid="{5B2A0579-9B54-43C4-B967-791EDE443679}"/>
    <dataValidation allowBlank="1" showInputMessage="1" showErrorMessage="1" prompt="運転者数を含みます。数字のみ記入してください。_x000a_" sqref="AB26:AJ28" xr:uid="{3CBF2683-71E6-465C-8FFF-C786853A145B}"/>
    <dataValidation allowBlank="1" showInputMessage="1" showErrorMessage="1" prompt="記入欄右の〇を移動させて、該当する事業内容を囲んでください。選択肢に無い場合は、その他の欄に記入し、〇で囲んでください。" sqref="AE31:AZ38 B31:AC40 AD31:AD39" xr:uid="{0168869C-C875-423E-93FD-167DC31428C9}"/>
    <dataValidation allowBlank="1" showInputMessage="1" showErrorMessage="1" prompt="延実在庫車両数から営業収入までは、数字のみ記入してください。通常、延実在庫数≧延実働車両数、走行㌔≧実車㌔ となります。_x000a_" sqref="F46:K75" xr:uid="{CB254B38-26A7-48E1-AFB4-79E2E1DF6FD1}"/>
    <dataValidation allowBlank="1" showInputMessage="1" showErrorMessage="1" prompt="事故件数は、すべての欄に数字のみ入してください。無い場合は0を記入してください。（件や人などの単位は不要です。）" sqref="B82:AZ84" xr:uid="{ADC2C0AF-F539-44AF-BCD9-01B811954822}"/>
    <dataValidation type="list" allowBlank="1" showInputMessage="1" showErrorMessage="1" sqref="AF45:AQ45" xr:uid="{83877279-BA7E-4857-910B-2ADB00546F48}">
      <formula1>$FJ$84:$FJ$85</formula1>
    </dataValidation>
    <dataValidation allowBlank="1" showInputMessage="1" showErrorMessage="1" prompt="従業員数以下となります。数字のみ記入してください。" sqref="AR26:AZ28" xr:uid="{32A5253F-3447-4BF8-A0C1-13718B5CB10A}"/>
  </dataValidations>
  <pageMargins left="0.31496062992125984" right="0.31496062992125984" top="0.55118110236220474" bottom="0.55118110236220474" header="0.31496062992125984" footer="0.31496062992125984"/>
  <pageSetup paperSize="9" scale="97" orientation="portrait" r:id="rId1"/>
  <colBreaks count="1" manualBreakCount="1">
    <brk id="107" max="94" man="1"/>
  </col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4号様式</vt:lpstr>
      <vt:lpstr>'4号様式'!Print_Area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