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W:\02国際観光課\16所掌事務に関する事項\（仮保存）R4VJ個別事業\★R4年度事業\03 提案募集\02 作業\"/>
    </mc:Choice>
  </mc:AlternateContent>
  <bookViews>
    <workbookView xWindow="0" yWindow="0" windowWidth="15345" windowHeight="4650" tabRatio="619"/>
  </bookViews>
  <sheets>
    <sheet name="表紙" sheetId="43" r:id="rId1"/>
    <sheet name="プロジェクトリスト(様式1-1)" sheetId="34" r:id="rId2"/>
    <sheet name="事業計画①(様式1-2)" sheetId="5" r:id="rId3"/>
    <sheet name="事業計画②(様式1-3)" sheetId="6" r:id="rId4"/>
    <sheet name="KPI表(様式2)" sheetId="7" r:id="rId5"/>
  </sheets>
  <functionGroups builtInGroupCount="18"/>
  <externalReferences>
    <externalReference r:id="rId6"/>
    <externalReference r:id="rId7"/>
  </externalReferences>
  <definedNames>
    <definedName name="_xlnm._FilterDatabase" localSheetId="4" hidden="1">'KPI表(様式2)'!$A$3:$AH$8</definedName>
    <definedName name="_xlnm.Print_Area" localSheetId="4">'KPI表(様式2)'!$A:$AH</definedName>
    <definedName name="_xlnm.Print_Area" localSheetId="1">'プロジェクトリスト(様式1-1)'!$B$1:$N$6</definedName>
    <definedName name="_xlnm.Print_Area" localSheetId="2">'事業計画①(様式1-2)'!$B$1:$AE$16</definedName>
    <definedName name="_xlnm.Print_Area" localSheetId="3">'事業計画②(様式1-3)'!$B$1:$AJ$9</definedName>
    <definedName name="_xlnm.Print_Titles" localSheetId="4">'KPI表(様式2)'!$A:$H,'KPI表(様式2)'!$1:$3</definedName>
    <definedName name="Z_75AAC644_A214_4E9E_B320_269FBCE7D0B7_.wvu.FilterData" localSheetId="4" hidden="1">'KPI表(様式2)'!$A$3:$AH$8</definedName>
    <definedName name="個別事業" localSheetId="0">[2]コード表!$N$21:$N$41</definedName>
    <definedName name="個別事業">[1]コード表!$N$21:$N$41</definedName>
    <definedName name="国名" localSheetId="0">[2]コード表!$C$3:$C$25</definedName>
    <definedName name="国名">[1]コード表!$C$3:$C$25</definedName>
    <definedName name="国名省略" localSheetId="0">[2]コード表!$D$3:$D$29</definedName>
    <definedName name="国名省略">[1]コード表!$D$3:$D$29</definedName>
    <definedName name="実施月" localSheetId="0">[2]コード表!$K$3:$K$64</definedName>
    <definedName name="実施月">[1]コード表!$K$3:$K$64</definedName>
    <definedName name="都道府県" localSheetId="0">[2]コード表!$I$3:$I$49</definedName>
    <definedName name="都道府県">[1]コード表!$I$3:$I$49</definedName>
    <definedName name="部局コード" localSheetId="0">[2]コード表!$O$44:$O$55</definedName>
    <definedName name="部局コード">[1]コード表!$O$44:$O$55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6" l="1"/>
  <c r="U10" i="6"/>
  <c r="I4" i="5" l="1"/>
  <c r="N1" i="5" l="1"/>
  <c r="N2" i="5"/>
  <c r="E6" i="5"/>
  <c r="E7" i="5"/>
  <c r="B5" i="7" l="1"/>
  <c r="C2" i="7"/>
  <c r="V11" i="6"/>
  <c r="U11" i="6"/>
  <c r="V9" i="6"/>
  <c r="U9" i="6"/>
  <c r="T8" i="6"/>
  <c r="T7" i="6"/>
  <c r="T6" i="6"/>
  <c r="T5" i="6"/>
  <c r="T9" i="6" s="1"/>
  <c r="T4" i="6"/>
  <c r="G1" i="6"/>
  <c r="I1" i="5"/>
  <c r="L6" i="34"/>
  <c r="K6" i="34"/>
  <c r="N5" i="34"/>
  <c r="M5" i="34"/>
  <c r="J5" i="34"/>
  <c r="J4" i="34"/>
  <c r="N4" i="34" l="1"/>
  <c r="T10" i="6"/>
  <c r="T11" i="6" s="1"/>
  <c r="M4" i="34"/>
  <c r="E5" i="5"/>
  <c r="F6" i="5" s="1"/>
  <c r="J6" i="34"/>
  <c r="M6" i="34" s="1"/>
  <c r="N6" i="34" l="1"/>
  <c r="F7" i="5"/>
  <c r="F5" i="5"/>
</calcChain>
</file>

<file path=xl/comments1.xml><?xml version="1.0" encoding="utf-8"?>
<comments xmlns="http://schemas.openxmlformats.org/spreadsheetml/2006/main">
  <authors>
    <author>なし</author>
    <author>作成者</author>
  </authors>
  <commentList>
    <comment ref="C2" authorId="0" shapeId="0">
      <text>
        <r>
          <rPr>
            <b/>
            <sz val="11"/>
            <rFont val="Meiryo UI"/>
            <family val="3"/>
            <charset val="128"/>
          </rPr>
          <t>‹個別事業›
旅行会社招請,
現地海外商談会,
トラベルマート,
共同広告,
セミナー（BtoB),
旅行会社等セールスコール,
純広告（オフライン・オンライン）,
純広告（オフライン）,
純広告（オンライン）,
メディア・インフルエンサー招請,
海外メディア・インフルエンサー説明会,
インターネット（WEB）,
インターネット（SNS）,
印刷物・画像・映像,
イベント・旅行博等出展</t>
        </r>
      </text>
    </comment>
    <comment ref="W2" authorId="1" shapeId="0">
      <text>
        <r>
          <rPr>
            <b/>
            <sz val="12"/>
            <rFont val="Meiryo UI"/>
            <family val="3"/>
            <charset val="128"/>
          </rPr>
          <t>◆</t>
        </r>
        <r>
          <rPr>
            <b/>
            <u/>
            <sz val="12"/>
            <rFont val="Meiryo UI"/>
            <family val="3"/>
            <charset val="128"/>
          </rPr>
          <t>令和4年度実施方針［重点化項目］</t>
        </r>
        <r>
          <rPr>
            <sz val="12"/>
            <rFont val="Meiryo UI"/>
            <family val="3"/>
            <charset val="128"/>
          </rPr>
          <t xml:space="preserve">
　①　アジア市場においては、拡大するリピーター層の更なる訪日の促進、多様化する個人旅行ニーズに対応する多彩な旅行テーマの提案、
　　　 未訪日層の掘り起こしの強化を図るものであること
　②　欧米豪市場を対象としたもの
　③　富裕旅行者層や長期滞在者の誘客を目的としたもの
　④　閑散期対策など、年間を通じた訪日需要の創出につながるもの
　⑤　航空便・クルーズ船の新規路線誘致・路線回復等に資するもの
　⑥　関係省庁が実施する観光振興に資する取組と連携するもの
　⑦　新型コロナウイルス感染症収束後の旅行トレンドに対応して誘客を図るもの</t>
        </r>
        <r>
          <rPr>
            <sz val="12"/>
            <color indexed="81"/>
            <rFont val="ＭＳ Ｐゴシック"/>
            <family val="3"/>
            <charset val="128"/>
          </rPr>
          <t xml:space="preserve">
</t>
        </r>
        <r>
          <rPr>
            <sz val="12"/>
            <color indexed="81"/>
            <rFont val="Meiryo UI"/>
            <family val="3"/>
            <charset val="128"/>
          </rPr>
          <t>　　　ⅰ　⑦のうちアウトドアを訴求するもの
　　　ⅱ　⑦のうちサステナブルツーリズムを訴求するもの</t>
        </r>
      </text>
    </comment>
    <comment ref="AJ2" authorId="0" shapeId="0">
      <text>
        <r>
          <rPr>
            <sz val="11"/>
            <color indexed="81"/>
            <rFont val="Meiryo UI"/>
            <family val="3"/>
            <charset val="128"/>
          </rPr>
          <t>●事業の継続性について記載。
　　①同一プロジェクトにて継続する同一の個別事業の場合は、</t>
        </r>
        <r>
          <rPr>
            <b/>
            <sz val="11"/>
            <color indexed="81"/>
            <rFont val="Meiryo UI"/>
            <family val="3"/>
            <charset val="128"/>
          </rPr>
          <t>【継続年数】を記載</t>
        </r>
        <r>
          <rPr>
            <sz val="11"/>
            <color indexed="81"/>
            <rFont val="Meiryo UI"/>
            <family val="3"/>
            <charset val="128"/>
          </rPr>
          <t xml:space="preserve">
　　②プロジェクトは継続しているが、新たな個別事業として追加される場合は「新規」と記入　
　　③前年度の別のプロジェクトから継続して行う個別事業がある場合は、　　
　　</t>
        </r>
        <r>
          <rPr>
            <b/>
            <sz val="11"/>
            <color indexed="81"/>
            <rFont val="Meiryo UI"/>
            <family val="3"/>
            <charset val="128"/>
          </rPr>
          <t>　 【前年度のプロジェクト名】を記入のうえ、【継続年数】を記載。</t>
        </r>
        <r>
          <rPr>
            <sz val="11"/>
            <color indexed="81"/>
            <rFont val="Meiryo UI"/>
            <family val="3"/>
            <charset val="128"/>
          </rPr>
          <t xml:space="preserve">
</t>
        </r>
        <r>
          <rPr>
            <b/>
            <sz val="11"/>
            <color indexed="81"/>
            <rFont val="Meiryo UI"/>
            <family val="3"/>
            <charset val="128"/>
          </rPr>
          <t>　※他局にあった個別事業も【継続】とみなします。</t>
        </r>
      </text>
    </comment>
  </commentList>
</comments>
</file>

<file path=xl/sharedStrings.xml><?xml version="1.0" encoding="utf-8"?>
<sst xmlns="http://schemas.openxmlformats.org/spreadsheetml/2006/main" count="131" uniqueCount="98">
  <si>
    <t>実施部署</t>
    <rPh sb="0" eb="2">
      <t>ジッシ</t>
    </rPh>
    <rPh sb="2" eb="4">
      <t>ブショ</t>
    </rPh>
    <phoneticPr fontId="2"/>
  </si>
  <si>
    <t>事業番号</t>
    <rPh sb="0" eb="2">
      <t>ジギョウ</t>
    </rPh>
    <rPh sb="2" eb="4">
      <t>バンゴウ</t>
    </rPh>
    <phoneticPr fontId="2"/>
  </si>
  <si>
    <t>実施期間</t>
    <rPh sb="0" eb="2">
      <t>ジッシ</t>
    </rPh>
    <rPh sb="2" eb="4">
      <t>キカン</t>
    </rPh>
    <phoneticPr fontId="2"/>
  </si>
  <si>
    <t>金額(千円)</t>
    <rPh sb="0" eb="2">
      <t>キンガク</t>
    </rPh>
    <phoneticPr fontId="2"/>
  </si>
  <si>
    <t>事業計画</t>
    <rPh sb="0" eb="2">
      <t>ジギョウ</t>
    </rPh>
    <rPh sb="2" eb="4">
      <t>ケイカク</t>
    </rPh>
    <phoneticPr fontId="2"/>
  </si>
  <si>
    <t>率（％）</t>
    <rPh sb="0" eb="1">
      <t>リツ</t>
    </rPh>
    <phoneticPr fontId="2"/>
  </si>
  <si>
    <t>更新日</t>
    <rPh sb="0" eb="2">
      <t>コウシン</t>
    </rPh>
    <rPh sb="2" eb="3">
      <t>ヒ</t>
    </rPh>
    <phoneticPr fontId="2"/>
  </si>
  <si>
    <t>事業テーマ</t>
    <rPh sb="0" eb="2">
      <t>ジギョウ</t>
    </rPh>
    <phoneticPr fontId="2"/>
  </si>
  <si>
    <t>ⅰ</t>
  </si>
  <si>
    <t>担当者</t>
    <rPh sb="0" eb="3">
      <t>タントウシャ</t>
    </rPh>
    <phoneticPr fontId="2"/>
  </si>
  <si>
    <t>期待される効果</t>
    <rPh sb="0" eb="2">
      <t>キタイ</t>
    </rPh>
    <rPh sb="5" eb="7">
      <t>コウカ</t>
    </rPh>
    <phoneticPr fontId="2"/>
  </si>
  <si>
    <t>事業費</t>
    <rPh sb="0" eb="3">
      <t>ジギョウヒ</t>
    </rPh>
    <phoneticPr fontId="2"/>
  </si>
  <si>
    <t>対象市場
（国名等）</t>
    <rPh sb="0" eb="2">
      <t>タイショウ</t>
    </rPh>
    <rPh sb="2" eb="4">
      <t>シジョウ</t>
    </rPh>
    <rPh sb="6" eb="7">
      <t>クニ</t>
    </rPh>
    <rPh sb="7" eb="8">
      <t>ナ</t>
    </rPh>
    <rPh sb="8" eb="9">
      <t>ナド</t>
    </rPh>
    <phoneticPr fontId="2"/>
  </si>
  <si>
    <t>事業主体
（連携先等）</t>
    <rPh sb="0" eb="2">
      <t>ジギョウ</t>
    </rPh>
    <phoneticPr fontId="2"/>
  </si>
  <si>
    <t>～</t>
  </si>
  <si>
    <t>総事業費</t>
    <rPh sb="0" eb="1">
      <t>ソウ</t>
    </rPh>
    <rPh sb="1" eb="4">
      <t>ジギョウヒ</t>
    </rPh>
    <phoneticPr fontId="2"/>
  </si>
  <si>
    <t>地方自治体</t>
    <rPh sb="0" eb="2">
      <t>チホウ</t>
    </rPh>
    <rPh sb="2" eb="5">
      <t>ジチタイ</t>
    </rPh>
    <phoneticPr fontId="2"/>
  </si>
  <si>
    <t>年度（西暦）</t>
    <rPh sb="0" eb="1">
      <t>トシ</t>
    </rPh>
    <rPh sb="1" eb="2">
      <t>ド</t>
    </rPh>
    <rPh sb="3" eb="5">
      <t>セイレキ</t>
    </rPh>
    <phoneticPr fontId="2"/>
  </si>
  <si>
    <t>国内対象地域
（都道府県）</t>
    <rPh sb="0" eb="2">
      <t>コクナイ</t>
    </rPh>
    <rPh sb="2" eb="4">
      <t>タイショウ</t>
    </rPh>
    <rPh sb="4" eb="5">
      <t>チ</t>
    </rPh>
    <rPh sb="5" eb="6">
      <t>イキ</t>
    </rPh>
    <rPh sb="8" eb="10">
      <t>トドウ</t>
    </rPh>
    <rPh sb="10" eb="12">
      <t>フケン</t>
    </rPh>
    <phoneticPr fontId="2"/>
  </si>
  <si>
    <t>観光団体(観光協会等)</t>
    <rPh sb="0" eb="2">
      <t>カンコウ</t>
    </rPh>
    <rPh sb="2" eb="4">
      <t>ダンタイ</t>
    </rPh>
    <rPh sb="5" eb="7">
      <t>カンコウ</t>
    </rPh>
    <rPh sb="7" eb="9">
      <t>キョウカイ</t>
    </rPh>
    <rPh sb="9" eb="10">
      <t>ナド</t>
    </rPh>
    <phoneticPr fontId="2"/>
  </si>
  <si>
    <t>デジタルマーケティング等による
分析結果の反映状況</t>
    <rPh sb="11" eb="12">
      <t>トウ</t>
    </rPh>
    <phoneticPr fontId="2"/>
  </si>
  <si>
    <t>その他の団体、民間等</t>
    <rPh sb="2" eb="3">
      <t>タ</t>
    </rPh>
    <rPh sb="4" eb="6">
      <t>ダンタイ</t>
    </rPh>
    <rPh sb="7" eb="9">
      <t>ミンカン</t>
    </rPh>
    <rPh sb="9" eb="10">
      <t>ナド</t>
    </rPh>
    <phoneticPr fontId="2"/>
  </si>
  <si>
    <t>事業費（千円）</t>
    <rPh sb="0" eb="3">
      <t>ジギョウヒ</t>
    </rPh>
    <rPh sb="4" eb="6">
      <t>センエン</t>
    </rPh>
    <phoneticPr fontId="2"/>
  </si>
  <si>
    <t>内容
番号</t>
    <rPh sb="0" eb="2">
      <t>ナイヨウ</t>
    </rPh>
    <rPh sb="3" eb="5">
      <t>バンゴウ</t>
    </rPh>
    <phoneticPr fontId="2"/>
  </si>
  <si>
    <t>対象市場</t>
    <rPh sb="0" eb="2">
      <t>タイショウ</t>
    </rPh>
    <rPh sb="2" eb="4">
      <t>シジョウ</t>
    </rPh>
    <phoneticPr fontId="2"/>
  </si>
  <si>
    <t/>
  </si>
  <si>
    <t>①</t>
  </si>
  <si>
    <t xml:space="preserve">プロジェクト名       </t>
    <rPh sb="6" eb="7">
      <t>メイ</t>
    </rPh>
    <phoneticPr fontId="2"/>
  </si>
  <si>
    <t>事業
番号</t>
    <rPh sb="0" eb="2">
      <t>ジギョウ</t>
    </rPh>
    <rPh sb="3" eb="5">
      <t>バンゴウ</t>
    </rPh>
    <phoneticPr fontId="2"/>
  </si>
  <si>
    <t>開始月</t>
    <rPh sb="0" eb="2">
      <t>カイシ</t>
    </rPh>
    <rPh sb="2" eb="3">
      <t>ツキ</t>
    </rPh>
    <phoneticPr fontId="2"/>
  </si>
  <si>
    <t>事業戦略</t>
    <rPh sb="0" eb="2">
      <t>ジギョウ</t>
    </rPh>
    <rPh sb="2" eb="4">
      <t>センリャク</t>
    </rPh>
    <phoneticPr fontId="2"/>
  </si>
  <si>
    <t>終了月</t>
    <rPh sb="0" eb="2">
      <t>シュウリョウ</t>
    </rPh>
    <rPh sb="2" eb="3">
      <t>ツキ</t>
    </rPh>
    <phoneticPr fontId="2"/>
  </si>
  <si>
    <r>
      <t xml:space="preserve">過年度事業からの改善点
</t>
    </r>
    <r>
      <rPr>
        <sz val="10"/>
        <rFont val="Meiryo UI"/>
        <family val="3"/>
        <charset val="128"/>
      </rPr>
      <t>※外部有識者による
評価の反映状況を含む</t>
    </r>
    <rPh sb="0" eb="3">
      <t>カネンド</t>
    </rPh>
    <rPh sb="3" eb="5">
      <t>ジギョウ</t>
    </rPh>
    <rPh sb="8" eb="11">
      <t>カイゼンテン</t>
    </rPh>
    <rPh sb="27" eb="29">
      <t>ジョウキョウ</t>
    </rPh>
    <phoneticPr fontId="2"/>
  </si>
  <si>
    <t>総額</t>
    <rPh sb="0" eb="1">
      <t>ソウ</t>
    </rPh>
    <rPh sb="1" eb="2">
      <t>ガク</t>
    </rPh>
    <phoneticPr fontId="2"/>
  </si>
  <si>
    <t>継続年</t>
    <rPh sb="0" eb="2">
      <t>ケイゾク</t>
    </rPh>
    <rPh sb="2" eb="3">
      <t>トシ</t>
    </rPh>
    <phoneticPr fontId="2"/>
  </si>
  <si>
    <t>国費</t>
    <rPh sb="0" eb="2">
      <t>コクヒ</t>
    </rPh>
    <phoneticPr fontId="2"/>
  </si>
  <si>
    <t>連携先負担</t>
    <rPh sb="0" eb="2">
      <t>レンケイ</t>
    </rPh>
    <rPh sb="2" eb="3">
      <t>サキ</t>
    </rPh>
    <rPh sb="3" eb="5">
      <t>フタン</t>
    </rPh>
    <phoneticPr fontId="2"/>
  </si>
  <si>
    <t>連携先</t>
    <rPh sb="0" eb="2">
      <t>レンケイ</t>
    </rPh>
    <rPh sb="2" eb="3">
      <t>サキ</t>
    </rPh>
    <phoneticPr fontId="2"/>
  </si>
  <si>
    <t>主となる</t>
    <rPh sb="0" eb="1">
      <t>シュ</t>
    </rPh>
    <phoneticPr fontId="2"/>
  </si>
  <si>
    <t>事業採択要件
に該当する
観光資源</t>
    <rPh sb="0" eb="2">
      <t>ジギョウ</t>
    </rPh>
    <rPh sb="2" eb="4">
      <t>サイタク</t>
    </rPh>
    <rPh sb="4" eb="6">
      <t>ヨウケン</t>
    </rPh>
    <rPh sb="8" eb="10">
      <t>ガイトウ</t>
    </rPh>
    <rPh sb="13" eb="15">
      <t>カンコウ</t>
    </rPh>
    <rPh sb="15" eb="17">
      <t>シゲン</t>
    </rPh>
    <phoneticPr fontId="2"/>
  </si>
  <si>
    <t>継続年</t>
    <rPh sb="0" eb="2">
      <t>ケイゾク</t>
    </rPh>
    <rPh sb="2" eb="3">
      <t>ネン</t>
    </rPh>
    <phoneticPr fontId="2"/>
  </si>
  <si>
    <t>国費割合</t>
    <rPh sb="0" eb="2">
      <t>コクヒ</t>
    </rPh>
    <rPh sb="2" eb="4">
      <t>ワリアイ</t>
    </rPh>
    <phoneticPr fontId="2"/>
  </si>
  <si>
    <t>連携先負担割合</t>
    <rPh sb="0" eb="2">
      <t>レンケイ</t>
    </rPh>
    <rPh sb="2" eb="3">
      <t>サキ</t>
    </rPh>
    <rPh sb="3" eb="5">
      <t>フタン</t>
    </rPh>
    <rPh sb="5" eb="7">
      <t>ワリアイ</t>
    </rPh>
    <phoneticPr fontId="2"/>
  </si>
  <si>
    <t>事業費の構成比（％）</t>
    <rPh sb="0" eb="3">
      <t>ジギョウヒ</t>
    </rPh>
    <rPh sb="4" eb="6">
      <t>コウセイ</t>
    </rPh>
    <rPh sb="6" eb="7">
      <t>ヒ</t>
    </rPh>
    <phoneticPr fontId="2"/>
  </si>
  <si>
    <t>個別
事業
類型</t>
    <rPh sb="0" eb="2">
      <t>コベツ</t>
    </rPh>
    <rPh sb="3" eb="5">
      <t>ジギョウ</t>
    </rPh>
    <rPh sb="6" eb="7">
      <t>ルイ</t>
    </rPh>
    <rPh sb="7" eb="8">
      <t>ガタ</t>
    </rPh>
    <phoneticPr fontId="2"/>
  </si>
  <si>
    <t>目標値</t>
    <rPh sb="0" eb="3">
      <t>モクヒョウチ</t>
    </rPh>
    <phoneticPr fontId="2"/>
  </si>
  <si>
    <t>④</t>
  </si>
  <si>
    <t>エリア</t>
  </si>
  <si>
    <t>国費
（千円）</t>
    <rPh sb="0" eb="2">
      <t>コクヒ</t>
    </rPh>
    <rPh sb="4" eb="6">
      <t>センエン</t>
    </rPh>
    <phoneticPr fontId="2"/>
  </si>
  <si>
    <t>総事業費
（千円）</t>
    <rPh sb="0" eb="1">
      <t>ソウ</t>
    </rPh>
    <rPh sb="1" eb="4">
      <t>ジギョウヒ</t>
    </rPh>
    <rPh sb="6" eb="8">
      <t>センエン</t>
    </rPh>
    <phoneticPr fontId="2"/>
  </si>
  <si>
    <t>個別事業連携先
（実施主体/幹事）</t>
    <rPh sb="0" eb="2">
      <t>コベツ</t>
    </rPh>
    <rPh sb="2" eb="4">
      <t>ジギョウ</t>
    </rPh>
    <rPh sb="4" eb="6">
      <t>レンケイ</t>
    </rPh>
    <rPh sb="6" eb="7">
      <t>サキ</t>
    </rPh>
    <rPh sb="9" eb="11">
      <t>ジッシ</t>
    </rPh>
    <rPh sb="11" eb="13">
      <t>シュタイ</t>
    </rPh>
    <rPh sb="14" eb="16">
      <t>カンジ</t>
    </rPh>
    <phoneticPr fontId="2"/>
  </si>
  <si>
    <t>対象市場（国名等）</t>
    <rPh sb="0" eb="2">
      <t>タイショウ</t>
    </rPh>
    <rPh sb="2" eb="4">
      <t>シジョウ</t>
    </rPh>
    <rPh sb="5" eb="6">
      <t>クニ</t>
    </rPh>
    <rPh sb="6" eb="7">
      <t>メイ</t>
    </rPh>
    <rPh sb="7" eb="8">
      <t>ナド</t>
    </rPh>
    <phoneticPr fontId="2"/>
  </si>
  <si>
    <t>プロジェクト名</t>
    <rPh sb="6" eb="7">
      <t>メイ</t>
    </rPh>
    <phoneticPr fontId="2"/>
  </si>
  <si>
    <t>個別事業類型</t>
    <rPh sb="0" eb="2">
      <t>コベツ</t>
    </rPh>
    <rPh sb="2" eb="4">
      <t>ジギョウ</t>
    </rPh>
    <rPh sb="4" eb="6">
      <t>ルイケイ</t>
    </rPh>
    <phoneticPr fontId="2"/>
  </si>
  <si>
    <t>JNTOによる
助言の反映状況</t>
  </si>
  <si>
    <t>②</t>
  </si>
  <si>
    <t>③</t>
  </si>
  <si>
    <t>⑤</t>
  </si>
  <si>
    <t>⑥</t>
  </si>
  <si>
    <t>対象市場
（ターゲット層）</t>
    <rPh sb="0" eb="2">
      <t>タイショウ</t>
    </rPh>
    <rPh sb="2" eb="4">
      <t>シジョウ</t>
    </rPh>
    <rPh sb="11" eb="12">
      <t>ソウ</t>
    </rPh>
    <phoneticPr fontId="2"/>
  </si>
  <si>
    <t>関連自治体</t>
    <rPh sb="0" eb="2">
      <t>カンレン</t>
    </rPh>
    <rPh sb="2" eb="5">
      <t>ジチタイ</t>
    </rPh>
    <phoneticPr fontId="2"/>
  </si>
  <si>
    <t>連携先
負担
（千円）</t>
    <rPh sb="0" eb="2">
      <t>レンケイ</t>
    </rPh>
    <rPh sb="2" eb="3">
      <t>サキ</t>
    </rPh>
    <rPh sb="4" eb="6">
      <t>フタン</t>
    </rPh>
    <rPh sb="8" eb="10">
      <t>センエン</t>
    </rPh>
    <phoneticPr fontId="2"/>
  </si>
  <si>
    <t>成果指標+L2:U7</t>
    <rPh sb="0" eb="2">
      <t>セイカ</t>
    </rPh>
    <rPh sb="2" eb="4">
      <t>シヒョウ</t>
    </rPh>
    <phoneticPr fontId="2"/>
  </si>
  <si>
    <t>運輸局名</t>
    <rPh sb="0" eb="3">
      <t>ウンユキョク</t>
    </rPh>
    <rPh sb="3" eb="4">
      <t>メイ</t>
    </rPh>
    <phoneticPr fontId="2"/>
  </si>
  <si>
    <t>アウトプット①</t>
    <rPh sb="0" eb="2">
      <t>セイカ</t>
    </rPh>
    <rPh sb="2" eb="4">
      <t>シヒョウ</t>
    </rPh>
    <phoneticPr fontId="2"/>
  </si>
  <si>
    <t>アウトプット②</t>
  </si>
  <si>
    <t>アウトカム①</t>
  </si>
  <si>
    <t>アウトカム②</t>
  </si>
  <si>
    <t>アウトカム③</t>
  </si>
  <si>
    <t>成果指標</t>
    <rPh sb="0" eb="2">
      <t>セイカ</t>
    </rPh>
    <rPh sb="2" eb="4">
      <t>シヒョウ</t>
    </rPh>
    <phoneticPr fontId="2"/>
  </si>
  <si>
    <t>実績値</t>
    <rPh sb="0" eb="3">
      <t>ジッセキチ</t>
    </rPh>
    <phoneticPr fontId="2"/>
  </si>
  <si>
    <t>自己
評価</t>
    <rPh sb="0" eb="2">
      <t>ジコ</t>
    </rPh>
    <rPh sb="3" eb="5">
      <t>ヒョウカ</t>
    </rPh>
    <phoneticPr fontId="2"/>
  </si>
  <si>
    <t>評価理由</t>
  </si>
  <si>
    <t>年度
（西暦）</t>
    <rPh sb="0" eb="2">
      <t>ネンド</t>
    </rPh>
    <rPh sb="4" eb="6">
      <t>セイレキ</t>
    </rPh>
    <phoneticPr fontId="2"/>
  </si>
  <si>
    <t>事業総括評価</t>
    <rPh sb="0" eb="2">
      <t>ジギョウ</t>
    </rPh>
    <rPh sb="2" eb="4">
      <t>ソウカツ</t>
    </rPh>
    <rPh sb="4" eb="6">
      <t>ヒョウカ</t>
    </rPh>
    <phoneticPr fontId="2"/>
  </si>
  <si>
    <t>計</t>
    <rPh sb="0" eb="1">
      <t>ケイ</t>
    </rPh>
    <phoneticPr fontId="2"/>
  </si>
  <si>
    <r>
      <t>交通事業者　</t>
    </r>
    <r>
      <rPr>
        <sz val="6"/>
        <color rgb="FFC00000"/>
        <rFont val="Meiryo UI"/>
        <family val="3"/>
        <charset val="128"/>
      </rPr>
      <t>【必須】</t>
    </r>
    <rPh sb="0" eb="2">
      <t>コウツウ</t>
    </rPh>
    <rPh sb="2" eb="5">
      <t>ジギョウシャ</t>
    </rPh>
    <rPh sb="7" eb="9">
      <t>ヒッス</t>
    </rPh>
    <phoneticPr fontId="2"/>
  </si>
  <si>
    <t>個別事業
継続年数</t>
    <rPh sb="0" eb="2">
      <t>コベツ</t>
    </rPh>
    <rPh sb="2" eb="4">
      <t>ジギョウ</t>
    </rPh>
    <rPh sb="5" eb="7">
      <t>ケイゾク</t>
    </rPh>
    <rPh sb="7" eb="9">
      <t>ネンスウ</t>
    </rPh>
    <phoneticPr fontId="2"/>
  </si>
  <si>
    <t>個別事業内容</t>
    <rPh sb="0" eb="2">
      <t>コベツ</t>
    </rPh>
    <rPh sb="2" eb="4">
      <t>ジギョウ</t>
    </rPh>
    <rPh sb="4" eb="6">
      <t>ナイヨウ</t>
    </rPh>
    <phoneticPr fontId="2"/>
  </si>
  <si>
    <t>事業費計</t>
    <rPh sb="0" eb="3">
      <t>ジギョウヒ</t>
    </rPh>
    <rPh sb="3" eb="4">
      <t>ケイ</t>
    </rPh>
    <phoneticPr fontId="2"/>
  </si>
  <si>
    <t>チェック用：様式1-1事業費計</t>
    <rPh sb="4" eb="5">
      <t>ヨウ</t>
    </rPh>
    <rPh sb="6" eb="8">
      <t>ヨウシキ</t>
    </rPh>
    <rPh sb="11" eb="14">
      <t>ジギョウヒ</t>
    </rPh>
    <rPh sb="14" eb="15">
      <t>ケイ</t>
    </rPh>
    <phoneticPr fontId="2"/>
  </si>
  <si>
    <t>【R4年度地域の観光資源を活用したプロモーション事業】　　プロジェクトリスト</t>
    <rPh sb="3" eb="5">
      <t>ネンド</t>
    </rPh>
    <rPh sb="5" eb="7">
      <t>チイキ</t>
    </rPh>
    <rPh sb="8" eb="10">
      <t>カンコウ</t>
    </rPh>
    <rPh sb="10" eb="12">
      <t>シゲン</t>
    </rPh>
    <rPh sb="13" eb="15">
      <t>カツヨウ</t>
    </rPh>
    <rPh sb="24" eb="26">
      <t>ジギョウ</t>
    </rPh>
    <phoneticPr fontId="2"/>
  </si>
  <si>
    <t>背景</t>
    <rPh sb="0" eb="2">
      <t>ハイケイ</t>
    </rPh>
    <phoneticPr fontId="2"/>
  </si>
  <si>
    <t>目的</t>
    <rPh sb="0" eb="2">
      <t>モクテキ</t>
    </rPh>
    <phoneticPr fontId="2"/>
  </si>
  <si>
    <t>広域組織
（DMO、協議会等）</t>
    <rPh sb="0" eb="2">
      <t>コウイキ</t>
    </rPh>
    <rPh sb="2" eb="4">
      <t>ソシキ</t>
    </rPh>
    <rPh sb="10" eb="13">
      <t>キョウギカイ</t>
    </rPh>
    <rPh sb="13" eb="14">
      <t>ナド</t>
    </rPh>
    <phoneticPr fontId="2"/>
  </si>
  <si>
    <t>令和４年度　地域の観光資源を活用したプロモーション事業</t>
    <rPh sb="0" eb="2">
      <t>レイワ</t>
    </rPh>
    <rPh sb="3" eb="5">
      <t>ネンド</t>
    </rPh>
    <rPh sb="6" eb="8">
      <t>チイキ</t>
    </rPh>
    <rPh sb="9" eb="11">
      <t>カンコウ</t>
    </rPh>
    <rPh sb="11" eb="13">
      <t>シゲン</t>
    </rPh>
    <rPh sb="14" eb="16">
      <t>カツヨウ</t>
    </rPh>
    <rPh sb="25" eb="27">
      <t>ジギョウ</t>
    </rPh>
    <phoneticPr fontId="2"/>
  </si>
  <si>
    <t>更新日</t>
    <rPh sb="0" eb="3">
      <t>コウシンビ</t>
    </rPh>
    <phoneticPr fontId="2"/>
  </si>
  <si>
    <t>総事業費
（千円）</t>
    <rPh sb="0" eb="4">
      <t>ソウジギョウヒ</t>
    </rPh>
    <rPh sb="6" eb="8">
      <t>センエン</t>
    </rPh>
    <phoneticPr fontId="2"/>
  </si>
  <si>
    <t>⑦</t>
  </si>
  <si>
    <t>ⅱ</t>
  </si>
  <si>
    <t>事業の重点化（①～⑦,ⅰⅱ）</t>
    <rPh sb="0" eb="2">
      <t>ジギョウ</t>
    </rPh>
    <rPh sb="3" eb="5">
      <t>ジュウテン</t>
    </rPh>
    <rPh sb="5" eb="6">
      <t>カ</t>
    </rPh>
    <phoneticPr fontId="2"/>
  </si>
  <si>
    <t>プロジェクト名</t>
    <rPh sb="6" eb="7">
      <t>メイ</t>
    </rPh>
    <phoneticPr fontId="32"/>
  </si>
  <si>
    <t>提　案　者</t>
    <rPh sb="0" eb="1">
      <t>テイ</t>
    </rPh>
    <rPh sb="2" eb="3">
      <t>アン</t>
    </rPh>
    <rPh sb="4" eb="5">
      <t>モノ</t>
    </rPh>
    <phoneticPr fontId="32"/>
  </si>
  <si>
    <t>担当者名</t>
    <rPh sb="0" eb="4">
      <t>タントウシャメイ</t>
    </rPh>
    <phoneticPr fontId="32"/>
  </si>
  <si>
    <t>電話番号</t>
    <rPh sb="0" eb="2">
      <t>デンワ</t>
    </rPh>
    <rPh sb="2" eb="4">
      <t>バンゴウ</t>
    </rPh>
    <phoneticPr fontId="32"/>
  </si>
  <si>
    <t>E-Mailアドレス</t>
    <phoneticPr fontId="32"/>
  </si>
  <si>
    <t>令和4年度 地域の観光資源を活用したプロモーション事業 提案書</t>
    <rPh sb="0" eb="2">
      <t>レイワ</t>
    </rPh>
    <rPh sb="3" eb="5">
      <t>ネンドヘイネンド</t>
    </rPh>
    <rPh sb="6" eb="8">
      <t>チイキ</t>
    </rPh>
    <rPh sb="9" eb="11">
      <t>カンコウ</t>
    </rPh>
    <rPh sb="11" eb="13">
      <t>シゲン</t>
    </rPh>
    <rPh sb="14" eb="16">
      <t>カツヨウ</t>
    </rPh>
    <rPh sb="25" eb="27">
      <t>ジギョウ</t>
    </rPh>
    <rPh sb="28" eb="31">
      <t>テイアンショ</t>
    </rPh>
    <phoneticPr fontId="32"/>
  </si>
  <si>
    <t>関東運輸局</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</si>
</sst>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yyyy&quot;年&quot;m&quot;月&quot;;@"/>
    <numFmt numFmtId="178" formatCode="#,##0.0;[Red]\-#,##0.0"/>
    <numFmt numFmtId="179" formatCode="yyyy/m/d;@"/>
  </numFmts>
  <fonts count="37" x14ac:knownFonts="1">
    <font>
      <sz val="11"/>
      <color theme="1"/>
      <name val="ＭＳ Ｐゴシック"/>
      <family val="3"/>
    </font>
    <font>
      <sz val="11"/>
      <color theme="1"/>
      <name val="ＭＳ Ｐゴシック"/>
      <family val="3"/>
    </font>
    <font>
      <sz val="6"/>
      <name val="ＭＳ Ｐゴシック"/>
      <family val="3"/>
    </font>
    <font>
      <sz val="11"/>
      <color theme="1"/>
      <name val="Meiryo UI"/>
      <family val="3"/>
    </font>
    <font>
      <b/>
      <sz val="11"/>
      <color theme="1"/>
      <name val="Meiryo UI"/>
      <family val="3"/>
    </font>
    <font>
      <sz val="11"/>
      <name val="Meiryo UI"/>
      <family val="3"/>
    </font>
    <font>
      <sz val="10"/>
      <color theme="1"/>
      <name val="Meiryo UI"/>
      <family val="3"/>
    </font>
    <font>
      <b/>
      <sz val="11"/>
      <color theme="0"/>
      <name val="Meiryo UI"/>
      <family val="3"/>
    </font>
    <font>
      <sz val="11"/>
      <color theme="0"/>
      <name val="Meiryo UI"/>
      <family val="3"/>
    </font>
    <font>
      <sz val="12"/>
      <name val="Meiryo UI"/>
      <family val="3"/>
    </font>
    <font>
      <sz val="12"/>
      <color theme="1"/>
      <name val="Meiryo UI"/>
      <family val="3"/>
    </font>
    <font>
      <b/>
      <sz val="11"/>
      <name val="Meiryo UI"/>
      <family val="3"/>
    </font>
    <font>
      <b/>
      <sz val="12"/>
      <name val="Meiryo UI"/>
      <family val="3"/>
    </font>
    <font>
      <sz val="12"/>
      <color theme="0"/>
      <name val="Meiryo UI"/>
      <family val="3"/>
    </font>
    <font>
      <sz val="11"/>
      <color theme="0"/>
      <name val="ＭＳ Ｐゴシック"/>
      <family val="3"/>
    </font>
    <font>
      <sz val="8"/>
      <color theme="1"/>
      <name val="Meiryo UI"/>
      <family val="3"/>
    </font>
    <font>
      <sz val="11"/>
      <color rgb="FFC00000"/>
      <name val="Meiryo UI"/>
      <family val="3"/>
    </font>
    <font>
      <b/>
      <sz val="12"/>
      <color theme="1"/>
      <name val="ＭＳ Ｐゴシック"/>
      <family val="3"/>
    </font>
    <font>
      <b/>
      <sz val="12"/>
      <color theme="1"/>
      <name val="Meiryo UI"/>
      <family val="3"/>
    </font>
    <font>
      <b/>
      <sz val="12"/>
      <color theme="0"/>
      <name val="Meiryo UI"/>
      <family val="3"/>
    </font>
    <font>
      <b/>
      <sz val="12"/>
      <color rgb="FFFF0000"/>
      <name val="Meiryo UI"/>
      <family val="3"/>
    </font>
    <font>
      <sz val="10"/>
      <name val="Meiryo UI"/>
      <family val="3"/>
      <charset val="128"/>
    </font>
    <font>
      <sz val="6"/>
      <color rgb="FFC00000"/>
      <name val="Meiryo UI"/>
      <family val="3"/>
      <charset val="128"/>
    </font>
    <font>
      <b/>
      <sz val="11"/>
      <name val="Meiryo UI"/>
      <family val="3"/>
      <charset val="128"/>
    </font>
    <font>
      <sz val="11"/>
      <color indexed="81"/>
      <name val="Meiryo UI"/>
      <family val="3"/>
      <charset val="128"/>
    </font>
    <font>
      <b/>
      <sz val="11"/>
      <color indexed="81"/>
      <name val="Meiryo UI"/>
      <family val="3"/>
      <charset val="128"/>
    </font>
    <font>
      <b/>
      <sz val="12"/>
      <name val="Meiryo UI"/>
      <family val="3"/>
      <charset val="128"/>
    </font>
    <font>
      <b/>
      <u/>
      <sz val="12"/>
      <name val="Meiryo UI"/>
      <family val="3"/>
      <charset val="128"/>
    </font>
    <font>
      <sz val="12"/>
      <name val="Meiryo UI"/>
      <family val="3"/>
      <charset val="128"/>
    </font>
    <font>
      <sz val="12"/>
      <color indexed="81"/>
      <name val="ＭＳ Ｐゴシック"/>
      <family val="3"/>
      <charset val="128"/>
    </font>
    <font>
      <sz val="12"/>
      <color indexed="81"/>
      <name val="Meiryo UI"/>
      <family val="3"/>
      <charset val="128"/>
    </font>
    <font>
      <sz val="11"/>
      <color theme="1"/>
      <name val="ＭＳ Ｐゴシック"/>
      <family val="3"/>
      <charset val="128"/>
    </font>
    <font>
      <sz val="6"/>
      <name val="ＭＳ Ｐゴシック"/>
      <family val="3"/>
      <charset val="128"/>
    </font>
    <font>
      <sz val="34"/>
      <color theme="1"/>
      <name val="ＭＳ Ｐゴシック"/>
      <family val="3"/>
      <charset val="128"/>
    </font>
    <font>
      <sz val="24"/>
      <color theme="1"/>
      <name val="ＭＳ Ｐゴシック"/>
      <family val="3"/>
      <charset val="128"/>
    </font>
    <font>
      <sz val="30"/>
      <color theme="1"/>
      <name val="ＭＳ Ｐゴシック"/>
      <family val="3"/>
      <charset val="128"/>
    </font>
    <font>
      <sz val="14"/>
      <color theme="1"/>
      <name val="ＭＳ Ｐゴシック"/>
      <family val="3"/>
      <charset val="128"/>
    </font>
  </fonts>
  <fills count="1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808080"/>
        <bgColor indexed="64"/>
      </patternFill>
    </fill>
    <fill>
      <patternFill patternType="solid">
        <fgColor rgb="FFDCE6F1"/>
        <bgColor indexed="64"/>
      </patternFill>
    </fill>
    <fill>
      <patternFill patternType="solid">
        <fgColor rgb="FFFFFF99"/>
        <bgColor indexed="64"/>
      </patternFill>
    </fill>
    <fill>
      <patternFill patternType="solid">
        <fgColor rgb="FFCCFF99"/>
        <bgColor indexed="64"/>
      </patternFill>
    </fill>
    <fill>
      <patternFill patternType="solid">
        <fgColor theme="5" tint="0.39997558519241921"/>
        <bgColor indexed="64"/>
      </patternFill>
    </fill>
    <fill>
      <patternFill patternType="solid">
        <fgColor rgb="FFFFFFBE"/>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0" tint="-0.249977111117893"/>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style="thin">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dotted">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bottom style="thick">
        <color indexed="64"/>
      </bottom>
      <diagonal/>
    </border>
    <border>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style="thick">
        <color auto="1"/>
      </top>
      <bottom/>
      <diagonal/>
    </border>
    <border diagonalUp="1">
      <left style="thick">
        <color indexed="64"/>
      </left>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diagonalUp="1">
      <left/>
      <right/>
      <top style="thick">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diagonalUp="1">
      <left style="thick">
        <color indexed="64"/>
      </left>
      <right style="thick">
        <color indexed="64"/>
      </right>
      <top style="thick">
        <color indexed="64"/>
      </top>
      <bottom style="thin">
        <color indexed="64"/>
      </bottom>
      <diagonal style="thin">
        <color indexed="64"/>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diagonalUp="1">
      <left/>
      <right style="thick">
        <color indexed="64"/>
      </right>
      <top style="thick">
        <color indexed="64"/>
      </top>
      <bottom style="thin">
        <color indexed="64"/>
      </bottom>
      <diagonal style="thin">
        <color indexed="64"/>
      </diagonal>
    </border>
    <border>
      <left style="thick">
        <color indexed="64"/>
      </left>
      <right style="thick">
        <color indexed="64"/>
      </right>
      <top/>
      <bottom/>
      <diagonal/>
    </border>
    <border diagonalUp="1">
      <left style="thick">
        <color indexed="64"/>
      </left>
      <right/>
      <top style="thick">
        <color indexed="64"/>
      </top>
      <bottom/>
      <diagonal style="thin">
        <color indexed="64"/>
      </diagonal>
    </border>
    <border>
      <left style="thick">
        <color indexed="64"/>
      </left>
      <right style="thin">
        <color indexed="64"/>
      </right>
      <top style="thick">
        <color indexed="64"/>
      </top>
      <bottom style="thin">
        <color indexed="64"/>
      </bottom>
      <diagonal/>
    </border>
    <border diagonalUp="1">
      <left/>
      <right/>
      <top style="thick">
        <color indexed="64"/>
      </top>
      <bottom/>
      <diagonal style="thin">
        <color indexed="64"/>
      </diagonal>
    </border>
    <border>
      <left style="thin">
        <color indexed="64"/>
      </left>
      <right style="thin">
        <color indexed="64"/>
      </right>
      <top style="thick">
        <color indexed="64"/>
      </top>
      <bottom style="thin">
        <color indexed="64"/>
      </bottom>
      <diagonal/>
    </border>
    <border diagonalUp="1">
      <left style="thick">
        <color indexed="64"/>
      </left>
      <right style="thin">
        <color indexed="64"/>
      </right>
      <top style="thick">
        <color indexed="64"/>
      </top>
      <bottom/>
      <diagonal style="thin">
        <color indexed="64"/>
      </diagonal>
    </border>
    <border>
      <left style="thin">
        <color indexed="64"/>
      </left>
      <right style="thick">
        <color indexed="64"/>
      </right>
      <top style="thick">
        <color indexed="64"/>
      </top>
      <bottom style="thin">
        <color indexed="64"/>
      </bottom>
      <diagonal/>
    </border>
    <border diagonalUp="1">
      <left style="thin">
        <color indexed="64"/>
      </left>
      <right/>
      <top style="thick">
        <color indexed="64"/>
      </top>
      <bottom style="thin">
        <color indexed="64"/>
      </bottom>
      <diagonal style="thin">
        <color indexed="64"/>
      </diagonal>
    </border>
    <border>
      <left style="thin">
        <color indexed="64"/>
      </left>
      <right style="thick">
        <color theme="1"/>
      </right>
      <top style="thin">
        <color indexed="64"/>
      </top>
      <bottom style="thin">
        <color indexed="64"/>
      </bottom>
      <diagonal/>
    </border>
    <border>
      <left style="thin">
        <color indexed="64"/>
      </left>
      <right style="thick">
        <color theme="1"/>
      </right>
      <top style="thin">
        <color indexed="64"/>
      </top>
      <bottom style="thick">
        <color indexed="64"/>
      </bottom>
      <diagonal/>
    </border>
    <border>
      <left style="thin">
        <color theme="1"/>
      </left>
      <right/>
      <top/>
      <bottom/>
      <diagonal/>
    </border>
    <border>
      <left/>
      <right/>
      <top/>
      <bottom style="double">
        <color auto="1"/>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theme="1"/>
      </right>
      <top style="thin">
        <color indexed="64"/>
      </top>
      <bottom/>
      <diagonal/>
    </border>
    <border>
      <left style="thick">
        <color theme="1"/>
      </left>
      <right/>
      <top/>
      <bottom/>
      <diagonal/>
    </border>
  </borders>
  <cellStyleXfs count="14">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31" fillId="0" borderId="0">
      <alignment vertical="center"/>
    </xf>
  </cellStyleXfs>
  <cellXfs count="466">
    <xf numFmtId="0" fontId="0" fillId="0" borderId="0" xfId="0">
      <alignment vertical="center"/>
    </xf>
    <xf numFmtId="0" fontId="3" fillId="0" borderId="0" xfId="5" applyFont="1">
      <alignment vertical="center"/>
    </xf>
    <xf numFmtId="0" fontId="3" fillId="0" borderId="0" xfId="5" applyFont="1" applyAlignment="1">
      <alignment horizontal="center" vertical="center"/>
    </xf>
    <xf numFmtId="0" fontId="3" fillId="5" borderId="20" xfId="3" applyNumberFormat="1" applyFont="1" applyFill="1" applyBorder="1" applyAlignment="1">
      <alignment horizontal="center" vertical="center"/>
    </xf>
    <xf numFmtId="0" fontId="3" fillId="5" borderId="18" xfId="3" applyNumberFormat="1" applyFont="1" applyFill="1" applyBorder="1" applyAlignment="1">
      <alignment horizontal="center" vertical="center"/>
    </xf>
    <xf numFmtId="0" fontId="5" fillId="7" borderId="24" xfId="5" applyFont="1" applyFill="1" applyBorder="1" applyAlignment="1" applyProtection="1">
      <alignment horizontal="left" vertical="center" shrinkToFit="1"/>
      <protection locked="0"/>
    </xf>
    <xf numFmtId="0" fontId="5" fillId="7" borderId="5" xfId="5" applyFont="1" applyFill="1" applyBorder="1" applyAlignment="1" applyProtection="1">
      <alignment horizontal="left" vertical="center" shrinkToFit="1"/>
      <protection locked="0"/>
    </xf>
    <xf numFmtId="0" fontId="8" fillId="4" borderId="33" xfId="5" applyFont="1" applyFill="1" applyBorder="1" applyAlignment="1">
      <alignment horizontal="center" vertical="center" wrapText="1"/>
    </xf>
    <xf numFmtId="0" fontId="8" fillId="4" borderId="34" xfId="5" applyFont="1" applyFill="1" applyBorder="1" applyAlignment="1">
      <alignment horizontal="center" vertical="center" wrapText="1"/>
    </xf>
    <xf numFmtId="55" fontId="5" fillId="0" borderId="35" xfId="5" applyNumberFormat="1" applyFont="1" applyBorder="1" applyAlignment="1" applyProtection="1">
      <alignment horizontal="center" vertical="center"/>
      <protection locked="0"/>
    </xf>
    <xf numFmtId="55" fontId="5" fillId="0" borderId="1" xfId="5" applyNumberFormat="1" applyFont="1" applyFill="1" applyBorder="1" applyAlignment="1" applyProtection="1">
      <alignment horizontal="center" vertical="center"/>
      <protection locked="0"/>
    </xf>
    <xf numFmtId="55" fontId="5" fillId="0" borderId="7" xfId="5" applyNumberFormat="1" applyFont="1" applyBorder="1" applyAlignment="1" applyProtection="1">
      <alignment horizontal="center" vertical="center" wrapText="1"/>
      <protection locked="0"/>
    </xf>
    <xf numFmtId="55" fontId="5" fillId="0" borderId="9" xfId="5" applyNumberFormat="1" applyFont="1" applyFill="1" applyBorder="1" applyAlignment="1" applyProtection="1">
      <alignment horizontal="center" vertical="center"/>
      <protection locked="0"/>
    </xf>
    <xf numFmtId="0" fontId="8" fillId="4" borderId="35" xfId="5" applyFont="1" applyFill="1" applyBorder="1" applyAlignment="1">
      <alignment horizontal="center" vertical="center"/>
    </xf>
    <xf numFmtId="14" fontId="8" fillId="4" borderId="37" xfId="5" applyNumberFormat="1" applyFont="1" applyFill="1" applyBorder="1" applyAlignment="1">
      <alignment horizontal="center" vertical="center" wrapText="1"/>
    </xf>
    <xf numFmtId="55" fontId="5" fillId="0" borderId="38" xfId="5" applyNumberFormat="1" applyFont="1" applyBorder="1" applyAlignment="1" applyProtection="1">
      <alignment horizontal="center" vertical="center" shrinkToFit="1"/>
      <protection locked="0"/>
    </xf>
    <xf numFmtId="55" fontId="5" fillId="0" borderId="39" xfId="5" applyNumberFormat="1" applyFont="1" applyFill="1" applyBorder="1" applyAlignment="1" applyProtection="1">
      <alignment horizontal="center" vertical="center" shrinkToFit="1"/>
      <protection locked="0"/>
    </xf>
    <xf numFmtId="14" fontId="8" fillId="4" borderId="16" xfId="5" applyNumberFormat="1" applyFont="1" applyFill="1" applyBorder="1" applyAlignment="1">
      <alignment horizontal="center" vertical="center" wrapText="1"/>
    </xf>
    <xf numFmtId="55" fontId="5" fillId="0" borderId="12" xfId="5" applyNumberFormat="1" applyFont="1" applyBorder="1" applyAlignment="1" applyProtection="1">
      <alignment horizontal="center" vertical="center" shrinkToFit="1"/>
      <protection locked="0"/>
    </xf>
    <xf numFmtId="55" fontId="5" fillId="0" borderId="15" xfId="5" applyNumberFormat="1" applyFont="1" applyFill="1" applyBorder="1" applyAlignment="1" applyProtection="1">
      <alignment horizontal="center" vertical="center" shrinkToFit="1"/>
      <protection locked="0"/>
    </xf>
    <xf numFmtId="0" fontId="8" fillId="4" borderId="37" xfId="5" applyFont="1" applyFill="1" applyBorder="1" applyAlignment="1">
      <alignment horizontal="center" vertical="center" wrapText="1"/>
    </xf>
    <xf numFmtId="38" fontId="5" fillId="10" borderId="45" xfId="3" applyFont="1" applyFill="1" applyBorder="1" applyAlignment="1" applyProtection="1">
      <alignment vertical="center"/>
      <protection hidden="1"/>
    </xf>
    <xf numFmtId="38" fontId="5" fillId="10" borderId="46" xfId="3" applyFont="1" applyFill="1" applyBorder="1" applyAlignment="1" applyProtection="1">
      <alignment vertical="center"/>
      <protection hidden="1"/>
    </xf>
    <xf numFmtId="38" fontId="3" fillId="6" borderId="40" xfId="5" applyNumberFormat="1" applyFont="1" applyFill="1" applyBorder="1">
      <alignment vertical="center"/>
    </xf>
    <xf numFmtId="0" fontId="8" fillId="4" borderId="35" xfId="5" applyFont="1" applyFill="1" applyBorder="1" applyAlignment="1">
      <alignment horizontal="center" vertical="center" wrapText="1"/>
    </xf>
    <xf numFmtId="49" fontId="8" fillId="4" borderId="47" xfId="5" applyNumberFormat="1" applyFont="1" applyFill="1" applyBorder="1" applyAlignment="1">
      <alignment horizontal="center" vertical="center" wrapText="1"/>
    </xf>
    <xf numFmtId="38" fontId="5" fillId="0" borderId="48" xfId="3" applyFont="1" applyFill="1" applyBorder="1" applyAlignment="1" applyProtection="1">
      <alignment vertical="center"/>
      <protection hidden="1"/>
    </xf>
    <xf numFmtId="38" fontId="5" fillId="0" borderId="49" xfId="3" applyFont="1" applyFill="1" applyBorder="1" applyAlignment="1" applyProtection="1">
      <alignment vertical="center"/>
      <protection hidden="1"/>
    </xf>
    <xf numFmtId="0" fontId="3" fillId="6" borderId="50" xfId="5" applyFont="1" applyFill="1" applyBorder="1">
      <alignment vertical="center"/>
    </xf>
    <xf numFmtId="49" fontId="8" fillId="4" borderId="52" xfId="5" applyNumberFormat="1" applyFont="1" applyFill="1" applyBorder="1" applyAlignment="1">
      <alignment horizontal="center" vertical="center" wrapText="1"/>
    </xf>
    <xf numFmtId="3" fontId="5" fillId="0" borderId="53" xfId="5" applyNumberFormat="1" applyFont="1" applyFill="1" applyBorder="1" applyAlignment="1" applyProtection="1">
      <alignment vertical="center"/>
      <protection hidden="1"/>
    </xf>
    <xf numFmtId="3" fontId="5" fillId="0" borderId="54" xfId="5" applyNumberFormat="1" applyFont="1" applyFill="1" applyBorder="1" applyAlignment="1" applyProtection="1">
      <alignment vertical="center"/>
      <protection hidden="1"/>
    </xf>
    <xf numFmtId="0" fontId="3" fillId="6" borderId="55" xfId="5" applyFont="1" applyFill="1" applyBorder="1">
      <alignment vertical="center"/>
    </xf>
    <xf numFmtId="176" fontId="8" fillId="4" borderId="37" xfId="5" applyNumberFormat="1" applyFont="1" applyFill="1" applyBorder="1" applyAlignment="1">
      <alignment horizontal="center" vertical="center" wrapText="1"/>
    </xf>
    <xf numFmtId="176" fontId="5" fillId="10" borderId="45" xfId="1" applyNumberFormat="1" applyFont="1" applyFill="1" applyBorder="1" applyAlignment="1" applyProtection="1">
      <alignment vertical="center" wrapText="1"/>
      <protection hidden="1"/>
    </xf>
    <xf numFmtId="176" fontId="5" fillId="10" borderId="46" xfId="1" applyNumberFormat="1" applyFont="1" applyFill="1" applyBorder="1" applyAlignment="1" applyProtection="1">
      <alignment vertical="center" wrapText="1"/>
      <protection hidden="1"/>
    </xf>
    <xf numFmtId="0" fontId="3" fillId="6" borderId="40" xfId="5" applyFont="1" applyFill="1" applyBorder="1">
      <alignment vertical="center"/>
    </xf>
    <xf numFmtId="0" fontId="9" fillId="0" borderId="0" xfId="5" applyFont="1" applyFill="1" applyAlignment="1" applyProtection="1">
      <alignment vertical="center"/>
      <protection hidden="1"/>
    </xf>
    <xf numFmtId="0" fontId="10" fillId="0" borderId="0" xfId="5" applyFont="1">
      <alignment vertical="center"/>
    </xf>
    <xf numFmtId="0" fontId="3" fillId="0" borderId="0" xfId="5" applyFont="1" applyProtection="1">
      <alignment vertical="center"/>
      <protection hidden="1"/>
    </xf>
    <xf numFmtId="0" fontId="5" fillId="0" borderId="0" xfId="5" applyFont="1" applyFill="1" applyAlignment="1" applyProtection="1">
      <alignment vertical="center"/>
      <protection hidden="1"/>
    </xf>
    <xf numFmtId="0" fontId="9" fillId="0" borderId="0" xfId="5" applyFont="1" applyProtection="1">
      <alignment vertical="center"/>
      <protection hidden="1"/>
    </xf>
    <xf numFmtId="0" fontId="8" fillId="4" borderId="35" xfId="5" applyFont="1" applyFill="1" applyBorder="1" applyAlignment="1" applyProtection="1">
      <alignment vertical="center"/>
      <protection hidden="1"/>
    </xf>
    <xf numFmtId="0" fontId="8" fillId="4" borderId="1" xfId="5" applyFont="1" applyFill="1" applyBorder="1" applyAlignment="1" applyProtection="1">
      <alignment horizontal="center" vertical="center" wrapText="1"/>
      <protection hidden="1"/>
    </xf>
    <xf numFmtId="49" fontId="8" fillId="4" borderId="1" xfId="5" applyNumberFormat="1" applyFont="1" applyFill="1" applyBorder="1" applyAlignment="1" applyProtection="1">
      <alignment horizontal="center" vertical="center" wrapText="1"/>
      <protection hidden="1"/>
    </xf>
    <xf numFmtId="49" fontId="8" fillId="4" borderId="2" xfId="5" applyNumberFormat="1" applyFont="1" applyFill="1" applyBorder="1" applyAlignment="1" applyProtection="1">
      <alignment horizontal="center" vertical="center" wrapText="1"/>
      <protection hidden="1"/>
    </xf>
    <xf numFmtId="0" fontId="5" fillId="0" borderId="0" xfId="5" applyFont="1" applyFill="1" applyAlignment="1" applyProtection="1">
      <alignment vertical="center"/>
      <protection locked="0" hidden="1"/>
    </xf>
    <xf numFmtId="0" fontId="8" fillId="4" borderId="35" xfId="5" applyFont="1" applyFill="1" applyBorder="1" applyAlignment="1" applyProtection="1">
      <alignment horizontal="center" vertical="center" wrapText="1"/>
      <protection hidden="1"/>
    </xf>
    <xf numFmtId="38" fontId="11" fillId="8" borderId="1" xfId="3" applyFont="1" applyFill="1" applyBorder="1" applyAlignment="1" applyProtection="1">
      <alignment vertical="center"/>
      <protection hidden="1"/>
    </xf>
    <xf numFmtId="38" fontId="5" fillId="10" borderId="1" xfId="3" applyFont="1" applyFill="1" applyBorder="1" applyAlignment="1" applyProtection="1">
      <alignment vertical="center"/>
      <protection locked="0"/>
    </xf>
    <xf numFmtId="3" fontId="5" fillId="10" borderId="2" xfId="5" applyNumberFormat="1" applyFont="1" applyFill="1" applyBorder="1" applyAlignment="1" applyProtection="1">
      <alignment vertical="center"/>
      <protection locked="0"/>
    </xf>
    <xf numFmtId="0" fontId="9" fillId="0" borderId="0" xfId="5" applyFont="1" applyFill="1" applyAlignment="1" applyProtection="1">
      <alignment vertical="center"/>
      <protection locked="0" hidden="1"/>
    </xf>
    <xf numFmtId="0" fontId="8" fillId="4" borderId="24" xfId="5" applyFont="1" applyFill="1" applyBorder="1" applyAlignment="1" applyProtection="1">
      <alignment horizontal="center" vertical="center"/>
      <protection hidden="1"/>
    </xf>
    <xf numFmtId="176" fontId="5" fillId="8" borderId="5" xfId="1" applyNumberFormat="1" applyFont="1" applyFill="1" applyBorder="1" applyAlignment="1" applyProtection="1">
      <alignment vertical="center"/>
      <protection hidden="1"/>
    </xf>
    <xf numFmtId="176" fontId="5" fillId="8" borderId="6" xfId="1" applyNumberFormat="1" applyFont="1" applyFill="1" applyBorder="1" applyAlignment="1" applyProtection="1">
      <alignment vertical="center"/>
      <protection hidden="1"/>
    </xf>
    <xf numFmtId="0" fontId="5" fillId="0" borderId="0" xfId="5" applyFont="1" applyFill="1" applyBorder="1" applyAlignment="1" applyProtection="1">
      <alignment vertical="center"/>
      <protection hidden="1"/>
    </xf>
    <xf numFmtId="0" fontId="5" fillId="0" borderId="0" xfId="5" applyFont="1" applyFill="1" applyBorder="1" applyAlignment="1" applyProtection="1">
      <alignment vertical="center"/>
      <protection locked="0" hidden="1"/>
    </xf>
    <xf numFmtId="0" fontId="5" fillId="8" borderId="2" xfId="5" applyNumberFormat="1" applyFont="1" applyFill="1" applyBorder="1" applyAlignment="1" applyProtection="1">
      <alignment horizontal="center" vertical="center" wrapText="1"/>
      <protection locked="0" hidden="1"/>
    </xf>
    <xf numFmtId="0" fontId="8" fillId="4" borderId="16" xfId="5" applyFont="1" applyFill="1" applyBorder="1" applyAlignment="1" applyProtection="1">
      <alignment horizontal="center" vertical="center"/>
      <protection hidden="1"/>
    </xf>
    <xf numFmtId="0" fontId="3" fillId="0" borderId="47" xfId="5" applyFont="1" applyFill="1" applyBorder="1" applyAlignment="1" applyProtection="1">
      <alignment horizontal="center" vertical="center"/>
      <protection hidden="1"/>
    </xf>
    <xf numFmtId="0" fontId="9" fillId="0" borderId="0" xfId="5" applyFont="1">
      <alignment vertical="center"/>
    </xf>
    <xf numFmtId="38" fontId="9" fillId="0" borderId="0" xfId="12" applyFont="1" applyFill="1" applyAlignment="1" applyProtection="1">
      <alignment vertical="center"/>
      <protection hidden="1"/>
    </xf>
    <xf numFmtId="0" fontId="9" fillId="5" borderId="80" xfId="5" applyFont="1" applyFill="1" applyBorder="1" applyAlignment="1" applyProtection="1">
      <alignment horizontal="center" vertical="center" wrapText="1"/>
      <protection hidden="1"/>
    </xf>
    <xf numFmtId="0" fontId="9" fillId="5" borderId="36" xfId="5" applyFont="1" applyFill="1" applyBorder="1" applyAlignment="1" applyProtection="1">
      <alignment horizontal="center" vertical="center" wrapText="1"/>
      <protection hidden="1"/>
    </xf>
    <xf numFmtId="0" fontId="13" fillId="4" borderId="21" xfId="5" applyFont="1" applyFill="1" applyBorder="1" applyAlignment="1" applyProtection="1">
      <alignment vertical="center"/>
      <protection hidden="1"/>
    </xf>
    <xf numFmtId="0" fontId="10" fillId="0" borderId="81" xfId="5" applyFont="1" applyFill="1" applyBorder="1" applyAlignment="1" applyProtection="1">
      <alignment vertical="center" wrapText="1"/>
      <protection locked="0"/>
    </xf>
    <xf numFmtId="0" fontId="10" fillId="0" borderId="1" xfId="5" applyFont="1" applyFill="1" applyBorder="1" applyAlignment="1" applyProtection="1">
      <alignment vertical="center" wrapText="1"/>
      <protection locked="0"/>
    </xf>
    <xf numFmtId="0" fontId="13" fillId="4" borderId="25" xfId="5" applyFont="1" applyFill="1" applyBorder="1" applyAlignment="1" applyProtection="1">
      <alignment vertical="center"/>
      <protection hidden="1"/>
    </xf>
    <xf numFmtId="0" fontId="10" fillId="0" borderId="0" xfId="5" applyFont="1" applyFill="1" applyAlignment="1" applyProtection="1">
      <alignment vertical="center"/>
      <protection hidden="1"/>
    </xf>
    <xf numFmtId="178" fontId="9" fillId="0" borderId="0" xfId="3" applyNumberFormat="1" applyFont="1" applyFill="1" applyAlignment="1" applyProtection="1">
      <alignment vertical="center"/>
      <protection hidden="1"/>
    </xf>
    <xf numFmtId="0" fontId="10" fillId="0" borderId="0" xfId="5" applyFont="1" applyBorder="1">
      <alignment vertical="center"/>
    </xf>
    <xf numFmtId="0" fontId="9" fillId="0" borderId="0" xfId="5" applyFont="1" applyFill="1" applyAlignment="1" applyProtection="1">
      <alignment horizontal="right" vertical="center"/>
      <protection hidden="1"/>
    </xf>
    <xf numFmtId="38" fontId="9" fillId="10" borderId="84" xfId="12" applyFont="1" applyFill="1" applyBorder="1" applyAlignment="1" applyProtection="1">
      <alignment vertical="center"/>
      <protection locked="0"/>
    </xf>
    <xf numFmtId="38" fontId="13" fillId="4" borderId="25" xfId="12" applyFont="1" applyFill="1" applyBorder="1" applyAlignment="1" applyProtection="1">
      <alignment vertical="center"/>
      <protection hidden="1"/>
    </xf>
    <xf numFmtId="38" fontId="9" fillId="8" borderId="0" xfId="12" applyFont="1" applyFill="1" applyAlignment="1" applyProtection="1">
      <alignment vertical="center"/>
      <protection hidden="1"/>
    </xf>
    <xf numFmtId="38" fontId="9" fillId="8" borderId="0" xfId="12" applyFont="1" applyFill="1" applyAlignment="1" applyProtection="1">
      <alignment horizontal="center" vertical="center"/>
      <protection hidden="1"/>
    </xf>
    <xf numFmtId="38" fontId="16" fillId="0" borderId="64" xfId="12" applyFont="1" applyFill="1" applyBorder="1" applyAlignment="1">
      <alignment vertical="center"/>
    </xf>
    <xf numFmtId="38" fontId="3" fillId="0" borderId="86" xfId="12" applyFont="1" applyFill="1" applyBorder="1" applyAlignment="1" applyProtection="1">
      <alignment vertical="center" wrapText="1"/>
      <protection hidden="1"/>
    </xf>
    <xf numFmtId="38" fontId="3" fillId="0" borderId="89" xfId="12" applyFont="1" applyFill="1" applyBorder="1" applyAlignment="1" applyProtection="1">
      <alignment vertical="center" wrapText="1"/>
      <protection hidden="1"/>
    </xf>
    <xf numFmtId="0" fontId="16" fillId="0" borderId="64" xfId="0" applyFont="1" applyFill="1" applyBorder="1" applyAlignment="1">
      <alignment vertical="center"/>
    </xf>
    <xf numFmtId="0" fontId="13" fillId="3" borderId="90" xfId="5" applyFont="1" applyFill="1" applyBorder="1" applyAlignment="1">
      <alignment horizontal="center" vertical="center"/>
    </xf>
    <xf numFmtId="0" fontId="10" fillId="0" borderId="84" xfId="5" applyFont="1" applyFill="1" applyBorder="1" applyAlignment="1" applyProtection="1">
      <alignment horizontal="center" vertical="center" wrapText="1"/>
      <protection locked="0"/>
    </xf>
    <xf numFmtId="0" fontId="13" fillId="3" borderId="91" xfId="5" applyFont="1" applyFill="1" applyBorder="1" applyAlignment="1">
      <alignment horizontal="center" vertical="center"/>
    </xf>
    <xf numFmtId="0" fontId="10" fillId="0" borderId="92" xfId="5" applyFont="1" applyFill="1" applyBorder="1" applyAlignment="1" applyProtection="1">
      <alignment horizontal="center" vertical="center" wrapText="1"/>
      <protection locked="0"/>
    </xf>
    <xf numFmtId="0" fontId="3" fillId="0" borderId="64" xfId="0" applyFont="1" applyFill="1" applyBorder="1" applyAlignment="1">
      <alignment vertical="center"/>
    </xf>
    <xf numFmtId="0" fontId="10" fillId="0" borderId="0" xfId="5" applyFont="1" applyAlignment="1">
      <alignment horizontal="right" vertical="center"/>
    </xf>
    <xf numFmtId="0" fontId="3" fillId="0" borderId="58" xfId="5" applyFont="1" applyFill="1" applyBorder="1" applyAlignment="1">
      <alignment vertical="center"/>
    </xf>
    <xf numFmtId="0" fontId="10" fillId="0" borderId="0" xfId="7" applyFont="1" applyAlignment="1">
      <alignment vertical="top"/>
    </xf>
    <xf numFmtId="0" fontId="9" fillId="0" borderId="0" xfId="7" applyFont="1" applyAlignment="1">
      <alignment vertical="top"/>
    </xf>
    <xf numFmtId="0" fontId="9" fillId="0" borderId="0" xfId="7" applyFont="1" applyAlignment="1">
      <alignment horizontal="center" vertical="top" shrinkToFit="1"/>
    </xf>
    <xf numFmtId="0" fontId="9" fillId="0" borderId="0" xfId="7" applyFont="1" applyAlignment="1">
      <alignment horizontal="center" vertical="top"/>
    </xf>
    <xf numFmtId="0" fontId="10" fillId="0" borderId="0" xfId="7" applyFont="1" applyAlignment="1">
      <alignment horizontal="center" shrinkToFit="1"/>
    </xf>
    <xf numFmtId="38" fontId="10" fillId="0" borderId="0" xfId="12" applyFont="1" applyAlignment="1">
      <alignment horizontal="right" vertical="top"/>
    </xf>
    <xf numFmtId="0" fontId="10" fillId="0" borderId="0" xfId="7" applyFont="1" applyAlignment="1">
      <alignment horizontal="center" vertical="center"/>
    </xf>
    <xf numFmtId="0" fontId="10" fillId="2" borderId="0" xfId="7" applyFont="1" applyFill="1" applyAlignment="1">
      <alignment vertical="top"/>
    </xf>
    <xf numFmtId="0" fontId="10" fillId="0" borderId="0" xfId="7" applyFont="1" applyAlignment="1">
      <alignment horizontal="center" vertical="center" shrinkToFit="1"/>
    </xf>
    <xf numFmtId="0" fontId="13" fillId="0" borderId="0" xfId="7" applyFont="1" applyAlignment="1">
      <alignment vertical="top"/>
    </xf>
    <xf numFmtId="0" fontId="9" fillId="0" borderId="1" xfId="7" applyFont="1" applyBorder="1" applyAlignment="1">
      <alignment vertical="top"/>
    </xf>
    <xf numFmtId="0" fontId="13" fillId="15" borderId="33" xfId="7" applyFont="1" applyFill="1" applyBorder="1" applyAlignment="1">
      <alignment horizontal="center" vertical="center" wrapText="1"/>
    </xf>
    <xf numFmtId="0" fontId="12" fillId="10" borderId="1" xfId="7" applyFont="1" applyFill="1" applyBorder="1" applyAlignment="1">
      <alignment horizontal="center" vertical="center" wrapText="1"/>
    </xf>
    <xf numFmtId="0" fontId="13" fillId="15" borderId="33" xfId="7" applyFont="1" applyFill="1" applyBorder="1" applyAlignment="1">
      <alignment horizontal="center" vertical="center"/>
    </xf>
    <xf numFmtId="0" fontId="18" fillId="12" borderId="96" xfId="7" applyFont="1" applyFill="1" applyBorder="1" applyAlignment="1">
      <alignment vertical="center"/>
    </xf>
    <xf numFmtId="0" fontId="18" fillId="12" borderId="98" xfId="7" applyFont="1" applyFill="1" applyBorder="1" applyAlignment="1">
      <alignment vertical="center"/>
    </xf>
    <xf numFmtId="0" fontId="18" fillId="0" borderId="1" xfId="7" applyFont="1" applyFill="1" applyBorder="1" applyAlignment="1">
      <alignment horizontal="center" vertical="center"/>
    </xf>
    <xf numFmtId="0" fontId="18" fillId="0" borderId="99" xfId="7" applyFont="1" applyFill="1" applyBorder="1" applyAlignment="1">
      <alignment horizontal="center" vertical="center"/>
    </xf>
    <xf numFmtId="0" fontId="13" fillId="15" borderId="33" xfId="7" applyFont="1" applyFill="1" applyBorder="1" applyAlignment="1">
      <alignment horizontal="center" vertical="center" shrinkToFit="1"/>
    </xf>
    <xf numFmtId="0" fontId="18" fillId="12" borderId="98" xfId="7" applyFont="1" applyFill="1" applyBorder="1" applyAlignment="1">
      <alignment vertical="center" shrinkToFit="1"/>
    </xf>
    <xf numFmtId="0" fontId="10" fillId="0" borderId="1" xfId="7" applyFont="1" applyFill="1" applyBorder="1" applyAlignment="1">
      <alignment horizontal="center" vertical="center" shrinkToFit="1"/>
    </xf>
    <xf numFmtId="0" fontId="10" fillId="0" borderId="15"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10" xfId="7" applyFont="1" applyFill="1" applyBorder="1" applyAlignment="1">
      <alignment horizontal="center" vertical="center"/>
    </xf>
    <xf numFmtId="0" fontId="9" fillId="0" borderId="100" xfId="7" applyFont="1" applyBorder="1" applyAlignment="1">
      <alignment vertical="top"/>
    </xf>
    <xf numFmtId="38" fontId="18" fillId="12" borderId="96" xfId="4" applyFont="1" applyFill="1" applyBorder="1" applyAlignment="1">
      <alignment horizontal="center" vertical="center"/>
    </xf>
    <xf numFmtId="0" fontId="9" fillId="0" borderId="5" xfId="7" applyFont="1" applyBorder="1" applyAlignment="1">
      <alignment horizontal="center" vertical="center"/>
    </xf>
    <xf numFmtId="0" fontId="9" fillId="0" borderId="0" xfId="7" applyFont="1" applyFill="1" applyBorder="1" applyAlignment="1">
      <alignment horizontal="center" vertical="top" shrinkToFit="1"/>
    </xf>
    <xf numFmtId="0" fontId="19" fillId="15" borderId="33" xfId="7" applyFont="1" applyFill="1" applyBorder="1" applyAlignment="1">
      <alignment horizontal="center" vertical="center" shrinkToFit="1"/>
    </xf>
    <xf numFmtId="38" fontId="9" fillId="0" borderId="102" xfId="4" applyFont="1" applyFill="1" applyBorder="1" applyAlignment="1">
      <alignment horizontal="center" vertical="center" shrinkToFit="1"/>
    </xf>
    <xf numFmtId="38" fontId="20" fillId="0" borderId="0" xfId="12" applyFont="1" applyFill="1" applyBorder="1" applyAlignment="1">
      <alignment horizontal="right" vertical="top" wrapText="1"/>
    </xf>
    <xf numFmtId="38" fontId="19" fillId="15" borderId="33" xfId="12" applyFont="1" applyFill="1" applyBorder="1" applyAlignment="1">
      <alignment horizontal="center" vertical="center" wrapText="1"/>
    </xf>
    <xf numFmtId="38" fontId="9" fillId="0" borderId="1" xfId="12" applyFont="1" applyBorder="1" applyAlignment="1">
      <alignment horizontal="right" vertical="center" wrapText="1"/>
    </xf>
    <xf numFmtId="38" fontId="9" fillId="0" borderId="33" xfId="12" applyFont="1" applyBorder="1" applyAlignment="1">
      <alignment horizontal="right" vertical="center" wrapText="1"/>
    </xf>
    <xf numFmtId="38" fontId="9" fillId="0" borderId="99" xfId="12" applyFont="1" applyFill="1" applyBorder="1" applyAlignment="1">
      <alignment horizontal="right" vertical="center" wrapText="1"/>
    </xf>
    <xf numFmtId="38" fontId="9" fillId="0" borderId="0" xfId="12" applyFont="1" applyFill="1" applyBorder="1" applyAlignment="1">
      <alignment horizontal="right" vertical="top"/>
    </xf>
    <xf numFmtId="38" fontId="19" fillId="15" borderId="33" xfId="12" applyFont="1" applyFill="1" applyBorder="1" applyAlignment="1">
      <alignment horizontal="center" vertical="center"/>
    </xf>
    <xf numFmtId="0" fontId="20" fillId="0" borderId="0" xfId="7" applyFont="1" applyFill="1" applyBorder="1" applyAlignment="1">
      <alignment horizontal="center" vertical="center" wrapText="1"/>
    </xf>
    <xf numFmtId="0" fontId="19" fillId="15" borderId="33" xfId="7" applyFont="1" applyFill="1" applyBorder="1" applyAlignment="1">
      <alignment horizontal="center" vertical="center" wrapText="1" shrinkToFit="1"/>
    </xf>
    <xf numFmtId="0" fontId="12" fillId="12" borderId="104" xfId="7" applyFont="1" applyFill="1" applyBorder="1" applyAlignment="1">
      <alignment horizontal="center" vertical="center" shrinkToFit="1"/>
    </xf>
    <xf numFmtId="0" fontId="9" fillId="0" borderId="0" xfId="7" applyFont="1" applyFill="1" applyBorder="1" applyAlignment="1">
      <alignment vertical="top"/>
    </xf>
    <xf numFmtId="0" fontId="19" fillId="15" borderId="29" xfId="7" applyFont="1" applyFill="1" applyBorder="1" applyAlignment="1">
      <alignment horizontal="center" vertical="center" shrinkToFit="1"/>
    </xf>
    <xf numFmtId="0" fontId="9" fillId="12" borderId="105" xfId="7" applyFont="1" applyFill="1" applyBorder="1" applyAlignment="1">
      <alignment horizontal="center" vertical="center" shrinkToFit="1"/>
    </xf>
    <xf numFmtId="38" fontId="9" fillId="0" borderId="109" xfId="4" applyFont="1" applyFill="1" applyBorder="1" applyAlignment="1">
      <alignment horizontal="center" vertical="center" shrinkToFit="1"/>
    </xf>
    <xf numFmtId="0" fontId="9" fillId="2" borderId="0" xfId="7" applyFont="1" applyFill="1" applyBorder="1" applyAlignment="1">
      <alignment vertical="top"/>
    </xf>
    <xf numFmtId="0" fontId="9" fillId="2" borderId="0" xfId="7" applyFont="1" applyFill="1" applyAlignment="1">
      <alignment vertical="center"/>
    </xf>
    <xf numFmtId="0" fontId="13" fillId="2" borderId="111" xfId="7" applyFont="1" applyFill="1" applyBorder="1" applyAlignment="1">
      <alignment vertical="top"/>
    </xf>
    <xf numFmtId="38" fontId="9" fillId="2" borderId="0" xfId="4" applyFont="1" applyFill="1" applyBorder="1" applyAlignment="1">
      <alignment vertical="center"/>
    </xf>
    <xf numFmtId="38" fontId="9" fillId="2" borderId="0" xfId="4" applyFont="1" applyFill="1" applyAlignment="1">
      <alignment vertical="center"/>
    </xf>
    <xf numFmtId="0" fontId="13" fillId="2" borderId="0" xfId="7" applyFont="1" applyFill="1" applyAlignment="1">
      <alignment vertical="top"/>
    </xf>
    <xf numFmtId="0" fontId="9" fillId="0" borderId="0" xfId="7" applyFont="1" applyFill="1" applyBorder="1" applyAlignment="1">
      <alignment horizontal="center" vertical="center" shrinkToFit="1"/>
    </xf>
    <xf numFmtId="38" fontId="9" fillId="0" borderId="113" xfId="4" applyFont="1" applyFill="1" applyBorder="1" applyAlignment="1">
      <alignment horizontal="center" vertical="center" shrinkToFit="1"/>
    </xf>
    <xf numFmtId="38" fontId="9" fillId="0" borderId="115" xfId="12" applyFont="1" applyBorder="1" applyAlignment="1">
      <alignment horizontal="right" vertical="center" shrinkToFit="1"/>
    </xf>
    <xf numFmtId="38" fontId="9" fillId="0" borderId="1" xfId="12" applyFont="1" applyFill="1" applyBorder="1" applyAlignment="1">
      <alignment horizontal="right" vertical="center" shrinkToFit="1"/>
    </xf>
    <xf numFmtId="38" fontId="9" fillId="0" borderId="99" xfId="12" applyFont="1" applyBorder="1" applyAlignment="1">
      <alignment horizontal="right" vertical="center" shrinkToFit="1"/>
    </xf>
    <xf numFmtId="38" fontId="19" fillId="0" borderId="0" xfId="12" applyFont="1" applyFill="1" applyBorder="1" applyAlignment="1">
      <alignment horizontal="right" vertical="top"/>
    </xf>
    <xf numFmtId="0" fontId="20" fillId="0" borderId="0" xfId="7" applyFont="1" applyFill="1" applyBorder="1" applyAlignment="1">
      <alignment horizontal="left" vertical="top" wrapText="1"/>
    </xf>
    <xf numFmtId="0" fontId="19" fillId="15" borderId="4" xfId="7" applyFont="1" applyFill="1" applyBorder="1" applyAlignment="1">
      <alignment horizontal="center" vertical="center" shrinkToFit="1"/>
    </xf>
    <xf numFmtId="0" fontId="9" fillId="12" borderId="116" xfId="7" applyFont="1" applyFill="1" applyBorder="1" applyAlignment="1">
      <alignment horizontal="center" vertical="center" shrinkToFit="1"/>
    </xf>
    <xf numFmtId="0" fontId="9" fillId="2" borderId="121" xfId="7" applyFont="1" applyFill="1" applyBorder="1" applyAlignment="1">
      <alignment vertical="top"/>
    </xf>
    <xf numFmtId="0" fontId="9" fillId="2" borderId="0" xfId="7" applyFont="1" applyFill="1" applyAlignment="1">
      <alignment vertical="top"/>
    </xf>
    <xf numFmtId="0" fontId="7" fillId="4" borderId="17" xfId="5" applyFont="1" applyFill="1" applyBorder="1" applyAlignment="1">
      <alignment horizontal="center" vertical="center"/>
    </xf>
    <xf numFmtId="0" fontId="7" fillId="4" borderId="22" xfId="5" applyFont="1" applyFill="1" applyBorder="1" applyAlignment="1">
      <alignment horizontal="center" vertical="center"/>
    </xf>
    <xf numFmtId="0" fontId="7" fillId="4" borderId="31" xfId="5" applyFont="1" applyFill="1" applyBorder="1" applyAlignment="1">
      <alignment horizontal="center" vertical="center"/>
    </xf>
    <xf numFmtId="0" fontId="3" fillId="10" borderId="24" xfId="5" applyFont="1" applyFill="1" applyBorder="1" applyAlignment="1">
      <alignment horizontal="center" vertical="center"/>
    </xf>
    <xf numFmtId="0" fontId="3" fillId="10" borderId="31" xfId="5" applyFont="1" applyFill="1" applyBorder="1" applyAlignment="1">
      <alignment horizontal="center" vertical="center"/>
    </xf>
    <xf numFmtId="14" fontId="8" fillId="9" borderId="5" xfId="5" applyNumberFormat="1" applyFont="1" applyFill="1" applyBorder="1" applyAlignment="1">
      <alignment horizontal="center" vertical="center"/>
    </xf>
    <xf numFmtId="14" fontId="8" fillId="9" borderId="15" xfId="5" applyNumberFormat="1" applyFont="1" applyFill="1" applyBorder="1" applyAlignment="1">
      <alignment horizontal="center" vertical="center"/>
    </xf>
    <xf numFmtId="0" fontId="8" fillId="4" borderId="5" xfId="5" applyFont="1" applyFill="1" applyBorder="1" applyAlignment="1">
      <alignment horizontal="center" vertical="center"/>
    </xf>
    <xf numFmtId="0" fontId="8" fillId="4" borderId="10" xfId="5" applyFont="1" applyFill="1" applyBorder="1" applyAlignment="1">
      <alignment horizontal="center" vertical="center"/>
    </xf>
    <xf numFmtId="0" fontId="8" fillId="4" borderId="15" xfId="5" applyFont="1" applyFill="1" applyBorder="1" applyAlignment="1">
      <alignment horizontal="center" vertical="center"/>
    </xf>
    <xf numFmtId="176" fontId="8" fillId="4" borderId="5" xfId="5" applyNumberFormat="1" applyFont="1" applyFill="1" applyBorder="1" applyAlignment="1">
      <alignment horizontal="center" vertical="center"/>
    </xf>
    <xf numFmtId="55" fontId="5" fillId="0" borderId="24" xfId="5" applyNumberFormat="1" applyFont="1" applyBorder="1" applyAlignment="1" applyProtection="1">
      <alignment horizontal="center" vertical="center"/>
      <protection locked="0"/>
    </xf>
    <xf numFmtId="0" fontId="0" fillId="0" borderId="31" xfId="0" applyBorder="1" applyAlignment="1">
      <alignment horizontal="center" vertical="center"/>
    </xf>
    <xf numFmtId="55" fontId="5" fillId="0" borderId="8" xfId="5" applyNumberFormat="1" applyFont="1" applyFill="1" applyBorder="1" applyAlignment="1" applyProtection="1">
      <alignment horizontal="center" vertical="center"/>
      <protection locked="0"/>
    </xf>
    <xf numFmtId="0" fontId="0" fillId="0" borderId="13" xfId="0" applyBorder="1" applyAlignment="1">
      <alignment horizontal="center" vertical="center"/>
    </xf>
    <xf numFmtId="0" fontId="8" fillId="4" borderId="18" xfId="5" applyFont="1" applyFill="1" applyBorder="1" applyAlignment="1">
      <alignment horizontal="center" vertical="center" wrapText="1"/>
    </xf>
    <xf numFmtId="0" fontId="8" fillId="4" borderId="19" xfId="5" applyFont="1" applyFill="1" applyBorder="1" applyAlignment="1">
      <alignment horizontal="center" vertical="center" wrapText="1"/>
    </xf>
    <xf numFmtId="0" fontId="8" fillId="4" borderId="9" xfId="5" applyFont="1" applyFill="1" applyBorder="1" applyAlignment="1">
      <alignment horizontal="center" vertical="center"/>
    </xf>
    <xf numFmtId="0" fontId="8" fillId="4" borderId="23" xfId="5" applyFont="1" applyFill="1" applyBorder="1" applyAlignment="1">
      <alignment horizontal="center" vertical="center"/>
    </xf>
    <xf numFmtId="0" fontId="8" fillId="4" borderId="9" xfId="5" applyFont="1" applyFill="1" applyBorder="1" applyAlignment="1">
      <alignment horizontal="center" vertical="center" wrapText="1"/>
    </xf>
    <xf numFmtId="0" fontId="0" fillId="0" borderId="29" xfId="0" applyBorder="1" applyAlignment="1">
      <alignment vertical="center" wrapText="1"/>
    </xf>
    <xf numFmtId="0" fontId="8" fillId="4" borderId="23" xfId="5" applyFont="1" applyFill="1" applyBorder="1" applyAlignment="1">
      <alignment vertical="center" wrapText="1"/>
    </xf>
    <xf numFmtId="0" fontId="0" fillId="0" borderId="30" xfId="0" applyBorder="1" applyAlignment="1">
      <alignment vertical="center" wrapText="1"/>
    </xf>
    <xf numFmtId="0" fontId="8" fillId="4" borderId="33" xfId="5" applyFont="1" applyFill="1" applyBorder="1" applyAlignment="1">
      <alignment horizontal="center" vertical="center" wrapText="1"/>
    </xf>
    <xf numFmtId="0" fontId="8" fillId="4" borderId="34" xfId="5" applyFont="1" applyFill="1" applyBorder="1" applyAlignment="1">
      <alignment horizontal="center" vertical="center" wrapText="1"/>
    </xf>
    <xf numFmtId="0" fontId="3" fillId="6" borderId="21" xfId="5" applyFont="1" applyFill="1" applyBorder="1" applyAlignment="1">
      <alignment horizontal="center" vertical="center"/>
    </xf>
    <xf numFmtId="0" fontId="0" fillId="6" borderId="25" xfId="0" applyFill="1" applyBorder="1" applyAlignment="1">
      <alignment vertical="center"/>
    </xf>
    <xf numFmtId="0" fontId="8" fillId="4" borderId="21" xfId="5" applyFont="1" applyFill="1" applyBorder="1" applyAlignment="1">
      <alignment horizontal="center" vertical="center"/>
    </xf>
    <xf numFmtId="0" fontId="8" fillId="4" borderId="51" xfId="5" applyFont="1" applyFill="1" applyBorder="1" applyAlignment="1" applyProtection="1">
      <alignment horizontal="center" vertical="center"/>
      <protection hidden="1"/>
    </xf>
    <xf numFmtId="0" fontId="8" fillId="4" borderId="66" xfId="5" applyFont="1" applyFill="1" applyBorder="1" applyAlignment="1" applyProtection="1">
      <alignment horizontal="center" vertical="center"/>
      <protection hidden="1"/>
    </xf>
    <xf numFmtId="0" fontId="11" fillId="8" borderId="24" xfId="5" applyFont="1" applyFill="1" applyBorder="1" applyAlignment="1" applyProtection="1">
      <alignment horizontal="center" vertical="center" wrapText="1"/>
      <protection locked="0" hidden="1"/>
    </xf>
    <xf numFmtId="0" fontId="11" fillId="8" borderId="22" xfId="5" applyFont="1" applyFill="1" applyBorder="1" applyAlignment="1" applyProtection="1">
      <alignment horizontal="center" vertical="center" wrapText="1"/>
      <protection locked="0" hidden="1"/>
    </xf>
    <xf numFmtId="0" fontId="11" fillId="8" borderId="31" xfId="5" applyFont="1" applyFill="1" applyBorder="1" applyAlignment="1" applyProtection="1">
      <alignment horizontal="center" vertical="center" wrapText="1"/>
      <protection locked="0" hidden="1"/>
    </xf>
    <xf numFmtId="0" fontId="7" fillId="4" borderId="35" xfId="5" applyFont="1" applyFill="1" applyBorder="1" applyAlignment="1" applyProtection="1">
      <alignment horizontal="center" vertical="center"/>
      <protection hidden="1"/>
    </xf>
    <xf numFmtId="0" fontId="4" fillId="8" borderId="24" xfId="5" applyFont="1" applyFill="1" applyBorder="1" applyAlignment="1" applyProtection="1">
      <alignment vertical="center" shrinkToFit="1"/>
      <protection locked="0" hidden="1"/>
    </xf>
    <xf numFmtId="0" fontId="4" fillId="8" borderId="22" xfId="5" applyFont="1" applyFill="1" applyBorder="1" applyAlignment="1" applyProtection="1">
      <alignment vertical="center" shrinkToFit="1"/>
      <protection locked="0" hidden="1"/>
    </xf>
    <xf numFmtId="0" fontId="4" fillId="8" borderId="77" xfId="5" applyFont="1" applyFill="1" applyBorder="1" applyAlignment="1" applyProtection="1">
      <alignment vertical="center" shrinkToFit="1"/>
      <protection locked="0" hidden="1"/>
    </xf>
    <xf numFmtId="0" fontId="8" fillId="4" borderId="23" xfId="5" applyFont="1" applyFill="1" applyBorder="1" applyAlignment="1" applyProtection="1">
      <alignment horizontal="center" vertical="center" wrapText="1"/>
      <protection hidden="1"/>
    </xf>
    <xf numFmtId="0" fontId="8" fillId="4" borderId="30" xfId="5" applyFont="1" applyFill="1" applyBorder="1" applyAlignment="1" applyProtection="1">
      <alignment horizontal="center" vertical="center" wrapText="1"/>
      <protection hidden="1"/>
    </xf>
    <xf numFmtId="55" fontId="8" fillId="4" borderId="6" xfId="5" applyNumberFormat="1" applyFont="1" applyFill="1" applyBorder="1" applyAlignment="1" applyProtection="1">
      <alignment horizontal="center" vertical="center"/>
      <protection hidden="1"/>
    </xf>
    <xf numFmtId="55" fontId="8" fillId="4" borderId="16" xfId="5" applyNumberFormat="1" applyFont="1" applyFill="1" applyBorder="1" applyAlignment="1" applyProtection="1">
      <alignment horizontal="center" vertical="center"/>
      <protection hidden="1"/>
    </xf>
    <xf numFmtId="177" fontId="3" fillId="0" borderId="6" xfId="5" applyNumberFormat="1" applyFont="1" applyFill="1" applyBorder="1" applyAlignment="1" applyProtection="1">
      <alignment horizontal="center" vertical="center" shrinkToFit="1"/>
      <protection locked="0"/>
    </xf>
    <xf numFmtId="177" fontId="3" fillId="0" borderId="11" xfId="5" applyNumberFormat="1" applyFont="1" applyFill="1" applyBorder="1" applyAlignment="1" applyProtection="1">
      <alignment horizontal="center" vertical="center" shrinkToFit="1"/>
      <protection locked="0"/>
    </xf>
    <xf numFmtId="177" fontId="3" fillId="0" borderId="76" xfId="5" applyNumberFormat="1" applyFont="1" applyFill="1" applyBorder="1" applyAlignment="1" applyProtection="1">
      <alignment horizontal="center" vertical="center" shrinkToFit="1"/>
      <protection locked="0"/>
    </xf>
    <xf numFmtId="177" fontId="3" fillId="0" borderId="57" xfId="5" applyNumberFormat="1" applyFont="1" applyFill="1" applyBorder="1" applyAlignment="1" applyProtection="1">
      <alignment horizontal="center" vertical="center" shrinkToFit="1"/>
      <protection locked="0"/>
    </xf>
    <xf numFmtId="177" fontId="3" fillId="0" borderId="16" xfId="5" applyNumberFormat="1" applyFont="1" applyFill="1" applyBorder="1" applyProtection="1">
      <alignment vertical="center"/>
      <protection locked="0"/>
    </xf>
    <xf numFmtId="0" fontId="13" fillId="4" borderId="24" xfId="5" applyFont="1" applyFill="1" applyBorder="1" applyAlignment="1" applyProtection="1">
      <alignment horizontal="center" vertical="center" wrapText="1"/>
      <protection hidden="1"/>
    </xf>
    <xf numFmtId="0" fontId="13" fillId="4" borderId="22" xfId="5" applyFont="1" applyFill="1" applyBorder="1" applyAlignment="1" applyProtection="1">
      <alignment horizontal="center" vertical="center" wrapText="1"/>
      <protection hidden="1"/>
    </xf>
    <xf numFmtId="0" fontId="13" fillId="4" borderId="31" xfId="5" applyFont="1" applyFill="1" applyBorder="1" applyAlignment="1" applyProtection="1">
      <alignment horizontal="center" vertical="center" wrapText="1"/>
      <protection hidden="1"/>
    </xf>
    <xf numFmtId="0" fontId="5" fillId="0" borderId="35" xfId="5" applyFont="1" applyBorder="1" applyAlignment="1" applyProtection="1">
      <alignment vertical="center" wrapText="1"/>
      <protection locked="0"/>
    </xf>
    <xf numFmtId="0" fontId="5" fillId="0" borderId="65" xfId="5" applyFont="1" applyBorder="1" applyAlignment="1" applyProtection="1">
      <alignment vertical="center" wrapText="1"/>
      <protection locked="0"/>
    </xf>
    <xf numFmtId="0" fontId="13" fillId="4" borderId="5" xfId="5" applyFont="1" applyFill="1" applyBorder="1" applyAlignment="1" applyProtection="1">
      <alignment horizontal="center" vertical="center"/>
      <protection hidden="1"/>
    </xf>
    <xf numFmtId="0" fontId="13" fillId="4" borderId="10" xfId="5" applyFont="1" applyFill="1" applyBorder="1" applyAlignment="1" applyProtection="1">
      <alignment horizontal="center" vertical="center"/>
      <protection hidden="1"/>
    </xf>
    <xf numFmtId="0" fontId="13" fillId="4" borderId="15" xfId="5" applyFont="1" applyFill="1" applyBorder="1" applyAlignment="1" applyProtection="1">
      <alignment horizontal="center" vertical="center"/>
      <protection hidden="1"/>
    </xf>
    <xf numFmtId="0" fontId="5" fillId="0" borderId="1" xfId="5" applyFont="1" applyBorder="1" applyAlignment="1" applyProtection="1">
      <alignment vertical="center" wrapText="1"/>
      <protection locked="0"/>
    </xf>
    <xf numFmtId="0" fontId="5" fillId="0" borderId="58" xfId="5" applyFont="1" applyBorder="1" applyAlignment="1" applyProtection="1">
      <alignment vertical="center" wrapText="1"/>
      <protection locked="0"/>
    </xf>
    <xf numFmtId="0" fontId="13" fillId="4" borderId="6" xfId="5" applyFont="1" applyFill="1" applyBorder="1" applyAlignment="1" applyProtection="1">
      <alignment horizontal="center" vertical="center"/>
      <protection hidden="1"/>
    </xf>
    <xf numFmtId="0" fontId="13" fillId="4" borderId="11" xfId="5" applyFont="1" applyFill="1" applyBorder="1" applyAlignment="1" applyProtection="1">
      <alignment horizontal="center" vertical="center"/>
      <protection hidden="1"/>
    </xf>
    <xf numFmtId="0" fontId="13" fillId="4" borderId="16" xfId="5" applyFont="1" applyFill="1" applyBorder="1" applyAlignment="1" applyProtection="1">
      <alignment horizontal="center" vertical="center"/>
      <protection hidden="1"/>
    </xf>
    <xf numFmtId="0" fontId="5" fillId="0" borderId="6" xfId="5" applyFont="1" applyFill="1" applyBorder="1" applyAlignment="1" applyProtection="1">
      <alignment horizontal="center" vertical="center" wrapText="1"/>
      <protection locked="0"/>
    </xf>
    <xf numFmtId="0" fontId="5" fillId="0" borderId="11" xfId="5" applyFont="1" applyFill="1" applyBorder="1" applyAlignment="1" applyProtection="1">
      <alignment horizontal="center" vertical="center" wrapText="1"/>
      <protection locked="0"/>
    </xf>
    <xf numFmtId="0" fontId="5" fillId="0" borderId="16" xfId="5" applyFont="1" applyFill="1" applyBorder="1" applyAlignment="1" applyProtection="1">
      <alignment horizontal="center" vertical="center" wrapText="1"/>
      <protection locked="0"/>
    </xf>
    <xf numFmtId="0" fontId="8" fillId="4" borderId="6" xfId="5" applyFont="1" applyFill="1" applyBorder="1" applyAlignment="1" applyProtection="1">
      <alignment horizontal="center" vertical="center" wrapText="1"/>
      <protection locked="0"/>
    </xf>
    <xf numFmtId="0" fontId="8" fillId="4" borderId="11" xfId="5" applyFont="1" applyFill="1" applyBorder="1" applyAlignment="1" applyProtection="1">
      <alignment horizontal="center" vertical="center" wrapText="1"/>
      <protection locked="0"/>
    </xf>
    <xf numFmtId="0" fontId="5" fillId="0" borderId="78" xfId="5" applyFont="1" applyFill="1" applyBorder="1" applyAlignment="1" applyProtection="1">
      <alignment horizontal="center" vertical="center" wrapText="1"/>
      <protection locked="0"/>
    </xf>
    <xf numFmtId="0" fontId="9" fillId="0" borderId="69" xfId="5" applyFont="1" applyFill="1" applyBorder="1" applyAlignment="1" applyProtection="1">
      <alignment horizontal="left" vertical="center" wrapText="1"/>
      <protection locked="0"/>
    </xf>
    <xf numFmtId="0" fontId="9" fillId="0" borderId="72" xfId="5" applyFont="1" applyFill="1" applyBorder="1" applyAlignment="1" applyProtection="1">
      <alignment horizontal="left" vertical="center" wrapText="1"/>
      <protection locked="0"/>
    </xf>
    <xf numFmtId="0" fontId="9" fillId="0" borderId="74" xfId="5" applyFont="1" applyFill="1" applyBorder="1" applyAlignment="1" applyProtection="1">
      <alignment horizontal="left" vertical="center" wrapText="1"/>
      <protection locked="0"/>
    </xf>
    <xf numFmtId="0" fontId="9" fillId="0" borderId="70" xfId="5" applyFont="1" applyFill="1" applyBorder="1" applyAlignment="1" applyProtection="1">
      <alignment horizontal="left" vertical="center" wrapText="1"/>
      <protection locked="0"/>
    </xf>
    <xf numFmtId="0" fontId="9" fillId="0" borderId="73" xfId="5" applyFont="1" applyFill="1" applyBorder="1" applyAlignment="1" applyProtection="1">
      <alignment horizontal="left" vertical="center" wrapText="1"/>
      <protection locked="0"/>
    </xf>
    <xf numFmtId="0" fontId="9" fillId="0" borderId="75" xfId="5" applyFont="1" applyFill="1" applyBorder="1" applyAlignment="1" applyProtection="1">
      <alignment horizontal="left" vertical="center" wrapText="1"/>
      <protection locked="0"/>
    </xf>
    <xf numFmtId="0" fontId="9" fillId="12" borderId="27" xfId="5" applyFont="1" applyFill="1" applyBorder="1" applyAlignment="1" applyProtection="1">
      <alignment horizontal="center" vertical="center" wrapText="1"/>
      <protection hidden="1"/>
    </xf>
    <xf numFmtId="0" fontId="9" fillId="12" borderId="14" xfId="5" applyFont="1" applyFill="1" applyBorder="1" applyAlignment="1" applyProtection="1">
      <alignment horizontal="center" vertical="center" wrapText="1"/>
      <protection hidden="1"/>
    </xf>
    <xf numFmtId="0" fontId="9" fillId="12" borderId="13" xfId="5" applyFont="1" applyFill="1" applyBorder="1" applyAlignment="1" applyProtection="1">
      <alignment horizontal="center" vertical="center" wrapText="1"/>
      <protection hidden="1"/>
    </xf>
    <xf numFmtId="0" fontId="9" fillId="0" borderId="5" xfId="5" applyFont="1" applyFill="1" applyBorder="1" applyAlignment="1" applyProtection="1">
      <alignment horizontal="left" vertical="center" wrapText="1"/>
      <protection locked="0"/>
    </xf>
    <xf numFmtId="0" fontId="9" fillId="0" borderId="10" xfId="5" applyFont="1" applyFill="1" applyBorder="1" applyAlignment="1" applyProtection="1">
      <alignment horizontal="left" vertical="center" wrapText="1"/>
      <protection locked="0"/>
    </xf>
    <xf numFmtId="0" fontId="9" fillId="0" borderId="15" xfId="5" applyFont="1" applyFill="1" applyBorder="1" applyAlignment="1" applyProtection="1">
      <alignment horizontal="left" vertical="center" wrapText="1"/>
      <protection locked="0"/>
    </xf>
    <xf numFmtId="0" fontId="9" fillId="12" borderId="5" xfId="5" applyFont="1" applyFill="1" applyBorder="1" applyAlignment="1" applyProtection="1">
      <alignment horizontal="center" vertical="center" wrapText="1"/>
      <protection hidden="1"/>
    </xf>
    <xf numFmtId="0" fontId="9" fillId="12" borderId="10" xfId="5" applyFont="1" applyFill="1" applyBorder="1" applyAlignment="1" applyProtection="1">
      <alignment horizontal="center" vertical="center" wrapText="1"/>
      <protection hidden="1"/>
    </xf>
    <xf numFmtId="0" fontId="9" fillId="12" borderId="15" xfId="5" applyFont="1" applyFill="1" applyBorder="1" applyAlignment="1" applyProtection="1">
      <alignment horizontal="center" vertical="center" wrapText="1"/>
      <protection hidden="1"/>
    </xf>
    <xf numFmtId="0" fontId="9" fillId="2" borderId="5" xfId="5" applyFont="1" applyFill="1" applyBorder="1" applyAlignment="1" applyProtection="1">
      <alignment horizontal="left" vertical="center" wrapText="1"/>
      <protection hidden="1"/>
    </xf>
    <xf numFmtId="0" fontId="9" fillId="2" borderId="10" xfId="5" applyFont="1" applyFill="1" applyBorder="1" applyAlignment="1" applyProtection="1">
      <alignment horizontal="left" vertical="center" wrapText="1"/>
      <protection hidden="1"/>
    </xf>
    <xf numFmtId="0" fontId="9" fillId="2" borderId="43" xfId="5" applyFont="1" applyFill="1" applyBorder="1" applyAlignment="1" applyProtection="1">
      <alignment horizontal="left" vertical="center" wrapText="1"/>
      <protection hidden="1"/>
    </xf>
    <xf numFmtId="0" fontId="9" fillId="12" borderId="51" xfId="5" applyFont="1" applyFill="1" applyBorder="1" applyAlignment="1" applyProtection="1">
      <alignment horizontal="center" vertical="center" wrapText="1"/>
      <protection hidden="1"/>
    </xf>
    <xf numFmtId="0" fontId="9" fillId="12" borderId="56" xfId="5" applyFont="1" applyFill="1" applyBorder="1" applyAlignment="1" applyProtection="1">
      <alignment horizontal="center" vertical="center" wrapText="1"/>
      <protection hidden="1"/>
    </xf>
    <xf numFmtId="0" fontId="9" fillId="12" borderId="66" xfId="5" applyFont="1" applyFill="1" applyBorder="1" applyAlignment="1" applyProtection="1">
      <alignment horizontal="center" vertical="center" wrapText="1"/>
      <protection hidden="1"/>
    </xf>
    <xf numFmtId="0" fontId="9" fillId="12" borderId="8" xfId="5" applyFont="1" applyFill="1" applyBorder="1" applyAlignment="1" applyProtection="1">
      <alignment horizontal="center" vertical="center" wrapText="1"/>
      <protection hidden="1"/>
    </xf>
    <xf numFmtId="0" fontId="9" fillId="2" borderId="51" xfId="5" applyFont="1" applyFill="1" applyBorder="1" applyAlignment="1" applyProtection="1">
      <alignment horizontal="left" vertical="center" wrapText="1"/>
      <protection hidden="1"/>
    </xf>
    <xf numFmtId="0" fontId="9" fillId="2" borderId="56" xfId="5" applyFont="1" applyFill="1" applyBorder="1" applyAlignment="1" applyProtection="1">
      <alignment horizontal="left" vertical="center" wrapText="1"/>
      <protection hidden="1"/>
    </xf>
    <xf numFmtId="0" fontId="9" fillId="2" borderId="32" xfId="5" applyFont="1" applyFill="1" applyBorder="1" applyAlignment="1" applyProtection="1">
      <alignment horizontal="left" vertical="center" wrapText="1"/>
      <protection hidden="1"/>
    </xf>
    <xf numFmtId="0" fontId="9" fillId="2" borderId="8" xfId="5" applyFont="1" applyFill="1" applyBorder="1" applyAlignment="1" applyProtection="1">
      <alignment horizontal="left" vertical="center" wrapText="1"/>
      <protection hidden="1"/>
    </xf>
    <xf numFmtId="0" fontId="9" fillId="2" borderId="14" xfId="5" applyFont="1" applyFill="1" applyBorder="1" applyAlignment="1" applyProtection="1">
      <alignment horizontal="left" vertical="center" wrapText="1"/>
      <protection hidden="1"/>
    </xf>
    <xf numFmtId="0" fontId="9" fillId="2" borderId="42" xfId="5" applyFont="1" applyFill="1" applyBorder="1" applyAlignment="1" applyProtection="1">
      <alignment horizontal="left" vertical="center" wrapText="1"/>
      <protection hidden="1"/>
    </xf>
    <xf numFmtId="0" fontId="9" fillId="12" borderId="1" xfId="5" applyFont="1" applyFill="1" applyBorder="1" applyAlignment="1" applyProtection="1">
      <alignment horizontal="center" vertical="center" wrapText="1"/>
      <protection locked="0"/>
    </xf>
    <xf numFmtId="0" fontId="9" fillId="12" borderId="1" xfId="5" applyFont="1" applyFill="1" applyBorder="1" applyAlignment="1" applyProtection="1">
      <alignment horizontal="center" vertical="center" wrapText="1"/>
      <protection hidden="1"/>
    </xf>
    <xf numFmtId="0" fontId="9" fillId="12" borderId="62" xfId="5" applyFont="1" applyFill="1" applyBorder="1" applyAlignment="1" applyProtection="1">
      <alignment horizontal="center" vertical="center" wrapText="1"/>
      <protection hidden="1"/>
    </xf>
    <xf numFmtId="0" fontId="9" fillId="12" borderId="4" xfId="5" applyFont="1" applyFill="1" applyBorder="1" applyAlignment="1" applyProtection="1">
      <alignment horizontal="center" vertical="center" wrapText="1"/>
      <protection hidden="1"/>
    </xf>
    <xf numFmtId="0" fontId="9" fillId="12" borderId="29" xfId="5" applyFont="1" applyFill="1" applyBorder="1" applyAlignment="1" applyProtection="1">
      <alignment horizontal="center" vertical="center" wrapText="1"/>
      <protection hidden="1"/>
    </xf>
    <xf numFmtId="0" fontId="9" fillId="12" borderId="63" xfId="5" applyFont="1" applyFill="1" applyBorder="1" applyAlignment="1" applyProtection="1">
      <alignment horizontal="center" vertical="center" wrapText="1"/>
      <protection hidden="1"/>
    </xf>
    <xf numFmtId="0" fontId="9" fillId="12" borderId="64" xfId="5" applyFont="1" applyFill="1" applyBorder="1" applyAlignment="1" applyProtection="1">
      <alignment horizontal="center" vertical="center" wrapText="1"/>
      <protection hidden="1"/>
    </xf>
    <xf numFmtId="0" fontId="9" fillId="12" borderId="30" xfId="5" applyFont="1" applyFill="1" applyBorder="1" applyAlignment="1" applyProtection="1">
      <alignment horizontal="center" vertical="center" wrapText="1"/>
      <protection hidden="1"/>
    </xf>
    <xf numFmtId="0" fontId="9" fillId="0" borderId="9" xfId="5" applyFont="1" applyFill="1" applyBorder="1" applyAlignment="1" applyProtection="1">
      <alignment horizontal="left" vertical="top" wrapText="1"/>
      <protection locked="0"/>
    </xf>
    <xf numFmtId="0" fontId="9" fillId="0" borderId="4" xfId="5" applyFont="1" applyFill="1" applyBorder="1" applyAlignment="1" applyProtection="1">
      <alignment horizontal="left" vertical="top" wrapText="1"/>
      <protection locked="0"/>
    </xf>
    <xf numFmtId="0" fontId="9" fillId="0" borderId="29" xfId="5" applyFont="1" applyFill="1" applyBorder="1" applyAlignment="1" applyProtection="1">
      <alignment horizontal="left" vertical="top" wrapText="1"/>
      <protection locked="0"/>
    </xf>
    <xf numFmtId="0" fontId="9" fillId="0" borderId="23" xfId="5" applyFont="1" applyFill="1" applyBorder="1" applyAlignment="1" applyProtection="1">
      <alignment horizontal="left" vertical="top" wrapText="1"/>
      <protection locked="0"/>
    </xf>
    <xf numFmtId="0" fontId="9" fillId="0" borderId="64" xfId="5" applyFont="1" applyFill="1" applyBorder="1" applyAlignment="1" applyProtection="1">
      <alignment horizontal="left" vertical="top" wrapText="1"/>
      <protection locked="0"/>
    </xf>
    <xf numFmtId="0" fontId="9" fillId="0" borderId="30" xfId="5" applyFont="1" applyFill="1" applyBorder="1" applyAlignment="1" applyProtection="1">
      <alignment horizontal="left" vertical="top" wrapText="1"/>
      <protection locked="0"/>
    </xf>
    <xf numFmtId="0" fontId="9" fillId="12" borderId="2" xfId="5" applyFont="1" applyFill="1" applyBorder="1" applyAlignment="1" applyProtection="1">
      <alignment horizontal="center" vertical="center" wrapText="1"/>
      <protection hidden="1"/>
    </xf>
    <xf numFmtId="0" fontId="9" fillId="2" borderId="6" xfId="5" applyFont="1" applyFill="1" applyBorder="1" applyAlignment="1" applyProtection="1">
      <alignment horizontal="left" vertical="top" wrapText="1"/>
      <protection locked="0"/>
    </xf>
    <xf numFmtId="0" fontId="9" fillId="2" borderId="11" xfId="5" applyFont="1" applyFill="1" applyBorder="1" applyAlignment="1" applyProtection="1">
      <alignment horizontal="left" vertical="top" wrapText="1"/>
      <protection locked="0"/>
    </xf>
    <xf numFmtId="0" fontId="9" fillId="2" borderId="78" xfId="5" applyFont="1" applyFill="1" applyBorder="1" applyAlignment="1" applyProtection="1">
      <alignment horizontal="left" vertical="top" wrapText="1"/>
      <protection locked="0"/>
    </xf>
    <xf numFmtId="0" fontId="9" fillId="12" borderId="28" xfId="5" applyFont="1" applyFill="1" applyBorder="1" applyAlignment="1" applyProtection="1">
      <alignment horizontal="center" vertical="center" wrapText="1"/>
      <protection hidden="1"/>
    </xf>
    <xf numFmtId="0" fontId="11" fillId="11" borderId="61" xfId="5" applyFont="1" applyFill="1" applyBorder="1" applyAlignment="1" applyProtection="1">
      <alignment horizontal="center" vertical="center"/>
      <protection hidden="1"/>
    </xf>
    <xf numFmtId="0" fontId="11" fillId="11" borderId="35" xfId="5" applyFont="1" applyFill="1" applyBorder="1" applyAlignment="1" applyProtection="1">
      <alignment horizontal="center" vertical="center"/>
      <protection hidden="1"/>
    </xf>
    <xf numFmtId="0" fontId="11" fillId="11" borderId="65" xfId="5" applyFont="1" applyFill="1" applyBorder="1" applyAlignment="1" applyProtection="1">
      <alignment horizontal="center" vertical="center"/>
      <protection hidden="1"/>
    </xf>
    <xf numFmtId="0" fontId="11" fillId="11" borderId="19" xfId="5" applyFont="1" applyFill="1" applyBorder="1" applyAlignment="1" applyProtection="1">
      <alignment horizontal="center" vertical="center"/>
      <protection hidden="1"/>
    </xf>
    <xf numFmtId="0" fontId="11" fillId="11" borderId="2" xfId="5" applyFont="1" applyFill="1" applyBorder="1" applyAlignment="1" applyProtection="1">
      <alignment horizontal="center" vertical="center"/>
      <protection hidden="1"/>
    </xf>
    <xf numFmtId="0" fontId="11" fillId="11" borderId="59" xfId="5" applyFont="1" applyFill="1" applyBorder="1" applyAlignment="1" applyProtection="1">
      <alignment horizontal="center" vertical="center"/>
      <protection hidden="1"/>
    </xf>
    <xf numFmtId="0" fontId="8" fillId="4" borderId="67" xfId="5" applyFont="1" applyFill="1" applyBorder="1" applyAlignment="1" applyProtection="1">
      <alignment horizontal="center" vertical="center" wrapText="1"/>
      <protection hidden="1"/>
    </xf>
    <xf numFmtId="0" fontId="8" fillId="4" borderId="68" xfId="5" applyFont="1" applyFill="1" applyBorder="1" applyAlignment="1" applyProtection="1">
      <alignment horizontal="center" vertical="center"/>
      <protection hidden="1"/>
    </xf>
    <xf numFmtId="0" fontId="4" fillId="10" borderId="71" xfId="5" applyFont="1" applyFill="1" applyBorder="1" applyAlignment="1" applyProtection="1">
      <alignment horizontal="center" vertical="center"/>
      <protection locked="0" hidden="1"/>
    </xf>
    <xf numFmtId="0" fontId="4" fillId="10" borderId="34" xfId="5" applyFont="1" applyFill="1" applyBorder="1" applyAlignment="1" applyProtection="1">
      <alignment horizontal="center" vertical="center"/>
      <protection locked="0" hidden="1"/>
    </xf>
    <xf numFmtId="14" fontId="8" fillId="4" borderId="26" xfId="5" applyNumberFormat="1" applyFont="1" applyFill="1" applyBorder="1" applyAlignment="1" applyProtection="1">
      <alignment horizontal="center" vertical="center"/>
      <protection hidden="1"/>
    </xf>
    <xf numFmtId="14" fontId="8" fillId="4" borderId="66" xfId="5" applyNumberFormat="1" applyFont="1" applyFill="1" applyBorder="1" applyAlignment="1" applyProtection="1">
      <alignment horizontal="center" vertical="center"/>
      <protection hidden="1"/>
    </xf>
    <xf numFmtId="14" fontId="8" fillId="4" borderId="63" xfId="5" applyNumberFormat="1" applyFont="1" applyFill="1" applyBorder="1" applyAlignment="1" applyProtection="1">
      <alignment horizontal="center" vertical="center"/>
      <protection hidden="1"/>
    </xf>
    <xf numFmtId="14" fontId="8" fillId="4" borderId="30" xfId="5" applyNumberFormat="1" applyFont="1" applyFill="1" applyBorder="1" applyAlignment="1" applyProtection="1">
      <alignment horizontal="center" vertical="center"/>
      <protection hidden="1"/>
    </xf>
    <xf numFmtId="0" fontId="8" fillId="4" borderId="61" xfId="5" applyFont="1" applyFill="1" applyBorder="1" applyAlignment="1" applyProtection="1">
      <alignment horizontal="center" vertical="center"/>
      <protection hidden="1"/>
    </xf>
    <xf numFmtId="0" fontId="8" fillId="4" borderId="35" xfId="5" applyFont="1" applyFill="1" applyBorder="1" applyAlignment="1" applyProtection="1">
      <alignment horizontal="center" vertical="center"/>
      <protection hidden="1"/>
    </xf>
    <xf numFmtId="0" fontId="8" fillId="4" borderId="18" xfId="5" applyFont="1" applyFill="1" applyBorder="1" applyAlignment="1" applyProtection="1">
      <alignment horizontal="center" vertical="center"/>
      <protection hidden="1"/>
    </xf>
    <xf numFmtId="0" fontId="8" fillId="4" borderId="1" xfId="5" applyFont="1" applyFill="1" applyBorder="1" applyAlignment="1" applyProtection="1">
      <alignment horizontal="center" vertical="center"/>
      <protection hidden="1"/>
    </xf>
    <xf numFmtId="0" fontId="8" fillId="4" borderId="19" xfId="5" applyFont="1" applyFill="1" applyBorder="1" applyAlignment="1" applyProtection="1">
      <alignment horizontal="center" vertical="center"/>
      <protection hidden="1"/>
    </xf>
    <xf numFmtId="0" fontId="8" fillId="4" borderId="2" xfId="5" applyFont="1" applyFill="1" applyBorder="1" applyAlignment="1" applyProtection="1">
      <alignment horizontal="center" vertical="center"/>
      <protection hidden="1"/>
    </xf>
    <xf numFmtId="0" fontId="8" fillId="4" borderId="51" xfId="5" applyFont="1" applyFill="1" applyBorder="1" applyAlignment="1" applyProtection="1">
      <alignment horizontal="center" vertical="center" wrapText="1"/>
      <protection hidden="1"/>
    </xf>
    <xf numFmtId="0" fontId="8" fillId="4" borderId="66" xfId="5" applyFont="1" applyFill="1" applyBorder="1" applyAlignment="1" applyProtection="1">
      <alignment horizontal="center" vertical="center" wrapText="1"/>
      <protection hidden="1"/>
    </xf>
    <xf numFmtId="0" fontId="8" fillId="4" borderId="8" xfId="5" applyFont="1" applyFill="1" applyBorder="1" applyAlignment="1" applyProtection="1">
      <alignment horizontal="center" vertical="center" wrapText="1"/>
      <protection hidden="1"/>
    </xf>
    <xf numFmtId="0" fontId="8" fillId="4" borderId="13" xfId="5" applyFont="1" applyFill="1" applyBorder="1" applyAlignment="1" applyProtection="1">
      <alignment horizontal="center" vertical="center" wrapText="1"/>
      <protection hidden="1"/>
    </xf>
    <xf numFmtId="0" fontId="8" fillId="4" borderId="35" xfId="5" applyFont="1" applyFill="1" applyBorder="1" applyAlignment="1" applyProtection="1">
      <alignment horizontal="center" vertical="center" wrapText="1"/>
      <protection hidden="1"/>
    </xf>
    <xf numFmtId="0" fontId="8" fillId="4" borderId="9" xfId="5" applyFont="1" applyFill="1" applyBorder="1" applyAlignment="1" applyProtection="1">
      <alignment horizontal="center" vertical="center" wrapText="1"/>
      <protection hidden="1"/>
    </xf>
    <xf numFmtId="0" fontId="8" fillId="4" borderId="29" xfId="5" applyFont="1" applyFill="1" applyBorder="1" applyAlignment="1" applyProtection="1">
      <alignment horizontal="center" vertical="center" wrapText="1"/>
      <protection hidden="1"/>
    </xf>
    <xf numFmtId="0" fontId="5" fillId="2" borderId="9" xfId="5" applyFont="1" applyFill="1" applyBorder="1" applyAlignment="1" applyProtection="1">
      <alignment horizontal="center" vertical="center"/>
      <protection locked="0"/>
    </xf>
    <xf numFmtId="0" fontId="5" fillId="2" borderId="4" xfId="5" applyFont="1" applyFill="1" applyBorder="1" applyAlignment="1" applyProtection="1">
      <alignment horizontal="center" vertical="center"/>
      <protection locked="0"/>
    </xf>
    <xf numFmtId="0" fontId="5" fillId="2" borderId="29" xfId="5" applyFont="1" applyFill="1" applyBorder="1" applyAlignment="1" applyProtection="1">
      <alignment horizontal="center" vertical="center"/>
      <protection locked="0"/>
    </xf>
    <xf numFmtId="0" fontId="5" fillId="2" borderId="23" xfId="5" applyFont="1" applyFill="1" applyBorder="1" applyAlignment="1" applyProtection="1">
      <alignment horizontal="center" vertical="center"/>
      <protection locked="0"/>
    </xf>
    <xf numFmtId="0" fontId="5" fillId="2" borderId="64" xfId="5" applyFont="1" applyFill="1" applyBorder="1" applyAlignment="1" applyProtection="1">
      <alignment horizontal="center" vertical="center"/>
      <protection locked="0"/>
    </xf>
    <xf numFmtId="0" fontId="5" fillId="2" borderId="30" xfId="5" applyFont="1" applyFill="1" applyBorder="1" applyAlignment="1" applyProtection="1">
      <alignment horizontal="center" vertical="center"/>
      <protection locked="0"/>
    </xf>
    <xf numFmtId="0" fontId="9" fillId="12" borderId="26" xfId="5" applyFont="1" applyFill="1" applyBorder="1" applyAlignment="1" applyProtection="1">
      <alignment horizontal="center" vertical="center" wrapText="1"/>
      <protection hidden="1"/>
    </xf>
    <xf numFmtId="0" fontId="8" fillId="4" borderId="21" xfId="5" applyFont="1" applyFill="1" applyBorder="1" applyAlignment="1" applyProtection="1">
      <alignment horizontal="center" vertical="center" shrinkToFit="1"/>
      <protection hidden="1"/>
    </xf>
    <xf numFmtId="0" fontId="8" fillId="4" borderId="55" xfId="0" applyFont="1" applyFill="1" applyBorder="1" applyAlignment="1">
      <alignment horizontal="center" vertical="center" shrinkToFit="1"/>
    </xf>
    <xf numFmtId="0" fontId="14" fillId="4" borderId="25" xfId="0" applyFont="1" applyFill="1" applyBorder="1" applyAlignment="1">
      <alignment horizontal="center" vertical="center"/>
    </xf>
    <xf numFmtId="0" fontId="3" fillId="8" borderId="21" xfId="0" applyFont="1" applyFill="1" applyBorder="1" applyAlignment="1">
      <alignment vertical="center" shrinkToFit="1"/>
    </xf>
    <xf numFmtId="0" fontId="0" fillId="0" borderId="25" xfId="0" applyBorder="1" applyAlignment="1">
      <alignment vertical="center" shrinkToFit="1"/>
    </xf>
    <xf numFmtId="0" fontId="0" fillId="0" borderId="41" xfId="0" applyBorder="1" applyAlignment="1">
      <alignment vertical="center" shrinkToFit="1"/>
    </xf>
    <xf numFmtId="0" fontId="8" fillId="4" borderId="24" xfId="5" applyFont="1" applyFill="1" applyBorder="1" applyAlignment="1" applyProtection="1">
      <alignment horizontal="center" vertical="center" wrapText="1"/>
      <protection hidden="1"/>
    </xf>
    <xf numFmtId="0" fontId="8" fillId="4" borderId="22" xfId="5" applyFont="1" applyFill="1" applyBorder="1" applyAlignment="1" applyProtection="1">
      <alignment horizontal="center" vertical="center" wrapText="1"/>
      <protection hidden="1"/>
    </xf>
    <xf numFmtId="0" fontId="10" fillId="0" borderId="8" xfId="5" applyFont="1" applyFill="1" applyBorder="1" applyAlignment="1" applyProtection="1">
      <alignment vertical="top" wrapText="1"/>
      <protection locked="0"/>
    </xf>
    <xf numFmtId="0" fontId="10" fillId="0" borderId="14" xfId="5" applyFont="1" applyFill="1" applyBorder="1" applyAlignment="1" applyProtection="1">
      <alignment vertical="top" wrapText="1"/>
      <protection locked="0"/>
    </xf>
    <xf numFmtId="0" fontId="10" fillId="0" borderId="13" xfId="5" applyFont="1" applyFill="1" applyBorder="1" applyAlignment="1" applyProtection="1">
      <alignment vertical="top" wrapText="1"/>
      <protection locked="0"/>
    </xf>
    <xf numFmtId="0" fontId="3" fillId="0" borderId="8" xfId="5" applyFont="1" applyFill="1" applyBorder="1" applyAlignment="1" applyProtection="1">
      <alignment horizontal="center" vertical="center" wrapText="1" shrinkToFit="1"/>
      <protection hidden="1"/>
    </xf>
    <xf numFmtId="0" fontId="3" fillId="0" borderId="14" xfId="5" applyFont="1" applyFill="1" applyBorder="1" applyAlignment="1" applyProtection="1">
      <alignment horizontal="center" vertical="center" wrapText="1" shrinkToFit="1"/>
      <protection hidden="1"/>
    </xf>
    <xf numFmtId="0" fontId="3" fillId="0" borderId="13" xfId="5" applyFont="1" applyFill="1" applyBorder="1" applyAlignment="1" applyProtection="1">
      <alignment horizontal="center" vertical="center" wrapText="1" shrinkToFit="1"/>
      <protection hidden="1"/>
    </xf>
    <xf numFmtId="0" fontId="15" fillId="0" borderId="5" xfId="5" applyFont="1" applyFill="1" applyBorder="1" applyAlignment="1" applyProtection="1">
      <alignment horizontal="center" vertical="center" wrapText="1"/>
      <protection locked="0"/>
    </xf>
    <xf numFmtId="0" fontId="15" fillId="0" borderId="10" xfId="5" applyFont="1" applyFill="1" applyBorder="1" applyAlignment="1" applyProtection="1">
      <alignment horizontal="center" vertical="center" wrapText="1"/>
      <protection locked="0"/>
    </xf>
    <xf numFmtId="0" fontId="15" fillId="0" borderId="15" xfId="5" applyFont="1" applyFill="1" applyBorder="1" applyAlignment="1" applyProtection="1">
      <alignment horizontal="center" vertical="center" wrapText="1"/>
      <protection locked="0"/>
    </xf>
    <xf numFmtId="49" fontId="6" fillId="0" borderId="8" xfId="5" applyNumberFormat="1" applyFont="1" applyFill="1" applyBorder="1" applyAlignment="1" applyProtection="1">
      <alignment horizontal="center" vertical="center" wrapText="1"/>
      <protection locked="0"/>
    </xf>
    <xf numFmtId="49" fontId="6" fillId="0" borderId="14" xfId="5" applyNumberFormat="1" applyFont="1" applyFill="1" applyBorder="1" applyAlignment="1" applyProtection="1">
      <alignment horizontal="center" vertical="center"/>
      <protection locked="0"/>
    </xf>
    <xf numFmtId="0" fontId="10" fillId="0" borderId="9" xfId="5" applyFont="1" applyFill="1" applyBorder="1" applyAlignment="1" applyProtection="1">
      <alignment horizontal="left" vertical="top" wrapText="1"/>
      <protection locked="0"/>
    </xf>
    <xf numFmtId="0" fontId="10" fillId="0" borderId="4" xfId="5" applyFont="1" applyFill="1" applyBorder="1" applyAlignment="1" applyProtection="1">
      <alignment horizontal="left" vertical="top" wrapText="1"/>
      <protection locked="0"/>
    </xf>
    <xf numFmtId="0" fontId="10" fillId="0" borderId="29" xfId="5" applyFont="1" applyFill="1" applyBorder="1" applyAlignment="1" applyProtection="1">
      <alignment horizontal="left" vertical="top" wrapText="1"/>
      <protection locked="0"/>
    </xf>
    <xf numFmtId="0" fontId="10" fillId="0" borderId="9" xfId="5" applyFont="1" applyFill="1" applyBorder="1" applyAlignment="1" applyProtection="1">
      <alignment horizontal="center" vertical="top" wrapText="1"/>
      <protection locked="0"/>
    </xf>
    <xf numFmtId="0" fontId="10" fillId="0" borderId="4" xfId="5" applyFont="1" applyFill="1" applyBorder="1" applyAlignment="1" applyProtection="1">
      <alignment horizontal="center" vertical="top" wrapText="1"/>
      <protection locked="0"/>
    </xf>
    <xf numFmtId="0" fontId="10" fillId="0" borderId="29" xfId="5" applyFont="1" applyFill="1" applyBorder="1" applyAlignment="1" applyProtection="1">
      <alignment horizontal="center" vertical="top" wrapText="1"/>
      <protection locked="0"/>
    </xf>
    <xf numFmtId="0" fontId="15" fillId="0" borderId="5" xfId="5" applyFont="1" applyFill="1" applyBorder="1" applyAlignment="1" applyProtection="1">
      <alignment horizontal="center" vertical="center"/>
      <protection locked="0"/>
    </xf>
    <xf numFmtId="0" fontId="15" fillId="0" borderId="10" xfId="5" applyFont="1" applyFill="1" applyBorder="1" applyAlignment="1" applyProtection="1">
      <alignment horizontal="center" vertical="center"/>
      <protection locked="0"/>
    </xf>
    <xf numFmtId="0" fontId="15" fillId="0" borderId="15" xfId="5" applyFont="1" applyFill="1" applyBorder="1" applyAlignment="1" applyProtection="1">
      <alignment horizontal="center" vertical="center"/>
      <protection locked="0"/>
    </xf>
    <xf numFmtId="49" fontId="6" fillId="0" borderId="8" xfId="5" applyNumberFormat="1" applyFont="1" applyFill="1" applyBorder="1" applyAlignment="1" applyProtection="1">
      <alignment horizontal="center" vertical="center" textRotation="255"/>
      <protection locked="0"/>
    </xf>
    <xf numFmtId="49" fontId="6" fillId="0" borderId="14" xfId="5" applyNumberFormat="1" applyFont="1" applyFill="1" applyBorder="1" applyAlignment="1" applyProtection="1">
      <alignment horizontal="center" vertical="center" textRotation="255"/>
      <protection locked="0"/>
    </xf>
    <xf numFmtId="0" fontId="13" fillId="4" borderId="25" xfId="5" applyFont="1" applyFill="1" applyBorder="1" applyAlignment="1" applyProtection="1">
      <alignment horizontal="right" vertical="center"/>
      <protection hidden="1"/>
    </xf>
    <xf numFmtId="0" fontId="13" fillId="4" borderId="25" xfId="5" applyFont="1" applyFill="1" applyBorder="1" applyAlignment="1" applyProtection="1">
      <alignment horizontal="center" vertical="center"/>
      <protection hidden="1"/>
    </xf>
    <xf numFmtId="0" fontId="13" fillId="4" borderId="41" xfId="5" applyFont="1" applyFill="1" applyBorder="1" applyAlignment="1" applyProtection="1">
      <alignment horizontal="center" vertical="center"/>
      <protection hidden="1"/>
    </xf>
    <xf numFmtId="0" fontId="8" fillId="4" borderId="20" xfId="5" applyFont="1" applyFill="1" applyBorder="1" applyAlignment="1" applyProtection="1">
      <alignment horizontal="center" vertical="center" wrapText="1"/>
      <protection hidden="1"/>
    </xf>
    <xf numFmtId="0" fontId="8" fillId="4" borderId="71" xfId="5" applyFont="1" applyFill="1" applyBorder="1" applyAlignment="1" applyProtection="1">
      <alignment horizontal="center" vertical="center" wrapText="1"/>
      <protection hidden="1"/>
    </xf>
    <xf numFmtId="0" fontId="8" fillId="4" borderId="3" xfId="5" applyFont="1" applyFill="1" applyBorder="1" applyAlignment="1" applyProtection="1">
      <alignment horizontal="center" vertical="center" wrapText="1"/>
      <protection hidden="1"/>
    </xf>
    <xf numFmtId="0" fontId="8" fillId="4" borderId="56" xfId="5" applyFont="1" applyFill="1" applyBorder="1" applyAlignment="1" applyProtection="1">
      <alignment horizontal="center" vertical="center" wrapText="1"/>
      <protection hidden="1"/>
    </xf>
    <xf numFmtId="0" fontId="8" fillId="4" borderId="14" xfId="5" applyFont="1" applyFill="1" applyBorder="1" applyAlignment="1" applyProtection="1">
      <alignment horizontal="center" vertical="center" wrapText="1"/>
      <protection hidden="1"/>
    </xf>
    <xf numFmtId="0" fontId="8" fillId="4" borderId="51" xfId="5" applyFont="1" applyFill="1" applyBorder="1" applyAlignment="1" applyProtection="1">
      <alignment horizontal="center" vertical="center" wrapText="1" shrinkToFit="1"/>
      <protection hidden="1"/>
    </xf>
    <xf numFmtId="0" fontId="8" fillId="4" borderId="56" xfId="5" applyFont="1" applyFill="1" applyBorder="1" applyAlignment="1" applyProtection="1">
      <alignment horizontal="center" vertical="center" wrapText="1" shrinkToFit="1"/>
      <protection hidden="1"/>
    </xf>
    <xf numFmtId="0" fontId="8" fillId="4" borderId="66" xfId="5" applyFont="1" applyFill="1" applyBorder="1" applyAlignment="1" applyProtection="1">
      <alignment horizontal="center" vertical="center" wrapText="1" shrinkToFit="1"/>
      <protection hidden="1"/>
    </xf>
    <xf numFmtId="0" fontId="8" fillId="4" borderId="8" xfId="5" applyFont="1" applyFill="1" applyBorder="1" applyAlignment="1" applyProtection="1">
      <alignment horizontal="center" vertical="center" wrapText="1" shrinkToFit="1"/>
      <protection hidden="1"/>
    </xf>
    <xf numFmtId="0" fontId="8" fillId="4" borderId="14" xfId="5" applyFont="1" applyFill="1" applyBorder="1" applyAlignment="1" applyProtection="1">
      <alignment horizontal="center" vertical="center" wrapText="1" shrinkToFit="1"/>
      <protection hidden="1"/>
    </xf>
    <xf numFmtId="0" fontId="8" fillId="4" borderId="13" xfId="5" applyFont="1" applyFill="1" applyBorder="1" applyAlignment="1" applyProtection="1">
      <alignment horizontal="center" vertical="center" wrapText="1" shrinkToFit="1"/>
      <protection hidden="1"/>
    </xf>
    <xf numFmtId="0" fontId="8" fillId="4" borderId="51" xfId="5" applyFont="1" applyFill="1" applyBorder="1" applyAlignment="1">
      <alignment horizontal="center" vertical="center" wrapText="1"/>
    </xf>
    <xf numFmtId="0" fontId="8" fillId="4" borderId="56" xfId="5" applyFont="1" applyFill="1" applyBorder="1" applyAlignment="1">
      <alignment horizontal="center" vertical="center" wrapText="1"/>
    </xf>
    <xf numFmtId="0" fontId="8" fillId="4" borderId="66" xfId="5" applyFont="1" applyFill="1" applyBorder="1" applyAlignment="1">
      <alignment horizontal="center" vertical="center" wrapText="1"/>
    </xf>
    <xf numFmtId="0" fontId="8" fillId="4" borderId="8" xfId="5" applyFont="1" applyFill="1" applyBorder="1" applyAlignment="1">
      <alignment horizontal="center" vertical="center" wrapText="1"/>
    </xf>
    <xf numFmtId="0" fontId="8" fillId="4" borderId="14" xfId="5" applyFont="1" applyFill="1" applyBorder="1" applyAlignment="1">
      <alignment horizontal="center" vertical="center" wrapText="1"/>
    </xf>
    <xf numFmtId="0" fontId="8" fillId="4" borderId="13" xfId="5" applyFont="1" applyFill="1" applyBorder="1" applyAlignment="1">
      <alignment horizontal="center" vertical="center" wrapText="1"/>
    </xf>
    <xf numFmtId="0" fontId="8" fillId="4" borderId="56" xfId="5" applyFont="1" applyFill="1" applyBorder="1" applyAlignment="1" applyProtection="1">
      <alignment horizontal="center" vertical="center"/>
      <protection hidden="1"/>
    </xf>
    <xf numFmtId="0" fontId="8" fillId="4" borderId="8" xfId="5" applyFont="1" applyFill="1" applyBorder="1" applyAlignment="1" applyProtection="1">
      <alignment horizontal="center" vertical="center"/>
      <protection hidden="1"/>
    </xf>
    <xf numFmtId="0" fontId="8" fillId="4" borderId="14" xfId="5" applyFont="1" applyFill="1" applyBorder="1" applyAlignment="1" applyProtection="1">
      <alignment horizontal="center" vertical="center"/>
      <protection hidden="1"/>
    </xf>
    <xf numFmtId="0" fontId="8" fillId="4" borderId="13" xfId="5" applyFont="1" applyFill="1" applyBorder="1" applyAlignment="1" applyProtection="1">
      <alignment horizontal="center" vertical="center"/>
      <protection hidden="1"/>
    </xf>
    <xf numFmtId="38" fontId="8" fillId="4" borderId="82" xfId="12" applyFont="1" applyFill="1" applyBorder="1" applyAlignment="1" applyProtection="1">
      <alignment horizontal="center" vertical="center" wrapText="1"/>
      <protection hidden="1"/>
    </xf>
    <xf numFmtId="38" fontId="8" fillId="4" borderId="83" xfId="12" applyFont="1" applyFill="1" applyBorder="1" applyAlignment="1" applyProtection="1">
      <alignment horizontal="center" vertical="center" wrapText="1"/>
      <protection hidden="1"/>
    </xf>
    <xf numFmtId="38" fontId="8" fillId="4" borderId="85" xfId="12" applyFont="1" applyFill="1" applyBorder="1" applyAlignment="1" applyProtection="1">
      <alignment horizontal="center" vertical="center" wrapText="1"/>
      <protection hidden="1"/>
    </xf>
    <xf numFmtId="38" fontId="8" fillId="4" borderId="86" xfId="12" applyFont="1" applyFill="1" applyBorder="1" applyAlignment="1" applyProtection="1">
      <alignment horizontal="center" vertical="center" wrapText="1"/>
      <protection hidden="1"/>
    </xf>
    <xf numFmtId="38" fontId="8" fillId="4" borderId="87" xfId="12" applyFont="1" applyFill="1" applyBorder="1" applyAlignment="1" applyProtection="1">
      <alignment horizontal="center" vertical="center" wrapText="1"/>
      <protection hidden="1"/>
    </xf>
    <xf numFmtId="38" fontId="8" fillId="4" borderId="88" xfId="12" applyFont="1" applyFill="1" applyBorder="1" applyAlignment="1" applyProtection="1">
      <alignment horizontal="center" vertical="center" wrapText="1"/>
      <protection hidden="1"/>
    </xf>
    <xf numFmtId="0" fontId="8" fillId="13" borderId="32" xfId="5" applyFont="1" applyFill="1" applyBorder="1" applyAlignment="1">
      <alignment horizontal="center" vertical="center" wrapText="1"/>
    </xf>
    <xf numFmtId="0" fontId="8" fillId="13" borderId="42" xfId="5" applyFont="1" applyFill="1" applyBorder="1" applyAlignment="1">
      <alignment horizontal="center" vertical="center" wrapText="1"/>
    </xf>
    <xf numFmtId="0" fontId="12" fillId="14" borderId="5" xfId="7" applyFont="1" applyFill="1" applyBorder="1" applyAlignment="1">
      <alignment horizontal="center" vertical="center" wrapText="1"/>
    </xf>
    <xf numFmtId="0" fontId="17" fillId="14" borderId="10" xfId="0" applyFont="1" applyFill="1" applyBorder="1" applyAlignment="1">
      <alignment vertical="center"/>
    </xf>
    <xf numFmtId="0" fontId="17" fillId="14" borderId="15" xfId="0" applyFont="1" applyFill="1" applyBorder="1" applyAlignment="1">
      <alignment vertical="center"/>
    </xf>
    <xf numFmtId="0" fontId="12" fillId="8" borderId="5" xfId="7" applyFont="1" applyFill="1" applyBorder="1" applyAlignment="1">
      <alignment horizontal="center" vertical="center" wrapText="1"/>
    </xf>
    <xf numFmtId="0" fontId="12" fillId="8" borderId="10" xfId="7" applyFont="1" applyFill="1" applyBorder="1" applyAlignment="1">
      <alignment horizontal="center" vertical="center" wrapText="1"/>
    </xf>
    <xf numFmtId="0" fontId="12" fillId="8" borderId="15" xfId="7" applyFont="1" applyFill="1" applyBorder="1" applyAlignment="1">
      <alignment horizontal="center" vertical="center" wrapText="1"/>
    </xf>
    <xf numFmtId="0" fontId="19" fillId="16" borderId="5" xfId="7" applyFont="1" applyFill="1" applyBorder="1" applyAlignment="1">
      <alignment horizontal="center" vertical="center" shrinkToFit="1"/>
    </xf>
    <xf numFmtId="0" fontId="19" fillId="16" borderId="10" xfId="7" applyFont="1" applyFill="1" applyBorder="1" applyAlignment="1">
      <alignment horizontal="center" vertical="center" shrinkToFit="1"/>
    </xf>
    <xf numFmtId="0" fontId="19" fillId="16" borderId="15" xfId="7" applyFont="1" applyFill="1" applyBorder="1" applyAlignment="1">
      <alignment horizontal="center" vertical="center" shrinkToFit="1"/>
    </xf>
    <xf numFmtId="0" fontId="9" fillId="12" borderId="101" xfId="7" applyFont="1" applyFill="1" applyBorder="1" applyAlignment="1">
      <alignment horizontal="center" vertical="center" shrinkToFit="1"/>
    </xf>
    <xf numFmtId="0" fontId="9" fillId="12" borderId="103" xfId="7" applyFont="1" applyFill="1" applyBorder="1" applyAlignment="1">
      <alignment horizontal="center" vertical="center" shrinkToFit="1"/>
    </xf>
    <xf numFmtId="0" fontId="9" fillId="12" borderId="110" xfId="7" applyFont="1" applyFill="1" applyBorder="1" applyAlignment="1">
      <alignment horizontal="center" vertical="center" shrinkToFit="1"/>
    </xf>
    <xf numFmtId="0" fontId="9" fillId="12" borderId="112" xfId="7" applyFont="1" applyFill="1" applyBorder="1" applyAlignment="1">
      <alignment horizontal="center" vertical="center" shrinkToFit="1"/>
    </xf>
    <xf numFmtId="0" fontId="9" fillId="12" borderId="114" xfId="7" applyFont="1" applyFill="1" applyBorder="1" applyAlignment="1">
      <alignment horizontal="center" vertical="center" shrinkToFit="1"/>
    </xf>
    <xf numFmtId="0" fontId="9" fillId="12" borderId="118" xfId="7" applyFont="1" applyFill="1" applyBorder="1" applyAlignment="1">
      <alignment horizontal="center" vertical="center" shrinkToFit="1"/>
    </xf>
    <xf numFmtId="0" fontId="12" fillId="8" borderId="93" xfId="7" applyFont="1" applyFill="1" applyBorder="1" applyAlignment="1">
      <alignment horizontal="center" vertical="center"/>
    </xf>
    <xf numFmtId="0" fontId="12" fillId="8" borderId="94" xfId="7" applyFont="1" applyFill="1" applyBorder="1" applyAlignment="1">
      <alignment horizontal="center" vertical="center"/>
    </xf>
    <xf numFmtId="0" fontId="12" fillId="8" borderId="95" xfId="7" applyFont="1" applyFill="1" applyBorder="1" applyAlignment="1">
      <alignment horizontal="center" vertical="center"/>
    </xf>
    <xf numFmtId="0" fontId="18" fillId="10" borderId="33" xfId="7" applyFont="1" applyFill="1" applyBorder="1" applyAlignment="1">
      <alignment horizontal="center" vertical="center" wrapText="1"/>
    </xf>
    <xf numFmtId="0" fontId="18" fillId="10" borderId="81" xfId="7" applyFont="1" applyFill="1" applyBorder="1" applyAlignment="1">
      <alignment horizontal="center" vertical="center" wrapText="1"/>
    </xf>
    <xf numFmtId="0" fontId="18" fillId="10" borderId="97" xfId="7" applyFont="1" applyFill="1" applyBorder="1" applyAlignment="1">
      <alignment horizontal="center" vertical="center" wrapText="1"/>
    </xf>
    <xf numFmtId="0" fontId="31" fillId="0" borderId="0" xfId="13" applyFont="1">
      <alignment vertical="center"/>
    </xf>
    <xf numFmtId="0" fontId="31" fillId="0" borderId="0" xfId="13" applyFont="1" applyAlignment="1">
      <alignment horizontal="center" vertical="center"/>
    </xf>
    <xf numFmtId="0" fontId="33" fillId="0" borderId="0" xfId="13" applyFont="1" applyAlignment="1">
      <alignment horizontal="center" vertical="center"/>
    </xf>
    <xf numFmtId="0" fontId="34" fillId="0" borderId="0" xfId="13" applyFont="1" applyAlignment="1">
      <alignment horizontal="left" vertical="center"/>
    </xf>
    <xf numFmtId="0" fontId="34" fillId="0" borderId="0" xfId="13" applyFont="1" applyAlignment="1">
      <alignment vertical="center"/>
    </xf>
    <xf numFmtId="0" fontId="35" fillId="0" borderId="0" xfId="13" applyFont="1" applyAlignment="1">
      <alignment vertical="center"/>
    </xf>
    <xf numFmtId="0" fontId="35" fillId="0" borderId="0" xfId="13" applyFont="1" applyBorder="1" applyAlignment="1">
      <alignment horizontal="center" vertical="center"/>
    </xf>
    <xf numFmtId="0" fontId="35" fillId="0" borderId="122" xfId="13" applyFont="1" applyBorder="1" applyAlignment="1">
      <alignment horizontal="center" vertical="center"/>
    </xf>
    <xf numFmtId="0" fontId="36" fillId="0" borderId="1" xfId="13" applyFont="1" applyFill="1" applyBorder="1" applyAlignment="1">
      <alignment horizontal="center" vertical="center"/>
    </xf>
    <xf numFmtId="176" fontId="8" fillId="4" borderId="43" xfId="5" applyNumberFormat="1" applyFont="1" applyFill="1" applyBorder="1" applyAlignment="1">
      <alignment horizontal="center" vertical="center"/>
    </xf>
    <xf numFmtId="176" fontId="8" fillId="4" borderId="123" xfId="5" applyNumberFormat="1" applyFont="1" applyFill="1" applyBorder="1" applyAlignment="1">
      <alignment horizontal="center" vertical="center" shrinkToFit="1"/>
    </xf>
    <xf numFmtId="176" fontId="5" fillId="10" borderId="42" xfId="1" applyNumberFormat="1" applyFont="1" applyFill="1" applyBorder="1" applyAlignment="1" applyProtection="1">
      <alignment vertical="center" wrapText="1"/>
      <protection hidden="1"/>
    </xf>
    <xf numFmtId="176" fontId="5" fillId="10" borderId="43" xfId="1" applyNumberFormat="1" applyFont="1" applyFill="1" applyBorder="1" applyAlignment="1" applyProtection="1">
      <alignment vertical="center" wrapText="1"/>
      <protection hidden="1"/>
    </xf>
    <xf numFmtId="0" fontId="3" fillId="6" borderId="124" xfId="5" applyFont="1" applyFill="1" applyBorder="1">
      <alignment vertical="center"/>
    </xf>
    <xf numFmtId="0" fontId="3" fillId="5" borderId="24" xfId="5" applyFont="1" applyFill="1" applyBorder="1" applyAlignment="1" applyProtection="1">
      <alignment horizontal="center" vertical="center"/>
      <protection locked="0"/>
    </xf>
    <xf numFmtId="0" fontId="3" fillId="5" borderId="22" xfId="5" applyFont="1" applyFill="1" applyBorder="1" applyAlignment="1" applyProtection="1">
      <alignment horizontal="center" vertical="center"/>
      <protection locked="0"/>
    </xf>
    <xf numFmtId="0" fontId="3" fillId="5" borderId="77" xfId="5" applyFont="1" applyFill="1" applyBorder="1" applyAlignment="1" applyProtection="1">
      <alignment horizontal="center" vertical="center"/>
      <protection locked="0"/>
    </xf>
    <xf numFmtId="0" fontId="5" fillId="17" borderId="6" xfId="5" applyNumberFormat="1" applyFont="1" applyFill="1" applyBorder="1" applyAlignment="1" applyProtection="1">
      <alignment horizontal="center" vertical="center" wrapText="1"/>
      <protection locked="0" hidden="1"/>
    </xf>
    <xf numFmtId="0" fontId="5" fillId="17" borderId="11" xfId="5" applyNumberFormat="1" applyFont="1" applyFill="1" applyBorder="1" applyAlignment="1" applyProtection="1">
      <alignment horizontal="center" vertical="center" wrapText="1"/>
      <protection locked="0" hidden="1"/>
    </xf>
    <xf numFmtId="0" fontId="5" fillId="17" borderId="16" xfId="5" applyNumberFormat="1" applyFont="1" applyFill="1" applyBorder="1" applyAlignment="1" applyProtection="1">
      <alignment horizontal="center" vertical="center" wrapText="1"/>
      <protection locked="0" hidden="1"/>
    </xf>
    <xf numFmtId="0" fontId="5" fillId="17" borderId="6" xfId="5" applyFont="1" applyFill="1" applyBorder="1" applyAlignment="1" applyProtection="1">
      <alignment horizontal="center" vertical="center"/>
      <protection locked="0"/>
    </xf>
    <xf numFmtId="0" fontId="5" fillId="17" borderId="11" xfId="5" applyFont="1" applyFill="1" applyBorder="1" applyAlignment="1" applyProtection="1">
      <alignment horizontal="center" vertical="center"/>
      <protection locked="0"/>
    </xf>
    <xf numFmtId="0" fontId="5" fillId="17" borderId="78" xfId="5" applyFont="1" applyFill="1" applyBorder="1" applyAlignment="1" applyProtection="1">
      <alignment horizontal="center" vertical="center"/>
      <protection locked="0"/>
    </xf>
    <xf numFmtId="14" fontId="5" fillId="17" borderId="51" xfId="5" applyNumberFormat="1" applyFont="1" applyFill="1" applyBorder="1" applyAlignment="1" applyProtection="1">
      <alignment horizontal="center" vertical="center" shrinkToFit="1"/>
      <protection locked="0"/>
    </xf>
    <xf numFmtId="14" fontId="5" fillId="17" borderId="32" xfId="5" applyNumberFormat="1" applyFont="1" applyFill="1" applyBorder="1" applyAlignment="1" applyProtection="1">
      <alignment horizontal="center" vertical="center" shrinkToFit="1"/>
      <protection locked="0"/>
    </xf>
    <xf numFmtId="14" fontId="5" fillId="17" borderId="23" xfId="5" applyNumberFormat="1" applyFont="1" applyFill="1" applyBorder="1" applyAlignment="1" applyProtection="1">
      <alignment horizontal="center" vertical="center" shrinkToFit="1"/>
      <protection locked="0"/>
    </xf>
    <xf numFmtId="14" fontId="5" fillId="17" borderId="79" xfId="5" applyNumberFormat="1" applyFont="1" applyFill="1" applyBorder="1" applyAlignment="1" applyProtection="1">
      <alignment horizontal="center" vertical="center" shrinkToFit="1"/>
      <protection locked="0"/>
    </xf>
    <xf numFmtId="0" fontId="9" fillId="17" borderId="9" xfId="5" applyFont="1" applyFill="1" applyBorder="1" applyAlignment="1" applyProtection="1">
      <alignment horizontal="left" vertical="center" wrapText="1"/>
      <protection hidden="1"/>
    </xf>
    <xf numFmtId="0" fontId="9" fillId="17" borderId="4" xfId="5" applyFont="1" applyFill="1" applyBorder="1" applyAlignment="1" applyProtection="1">
      <alignment horizontal="left" vertical="center" wrapText="1"/>
      <protection hidden="1"/>
    </xf>
    <xf numFmtId="0" fontId="9" fillId="17" borderId="44" xfId="5" applyFont="1" applyFill="1" applyBorder="1" applyAlignment="1" applyProtection="1">
      <alignment horizontal="left" vertical="center" wrapText="1"/>
      <protection hidden="1"/>
    </xf>
    <xf numFmtId="0" fontId="9" fillId="17" borderId="8" xfId="5" applyFont="1" applyFill="1" applyBorder="1" applyAlignment="1" applyProtection="1">
      <alignment horizontal="left" vertical="center" wrapText="1"/>
      <protection hidden="1"/>
    </xf>
    <xf numFmtId="0" fontId="9" fillId="17" borderId="14" xfId="5" applyFont="1" applyFill="1" applyBorder="1" applyAlignment="1" applyProtection="1">
      <alignment horizontal="left" vertical="center" wrapText="1"/>
      <protection hidden="1"/>
    </xf>
    <xf numFmtId="0" fontId="9" fillId="17" borderId="42" xfId="5" applyFont="1" applyFill="1" applyBorder="1" applyAlignment="1" applyProtection="1">
      <alignment horizontal="left" vertical="center" wrapText="1"/>
      <protection hidden="1"/>
    </xf>
    <xf numFmtId="0" fontId="9" fillId="17" borderId="9" xfId="5" applyFont="1" applyFill="1" applyBorder="1" applyAlignment="1" applyProtection="1">
      <alignment horizontal="left" vertical="top" wrapText="1"/>
      <protection locked="0"/>
    </xf>
    <xf numFmtId="0" fontId="9" fillId="17" borderId="4" xfId="5" applyFont="1" applyFill="1" applyBorder="1" applyAlignment="1" applyProtection="1">
      <alignment horizontal="left" vertical="top" wrapText="1"/>
      <protection locked="0"/>
    </xf>
    <xf numFmtId="0" fontId="9" fillId="17" borderId="44" xfId="5" applyFont="1" applyFill="1" applyBorder="1" applyAlignment="1" applyProtection="1">
      <alignment horizontal="left" vertical="top" wrapText="1"/>
      <protection locked="0"/>
    </xf>
    <xf numFmtId="0" fontId="9" fillId="17" borderId="8" xfId="5" applyFont="1" applyFill="1" applyBorder="1" applyAlignment="1" applyProtection="1">
      <alignment horizontal="left" vertical="top" wrapText="1"/>
      <protection locked="0"/>
    </xf>
    <xf numFmtId="0" fontId="9" fillId="17" borderId="14" xfId="5" applyFont="1" applyFill="1" applyBorder="1" applyAlignment="1" applyProtection="1">
      <alignment horizontal="left" vertical="top" wrapText="1"/>
      <protection locked="0"/>
    </xf>
    <xf numFmtId="0" fontId="9" fillId="17" borderId="42" xfId="5" applyFont="1" applyFill="1" applyBorder="1" applyAlignment="1" applyProtection="1">
      <alignment horizontal="left" vertical="top" wrapText="1"/>
      <protection locked="0"/>
    </xf>
    <xf numFmtId="179" fontId="3" fillId="17" borderId="64" xfId="0" applyNumberFormat="1" applyFont="1" applyFill="1" applyBorder="1" applyAlignment="1">
      <alignment horizontal="center" vertical="center"/>
    </xf>
    <xf numFmtId="0" fontId="3" fillId="17" borderId="60" xfId="0" applyFont="1" applyFill="1" applyBorder="1" applyAlignment="1">
      <alignment horizontal="center" vertical="center" shrinkToFit="1"/>
    </xf>
    <xf numFmtId="0" fontId="10" fillId="0" borderId="33" xfId="7" applyFont="1" applyFill="1" applyBorder="1" applyAlignment="1">
      <alignment horizontal="center" vertical="center" shrinkToFit="1"/>
    </xf>
    <xf numFmtId="38" fontId="9" fillId="0" borderId="125" xfId="4" applyFont="1" applyFill="1" applyBorder="1" applyAlignment="1">
      <alignment horizontal="center" vertical="center" shrinkToFit="1"/>
    </xf>
    <xf numFmtId="38" fontId="9" fillId="0" borderId="33" xfId="12" applyFont="1" applyFill="1" applyBorder="1" applyAlignment="1">
      <alignment horizontal="right" vertical="center" wrapText="1"/>
    </xf>
    <xf numFmtId="0" fontId="9" fillId="0" borderId="100" xfId="7" applyFont="1" applyBorder="1" applyAlignment="1">
      <alignment horizontal="center" vertical="top" shrinkToFit="1"/>
    </xf>
    <xf numFmtId="0" fontId="9" fillId="0" borderId="100" xfId="7" applyFont="1" applyBorder="1" applyAlignment="1">
      <alignment horizontal="center" vertical="top"/>
    </xf>
    <xf numFmtId="0" fontId="10" fillId="0" borderId="100" xfId="7" applyFont="1" applyBorder="1" applyAlignment="1">
      <alignment horizontal="center" shrinkToFit="1"/>
    </xf>
    <xf numFmtId="38" fontId="10" fillId="0" borderId="100" xfId="12" applyFont="1" applyBorder="1" applyAlignment="1">
      <alignment horizontal="right" vertical="top"/>
    </xf>
    <xf numFmtId="0" fontId="10" fillId="0" borderId="100" xfId="7" applyFont="1" applyBorder="1" applyAlignment="1">
      <alignment horizontal="center" vertical="center"/>
    </xf>
    <xf numFmtId="0" fontId="10" fillId="0" borderId="100" xfId="7" applyFont="1" applyBorder="1" applyAlignment="1">
      <alignment vertical="top"/>
    </xf>
    <xf numFmtId="38" fontId="9" fillId="0" borderId="33" xfId="12" applyFont="1" applyBorder="1" applyAlignment="1">
      <alignment horizontal="right" vertical="center" shrinkToFit="1"/>
    </xf>
    <xf numFmtId="0" fontId="10" fillId="0" borderId="100" xfId="7" applyFont="1" applyBorder="1" applyAlignment="1">
      <alignment horizontal="center" vertical="center" shrinkToFit="1"/>
    </xf>
    <xf numFmtId="0" fontId="9" fillId="2" borderId="127" xfId="7" applyFont="1" applyFill="1" applyBorder="1" applyAlignment="1">
      <alignment vertical="top"/>
    </xf>
    <xf numFmtId="0" fontId="9" fillId="0" borderId="0" xfId="7" applyFont="1" applyBorder="1" applyAlignment="1">
      <alignment vertical="top"/>
    </xf>
    <xf numFmtId="38" fontId="9" fillId="17" borderId="1" xfId="12" applyFont="1" applyFill="1" applyBorder="1" applyAlignment="1">
      <alignment horizontal="right" vertical="center"/>
    </xf>
    <xf numFmtId="38" fontId="9" fillId="17" borderId="3" xfId="4" applyFont="1" applyFill="1" applyBorder="1" applyAlignment="1">
      <alignment horizontal="center" vertical="center" wrapText="1"/>
    </xf>
    <xf numFmtId="38" fontId="9" fillId="17" borderId="106" xfId="4" applyFont="1" applyFill="1" applyBorder="1" applyAlignment="1">
      <alignment vertical="center"/>
    </xf>
    <xf numFmtId="38" fontId="9" fillId="17" borderId="1" xfId="4" applyFont="1" applyFill="1" applyBorder="1" applyAlignment="1">
      <alignment horizontal="center" vertical="center" wrapText="1"/>
    </xf>
    <xf numFmtId="38" fontId="10" fillId="17" borderId="106" xfId="4" applyFont="1" applyFill="1" applyBorder="1" applyAlignment="1">
      <alignment vertical="center" wrapText="1"/>
    </xf>
    <xf numFmtId="38" fontId="9" fillId="17" borderId="33" xfId="12" applyFont="1" applyFill="1" applyBorder="1" applyAlignment="1">
      <alignment horizontal="right" vertical="center"/>
    </xf>
    <xf numFmtId="38" fontId="9" fillId="17" borderId="33" xfId="4" applyFont="1" applyFill="1" applyBorder="1" applyAlignment="1">
      <alignment horizontal="center" vertical="center" wrapText="1"/>
    </xf>
    <xf numFmtId="38" fontId="9" fillId="17" borderId="107" xfId="4" applyFont="1" applyFill="1" applyBorder="1" applyAlignment="1">
      <alignment vertical="center"/>
    </xf>
    <xf numFmtId="38" fontId="9" fillId="17" borderId="107" xfId="4" applyFont="1" applyFill="1" applyBorder="1" applyAlignment="1">
      <alignment vertical="center" wrapText="1"/>
    </xf>
    <xf numFmtId="38" fontId="9" fillId="17" borderId="99" xfId="12" applyFont="1" applyFill="1" applyBorder="1" applyAlignment="1">
      <alignment horizontal="right" vertical="center"/>
    </xf>
    <xf numFmtId="38" fontId="9" fillId="17" borderId="99" xfId="4" applyFont="1" applyFill="1" applyBorder="1" applyAlignment="1">
      <alignment horizontal="center" vertical="center" wrapText="1"/>
    </xf>
    <xf numFmtId="38" fontId="9" fillId="17" borderId="108" xfId="4" applyFont="1" applyFill="1" applyBorder="1" applyAlignment="1">
      <alignment vertical="center" wrapText="1"/>
    </xf>
    <xf numFmtId="38" fontId="9" fillId="17" borderId="115" xfId="12" applyFont="1" applyFill="1" applyBorder="1" applyAlignment="1">
      <alignment horizontal="right" vertical="center"/>
    </xf>
    <xf numFmtId="38" fontId="9" fillId="17" borderId="115" xfId="4" applyFont="1" applyFill="1" applyBorder="1" applyAlignment="1">
      <alignment horizontal="center" vertical="center" shrinkToFit="1"/>
    </xf>
    <xf numFmtId="0" fontId="9" fillId="17" borderId="117" xfId="7" applyFont="1" applyFill="1" applyBorder="1" applyAlignment="1">
      <alignment vertical="center" wrapText="1"/>
    </xf>
    <xf numFmtId="38" fontId="9" fillId="17" borderId="1" xfId="4" applyFont="1" applyFill="1" applyBorder="1" applyAlignment="1">
      <alignment horizontal="center" vertical="center" shrinkToFit="1"/>
    </xf>
    <xf numFmtId="9" fontId="9" fillId="17" borderId="106" xfId="2" applyFont="1" applyFill="1" applyBorder="1" applyAlignment="1">
      <alignment vertical="center"/>
    </xf>
    <xf numFmtId="38" fontId="9" fillId="17" borderId="99" xfId="4" applyFont="1" applyFill="1" applyBorder="1" applyAlignment="1">
      <alignment horizontal="center" vertical="center" shrinkToFit="1"/>
    </xf>
    <xf numFmtId="38" fontId="9" fillId="17" borderId="108" xfId="4" applyFont="1" applyFill="1" applyBorder="1" applyAlignment="1">
      <alignment vertical="center"/>
    </xf>
    <xf numFmtId="38" fontId="9" fillId="17" borderId="3" xfId="4" applyFont="1" applyFill="1" applyBorder="1" applyAlignment="1">
      <alignment horizontal="center" vertical="center" shrinkToFit="1"/>
    </xf>
    <xf numFmtId="0" fontId="9" fillId="17" borderId="119" xfId="7" applyFont="1" applyFill="1" applyBorder="1" applyAlignment="1">
      <alignment vertical="center" wrapText="1"/>
    </xf>
    <xf numFmtId="38" fontId="9" fillId="17" borderId="119" xfId="4" applyFont="1" applyFill="1" applyBorder="1" applyAlignment="1">
      <alignment vertical="center"/>
    </xf>
    <xf numFmtId="9" fontId="9" fillId="17" borderId="119" xfId="2" applyFont="1" applyFill="1" applyBorder="1" applyAlignment="1">
      <alignment vertical="center"/>
    </xf>
    <xf numFmtId="38" fontId="9" fillId="17" borderId="33" xfId="4" applyFont="1" applyFill="1" applyBorder="1" applyAlignment="1">
      <alignment horizontal="center" vertical="center" shrinkToFit="1"/>
    </xf>
    <xf numFmtId="38" fontId="9" fillId="17" borderId="126" xfId="4" applyFont="1" applyFill="1" applyBorder="1" applyAlignment="1">
      <alignment vertical="center"/>
    </xf>
    <xf numFmtId="38" fontId="9" fillId="17" borderId="120" xfId="4" applyFont="1" applyFill="1" applyBorder="1" applyAlignment="1">
      <alignment vertical="center"/>
    </xf>
    <xf numFmtId="0" fontId="5" fillId="8" borderId="51" xfId="5" applyFont="1" applyFill="1" applyBorder="1" applyAlignment="1" applyProtection="1">
      <alignment vertical="center"/>
      <protection locked="0"/>
    </xf>
    <xf numFmtId="0" fontId="5" fillId="8" borderId="56" xfId="5" applyFont="1" applyFill="1" applyBorder="1" applyAlignment="1" applyProtection="1">
      <alignment vertical="center"/>
      <protection locked="0"/>
    </xf>
    <xf numFmtId="0" fontId="5" fillId="8" borderId="66" xfId="5" applyFont="1" applyFill="1" applyBorder="1" applyAlignment="1" applyProtection="1">
      <alignment vertical="center"/>
      <protection locked="0"/>
    </xf>
    <xf numFmtId="0" fontId="5" fillId="8" borderId="8" xfId="5" applyFont="1" applyFill="1" applyBorder="1" applyAlignment="1" applyProtection="1">
      <alignment vertical="center"/>
      <protection locked="0"/>
    </xf>
    <xf numFmtId="0" fontId="5" fillId="8" borderId="14" xfId="5" applyFont="1" applyFill="1" applyBorder="1" applyAlignment="1" applyProtection="1">
      <alignment vertical="center"/>
      <protection locked="0"/>
    </xf>
    <xf numFmtId="0" fontId="5" fillId="8" borderId="13" xfId="5" applyFont="1" applyFill="1" applyBorder="1" applyAlignment="1" applyProtection="1">
      <alignment vertical="center"/>
      <protection locked="0"/>
    </xf>
  </cellXfs>
  <cellStyles count="14">
    <cellStyle name="パーセント 2" xfId="1"/>
    <cellStyle name="パーセント 3" xfId="2"/>
    <cellStyle name="桁区切り" xfId="12" builtinId="6"/>
    <cellStyle name="桁区切り 2" xfId="3"/>
    <cellStyle name="桁区切り 3" xfId="4"/>
    <cellStyle name="標準" xfId="0" builtinId="0"/>
    <cellStyle name="標準 2" xfId="5"/>
    <cellStyle name="標準 2 2" xfId="13"/>
    <cellStyle name="標準 3" xfId="6"/>
    <cellStyle name="標準 4" xfId="7"/>
    <cellStyle name="標準 8" xfId="8"/>
    <cellStyle name="標準 8 2" xfId="9"/>
    <cellStyle name="標準 8 3" xfId="10"/>
    <cellStyle name="標準 8 3 2" xfId="11"/>
  </cellStyles>
  <dxfs count="0"/>
  <tableStyles count="0" defaultTableStyle="TableStyleMedium9" defaultPivotStyle="PivotStyleLight16"/>
  <colors>
    <mruColors>
      <color rgb="FFDCE6F1"/>
      <color rgb="FFCCFF99"/>
      <color rgb="FFEBF1DE"/>
      <color rgb="FF808080"/>
      <color rgb="FFFF9999"/>
      <color rgb="FFFFFFCC"/>
      <color rgb="FF00FF99"/>
      <color rgb="FFFFFF66"/>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1</xdr:row>
      <xdr:rowOff>12700</xdr:rowOff>
    </xdr:to>
    <xdr:sp macro="" textlink="">
      <xdr:nvSpPr>
        <xdr:cNvPr id="2" name="Text Box 2"/>
        <xdr:cNvSpPr txBox="1">
          <a:spLocks noChangeArrowheads="1"/>
        </xdr:cNvSpPr>
      </xdr:nvSpPr>
      <xdr:spPr bwMode="auto">
        <a:xfrm>
          <a:off x="2000250" y="0"/>
          <a:ext cx="762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0</xdr:row>
      <xdr:rowOff>0</xdr:rowOff>
    </xdr:from>
    <xdr:ext cx="76200" cy="219075"/>
    <xdr:sp macro="" textlink="">
      <xdr:nvSpPr>
        <xdr:cNvPr id="3"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8"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9"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0</xdr:row>
      <xdr:rowOff>0</xdr:rowOff>
    </xdr:from>
    <xdr:ext cx="76200" cy="219075"/>
    <xdr:sp macro="" textlink="">
      <xdr:nvSpPr>
        <xdr:cNvPr id="10" name="Text Box 2"/>
        <xdr:cNvSpPr txBox="1">
          <a:spLocks noChangeArrowheads="1"/>
        </xdr:cNvSpPr>
      </xdr:nvSpPr>
      <xdr:spPr bwMode="auto">
        <a:xfrm>
          <a:off x="20764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1"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2"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3"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4"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5"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6"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7"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8"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9"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0"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1"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2"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3"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4"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5"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6"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7"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8"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9"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0"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1"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2"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3"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4"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5"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6"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7"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8"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9"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0"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1"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2"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3"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4"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5"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6"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7"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8"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9"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0"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1"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2"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3"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4"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5"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6"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7"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8"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9"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0"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1"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2"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3"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4"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5"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6"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7"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8"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9"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0"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1"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2"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3"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4"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5"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6"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7"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8"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9" name="Text Box 2"/>
        <xdr:cNvSpPr txBox="1">
          <a:spLocks noChangeArrowheads="1"/>
        </xdr:cNvSpPr>
      </xdr:nvSpPr>
      <xdr:spPr bwMode="auto">
        <a:xfrm>
          <a:off x="20002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8</xdr:col>
      <xdr:colOff>76200</xdr:colOff>
      <xdr:row>2</xdr:row>
      <xdr:rowOff>219075</xdr:rowOff>
    </xdr:to>
    <xdr:sp macro="" textlink="">
      <xdr:nvSpPr>
        <xdr:cNvPr id="2" name="Text Box 2"/>
        <xdr:cNvSpPr txBox="1">
          <a:spLocks noChangeArrowheads="1"/>
        </xdr:cNvSpPr>
      </xdr:nvSpPr>
      <xdr:spPr>
        <a:xfrm>
          <a:off x="10029825" y="560070"/>
          <a:ext cx="76200" cy="219075"/>
        </a:xfrm>
        <a:prstGeom prst="rect">
          <a:avLst/>
        </a:prstGeom>
        <a:noFill/>
        <a:ln>
          <a:noFill/>
        </a:ln>
      </xdr:spPr>
    </xdr:sp>
    <xdr:clientData/>
  </xdr:twoCellAnchor>
  <xdr:oneCellAnchor>
    <xdr:from>
      <xdr:col>8</xdr:col>
      <xdr:colOff>0</xdr:colOff>
      <xdr:row>5</xdr:row>
      <xdr:rowOff>0</xdr:rowOff>
    </xdr:from>
    <xdr:ext cx="76200" cy="219075"/>
    <xdr:sp macro="" textlink="">
      <xdr:nvSpPr>
        <xdr:cNvPr id="3" name="Text Box 2"/>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4"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710"/>
    <xdr:sp macro="" textlink="">
      <xdr:nvSpPr>
        <xdr:cNvPr id="5"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6"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7"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8"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 name="Text Box 2"/>
        <xdr:cNvSpPr txBox="1">
          <a:spLocks noChangeArrowheads="1"/>
        </xdr:cNvSpPr>
      </xdr:nvSpPr>
      <xdr:spPr>
        <a:xfrm>
          <a:off x="10029825" y="3171190"/>
          <a:ext cx="76200" cy="219075"/>
        </a:xfrm>
        <a:prstGeom prst="rect">
          <a:avLst/>
        </a:prstGeom>
        <a:noFill/>
        <a:ln>
          <a:noFill/>
        </a:ln>
      </xdr:spPr>
    </xdr:sp>
    <xdr:clientData/>
  </xdr:oneCellAnchor>
  <xdr:oneCellAnchor>
    <xdr:from>
      <xdr:col>7</xdr:col>
      <xdr:colOff>863600</xdr:colOff>
      <xdr:row>5</xdr:row>
      <xdr:rowOff>0</xdr:rowOff>
    </xdr:from>
    <xdr:ext cx="72390" cy="219075"/>
    <xdr:sp macro="" textlink="">
      <xdr:nvSpPr>
        <xdr:cNvPr id="10" name="Text Box 2"/>
        <xdr:cNvSpPr txBox="1">
          <a:spLocks noChangeArrowheads="1"/>
        </xdr:cNvSpPr>
      </xdr:nvSpPr>
      <xdr:spPr>
        <a:xfrm>
          <a:off x="9931400" y="3416300"/>
          <a:ext cx="72390" cy="219075"/>
        </a:xfrm>
        <a:prstGeom prst="rect">
          <a:avLst/>
        </a:prstGeom>
        <a:noFill/>
        <a:ln>
          <a:noFill/>
        </a:ln>
      </xdr:spPr>
    </xdr:sp>
    <xdr:clientData/>
  </xdr:oneCellAnchor>
  <xdr:oneCellAnchor>
    <xdr:from>
      <xdr:col>8</xdr:col>
      <xdr:colOff>0</xdr:colOff>
      <xdr:row>5</xdr:row>
      <xdr:rowOff>0</xdr:rowOff>
    </xdr:from>
    <xdr:ext cx="76200" cy="219710"/>
    <xdr:sp macro="" textlink="">
      <xdr:nvSpPr>
        <xdr:cNvPr id="11"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12"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13"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14"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15"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16"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17"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18"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710"/>
    <xdr:sp macro="" textlink="">
      <xdr:nvSpPr>
        <xdr:cNvPr id="21"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22"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 name="Text Box 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 name="Text Box 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 name="Text Box 2"/>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 name="Text Box 2"/>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4</xdr:row>
      <xdr:rowOff>0</xdr:rowOff>
    </xdr:from>
    <xdr:ext cx="76200" cy="219075"/>
    <xdr:sp macro="" textlink="">
      <xdr:nvSpPr>
        <xdr:cNvPr id="31" name="Text Box 2"/>
        <xdr:cNvSpPr txBox="1">
          <a:spLocks noChangeArrowheads="1"/>
        </xdr:cNvSpPr>
      </xdr:nvSpPr>
      <xdr:spPr>
        <a:xfrm>
          <a:off x="10029825" y="1205865"/>
          <a:ext cx="76200" cy="219075"/>
        </a:xfrm>
        <a:prstGeom prst="rect">
          <a:avLst/>
        </a:prstGeom>
        <a:noFill/>
        <a:ln>
          <a:noFill/>
        </a:ln>
      </xdr:spPr>
    </xdr:sp>
    <xdr:clientData/>
  </xdr:oneCellAnchor>
  <xdr:oneCellAnchor>
    <xdr:from>
      <xdr:col>8</xdr:col>
      <xdr:colOff>0</xdr:colOff>
      <xdr:row>4</xdr:row>
      <xdr:rowOff>0</xdr:rowOff>
    </xdr:from>
    <xdr:ext cx="76200" cy="219075"/>
    <xdr:sp macro="" textlink="">
      <xdr:nvSpPr>
        <xdr:cNvPr id="32" name="Text Box 2"/>
        <xdr:cNvSpPr txBox="1">
          <a:spLocks noChangeArrowheads="1"/>
        </xdr:cNvSpPr>
      </xdr:nvSpPr>
      <xdr:spPr>
        <a:xfrm>
          <a:off x="10029825" y="120586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3" name="Text Box 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4" name="Text Box 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5" name="Text Box 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6" name="Text Box 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7" name="Text Box 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8" name="Text Box 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710"/>
    <xdr:sp macro="" textlink="">
      <xdr:nvSpPr>
        <xdr:cNvPr id="39"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40"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41"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42"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43"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44"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45"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5</xdr:row>
      <xdr:rowOff>0</xdr:rowOff>
    </xdr:from>
    <xdr:ext cx="76200" cy="219710"/>
    <xdr:sp macro="" textlink="">
      <xdr:nvSpPr>
        <xdr:cNvPr id="46" name="Text Box 2"/>
        <xdr:cNvSpPr txBox="1">
          <a:spLocks noChangeArrowheads="1"/>
        </xdr:cNvSpPr>
      </xdr:nvSpPr>
      <xdr:spPr>
        <a:xfrm>
          <a:off x="10029825" y="8674100"/>
          <a:ext cx="76200" cy="219710"/>
        </a:xfrm>
        <a:prstGeom prst="rect">
          <a:avLst/>
        </a:prstGeom>
        <a:noFill/>
        <a:ln>
          <a:noFill/>
        </a:ln>
      </xdr:spPr>
    </xdr:sp>
    <xdr:clientData/>
  </xdr:oneCellAnchor>
  <xdr:oneCellAnchor>
    <xdr:from>
      <xdr:col>8</xdr:col>
      <xdr:colOff>0</xdr:colOff>
      <xdr:row>3</xdr:row>
      <xdr:rowOff>0</xdr:rowOff>
    </xdr:from>
    <xdr:ext cx="76200" cy="219075"/>
    <xdr:sp macro="" textlink="">
      <xdr:nvSpPr>
        <xdr:cNvPr id="47" name="Text Box 2"/>
        <xdr:cNvSpPr txBox="1">
          <a:spLocks noChangeArrowheads="1"/>
        </xdr:cNvSpPr>
      </xdr:nvSpPr>
      <xdr:spPr>
        <a:xfrm>
          <a:off x="10029825" y="815340"/>
          <a:ext cx="76200" cy="219075"/>
        </a:xfrm>
        <a:prstGeom prst="rect">
          <a:avLst/>
        </a:prstGeom>
        <a:noFill/>
        <a:ln>
          <a:noFill/>
        </a:ln>
      </xdr:spPr>
    </xdr:sp>
    <xdr:clientData/>
  </xdr:oneCellAnchor>
  <xdr:oneCellAnchor>
    <xdr:from>
      <xdr:col>8</xdr:col>
      <xdr:colOff>0</xdr:colOff>
      <xdr:row>3</xdr:row>
      <xdr:rowOff>0</xdr:rowOff>
    </xdr:from>
    <xdr:ext cx="76200" cy="219075"/>
    <xdr:sp macro="" textlink="">
      <xdr:nvSpPr>
        <xdr:cNvPr id="48" name="Text Box 2"/>
        <xdr:cNvSpPr txBox="1">
          <a:spLocks noChangeArrowheads="1"/>
        </xdr:cNvSpPr>
      </xdr:nvSpPr>
      <xdr:spPr>
        <a:xfrm>
          <a:off x="10029825" y="815340"/>
          <a:ext cx="76200" cy="219075"/>
        </a:xfrm>
        <a:prstGeom prst="rect">
          <a:avLst/>
        </a:prstGeom>
        <a:noFill/>
        <a:ln>
          <a:noFill/>
        </a:ln>
      </xdr:spPr>
    </xdr:sp>
    <xdr:clientData/>
  </xdr:oneCellAnchor>
  <xdr:oneCellAnchor>
    <xdr:from>
      <xdr:col>8</xdr:col>
      <xdr:colOff>0</xdr:colOff>
      <xdr:row>3</xdr:row>
      <xdr:rowOff>0</xdr:rowOff>
    </xdr:from>
    <xdr:ext cx="76200" cy="219075"/>
    <xdr:sp macro="" textlink="">
      <xdr:nvSpPr>
        <xdr:cNvPr id="49" name="Text Box 2"/>
        <xdr:cNvSpPr txBox="1">
          <a:spLocks noChangeArrowheads="1"/>
        </xdr:cNvSpPr>
      </xdr:nvSpPr>
      <xdr:spPr>
        <a:xfrm>
          <a:off x="10029825" y="815340"/>
          <a:ext cx="76200" cy="219075"/>
        </a:xfrm>
        <a:prstGeom prst="rect">
          <a:avLst/>
        </a:prstGeom>
        <a:noFill/>
        <a:ln>
          <a:noFill/>
        </a:ln>
      </xdr:spPr>
    </xdr:sp>
    <xdr:clientData/>
  </xdr:oneCellAnchor>
  <xdr:oneCellAnchor>
    <xdr:from>
      <xdr:col>8</xdr:col>
      <xdr:colOff>0</xdr:colOff>
      <xdr:row>3</xdr:row>
      <xdr:rowOff>0</xdr:rowOff>
    </xdr:from>
    <xdr:ext cx="76200" cy="219075"/>
    <xdr:sp macro="" textlink="">
      <xdr:nvSpPr>
        <xdr:cNvPr id="50" name="Text Box 2"/>
        <xdr:cNvSpPr txBox="1">
          <a:spLocks noChangeArrowheads="1"/>
        </xdr:cNvSpPr>
      </xdr:nvSpPr>
      <xdr:spPr>
        <a:xfrm>
          <a:off x="10029825" y="815340"/>
          <a:ext cx="76200" cy="219075"/>
        </a:xfrm>
        <a:prstGeom prst="rect">
          <a:avLst/>
        </a:prstGeom>
        <a:noFill/>
        <a:ln>
          <a:noFill/>
        </a:ln>
      </xdr:spPr>
    </xdr:sp>
    <xdr:clientData/>
  </xdr:oneCellAnchor>
  <xdr:oneCellAnchor>
    <xdr:from>
      <xdr:col>8</xdr:col>
      <xdr:colOff>0</xdr:colOff>
      <xdr:row>3</xdr:row>
      <xdr:rowOff>0</xdr:rowOff>
    </xdr:from>
    <xdr:ext cx="76200" cy="219075"/>
    <xdr:sp macro="" textlink="">
      <xdr:nvSpPr>
        <xdr:cNvPr id="51" name="Text Box 2"/>
        <xdr:cNvSpPr txBox="1">
          <a:spLocks noChangeArrowheads="1"/>
        </xdr:cNvSpPr>
      </xdr:nvSpPr>
      <xdr:spPr>
        <a:xfrm>
          <a:off x="10029825" y="815340"/>
          <a:ext cx="76200" cy="219075"/>
        </a:xfrm>
        <a:prstGeom prst="rect">
          <a:avLst/>
        </a:prstGeom>
        <a:noFill/>
        <a:ln>
          <a:noFill/>
        </a:ln>
      </xdr:spPr>
    </xdr:sp>
    <xdr:clientData/>
  </xdr:oneCellAnchor>
  <xdr:oneCellAnchor>
    <xdr:from>
      <xdr:col>8</xdr:col>
      <xdr:colOff>0</xdr:colOff>
      <xdr:row>3</xdr:row>
      <xdr:rowOff>0</xdr:rowOff>
    </xdr:from>
    <xdr:ext cx="76200" cy="219075"/>
    <xdr:sp macro="" textlink="">
      <xdr:nvSpPr>
        <xdr:cNvPr id="52" name="Text Box 2"/>
        <xdr:cNvSpPr txBox="1">
          <a:spLocks noChangeArrowheads="1"/>
        </xdr:cNvSpPr>
      </xdr:nvSpPr>
      <xdr:spPr>
        <a:xfrm>
          <a:off x="10029825" y="8153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53"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54"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55" name="Text Box 2"/>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56" name="Text Box 2"/>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57"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58"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59" name="Text Box 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0" name="Text Box 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1"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2"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3"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4"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5" name="Text Box 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6" name="Text Box 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7" name="Text Box 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8" name="Text Box 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69" name="Text Box 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0" name="Text Box 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1"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2"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3"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4"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5"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6"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7"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8"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79"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4</xdr:row>
      <xdr:rowOff>0</xdr:rowOff>
    </xdr:from>
    <xdr:ext cx="76200" cy="219075"/>
    <xdr:sp macro="" textlink="">
      <xdr:nvSpPr>
        <xdr:cNvPr id="80" name="Text Box 2"/>
        <xdr:cNvSpPr txBox="1">
          <a:spLocks noChangeArrowheads="1"/>
        </xdr:cNvSpPr>
      </xdr:nvSpPr>
      <xdr:spPr>
        <a:xfrm>
          <a:off x="10029825" y="1205865"/>
          <a:ext cx="76200" cy="219075"/>
        </a:xfrm>
        <a:prstGeom prst="rect">
          <a:avLst/>
        </a:prstGeom>
        <a:noFill/>
        <a:ln>
          <a:noFill/>
        </a:ln>
      </xdr:spPr>
    </xdr:sp>
    <xdr:clientData/>
  </xdr:oneCellAnchor>
  <xdr:oneCellAnchor>
    <xdr:from>
      <xdr:col>8</xdr:col>
      <xdr:colOff>0</xdr:colOff>
      <xdr:row>4</xdr:row>
      <xdr:rowOff>0</xdr:rowOff>
    </xdr:from>
    <xdr:ext cx="76200" cy="219075"/>
    <xdr:sp macro="" textlink="">
      <xdr:nvSpPr>
        <xdr:cNvPr id="81" name="Text Box 2"/>
        <xdr:cNvSpPr txBox="1">
          <a:spLocks noChangeArrowheads="1"/>
        </xdr:cNvSpPr>
      </xdr:nvSpPr>
      <xdr:spPr>
        <a:xfrm>
          <a:off x="10029825" y="1205865"/>
          <a:ext cx="76200" cy="219075"/>
        </a:xfrm>
        <a:prstGeom prst="rect">
          <a:avLst/>
        </a:prstGeom>
        <a:noFill/>
        <a:ln>
          <a:noFill/>
        </a:ln>
      </xdr:spPr>
    </xdr:sp>
    <xdr:clientData/>
  </xdr:oneCellAnchor>
  <xdr:oneCellAnchor>
    <xdr:from>
      <xdr:col>8</xdr:col>
      <xdr:colOff>0</xdr:colOff>
      <xdr:row>4</xdr:row>
      <xdr:rowOff>0</xdr:rowOff>
    </xdr:from>
    <xdr:ext cx="76200" cy="219075"/>
    <xdr:sp macro="" textlink="">
      <xdr:nvSpPr>
        <xdr:cNvPr id="82" name="Text Box 2"/>
        <xdr:cNvSpPr txBox="1">
          <a:spLocks noChangeArrowheads="1"/>
        </xdr:cNvSpPr>
      </xdr:nvSpPr>
      <xdr:spPr>
        <a:xfrm>
          <a:off x="10029825" y="1205865"/>
          <a:ext cx="76200" cy="219075"/>
        </a:xfrm>
        <a:prstGeom prst="rect">
          <a:avLst/>
        </a:prstGeom>
        <a:noFill/>
        <a:ln>
          <a:noFill/>
        </a:ln>
      </xdr:spPr>
    </xdr:sp>
    <xdr:clientData/>
  </xdr:oneCellAnchor>
  <xdr:oneCellAnchor>
    <xdr:from>
      <xdr:col>8</xdr:col>
      <xdr:colOff>0</xdr:colOff>
      <xdr:row>4</xdr:row>
      <xdr:rowOff>0</xdr:rowOff>
    </xdr:from>
    <xdr:ext cx="76200" cy="219075"/>
    <xdr:sp macro="" textlink="">
      <xdr:nvSpPr>
        <xdr:cNvPr id="83" name="Text Box 2"/>
        <xdr:cNvSpPr txBox="1">
          <a:spLocks noChangeArrowheads="1"/>
        </xdr:cNvSpPr>
      </xdr:nvSpPr>
      <xdr:spPr>
        <a:xfrm>
          <a:off x="10029825" y="1205865"/>
          <a:ext cx="76200" cy="219075"/>
        </a:xfrm>
        <a:prstGeom prst="rect">
          <a:avLst/>
        </a:prstGeom>
        <a:noFill/>
        <a:ln>
          <a:noFill/>
        </a:ln>
      </xdr:spPr>
    </xdr:sp>
    <xdr:clientData/>
  </xdr:oneCellAnchor>
  <xdr:oneCellAnchor>
    <xdr:from>
      <xdr:col>8</xdr:col>
      <xdr:colOff>0</xdr:colOff>
      <xdr:row>4</xdr:row>
      <xdr:rowOff>0</xdr:rowOff>
    </xdr:from>
    <xdr:ext cx="76200" cy="219075"/>
    <xdr:sp macro="" textlink="">
      <xdr:nvSpPr>
        <xdr:cNvPr id="84" name="Text Box 2"/>
        <xdr:cNvSpPr txBox="1">
          <a:spLocks noChangeArrowheads="1"/>
        </xdr:cNvSpPr>
      </xdr:nvSpPr>
      <xdr:spPr>
        <a:xfrm>
          <a:off x="10029825" y="120586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86"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87"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88"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89"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0"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1" name="Text Box 2"/>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2" name="Text Box 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3" name="Text Box 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4" name="Text Box 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5" name="Text Box 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6" name="Text Box 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7" name="Text Box 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8" name="Text Box 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99" name="Text Box 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0" name="Text Box 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1" name="Text Box 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2" name="Text Box 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3" name="Text Box 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4" name="Text Box 2"/>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5" name="Text Box 2"/>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6" name="Text Box 2"/>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7" name="Text Box 2"/>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8" name="Text Box 2"/>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09" name="Text Box 2"/>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0" name="Text Box 2"/>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1" name="Text Box 2"/>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2" name="Text Box 2"/>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3" name="Text Box 2"/>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4" name="Text Box 2"/>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5" name="Text Box 2"/>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6" name="Text Box 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7" name="Text Box 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8" name="Text Box 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19" name="Text Box 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0" name="Text Box 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1" name="Text Box 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2" name="Text Box 2"/>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3" name="Text Box 2"/>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4" name="Text Box 2"/>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5" name="Text Box 2"/>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6" name="Text Box 2"/>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7" name="Text Box 2"/>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8"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29"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0"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1"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2"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3" name="Text Box 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4" name="Text Box 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5" name="Text Box 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6" name="Text Box 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7" name="Text Box 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8" name="Text Box 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39" name="Text Box 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0" name="Text Box 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1" name="Text Box 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2" name="Text Box 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3" name="Text Box 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4" name="Text Box 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5" name="Text Box 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6"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7"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8"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49"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0"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1" name="Text Box 2"/>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2" name="Text Box 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3" name="Text Box 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4" name="Text Box 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5" name="Text Box 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6" name="Text Box 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7" name="Text Box 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8" name="Text Box 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59" name="Text Box 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0" name="Text Box 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1" name="Text Box 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2" name="Text Box 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3" name="Text Box 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4"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5"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6"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7"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8"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69" name="Text Box 2"/>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0" name="Text Box 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1" name="Text Box 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2" name="Text Box 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3" name="Text Box 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4" name="Text Box 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5" name="Text Box 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6"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7"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8"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79"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0"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1" name="Text Box 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2" name="Text Box 2"/>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3" name="Text Box 2"/>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4" name="Text Box 2"/>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5" name="Text Box 2"/>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6" name="Text Box 2"/>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7" name="Text Box 2"/>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8"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89"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0"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1"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2"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3" name="Text Box 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4" name="Text Box 193"/>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5" name="Text Box 194"/>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6" name="Text Box 195"/>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7" name="Text Box 196"/>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8" name="Text Box 197"/>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199" name="Text Box 198"/>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0" name="Text Box 199"/>
        <xdr:cNvSpPr txBox="1">
          <a:spLocks noChangeArrowheads="1"/>
        </xdr:cNvSpPr>
      </xdr:nvSpPr>
      <xdr:spPr>
        <a:xfrm>
          <a:off x="10029825" y="159893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1" name="Text Box 200"/>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2" name="Text Box 201"/>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3" name="Text Box 202"/>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4" name="Text Box 203"/>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5" name="Text Box 204"/>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6" name="Text Box 205"/>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7" name="Text Box 206"/>
        <xdr:cNvSpPr txBox="1">
          <a:spLocks noChangeArrowheads="1"/>
        </xdr:cNvSpPr>
      </xdr:nvSpPr>
      <xdr:spPr>
        <a:xfrm>
          <a:off x="10029825" y="199199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8" name="Text Box 207"/>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09" name="Text Box 208"/>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0" name="Text Box 209"/>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1" name="Text Box 210"/>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2" name="Text Box 211"/>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3" name="Text Box 212"/>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4" name="Text Box 213"/>
        <xdr:cNvSpPr txBox="1">
          <a:spLocks noChangeArrowheads="1"/>
        </xdr:cNvSpPr>
      </xdr:nvSpPr>
      <xdr:spPr>
        <a:xfrm>
          <a:off x="10029825" y="238506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5" name="Text Box 214"/>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6" name="Text Box 215"/>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7" name="Text Box 216"/>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8" name="Text Box 217"/>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19" name="Text Box 218"/>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0" name="Text Box 219"/>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1" name="Text Box 220"/>
        <xdr:cNvSpPr txBox="1">
          <a:spLocks noChangeArrowheads="1"/>
        </xdr:cNvSpPr>
      </xdr:nvSpPr>
      <xdr:spPr>
        <a:xfrm>
          <a:off x="10029825" y="277812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2" name="Text Box 221"/>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3" name="Text Box 222"/>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4" name="Text Box 223"/>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5" name="Text Box 224"/>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6" name="Text Box 225"/>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7" name="Text Box 226"/>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8" name="Text Box 227"/>
        <xdr:cNvSpPr txBox="1">
          <a:spLocks noChangeArrowheads="1"/>
        </xdr:cNvSpPr>
      </xdr:nvSpPr>
      <xdr:spPr>
        <a:xfrm>
          <a:off x="10029825" y="317119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29" name="Text Box 228"/>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0" name="Text Box 229"/>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1" name="Text Box 230"/>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2" name="Text Box 231"/>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3" name="Text Box 232"/>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4" name="Text Box 233"/>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5" name="Text Box 234"/>
        <xdr:cNvSpPr txBox="1">
          <a:spLocks noChangeArrowheads="1"/>
        </xdr:cNvSpPr>
      </xdr:nvSpPr>
      <xdr:spPr>
        <a:xfrm>
          <a:off x="10029825" y="356425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6" name="Text Box 235"/>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7" name="Text Box 236"/>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8" name="Text Box 237"/>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39" name="Text Box 238"/>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0" name="Text Box 239"/>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1" name="Text Box 240"/>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2" name="Text Box 241"/>
        <xdr:cNvSpPr txBox="1">
          <a:spLocks noChangeArrowheads="1"/>
        </xdr:cNvSpPr>
      </xdr:nvSpPr>
      <xdr:spPr>
        <a:xfrm>
          <a:off x="10029825" y="395732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3" name="Text Box 242"/>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4" name="Text Box 243"/>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5" name="Text Box 244"/>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6" name="Text Box 245"/>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7" name="Text Box 246"/>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8" name="Text Box 247"/>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49" name="Text Box 248"/>
        <xdr:cNvSpPr txBox="1">
          <a:spLocks noChangeArrowheads="1"/>
        </xdr:cNvSpPr>
      </xdr:nvSpPr>
      <xdr:spPr>
        <a:xfrm>
          <a:off x="10029825" y="435038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0" name="Text Box 249"/>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1" name="Text Box 250"/>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2" name="Text Box 251"/>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3" name="Text Box 252"/>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4" name="Text Box 253"/>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5" name="Text Box 254"/>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6" name="Text Box 255"/>
        <xdr:cNvSpPr txBox="1">
          <a:spLocks noChangeArrowheads="1"/>
        </xdr:cNvSpPr>
      </xdr:nvSpPr>
      <xdr:spPr>
        <a:xfrm>
          <a:off x="10029825" y="474345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7" name="Text Box 256"/>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8" name="Text Box 257"/>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59" name="Text Box 258"/>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0" name="Text Box 259"/>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1" name="Text Box 260"/>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2" name="Text Box 261"/>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3" name="Text Box 262"/>
        <xdr:cNvSpPr txBox="1">
          <a:spLocks noChangeArrowheads="1"/>
        </xdr:cNvSpPr>
      </xdr:nvSpPr>
      <xdr:spPr>
        <a:xfrm>
          <a:off x="10029825" y="513651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4" name="Text Box 263"/>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5" name="Text Box 264"/>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6" name="Text Box 265"/>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7" name="Text Box 266"/>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8" name="Text Box 267"/>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69" name="Text Box 268"/>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0" name="Text Box 269"/>
        <xdr:cNvSpPr txBox="1">
          <a:spLocks noChangeArrowheads="1"/>
        </xdr:cNvSpPr>
      </xdr:nvSpPr>
      <xdr:spPr>
        <a:xfrm>
          <a:off x="10029825" y="552958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1" name="Text Box 270"/>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2" name="Text Box 271"/>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3" name="Text Box 272"/>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4" name="Text Box 273"/>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5" name="Text Box 274"/>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6" name="Text Box 275"/>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7" name="Text Box 276"/>
        <xdr:cNvSpPr txBox="1">
          <a:spLocks noChangeArrowheads="1"/>
        </xdr:cNvSpPr>
      </xdr:nvSpPr>
      <xdr:spPr>
        <a:xfrm>
          <a:off x="10029825" y="592264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8" name="Text Box 277"/>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79" name="Text Box 278"/>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0" name="Text Box 279"/>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1" name="Text Box 280"/>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2" name="Text Box 281"/>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3" name="Text Box 282"/>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4" name="Text Box 283"/>
        <xdr:cNvSpPr txBox="1">
          <a:spLocks noChangeArrowheads="1"/>
        </xdr:cNvSpPr>
      </xdr:nvSpPr>
      <xdr:spPr>
        <a:xfrm>
          <a:off x="10029825" y="631571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5" name="Text Box 284"/>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6" name="Text Box 285"/>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7" name="Text Box 286"/>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8" name="Text Box 287"/>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89" name="Text Box 288"/>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0" name="Text Box 289"/>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1" name="Text Box 290"/>
        <xdr:cNvSpPr txBox="1">
          <a:spLocks noChangeArrowheads="1"/>
        </xdr:cNvSpPr>
      </xdr:nvSpPr>
      <xdr:spPr>
        <a:xfrm>
          <a:off x="10029825" y="670877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2" name="Text Box 291"/>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3" name="Text Box 292"/>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4" name="Text Box 293"/>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5" name="Text Box 294"/>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6" name="Text Box 295"/>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7" name="Text Box 296"/>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8" name="Text Box 297"/>
        <xdr:cNvSpPr txBox="1">
          <a:spLocks noChangeArrowheads="1"/>
        </xdr:cNvSpPr>
      </xdr:nvSpPr>
      <xdr:spPr>
        <a:xfrm>
          <a:off x="10029825" y="710184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299" name="Text Box 298"/>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0" name="Text Box 299"/>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1" name="Text Box 300"/>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2" name="Text Box 301"/>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3" name="Text Box 302"/>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4" name="Text Box 303"/>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5" name="Text Box 304"/>
        <xdr:cNvSpPr txBox="1">
          <a:spLocks noChangeArrowheads="1"/>
        </xdr:cNvSpPr>
      </xdr:nvSpPr>
      <xdr:spPr>
        <a:xfrm>
          <a:off x="10029825" y="749490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6" name="Text Box 305"/>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7" name="Text Box 306"/>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8" name="Text Box 307"/>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09" name="Text Box 308"/>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0" name="Text Box 309"/>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1" name="Text Box 310"/>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2" name="Text Box 311"/>
        <xdr:cNvSpPr txBox="1">
          <a:spLocks noChangeArrowheads="1"/>
        </xdr:cNvSpPr>
      </xdr:nvSpPr>
      <xdr:spPr>
        <a:xfrm>
          <a:off x="10029825" y="7887970"/>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3" name="Text Box 312"/>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4" name="Text Box 313"/>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5" name="Text Box 314"/>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6" name="Text Box 315"/>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7" name="Text Box 316"/>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8" name="Text Box 317"/>
        <xdr:cNvSpPr txBox="1">
          <a:spLocks noChangeArrowheads="1"/>
        </xdr:cNvSpPr>
      </xdr:nvSpPr>
      <xdr:spPr>
        <a:xfrm>
          <a:off x="10029825" y="8281035"/>
          <a:ext cx="76200" cy="219075"/>
        </a:xfrm>
        <a:prstGeom prst="rect">
          <a:avLst/>
        </a:prstGeom>
        <a:noFill/>
        <a:ln>
          <a:noFill/>
        </a:ln>
      </xdr:spPr>
    </xdr:sp>
    <xdr:clientData/>
  </xdr:oneCellAnchor>
  <xdr:oneCellAnchor>
    <xdr:from>
      <xdr:col>8</xdr:col>
      <xdr:colOff>0</xdr:colOff>
      <xdr:row>5</xdr:row>
      <xdr:rowOff>0</xdr:rowOff>
    </xdr:from>
    <xdr:ext cx="76200" cy="219075"/>
    <xdr:sp macro="" textlink="">
      <xdr:nvSpPr>
        <xdr:cNvPr id="319" name="Text Box 318"/>
        <xdr:cNvSpPr txBox="1">
          <a:spLocks noChangeArrowheads="1"/>
        </xdr:cNvSpPr>
      </xdr:nvSpPr>
      <xdr:spPr>
        <a:xfrm>
          <a:off x="10029825" y="8281035"/>
          <a:ext cx="76200" cy="219075"/>
        </a:xfrm>
        <a:prstGeom prst="rect">
          <a:avLst/>
        </a:prstGeom>
        <a:noFill/>
        <a:ln>
          <a:noFill/>
        </a:ln>
      </xdr:spPr>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63500</xdr:colOff>
      <xdr:row>1</xdr:row>
      <xdr:rowOff>15875</xdr:rowOff>
    </xdr:from>
    <xdr:to>
      <xdr:col>10</xdr:col>
      <xdr:colOff>777875</xdr:colOff>
      <xdr:row>1</xdr:row>
      <xdr:rowOff>301626</xdr:rowOff>
    </xdr:to>
    <xdr:sp macro="" textlink="">
      <xdr:nvSpPr>
        <xdr:cNvPr id="2" name="テキスト ボックス 1"/>
        <xdr:cNvSpPr txBox="1"/>
      </xdr:nvSpPr>
      <xdr:spPr>
        <a:xfrm>
          <a:off x="5349875" y="381000"/>
          <a:ext cx="2333625" cy="285751"/>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latin typeface="+mn-ea"/>
              <a:ea typeface="+mn-ea"/>
            </a:rPr>
            <a:t>入力不要</a:t>
          </a:r>
          <a:r>
            <a:rPr kumimoji="1" lang="en-US" altLang="ja-JP" sz="800">
              <a:solidFill>
                <a:srgbClr val="FF0000"/>
              </a:solidFill>
              <a:latin typeface="+mn-ea"/>
              <a:ea typeface="+mn-ea"/>
            </a:rPr>
            <a:t>(</a:t>
          </a:r>
          <a:r>
            <a:rPr kumimoji="1" lang="ja-JP" altLang="en-US" sz="800">
              <a:solidFill>
                <a:srgbClr val="FF0000"/>
              </a:solidFill>
              <a:latin typeface="+mn-ea"/>
              <a:ea typeface="+mn-ea"/>
            </a:rPr>
            <a:t>運輸局使用欄</a:t>
          </a:r>
          <a:r>
            <a:rPr kumimoji="1" lang="en-US" altLang="ja-JP" sz="800">
              <a:solidFill>
                <a:srgbClr val="FF0000"/>
              </a:solidFill>
              <a:latin typeface="+mn-ea"/>
              <a:ea typeface="+mn-ea"/>
            </a:rPr>
            <a:t>)</a:t>
          </a:r>
        </a:p>
      </xdr:txBody>
    </xdr:sp>
    <xdr:clientData/>
  </xdr:twoCellAnchor>
  <xdr:twoCellAnchor>
    <xdr:from>
      <xdr:col>23</xdr:col>
      <xdr:colOff>31751</xdr:colOff>
      <xdr:row>1</xdr:row>
      <xdr:rowOff>15876</xdr:rowOff>
    </xdr:from>
    <xdr:to>
      <xdr:col>26</xdr:col>
      <xdr:colOff>396876</xdr:colOff>
      <xdr:row>1</xdr:row>
      <xdr:rowOff>301626</xdr:rowOff>
    </xdr:to>
    <xdr:sp macro="" textlink="">
      <xdr:nvSpPr>
        <xdr:cNvPr id="3" name="テキスト ボックス 2"/>
        <xdr:cNvSpPr txBox="1"/>
      </xdr:nvSpPr>
      <xdr:spPr>
        <a:xfrm>
          <a:off x="15605126" y="381001"/>
          <a:ext cx="1651000" cy="28575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latin typeface="+mn-ea"/>
              <a:ea typeface="+mn-ea"/>
            </a:rPr>
            <a:t>入力不要</a:t>
          </a:r>
          <a:r>
            <a:rPr kumimoji="1" lang="en-US" altLang="ja-JP" sz="800">
              <a:solidFill>
                <a:srgbClr val="FF0000"/>
              </a:solidFill>
              <a:latin typeface="+mn-ea"/>
              <a:ea typeface="+mn-ea"/>
            </a:rPr>
            <a:t>(</a:t>
          </a:r>
          <a:r>
            <a:rPr kumimoji="1" lang="ja-JP" altLang="en-US" sz="800">
              <a:solidFill>
                <a:srgbClr val="FF0000"/>
              </a:solidFill>
              <a:latin typeface="+mn-ea"/>
              <a:ea typeface="+mn-ea"/>
            </a:rPr>
            <a:t>運輸局使用欄</a:t>
          </a:r>
          <a:r>
            <a:rPr kumimoji="1" lang="en-US" altLang="ja-JP" sz="800">
              <a:solidFill>
                <a:srgbClr val="FF0000"/>
              </a:solidFill>
              <a:latin typeface="+mn-ea"/>
              <a:ea typeface="+mn-ea"/>
            </a:rPr>
            <a:t>)</a:t>
          </a:r>
        </a:p>
      </xdr:txBody>
    </xdr:sp>
    <xdr:clientData/>
  </xdr:twoCellAnchor>
  <xdr:twoCellAnchor>
    <xdr:from>
      <xdr:col>29</xdr:col>
      <xdr:colOff>1</xdr:colOff>
      <xdr:row>0</xdr:row>
      <xdr:rowOff>0</xdr:rowOff>
    </xdr:from>
    <xdr:to>
      <xdr:col>30</xdr:col>
      <xdr:colOff>396876</xdr:colOff>
      <xdr:row>1</xdr:row>
      <xdr:rowOff>349250</xdr:rowOff>
    </xdr:to>
    <xdr:sp macro="" textlink="">
      <xdr:nvSpPr>
        <xdr:cNvPr id="4" name="テキスト ボックス 3"/>
        <xdr:cNvSpPr txBox="1"/>
      </xdr:nvSpPr>
      <xdr:spPr>
        <a:xfrm>
          <a:off x="17986376" y="0"/>
          <a:ext cx="825500" cy="71437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latin typeface="+mn-ea"/>
              <a:ea typeface="+mn-ea"/>
            </a:rPr>
            <a:t>入力不要</a:t>
          </a:r>
          <a:endParaRPr kumimoji="1" lang="en-US" altLang="ja-JP" sz="800">
            <a:solidFill>
              <a:srgbClr val="FF0000"/>
            </a:solidFill>
            <a:latin typeface="+mn-ea"/>
            <a:ea typeface="+mn-ea"/>
          </a:endParaRPr>
        </a:p>
        <a:p>
          <a:pPr algn="ctr"/>
          <a:r>
            <a:rPr kumimoji="1" lang="en-US" altLang="ja-JP" sz="800">
              <a:solidFill>
                <a:srgbClr val="FF0000"/>
              </a:solidFill>
              <a:latin typeface="+mn-ea"/>
              <a:ea typeface="+mn-ea"/>
            </a:rPr>
            <a:t>(</a:t>
          </a:r>
          <a:r>
            <a:rPr kumimoji="1" lang="ja-JP" altLang="en-US" sz="800">
              <a:solidFill>
                <a:srgbClr val="FF0000"/>
              </a:solidFill>
              <a:latin typeface="+mn-ea"/>
              <a:ea typeface="+mn-ea"/>
            </a:rPr>
            <a:t>運輸局</a:t>
          </a:r>
          <a:endParaRPr kumimoji="1" lang="en-US" altLang="ja-JP" sz="800">
            <a:solidFill>
              <a:srgbClr val="FF0000"/>
            </a:solidFill>
            <a:latin typeface="+mn-ea"/>
            <a:ea typeface="+mn-ea"/>
          </a:endParaRPr>
        </a:p>
        <a:p>
          <a:pPr algn="ctr"/>
          <a:r>
            <a:rPr kumimoji="1" lang="ja-JP" altLang="en-US" sz="800">
              <a:solidFill>
                <a:srgbClr val="FF0000"/>
              </a:solidFill>
              <a:latin typeface="+mn-ea"/>
              <a:ea typeface="+mn-ea"/>
            </a:rPr>
            <a:t>使用欄</a:t>
          </a:r>
          <a:r>
            <a:rPr kumimoji="1" lang="en-US" altLang="ja-JP" sz="800">
              <a:solidFill>
                <a:srgbClr val="FF0000"/>
              </a:solidFill>
              <a:latin typeface="+mn-ea"/>
              <a:ea typeface="+mn-ea"/>
            </a:rPr>
            <a:t>)</a:t>
          </a:r>
        </a:p>
      </xdr:txBody>
    </xdr:sp>
    <xdr:clientData/>
  </xdr:twoCellAnchor>
  <xdr:oneCellAnchor>
    <xdr:from>
      <xdr:col>17</xdr:col>
      <xdr:colOff>31750</xdr:colOff>
      <xdr:row>11</xdr:row>
      <xdr:rowOff>63500</xdr:rowOff>
    </xdr:from>
    <xdr:ext cx="6175375" cy="2063750"/>
    <xdr:sp macro="" textlink="">
      <xdr:nvSpPr>
        <xdr:cNvPr id="5" name="テキスト ボックス 4"/>
        <xdr:cNvSpPr txBox="1"/>
      </xdr:nvSpPr>
      <xdr:spPr>
        <a:xfrm>
          <a:off x="12588875" y="4667250"/>
          <a:ext cx="6175375" cy="2063750"/>
        </a:xfrm>
        <a:prstGeom prst="rect">
          <a:avLst/>
        </a:prstGeom>
        <a:solidFill>
          <a:schemeClr val="bg1">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b="1">
              <a:solidFill>
                <a:srgbClr val="FF0000"/>
              </a:solidFill>
            </a:rPr>
            <a:t>提出時は空欄のままとしてください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1</xdr:colOff>
      <xdr:row>0</xdr:row>
      <xdr:rowOff>1</xdr:rowOff>
    </xdr:from>
    <xdr:to>
      <xdr:col>3</xdr:col>
      <xdr:colOff>711201</xdr:colOff>
      <xdr:row>0</xdr:row>
      <xdr:rowOff>254001</xdr:rowOff>
    </xdr:to>
    <xdr:sp macro="" textlink="">
      <xdr:nvSpPr>
        <xdr:cNvPr id="2" name="テキスト ボックス 1"/>
        <xdr:cNvSpPr txBox="1"/>
      </xdr:nvSpPr>
      <xdr:spPr>
        <a:xfrm>
          <a:off x="1092201" y="1"/>
          <a:ext cx="711200" cy="254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latin typeface="+mn-ea"/>
              <a:ea typeface="+mn-ea"/>
            </a:rPr>
            <a:t>入力不要</a:t>
          </a:r>
          <a:r>
            <a:rPr kumimoji="1" lang="en-US" altLang="ja-JP" sz="800">
              <a:solidFill>
                <a:srgbClr val="FF0000"/>
              </a:solidFill>
              <a:latin typeface="+mn-ea"/>
              <a:ea typeface="+mn-ea"/>
            </a:rPr>
            <a:t>(</a:t>
          </a:r>
          <a:r>
            <a:rPr kumimoji="1" lang="ja-JP" altLang="en-US" sz="800">
              <a:solidFill>
                <a:srgbClr val="FF0000"/>
              </a:solidFill>
              <a:latin typeface="+mn-ea"/>
              <a:ea typeface="+mn-ea"/>
            </a:rPr>
            <a:t>運輸局使用欄</a:t>
          </a:r>
          <a:r>
            <a:rPr kumimoji="1" lang="en-US" altLang="ja-JP" sz="800">
              <a:solidFill>
                <a:srgbClr val="FF0000"/>
              </a:solidFill>
              <a:latin typeface="+mn-ea"/>
              <a:ea typeface="+mn-ea"/>
            </a:rPr>
            <a:t>)</a:t>
          </a:r>
        </a:p>
      </xdr:txBody>
    </xdr:sp>
    <xdr:clientData/>
  </xdr:twoCellAnchor>
  <xdr:twoCellAnchor>
    <xdr:from>
      <xdr:col>33</xdr:col>
      <xdr:colOff>1</xdr:colOff>
      <xdr:row>0</xdr:row>
      <xdr:rowOff>1</xdr:rowOff>
    </xdr:from>
    <xdr:to>
      <xdr:col>35</xdr:col>
      <xdr:colOff>749301</xdr:colOff>
      <xdr:row>0</xdr:row>
      <xdr:rowOff>254001</xdr:rowOff>
    </xdr:to>
    <xdr:sp macro="" textlink="">
      <xdr:nvSpPr>
        <xdr:cNvPr id="3" name="テキスト ボックス 2"/>
        <xdr:cNvSpPr txBox="1"/>
      </xdr:nvSpPr>
      <xdr:spPr>
        <a:xfrm>
          <a:off x="14973301" y="1"/>
          <a:ext cx="1460500" cy="254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latin typeface="+mn-ea"/>
              <a:ea typeface="+mn-ea"/>
            </a:rPr>
            <a:t>入力不要</a:t>
          </a:r>
          <a:r>
            <a:rPr kumimoji="1" lang="en-US" altLang="ja-JP" sz="800">
              <a:solidFill>
                <a:srgbClr val="FF0000"/>
              </a:solidFill>
              <a:latin typeface="+mn-ea"/>
              <a:ea typeface="+mn-ea"/>
            </a:rPr>
            <a:t>(</a:t>
          </a:r>
          <a:r>
            <a:rPr kumimoji="1" lang="ja-JP" altLang="en-US" sz="800">
              <a:solidFill>
                <a:srgbClr val="FF0000"/>
              </a:solidFill>
              <a:latin typeface="+mn-ea"/>
              <a:ea typeface="+mn-ea"/>
            </a:rPr>
            <a:t>運輸局使用欄</a:t>
          </a:r>
          <a:r>
            <a:rPr kumimoji="1" lang="en-US" altLang="ja-JP" sz="800">
              <a:solidFill>
                <a:srgbClr val="FF0000"/>
              </a:solidFill>
              <a:latin typeface="+mn-ea"/>
              <a:ea typeface="+mn-ea"/>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1343025</xdr:colOff>
      <xdr:row>3</xdr:row>
      <xdr:rowOff>150495</xdr:rowOff>
    </xdr:from>
    <xdr:to>
      <xdr:col>12</xdr:col>
      <xdr:colOff>1343025</xdr:colOff>
      <xdr:row>4</xdr:row>
      <xdr:rowOff>203835</xdr:rowOff>
    </xdr:to>
    <xdr:sp macro="" textlink="">
      <xdr:nvSpPr>
        <xdr:cNvPr id="11" name="テキスト ボックス 14"/>
        <xdr:cNvSpPr txBox="1"/>
      </xdr:nvSpPr>
      <xdr:spPr>
        <a:xfrm>
          <a:off x="12468225" y="1293495"/>
          <a:ext cx="0" cy="386715"/>
        </a:xfrm>
        <a:prstGeom prst="rect">
          <a:avLst/>
        </a:prstGeom>
        <a:solidFill>
          <a:schemeClr val="accent6">
            <a:lumMod val="60000"/>
            <a:lumOff val="40000"/>
          </a:schemeClr>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lstStyle/>
        <a:p>
          <a:pPr algn="ctr"/>
          <a:r>
            <a:rPr kumimoji="1" lang="ja-JP" altLang="en-US" sz="3200" b="1" baseline="0">
              <a:latin typeface="Meiryo UI"/>
              <a:ea typeface="Meiryo UI"/>
              <a:cs typeface="Meiryo UI"/>
            </a:rPr>
            <a:t>⑦</a:t>
          </a:r>
          <a:endParaRPr kumimoji="1" lang="en-US" altLang="ja-JP" sz="3200" b="1" baseline="0">
            <a:latin typeface="Meiryo UI"/>
            <a:ea typeface="Meiryo UI"/>
            <a:cs typeface="Meiryo UI"/>
          </a:endParaRPr>
        </a:p>
      </xdr:txBody>
    </xdr:sp>
    <xdr:clientData/>
  </xdr:twoCellAnchor>
  <xdr:oneCellAnchor>
    <xdr:from>
      <xdr:col>10</xdr:col>
      <xdr:colOff>68036</xdr:colOff>
      <xdr:row>4</xdr:row>
      <xdr:rowOff>40822</xdr:rowOff>
    </xdr:from>
    <xdr:ext cx="2803071" cy="1224642"/>
    <xdr:sp macro="" textlink="">
      <xdr:nvSpPr>
        <xdr:cNvPr id="4" name="テキスト ボックス 3"/>
        <xdr:cNvSpPr txBox="1"/>
      </xdr:nvSpPr>
      <xdr:spPr>
        <a:xfrm>
          <a:off x="9606643" y="1537608"/>
          <a:ext cx="2803071" cy="1224642"/>
        </a:xfrm>
        <a:prstGeom prst="rect">
          <a:avLst/>
        </a:prstGeom>
        <a:solidFill>
          <a:schemeClr val="bg1">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b="1">
              <a:solidFill>
                <a:srgbClr val="FF0000"/>
              </a:solidFill>
            </a:rPr>
            <a:t>提出時は空欄のままとしてください</a:t>
          </a:r>
        </a:p>
      </xdr:txBody>
    </xdr:sp>
    <xdr:clientData/>
  </xdr:oneCellAnchor>
  <xdr:oneCellAnchor>
    <xdr:from>
      <xdr:col>15</xdr:col>
      <xdr:colOff>95250</xdr:colOff>
      <xdr:row>4</xdr:row>
      <xdr:rowOff>54429</xdr:rowOff>
    </xdr:from>
    <xdr:ext cx="2803071" cy="1224642"/>
    <xdr:sp macro="" textlink="">
      <xdr:nvSpPr>
        <xdr:cNvPr id="5" name="テキスト ボックス 4"/>
        <xdr:cNvSpPr txBox="1"/>
      </xdr:nvSpPr>
      <xdr:spPr>
        <a:xfrm>
          <a:off x="14722929" y="1551215"/>
          <a:ext cx="2803071" cy="1224642"/>
        </a:xfrm>
        <a:prstGeom prst="rect">
          <a:avLst/>
        </a:prstGeom>
        <a:solidFill>
          <a:schemeClr val="bg1">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b="1">
              <a:solidFill>
                <a:srgbClr val="FF0000"/>
              </a:solidFill>
            </a:rPr>
            <a:t>提出時は空欄のままとしてください</a:t>
          </a:r>
        </a:p>
      </xdr:txBody>
    </xdr:sp>
    <xdr:clientData/>
  </xdr:oneCellAnchor>
  <xdr:oneCellAnchor>
    <xdr:from>
      <xdr:col>21</xdr:col>
      <xdr:colOff>54428</xdr:colOff>
      <xdr:row>4</xdr:row>
      <xdr:rowOff>54430</xdr:rowOff>
    </xdr:from>
    <xdr:ext cx="2803071" cy="1224642"/>
    <xdr:sp macro="" textlink="">
      <xdr:nvSpPr>
        <xdr:cNvPr id="6" name="テキスト ボックス 5"/>
        <xdr:cNvSpPr txBox="1"/>
      </xdr:nvSpPr>
      <xdr:spPr>
        <a:xfrm>
          <a:off x="19907249" y="1551216"/>
          <a:ext cx="2803071" cy="1224642"/>
        </a:xfrm>
        <a:prstGeom prst="rect">
          <a:avLst/>
        </a:prstGeom>
        <a:solidFill>
          <a:schemeClr val="bg1">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b="1">
              <a:solidFill>
                <a:srgbClr val="FF0000"/>
              </a:solidFill>
            </a:rPr>
            <a:t>提出時は空欄のままとしてください</a:t>
          </a:r>
        </a:p>
      </xdr:txBody>
    </xdr:sp>
    <xdr:clientData/>
  </xdr:oneCellAnchor>
  <xdr:oneCellAnchor>
    <xdr:from>
      <xdr:col>26</xdr:col>
      <xdr:colOff>68035</xdr:colOff>
      <xdr:row>4</xdr:row>
      <xdr:rowOff>40821</xdr:rowOff>
    </xdr:from>
    <xdr:ext cx="2803071" cy="1224642"/>
    <xdr:sp macro="" textlink="">
      <xdr:nvSpPr>
        <xdr:cNvPr id="7" name="テキスト ボックス 6"/>
        <xdr:cNvSpPr txBox="1"/>
      </xdr:nvSpPr>
      <xdr:spPr>
        <a:xfrm>
          <a:off x="25009928" y="1537607"/>
          <a:ext cx="2803071" cy="1224642"/>
        </a:xfrm>
        <a:prstGeom prst="rect">
          <a:avLst/>
        </a:prstGeom>
        <a:solidFill>
          <a:schemeClr val="bg1">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b="1">
              <a:solidFill>
                <a:srgbClr val="FF0000"/>
              </a:solidFill>
            </a:rPr>
            <a:t>提出時は空欄のままとしてください</a:t>
          </a:r>
        </a:p>
      </xdr:txBody>
    </xdr:sp>
    <xdr:clientData/>
  </xdr:oneCellAnchor>
  <xdr:oneCellAnchor>
    <xdr:from>
      <xdr:col>31</xdr:col>
      <xdr:colOff>95250</xdr:colOff>
      <xdr:row>4</xdr:row>
      <xdr:rowOff>68035</xdr:rowOff>
    </xdr:from>
    <xdr:ext cx="2803071" cy="1224642"/>
    <xdr:sp macro="" textlink="">
      <xdr:nvSpPr>
        <xdr:cNvPr id="9" name="テキスト ボックス 8"/>
        <xdr:cNvSpPr txBox="1"/>
      </xdr:nvSpPr>
      <xdr:spPr>
        <a:xfrm>
          <a:off x="30139821" y="1564821"/>
          <a:ext cx="2803071" cy="1224642"/>
        </a:xfrm>
        <a:prstGeom prst="rect">
          <a:avLst/>
        </a:prstGeom>
        <a:solidFill>
          <a:schemeClr val="bg1">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b="1">
              <a:solidFill>
                <a:srgbClr val="FF0000"/>
              </a:solidFill>
            </a:rPr>
            <a:t>提出時は空欄のままとしてください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t16wf01\&#20849;&#26377;\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2"/>
  <sheetViews>
    <sheetView tabSelected="1" view="pageBreakPreview" zoomScale="50" zoomScaleNormal="75" zoomScaleSheetLayoutView="50" workbookViewId="0">
      <selection activeCell="E20" sqref="E20:AV25"/>
    </sheetView>
  </sheetViews>
  <sheetFormatPr defaultColWidth="3.75" defaultRowHeight="15.75" customHeight="1" x14ac:dyDescent="0.15"/>
  <cols>
    <col min="1" max="1" width="3.75" customWidth="1"/>
  </cols>
  <sheetData>
    <row r="1" spans="1:52" ht="15.75" customHeight="1" x14ac:dyDescent="0.15">
      <c r="A1" s="380"/>
      <c r="B1" s="381"/>
      <c r="C1" s="381"/>
      <c r="D1" s="380"/>
      <c r="E1" s="380"/>
      <c r="F1" s="380"/>
      <c r="G1" s="381"/>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row>
    <row r="2" spans="1:52" ht="15.75" customHeight="1" x14ac:dyDescent="0.15">
      <c r="A2" s="380"/>
      <c r="B2" s="381"/>
      <c r="C2" s="381"/>
      <c r="D2" s="380"/>
      <c r="E2" s="380"/>
      <c r="F2" s="380"/>
      <c r="G2" s="381"/>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row>
    <row r="3" spans="1:52" ht="15.75" customHeight="1" x14ac:dyDescent="0.15">
      <c r="A3" s="380"/>
      <c r="B3" s="381"/>
      <c r="C3" s="381"/>
      <c r="D3" s="380"/>
      <c r="E3" s="380"/>
      <c r="F3" s="380"/>
      <c r="G3" s="381"/>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row>
    <row r="4" spans="1:52" ht="15.75" customHeight="1" x14ac:dyDescent="0.15">
      <c r="A4" s="380"/>
      <c r="B4" s="381"/>
      <c r="C4" s="381"/>
      <c r="D4" s="380"/>
      <c r="E4" s="380"/>
      <c r="F4" s="380"/>
      <c r="G4" s="381"/>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row>
    <row r="5" spans="1:52" ht="15.75" customHeight="1" x14ac:dyDescent="0.15">
      <c r="A5" s="380"/>
      <c r="B5" s="381"/>
      <c r="C5" s="381"/>
      <c r="D5" s="380"/>
      <c r="E5" s="380"/>
      <c r="F5" s="380"/>
      <c r="G5" s="381"/>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row>
    <row r="6" spans="1:52" ht="15.75" customHeight="1" x14ac:dyDescent="0.15">
      <c r="A6" s="380"/>
      <c r="B6" s="381"/>
      <c r="C6" s="381"/>
      <c r="D6" s="380"/>
      <c r="E6" s="380"/>
      <c r="F6" s="380"/>
      <c r="G6" s="381"/>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row>
    <row r="7" spans="1:52" ht="15.75" customHeight="1" x14ac:dyDescent="0.15">
      <c r="A7" s="382" t="s">
        <v>96</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row>
    <row r="8" spans="1:52" ht="15.75" customHeight="1" x14ac:dyDescent="0.15">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row>
    <row r="9" spans="1:52" ht="15.75" customHeight="1" x14ac:dyDescent="0.15">
      <c r="A9" s="382"/>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row>
    <row r="10" spans="1:52" ht="15.75" customHeight="1" x14ac:dyDescent="0.15">
      <c r="A10" s="38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row>
    <row r="11" spans="1:52" ht="15.75" customHeight="1" x14ac:dyDescent="0.15">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row>
    <row r="12" spans="1:52" ht="15.75" customHeight="1" x14ac:dyDescent="0.15">
      <c r="A12" s="382"/>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row>
    <row r="13" spans="1:52" ht="15.75" customHeight="1" x14ac:dyDescent="0.15">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row>
    <row r="14" spans="1:52" ht="15.75" customHeight="1" x14ac:dyDescent="0.15">
      <c r="A14" s="380"/>
      <c r="B14" s="381"/>
      <c r="C14" s="381"/>
      <c r="D14" s="380"/>
      <c r="E14" s="380"/>
      <c r="F14" s="380"/>
      <c r="G14" s="381"/>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row>
    <row r="15" spans="1:52" ht="15.75" customHeight="1" x14ac:dyDescent="0.15">
      <c r="A15" s="380"/>
      <c r="B15" s="381"/>
      <c r="C15" s="381"/>
      <c r="D15" s="380"/>
      <c r="E15" s="380"/>
      <c r="F15" s="380"/>
      <c r="G15" s="381"/>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row>
    <row r="16" spans="1:52" ht="15.75" customHeight="1" x14ac:dyDescent="0.15">
      <c r="A16" s="380"/>
      <c r="B16" s="381"/>
      <c r="C16" s="381"/>
      <c r="D16" s="380"/>
      <c r="E16" s="380"/>
      <c r="F16" s="380"/>
      <c r="G16" s="381"/>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row>
    <row r="17" spans="1:52" ht="15.75" customHeight="1" x14ac:dyDescent="0.15">
      <c r="A17" s="380"/>
      <c r="B17" s="381"/>
      <c r="C17" s="381"/>
      <c r="D17" s="380"/>
      <c r="E17" s="383" t="s">
        <v>91</v>
      </c>
      <c r="F17" s="383"/>
      <c r="G17" s="383"/>
      <c r="H17" s="383"/>
      <c r="I17" s="383"/>
      <c r="J17" s="383"/>
      <c r="K17" s="383"/>
      <c r="L17" s="383"/>
      <c r="M17" s="383"/>
      <c r="N17" s="383"/>
      <c r="O17" s="384"/>
      <c r="P17" s="384"/>
      <c r="Q17" s="384"/>
      <c r="R17" s="384"/>
      <c r="S17" s="384"/>
      <c r="T17" s="384"/>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row>
    <row r="18" spans="1:52" ht="15.75" customHeight="1" x14ac:dyDescent="0.15">
      <c r="A18" s="380"/>
      <c r="B18" s="381"/>
      <c r="C18" s="381"/>
      <c r="D18" s="380"/>
      <c r="E18" s="383"/>
      <c r="F18" s="383"/>
      <c r="G18" s="383"/>
      <c r="H18" s="383"/>
      <c r="I18" s="383"/>
      <c r="J18" s="383"/>
      <c r="K18" s="383"/>
      <c r="L18" s="383"/>
      <c r="M18" s="383"/>
      <c r="N18" s="383"/>
      <c r="O18" s="384"/>
      <c r="P18" s="384"/>
      <c r="Q18" s="384"/>
      <c r="R18" s="384"/>
      <c r="S18" s="384"/>
      <c r="T18" s="384"/>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row>
    <row r="19" spans="1:52" ht="15.75" customHeight="1" x14ac:dyDescent="0.15">
      <c r="A19" s="380"/>
      <c r="B19" s="381"/>
      <c r="C19" s="381"/>
      <c r="D19" s="380"/>
      <c r="E19" s="383"/>
      <c r="F19" s="383"/>
      <c r="G19" s="383"/>
      <c r="H19" s="383"/>
      <c r="I19" s="383"/>
      <c r="J19" s="383"/>
      <c r="K19" s="383"/>
      <c r="L19" s="383"/>
      <c r="M19" s="383"/>
      <c r="N19" s="383"/>
      <c r="O19" s="384"/>
      <c r="P19" s="384"/>
      <c r="Q19" s="384"/>
      <c r="R19" s="384"/>
      <c r="S19" s="384"/>
      <c r="T19" s="384"/>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row>
    <row r="20" spans="1:52" ht="15.75" customHeight="1" x14ac:dyDescent="0.15">
      <c r="A20" s="380"/>
      <c r="B20" s="381"/>
      <c r="C20" s="385"/>
      <c r="D20" s="385"/>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5"/>
      <c r="AX20" s="385"/>
      <c r="AY20" s="380"/>
      <c r="AZ20" s="380"/>
    </row>
    <row r="21" spans="1:52" ht="15.75" customHeight="1" x14ac:dyDescent="0.15">
      <c r="A21" s="380"/>
      <c r="B21" s="381"/>
      <c r="C21" s="385"/>
      <c r="D21" s="385"/>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5"/>
      <c r="AX21" s="385"/>
      <c r="AY21" s="380"/>
      <c r="AZ21" s="380"/>
    </row>
    <row r="22" spans="1:52" ht="15.75" customHeight="1" x14ac:dyDescent="0.15">
      <c r="A22" s="380"/>
      <c r="B22" s="381"/>
      <c r="C22" s="385"/>
      <c r="D22" s="385"/>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5"/>
      <c r="AX22" s="385"/>
      <c r="AY22" s="380"/>
      <c r="AZ22" s="380"/>
    </row>
    <row r="23" spans="1:52" ht="15.75" customHeight="1" x14ac:dyDescent="0.15">
      <c r="A23" s="380"/>
      <c r="B23" s="381"/>
      <c r="C23" s="385"/>
      <c r="D23" s="385"/>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5"/>
      <c r="AX23" s="385"/>
      <c r="AY23" s="380"/>
      <c r="AZ23" s="380"/>
    </row>
    <row r="24" spans="1:52" ht="15.75" customHeight="1" x14ac:dyDescent="0.15">
      <c r="A24" s="380"/>
      <c r="B24" s="381"/>
      <c r="C24" s="381"/>
      <c r="D24" s="380"/>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0"/>
      <c r="AX24" s="380"/>
      <c r="AY24" s="380"/>
      <c r="AZ24" s="380"/>
    </row>
    <row r="25" spans="1:52" ht="15.75" customHeight="1" thickBot="1" x14ac:dyDescent="0.2">
      <c r="A25" s="380"/>
      <c r="B25" s="381"/>
      <c r="C25" s="381"/>
      <c r="D25" s="380"/>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0"/>
      <c r="AX25" s="380"/>
      <c r="AY25" s="380"/>
      <c r="AZ25" s="380"/>
    </row>
    <row r="26" spans="1:52" ht="15.75" customHeight="1" thickTop="1" x14ac:dyDescent="0.15">
      <c r="A26" s="380"/>
      <c r="B26" s="381"/>
      <c r="C26" s="381"/>
      <c r="D26" s="380"/>
      <c r="E26" s="380"/>
      <c r="F26" s="380"/>
      <c r="G26" s="381"/>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row>
    <row r="27" spans="1:52" ht="15.75" customHeight="1" x14ac:dyDescent="0.15">
      <c r="A27" s="380"/>
      <c r="B27" s="381"/>
      <c r="C27" s="381"/>
      <c r="D27" s="380"/>
      <c r="E27" s="380"/>
      <c r="F27" s="380"/>
      <c r="G27" s="381"/>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row>
    <row r="28" spans="1:52" ht="15.75" customHeight="1" x14ac:dyDescent="0.15">
      <c r="A28" s="380"/>
      <c r="B28" s="381"/>
      <c r="C28" s="381"/>
      <c r="D28" s="380"/>
      <c r="E28" s="380"/>
      <c r="F28" s="380"/>
      <c r="G28" s="381"/>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row>
    <row r="29" spans="1:52" ht="15.75" customHeight="1" x14ac:dyDescent="0.15">
      <c r="A29" s="380"/>
      <c r="B29" s="381"/>
      <c r="C29" s="381"/>
      <c r="D29" s="380"/>
      <c r="E29" s="380"/>
      <c r="F29" s="380"/>
      <c r="G29" s="381"/>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row>
    <row r="30" spans="1:52" ht="15.75" customHeight="1" x14ac:dyDescent="0.15">
      <c r="A30" s="380"/>
      <c r="B30" s="381"/>
      <c r="C30" s="381"/>
      <c r="D30" s="380"/>
      <c r="E30" s="380"/>
      <c r="F30" s="380"/>
      <c r="G30" s="381"/>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row>
    <row r="31" spans="1:52" ht="15.75" customHeight="1" x14ac:dyDescent="0.15">
      <c r="A31" s="380"/>
      <c r="B31" s="381"/>
      <c r="C31" s="381"/>
      <c r="D31" s="380"/>
      <c r="E31" s="380"/>
      <c r="F31" s="380"/>
      <c r="G31" s="381"/>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row>
    <row r="32" spans="1:52" ht="15.75" customHeight="1" x14ac:dyDescent="0.15">
      <c r="A32" s="380"/>
      <c r="B32" s="381"/>
      <c r="C32" s="381"/>
      <c r="D32" s="380"/>
      <c r="E32" s="380"/>
      <c r="F32" s="380"/>
      <c r="G32" s="381"/>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row>
    <row r="33" spans="1:52" ht="15.75" customHeight="1" x14ac:dyDescent="0.15">
      <c r="A33" s="380"/>
      <c r="B33" s="381"/>
      <c r="C33" s="381"/>
      <c r="D33" s="380"/>
      <c r="E33" s="380"/>
      <c r="F33" s="380"/>
      <c r="G33" s="381"/>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row>
    <row r="34" spans="1:52" ht="15.75" customHeight="1" x14ac:dyDescent="0.15">
      <c r="A34" s="380"/>
      <c r="B34" s="381"/>
      <c r="C34" s="381"/>
      <c r="D34" s="380"/>
      <c r="E34" s="380"/>
      <c r="F34" s="380"/>
      <c r="G34" s="381"/>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row>
    <row r="35" spans="1:52" ht="15.75" customHeight="1" x14ac:dyDescent="0.15">
      <c r="A35" s="380"/>
      <c r="B35" s="381"/>
      <c r="C35" s="381"/>
      <c r="D35" s="380"/>
      <c r="E35" s="380"/>
      <c r="F35" s="380"/>
      <c r="G35" s="381"/>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8" t="s">
        <v>92</v>
      </c>
      <c r="AF35" s="388"/>
      <c r="AG35" s="388"/>
      <c r="AH35" s="388"/>
      <c r="AI35" s="388"/>
      <c r="AJ35" s="388"/>
      <c r="AK35" s="388"/>
      <c r="AL35" s="388"/>
      <c r="AM35" s="388"/>
      <c r="AN35" s="388"/>
      <c r="AO35" s="388"/>
      <c r="AP35" s="388"/>
      <c r="AQ35" s="388"/>
      <c r="AR35" s="388"/>
      <c r="AS35" s="388"/>
      <c r="AT35" s="388"/>
      <c r="AU35" s="388"/>
      <c r="AV35" s="388"/>
      <c r="AW35" s="388"/>
      <c r="AX35" s="388"/>
      <c r="AY35" s="380"/>
      <c r="AZ35" s="380"/>
    </row>
    <row r="36" spans="1:52" ht="15.75" customHeight="1" x14ac:dyDescent="0.15">
      <c r="A36" s="380"/>
      <c r="B36" s="381"/>
      <c r="C36" s="381"/>
      <c r="D36" s="380"/>
      <c r="E36" s="380"/>
      <c r="F36" s="380"/>
      <c r="G36" s="381"/>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8"/>
      <c r="AF36" s="388"/>
      <c r="AG36" s="388"/>
      <c r="AH36" s="388"/>
      <c r="AI36" s="388"/>
      <c r="AJ36" s="388"/>
      <c r="AK36" s="388"/>
      <c r="AL36" s="388"/>
      <c r="AM36" s="388"/>
      <c r="AN36" s="388"/>
      <c r="AO36" s="388"/>
      <c r="AP36" s="388"/>
      <c r="AQ36" s="388"/>
      <c r="AR36" s="388"/>
      <c r="AS36" s="388"/>
      <c r="AT36" s="388"/>
      <c r="AU36" s="388"/>
      <c r="AV36" s="388"/>
      <c r="AW36" s="388"/>
      <c r="AX36" s="388"/>
      <c r="AY36" s="380"/>
      <c r="AZ36" s="380"/>
    </row>
    <row r="37" spans="1:52" ht="15.75" customHeight="1" x14ac:dyDescent="0.15">
      <c r="A37" s="380"/>
      <c r="B37" s="381"/>
      <c r="C37" s="381"/>
      <c r="D37" s="380"/>
      <c r="E37" s="380"/>
      <c r="F37" s="380"/>
      <c r="G37" s="381"/>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8" t="s">
        <v>93</v>
      </c>
      <c r="AF37" s="388"/>
      <c r="AG37" s="388"/>
      <c r="AH37" s="388"/>
      <c r="AI37" s="388"/>
      <c r="AJ37" s="388"/>
      <c r="AK37" s="388"/>
      <c r="AL37" s="388"/>
      <c r="AM37" s="388"/>
      <c r="AN37" s="388"/>
      <c r="AO37" s="388"/>
      <c r="AP37" s="388"/>
      <c r="AQ37" s="388"/>
      <c r="AR37" s="388"/>
      <c r="AS37" s="388"/>
      <c r="AT37" s="388"/>
      <c r="AU37" s="388"/>
      <c r="AV37" s="388"/>
      <c r="AW37" s="388"/>
      <c r="AX37" s="388"/>
      <c r="AY37" s="380"/>
      <c r="AZ37" s="380"/>
    </row>
    <row r="38" spans="1:52" ht="15.75" customHeight="1" x14ac:dyDescent="0.15">
      <c r="A38" s="380"/>
      <c r="B38" s="381"/>
      <c r="C38" s="381"/>
      <c r="D38" s="380"/>
      <c r="E38" s="380"/>
      <c r="F38" s="380"/>
      <c r="G38" s="381"/>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8"/>
      <c r="AF38" s="388"/>
      <c r="AG38" s="388"/>
      <c r="AH38" s="388"/>
      <c r="AI38" s="388"/>
      <c r="AJ38" s="388"/>
      <c r="AK38" s="388"/>
      <c r="AL38" s="388"/>
      <c r="AM38" s="388"/>
      <c r="AN38" s="388"/>
      <c r="AO38" s="388"/>
      <c r="AP38" s="388"/>
      <c r="AQ38" s="388"/>
      <c r="AR38" s="388"/>
      <c r="AS38" s="388"/>
      <c r="AT38" s="388"/>
      <c r="AU38" s="388"/>
      <c r="AV38" s="388"/>
      <c r="AW38" s="388"/>
      <c r="AX38" s="388"/>
      <c r="AY38" s="380"/>
      <c r="AZ38" s="380"/>
    </row>
    <row r="39" spans="1:52" ht="15.75" customHeight="1" x14ac:dyDescent="0.15">
      <c r="A39" s="380"/>
      <c r="B39" s="381"/>
      <c r="C39" s="381"/>
      <c r="D39" s="380"/>
      <c r="E39" s="380"/>
      <c r="F39" s="380"/>
      <c r="G39" s="381"/>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8" t="s">
        <v>94</v>
      </c>
      <c r="AF39" s="388"/>
      <c r="AG39" s="388"/>
      <c r="AH39" s="388"/>
      <c r="AI39" s="388"/>
      <c r="AJ39" s="388"/>
      <c r="AK39" s="388"/>
      <c r="AL39" s="388"/>
      <c r="AM39" s="388"/>
      <c r="AN39" s="388"/>
      <c r="AO39" s="388"/>
      <c r="AP39" s="388"/>
      <c r="AQ39" s="388"/>
      <c r="AR39" s="388"/>
      <c r="AS39" s="388"/>
      <c r="AT39" s="388"/>
      <c r="AU39" s="388"/>
      <c r="AV39" s="388"/>
      <c r="AW39" s="388"/>
      <c r="AX39" s="388"/>
      <c r="AY39" s="380"/>
      <c r="AZ39" s="380"/>
    </row>
    <row r="40" spans="1:52" ht="15.75" customHeight="1" x14ac:dyDescent="0.15">
      <c r="A40" s="380"/>
      <c r="B40" s="381"/>
      <c r="C40" s="381"/>
      <c r="D40" s="380"/>
      <c r="E40" s="380"/>
      <c r="F40" s="380"/>
      <c r="G40" s="381"/>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8"/>
      <c r="AF40" s="388"/>
      <c r="AG40" s="388"/>
      <c r="AH40" s="388"/>
      <c r="AI40" s="388"/>
      <c r="AJ40" s="388"/>
      <c r="AK40" s="388"/>
      <c r="AL40" s="388"/>
      <c r="AM40" s="388"/>
      <c r="AN40" s="388"/>
      <c r="AO40" s="388"/>
      <c r="AP40" s="388"/>
      <c r="AQ40" s="388"/>
      <c r="AR40" s="388"/>
      <c r="AS40" s="388"/>
      <c r="AT40" s="388"/>
      <c r="AU40" s="388"/>
      <c r="AV40" s="388"/>
      <c r="AW40" s="388"/>
      <c r="AX40" s="388"/>
      <c r="AY40" s="380"/>
      <c r="AZ40" s="380"/>
    </row>
    <row r="41" spans="1:52" ht="15.75" customHeight="1" x14ac:dyDescent="0.15">
      <c r="A41" s="380"/>
      <c r="B41" s="381"/>
      <c r="C41" s="381"/>
      <c r="D41" s="380"/>
      <c r="E41" s="380"/>
      <c r="F41" s="380"/>
      <c r="G41" s="381"/>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8" t="s">
        <v>95</v>
      </c>
      <c r="AF41" s="388"/>
      <c r="AG41" s="388"/>
      <c r="AH41" s="388"/>
      <c r="AI41" s="388"/>
      <c r="AJ41" s="388"/>
      <c r="AK41" s="388"/>
      <c r="AL41" s="388"/>
      <c r="AM41" s="388"/>
      <c r="AN41" s="388"/>
      <c r="AO41" s="388"/>
      <c r="AP41" s="388"/>
      <c r="AQ41" s="388"/>
      <c r="AR41" s="388"/>
      <c r="AS41" s="388"/>
      <c r="AT41" s="388"/>
      <c r="AU41" s="388"/>
      <c r="AV41" s="388"/>
      <c r="AW41" s="388"/>
      <c r="AX41" s="388"/>
      <c r="AY41" s="380"/>
      <c r="AZ41" s="380"/>
    </row>
    <row r="42" spans="1:52" ht="15.75" customHeight="1" x14ac:dyDescent="0.15">
      <c r="A42" s="380"/>
      <c r="B42" s="381"/>
      <c r="C42" s="381"/>
      <c r="D42" s="380"/>
      <c r="E42" s="380"/>
      <c r="F42" s="380"/>
      <c r="G42" s="381"/>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8"/>
      <c r="AF42" s="388"/>
      <c r="AG42" s="388"/>
      <c r="AH42" s="388"/>
      <c r="AI42" s="388"/>
      <c r="AJ42" s="388"/>
      <c r="AK42" s="388"/>
      <c r="AL42" s="388"/>
      <c r="AM42" s="388"/>
      <c r="AN42" s="388"/>
      <c r="AO42" s="388"/>
      <c r="AP42" s="388"/>
      <c r="AQ42" s="388"/>
      <c r="AR42" s="388"/>
      <c r="AS42" s="388"/>
      <c r="AT42" s="388"/>
      <c r="AU42" s="388"/>
      <c r="AV42" s="388"/>
      <c r="AW42" s="388"/>
      <c r="AX42" s="388"/>
      <c r="AY42" s="380"/>
      <c r="AZ42" s="380"/>
    </row>
  </sheetData>
  <mergeCells count="11">
    <mergeCell ref="AE39:AJ40"/>
    <mergeCell ref="AK39:AX40"/>
    <mergeCell ref="AE41:AJ42"/>
    <mergeCell ref="AK41:AX42"/>
    <mergeCell ref="A7:AZ13"/>
    <mergeCell ref="E17:N19"/>
    <mergeCell ref="E20:AV25"/>
    <mergeCell ref="AE35:AJ36"/>
    <mergeCell ref="AK35:AX36"/>
    <mergeCell ref="AE37:AJ38"/>
    <mergeCell ref="AK37:AX38"/>
  </mergeCells>
  <phoneticPr fontId="3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B1:N6"/>
  <sheetViews>
    <sheetView view="pageBreakPreview" zoomScale="75" zoomScaleNormal="70" zoomScaleSheetLayoutView="75" workbookViewId="0">
      <selection activeCell="K4" sqref="K4:L4"/>
    </sheetView>
  </sheetViews>
  <sheetFormatPr defaultRowHeight="15.75" x14ac:dyDescent="0.15"/>
  <cols>
    <col min="1" max="1" width="1.625" style="1" customWidth="1"/>
    <col min="2" max="2" width="5.125" style="2" customWidth="1"/>
    <col min="3" max="3" width="61" style="2" customWidth="1"/>
    <col min="4" max="5" width="7.375" style="1" customWidth="1"/>
    <col min="6" max="6" width="14.875" style="1" customWidth="1"/>
    <col min="7" max="7" width="21.625" style="1" customWidth="1"/>
    <col min="8" max="8" width="12.625" style="2" customWidth="1"/>
    <col min="9" max="14" width="12.625" style="1" customWidth="1"/>
    <col min="15" max="15" width="9" style="1" customWidth="1"/>
    <col min="16" max="16384" width="9" style="1"/>
  </cols>
  <sheetData>
    <row r="1" spans="2:14" ht="24" customHeight="1" x14ac:dyDescent="0.15">
      <c r="B1" s="151" t="s">
        <v>81</v>
      </c>
      <c r="C1" s="152"/>
      <c r="D1" s="152"/>
      <c r="E1" s="152"/>
      <c r="F1" s="152"/>
      <c r="G1" s="153"/>
      <c r="H1" s="13" t="s">
        <v>17</v>
      </c>
      <c r="I1" s="154">
        <v>2022</v>
      </c>
      <c r="J1" s="155"/>
      <c r="K1" s="24" t="s">
        <v>0</v>
      </c>
      <c r="L1" s="394" t="s">
        <v>97</v>
      </c>
      <c r="M1" s="395"/>
      <c r="N1" s="396"/>
    </row>
    <row r="2" spans="2:14" ht="20.100000000000001" customHeight="1" x14ac:dyDescent="0.15">
      <c r="B2" s="166" t="s">
        <v>28</v>
      </c>
      <c r="C2" s="168" t="s">
        <v>27</v>
      </c>
      <c r="D2" s="170" t="s">
        <v>34</v>
      </c>
      <c r="E2" s="171"/>
      <c r="F2" s="7" t="s">
        <v>38</v>
      </c>
      <c r="G2" s="174" t="s">
        <v>51</v>
      </c>
      <c r="H2" s="156" t="s">
        <v>2</v>
      </c>
      <c r="I2" s="157"/>
      <c r="J2" s="158" t="s">
        <v>22</v>
      </c>
      <c r="K2" s="159"/>
      <c r="L2" s="160"/>
      <c r="M2" s="161" t="s">
        <v>43</v>
      </c>
      <c r="N2" s="389"/>
    </row>
    <row r="3" spans="2:14" ht="20.100000000000001" customHeight="1" x14ac:dyDescent="0.15">
      <c r="B3" s="167"/>
      <c r="C3" s="169"/>
      <c r="D3" s="172"/>
      <c r="E3" s="173"/>
      <c r="F3" s="8" t="s">
        <v>47</v>
      </c>
      <c r="G3" s="175"/>
      <c r="H3" s="14" t="s">
        <v>29</v>
      </c>
      <c r="I3" s="17" t="s">
        <v>31</v>
      </c>
      <c r="J3" s="20" t="s">
        <v>33</v>
      </c>
      <c r="K3" s="25" t="s">
        <v>35</v>
      </c>
      <c r="L3" s="29" t="s">
        <v>36</v>
      </c>
      <c r="M3" s="33" t="s">
        <v>41</v>
      </c>
      <c r="N3" s="390" t="s">
        <v>42</v>
      </c>
    </row>
    <row r="4" spans="2:14" ht="30.75" customHeight="1" x14ac:dyDescent="0.15">
      <c r="B4" s="3">
        <v>1</v>
      </c>
      <c r="C4" s="5"/>
      <c r="D4" s="162"/>
      <c r="E4" s="163"/>
      <c r="F4" s="9"/>
      <c r="G4" s="11"/>
      <c r="H4" s="15"/>
      <c r="I4" s="18"/>
      <c r="J4" s="21">
        <f t="shared" ref="J4:J5" si="0">K4+L4</f>
        <v>0</v>
      </c>
      <c r="K4" s="26"/>
      <c r="L4" s="30"/>
      <c r="M4" s="34" t="str">
        <f t="shared" ref="M4:M6" si="1">IF(K4&gt;0,K4/J4,"")</f>
        <v/>
      </c>
      <c r="N4" s="391" t="str">
        <f t="shared" ref="N4:N6" si="2">IF(L4&gt;0,L4/J4,"")</f>
        <v/>
      </c>
    </row>
    <row r="5" spans="2:14" ht="30.95" customHeight="1" thickBot="1" x14ac:dyDescent="0.2">
      <c r="B5" s="4"/>
      <c r="C5" s="6"/>
      <c r="D5" s="164"/>
      <c r="E5" s="165"/>
      <c r="F5" s="10"/>
      <c r="G5" s="12"/>
      <c r="H5" s="16"/>
      <c r="I5" s="19"/>
      <c r="J5" s="22">
        <f t="shared" si="0"/>
        <v>0</v>
      </c>
      <c r="K5" s="27"/>
      <c r="L5" s="31"/>
      <c r="M5" s="35" t="str">
        <f t="shared" si="1"/>
        <v/>
      </c>
      <c r="N5" s="392" t="str">
        <f t="shared" si="2"/>
        <v/>
      </c>
    </row>
    <row r="6" spans="2:14" ht="16.5" thickBot="1" x14ac:dyDescent="0.2">
      <c r="B6" s="176" t="s">
        <v>75</v>
      </c>
      <c r="C6" s="177"/>
      <c r="D6" s="177"/>
      <c r="E6" s="177"/>
      <c r="F6" s="177"/>
      <c r="G6" s="177"/>
      <c r="H6" s="177"/>
      <c r="I6" s="177"/>
      <c r="J6" s="23">
        <f>SUM(J4:J5)</f>
        <v>0</v>
      </c>
      <c r="K6" s="28">
        <f>SUM(K4:K5)</f>
        <v>0</v>
      </c>
      <c r="L6" s="32">
        <f>SUM(L4:L5)</f>
        <v>0</v>
      </c>
      <c r="M6" s="36" t="str">
        <f t="shared" si="1"/>
        <v/>
      </c>
      <c r="N6" s="393" t="str">
        <f t="shared" si="2"/>
        <v/>
      </c>
    </row>
  </sheetData>
  <mergeCells count="13">
    <mergeCell ref="B2:B3"/>
    <mergeCell ref="C2:C3"/>
    <mergeCell ref="D2:E3"/>
    <mergeCell ref="G2:G3"/>
    <mergeCell ref="B6:I6"/>
    <mergeCell ref="D4:E4"/>
    <mergeCell ref="D5:E5"/>
    <mergeCell ref="B1:G1"/>
    <mergeCell ref="I1:J1"/>
    <mergeCell ref="H2:I2"/>
    <mergeCell ref="J2:L2"/>
    <mergeCell ref="M2:N2"/>
    <mergeCell ref="L1:N1"/>
  </mergeCells>
  <phoneticPr fontId="2"/>
  <dataValidations count="7">
    <dataValidation type="list" allowBlank="1" showInputMessage="1" showErrorMessage="1" sqref="L1">
      <formula1>"北海道運輸局,東北運輸局,関東運輸局,北陸信越運輸局,中部運輸局,近畿運輸局,中国運輸局,四国運輸局,九州運輸局,沖縄総合事務局"</formula1>
    </dataValidation>
    <dataValidation type="list" allowBlank="1" showInputMessage="1" showErrorMessage="1" sqref="F4:F5">
      <formula1>"東アジア,東南アジア,欧米豪,その他"</formula1>
    </dataValidation>
    <dataValidation type="list" allowBlank="1" showInputMessage="1" showErrorMessage="1" sqref="L982986 L65482 L131018 L196554 L262090 L327626 L393162 L458698 L524234 L589770 L655306 L720842 L786378 L851914 L917450"/>
    <dataValidation type="list" allowBlank="1" showInputMessage="1" showErrorMessage="1" sqref="D65486:G65514 D131022:G131050 D196558:G196586 D262094:G262122 D327630:G327658 D393166:G393194 D458702:G458730 D524238:G524266 D589774:G589802 D655310:G655338 D720846:G720874 D786382:G786410 D851918:G851946 D917454:G917482 D982990:G983018">
      <formula1>"継続,新規"</formula1>
    </dataValidation>
    <dataValidation type="list" allowBlank="1" showInputMessage="1" showErrorMessage="1" sqref="D982989:G982989 D65485:G65485 D131021:G131021 D196557:G196557 D262093:G262093 D327629:G327629 D393165:G393165 D458701:G458701 D524237:G524237 D589773:G589773 D655309:G655309 D720845:G720845 D786381:G786381 D851917:G851917 D917453:G917453">
      <formula1>"継続,新規,改善"</formula1>
    </dataValidation>
    <dataValidation type="list" allowBlank="1" showInputMessage="1" showErrorMessage="1" sqref="D4:E5">
      <formula1>"1年目,2年目,3年目,4年目"</formula1>
    </dataValidation>
    <dataValidation type="list" allowBlank="1" showInputMessage="1" showErrorMessage="1" sqref="H4:I5">
      <formula1>"2022年4月,2022年5月,2022年6月,2022年7月,2022年8月,2022年9月,2022年10月,2022年11月,2022年12月,2023年1月,2023年2月,2023年3月"</formula1>
    </dataValidation>
  </dataValidations>
  <printOptions horizontalCentered="1"/>
  <pageMargins left="0.23622047244094491" right="0.23622047244094491" top="0.74803149606299213" bottom="0.74803149606299213" header="0.31496062992125984" footer="0.31496062992125984"/>
  <pageSetup paperSize="9" scale="70" orientation="landscape" r:id="rId1"/>
  <headerFooter>
    <oddHeader>&amp;L［資料３］&amp;R【様式１－１】</oddHeader>
    <oddFooter>&amp;L&amp;"Meiryo UI,標準"R4年度　地域の観光資源を活用したプロモーション事業</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F22"/>
  <sheetViews>
    <sheetView zoomScale="60" zoomScaleNormal="60" zoomScaleSheetLayoutView="37" workbookViewId="0">
      <selection activeCell="I4" sqref="I4:M5"/>
    </sheetView>
  </sheetViews>
  <sheetFormatPr defaultRowHeight="16.5" x14ac:dyDescent="0.15"/>
  <cols>
    <col min="1" max="1" width="1.625" style="37" customWidth="1"/>
    <col min="2" max="3" width="7.25" style="37" customWidth="1"/>
    <col min="4" max="6" width="10.625" style="37" customWidth="1"/>
    <col min="7" max="7" width="10.625" style="38" customWidth="1"/>
    <col min="8" max="13" width="10.625" style="37" customWidth="1"/>
    <col min="14" max="14" width="12.375" style="37" customWidth="1"/>
    <col min="15" max="17" width="10" style="37" customWidth="1"/>
    <col min="18" max="18" width="5.875" style="37" customWidth="1"/>
    <col min="19" max="19" width="5.75" style="37" customWidth="1"/>
    <col min="20" max="21" width="8.25" style="37" customWidth="1"/>
    <col min="22" max="27" width="5.625" style="37" customWidth="1"/>
    <col min="28" max="29" width="4.625" style="37" customWidth="1"/>
    <col min="30" max="31" width="5.625" style="37" customWidth="1"/>
    <col min="32" max="32" width="9" style="38" customWidth="1"/>
    <col min="33" max="16384" width="9" style="38"/>
  </cols>
  <sheetData>
    <row r="1" spans="1:32" ht="28.5" customHeight="1" x14ac:dyDescent="0.15">
      <c r="A1" s="39"/>
      <c r="B1" s="263" t="s">
        <v>4</v>
      </c>
      <c r="C1" s="264"/>
      <c r="D1" s="265"/>
      <c r="E1" s="269" t="s">
        <v>73</v>
      </c>
      <c r="F1" s="271">
        <v>2022</v>
      </c>
      <c r="G1" s="179" t="s">
        <v>0</v>
      </c>
      <c r="H1" s="180"/>
      <c r="I1" s="181" t="str">
        <f>IF('プロジェクトリスト(様式1-1)'!L1="","",'プロジェクトリスト(様式1-1)'!L1)</f>
        <v>関東運輸局</v>
      </c>
      <c r="J1" s="182"/>
      <c r="K1" s="183"/>
      <c r="L1" s="184" t="s">
        <v>52</v>
      </c>
      <c r="M1" s="184"/>
      <c r="N1" s="185">
        <f>IF($I$2="","",VLOOKUP($I$2,'プロジェクトリスト(様式1-1)'!$B$4:$I$5,2,FALSE))</f>
        <v>0</v>
      </c>
      <c r="O1" s="186"/>
      <c r="P1" s="186"/>
      <c r="Q1" s="186"/>
      <c r="R1" s="186"/>
      <c r="S1" s="186"/>
      <c r="T1" s="186"/>
      <c r="U1" s="186"/>
      <c r="V1" s="186"/>
      <c r="W1" s="186"/>
      <c r="X1" s="186"/>
      <c r="Y1" s="186"/>
      <c r="Z1" s="186"/>
      <c r="AA1" s="187"/>
      <c r="AB1" s="273" t="s">
        <v>6</v>
      </c>
      <c r="AC1" s="274"/>
      <c r="AD1" s="403"/>
      <c r="AE1" s="404"/>
      <c r="AF1" s="60"/>
    </row>
    <row r="2" spans="1:32" ht="28.5" customHeight="1" x14ac:dyDescent="0.15">
      <c r="A2" s="39"/>
      <c r="B2" s="266"/>
      <c r="C2" s="267"/>
      <c r="D2" s="268"/>
      <c r="E2" s="270"/>
      <c r="F2" s="272"/>
      <c r="G2" s="188" t="s">
        <v>1</v>
      </c>
      <c r="H2" s="189"/>
      <c r="I2" s="397">
        <v>1</v>
      </c>
      <c r="J2" s="398"/>
      <c r="K2" s="399"/>
      <c r="L2" s="190" t="s">
        <v>40</v>
      </c>
      <c r="M2" s="191"/>
      <c r="N2" s="57">
        <f>IF($I$2="","",VLOOKUP($I$2,'プロジェクトリスト(様式1-1)'!$B$4:$I$5,3,FALSE))</f>
        <v>0</v>
      </c>
      <c r="O2" s="58" t="s">
        <v>2</v>
      </c>
      <c r="P2" s="192"/>
      <c r="Q2" s="193"/>
      <c r="R2" s="194"/>
      <c r="S2" s="59" t="s">
        <v>14</v>
      </c>
      <c r="T2" s="195"/>
      <c r="U2" s="196"/>
      <c r="V2" s="190" t="s">
        <v>9</v>
      </c>
      <c r="W2" s="191"/>
      <c r="X2" s="400"/>
      <c r="Y2" s="401"/>
      <c r="Z2" s="401"/>
      <c r="AA2" s="402"/>
      <c r="AB2" s="275"/>
      <c r="AC2" s="276"/>
      <c r="AD2" s="405"/>
      <c r="AE2" s="406"/>
      <c r="AF2" s="60"/>
    </row>
    <row r="3" spans="1:32" ht="9" customHeight="1" x14ac:dyDescent="0.15">
      <c r="A3" s="40"/>
      <c r="B3" s="40"/>
      <c r="C3" s="40"/>
      <c r="D3" s="40"/>
      <c r="E3" s="46"/>
      <c r="F3" s="46"/>
      <c r="G3" s="46"/>
      <c r="H3" s="55"/>
      <c r="I3" s="56"/>
      <c r="J3" s="56"/>
      <c r="K3" s="56"/>
      <c r="L3" s="56"/>
      <c r="M3" s="56"/>
      <c r="N3" s="56"/>
      <c r="O3" s="56"/>
      <c r="P3" s="56"/>
      <c r="Q3" s="56"/>
      <c r="R3" s="56"/>
      <c r="S3" s="56"/>
      <c r="T3" s="56"/>
      <c r="U3" s="56"/>
      <c r="V3" s="56"/>
      <c r="W3" s="56"/>
      <c r="X3" s="56"/>
      <c r="Y3" s="56"/>
      <c r="Z3" s="56"/>
      <c r="AA3" s="56"/>
      <c r="AB3" s="56"/>
      <c r="AC3" s="46"/>
      <c r="AD3" s="46"/>
      <c r="AE3" s="46"/>
      <c r="AF3" s="60"/>
    </row>
    <row r="4" spans="1:32" ht="37.5" customHeight="1" x14ac:dyDescent="0.15">
      <c r="A4" s="40"/>
      <c r="B4" s="277" t="s">
        <v>11</v>
      </c>
      <c r="C4" s="278"/>
      <c r="D4" s="42"/>
      <c r="E4" s="47" t="s">
        <v>3</v>
      </c>
      <c r="F4" s="52" t="s">
        <v>5</v>
      </c>
      <c r="G4" s="283" t="s">
        <v>12</v>
      </c>
      <c r="H4" s="284"/>
      <c r="I4" s="460">
        <f>IF($I$2="","",VLOOKUP($I$2,'プロジェクトリスト(様式1-1)'!$B$4:$I$5,6,FALSE))</f>
        <v>0</v>
      </c>
      <c r="J4" s="461"/>
      <c r="K4" s="461"/>
      <c r="L4" s="461"/>
      <c r="M4" s="462"/>
      <c r="N4" s="287" t="s">
        <v>13</v>
      </c>
      <c r="O4" s="197" t="s">
        <v>84</v>
      </c>
      <c r="P4" s="198"/>
      <c r="Q4" s="199"/>
      <c r="R4" s="200"/>
      <c r="S4" s="200"/>
      <c r="T4" s="200"/>
      <c r="U4" s="200"/>
      <c r="V4" s="200"/>
      <c r="W4" s="200"/>
      <c r="X4" s="200"/>
      <c r="Y4" s="200"/>
      <c r="Z4" s="200"/>
      <c r="AA4" s="200"/>
      <c r="AB4" s="200"/>
      <c r="AC4" s="200"/>
      <c r="AD4" s="200"/>
      <c r="AE4" s="201"/>
      <c r="AF4" s="60"/>
    </row>
    <row r="5" spans="1:32" ht="37.5" customHeight="1" x14ac:dyDescent="0.15">
      <c r="A5" s="40"/>
      <c r="B5" s="279"/>
      <c r="C5" s="280"/>
      <c r="D5" s="43" t="s">
        <v>15</v>
      </c>
      <c r="E5" s="48">
        <f>IFERROR(E6+E7,"")</f>
        <v>0</v>
      </c>
      <c r="F5" s="53" t="str">
        <f>IFERROR((IF(E5,E5/E5,"")),"")</f>
        <v/>
      </c>
      <c r="G5" s="285"/>
      <c r="H5" s="286"/>
      <c r="I5" s="463"/>
      <c r="J5" s="464"/>
      <c r="K5" s="464"/>
      <c r="L5" s="464"/>
      <c r="M5" s="465"/>
      <c r="N5" s="280"/>
      <c r="O5" s="202" t="s">
        <v>16</v>
      </c>
      <c r="P5" s="203"/>
      <c r="Q5" s="204"/>
      <c r="R5" s="205"/>
      <c r="S5" s="205"/>
      <c r="T5" s="205"/>
      <c r="U5" s="205"/>
      <c r="V5" s="205"/>
      <c r="W5" s="205"/>
      <c r="X5" s="205"/>
      <c r="Y5" s="205"/>
      <c r="Z5" s="205"/>
      <c r="AA5" s="205"/>
      <c r="AB5" s="205"/>
      <c r="AC5" s="205"/>
      <c r="AD5" s="205"/>
      <c r="AE5" s="206"/>
      <c r="AF5" s="60"/>
    </row>
    <row r="6" spans="1:32" ht="37.5" customHeight="1" x14ac:dyDescent="0.15">
      <c r="A6" s="40"/>
      <c r="B6" s="279"/>
      <c r="C6" s="280"/>
      <c r="D6" s="44" t="s">
        <v>35</v>
      </c>
      <c r="E6" s="49">
        <f>IF($I$2="","",VLOOKUP($I$2,'プロジェクトリスト(様式1-1)'!$B$4:$L$5,10,FALSE))</f>
        <v>0</v>
      </c>
      <c r="F6" s="53" t="str">
        <f>IFERROR((IF(E5&gt;0,E6/E5,"")),"")</f>
        <v/>
      </c>
      <c r="G6" s="288" t="s">
        <v>18</v>
      </c>
      <c r="H6" s="289"/>
      <c r="I6" s="290"/>
      <c r="J6" s="291"/>
      <c r="K6" s="291"/>
      <c r="L6" s="291"/>
      <c r="M6" s="292"/>
      <c r="N6" s="280"/>
      <c r="O6" s="202" t="s">
        <v>19</v>
      </c>
      <c r="P6" s="203"/>
      <c r="Q6" s="204"/>
      <c r="R6" s="205"/>
      <c r="S6" s="205"/>
      <c r="T6" s="205"/>
      <c r="U6" s="205"/>
      <c r="V6" s="205"/>
      <c r="W6" s="205"/>
      <c r="X6" s="205"/>
      <c r="Y6" s="205"/>
      <c r="Z6" s="205"/>
      <c r="AA6" s="205"/>
      <c r="AB6" s="205"/>
      <c r="AC6" s="205"/>
      <c r="AD6" s="205"/>
      <c r="AE6" s="206"/>
      <c r="AF6" s="60"/>
    </row>
    <row r="7" spans="1:32" ht="37.5" customHeight="1" x14ac:dyDescent="0.15">
      <c r="A7" s="40"/>
      <c r="B7" s="281"/>
      <c r="C7" s="282"/>
      <c r="D7" s="45" t="s">
        <v>37</v>
      </c>
      <c r="E7" s="50">
        <f>IF($I$2="","",VLOOKUP($I$2,'プロジェクトリスト(様式1-1)'!$B$4:$L$5,11,FALSE))</f>
        <v>0</v>
      </c>
      <c r="F7" s="54" t="str">
        <f>IFERROR((IF(E5&gt;0,E7/E5,"")),"")</f>
        <v/>
      </c>
      <c r="G7" s="188"/>
      <c r="H7" s="189"/>
      <c r="I7" s="293"/>
      <c r="J7" s="294"/>
      <c r="K7" s="294"/>
      <c r="L7" s="294"/>
      <c r="M7" s="295"/>
      <c r="N7" s="282"/>
      <c r="O7" s="207" t="s">
        <v>21</v>
      </c>
      <c r="P7" s="208"/>
      <c r="Q7" s="209"/>
      <c r="R7" s="210"/>
      <c r="S7" s="211"/>
      <c r="T7" s="211"/>
      <c r="U7" s="211"/>
      <c r="V7" s="211"/>
      <c r="W7" s="212"/>
      <c r="X7" s="213" t="s">
        <v>76</v>
      </c>
      <c r="Y7" s="214"/>
      <c r="Z7" s="214"/>
      <c r="AA7" s="211"/>
      <c r="AB7" s="211"/>
      <c r="AC7" s="211"/>
      <c r="AD7" s="211"/>
      <c r="AE7" s="215"/>
      <c r="AF7" s="60"/>
    </row>
    <row r="8" spans="1:32" ht="9" customHeight="1" x14ac:dyDescent="0.15">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60"/>
    </row>
    <row r="9" spans="1:32" ht="48.75" customHeight="1" x14ac:dyDescent="0.15">
      <c r="B9" s="296" t="s">
        <v>39</v>
      </c>
      <c r="C9" s="235"/>
      <c r="D9" s="236"/>
      <c r="E9" s="216"/>
      <c r="F9" s="217"/>
      <c r="G9" s="217"/>
      <c r="H9" s="217"/>
      <c r="I9" s="217"/>
      <c r="J9" s="217"/>
      <c r="K9" s="217"/>
      <c r="L9" s="217"/>
      <c r="M9" s="217"/>
      <c r="N9" s="218"/>
      <c r="O9" s="234" t="s">
        <v>59</v>
      </c>
      <c r="P9" s="235"/>
      <c r="Q9" s="236"/>
      <c r="R9" s="238"/>
      <c r="S9" s="239"/>
      <c r="T9" s="239"/>
      <c r="U9" s="239"/>
      <c r="V9" s="239"/>
      <c r="W9" s="239"/>
      <c r="X9" s="239"/>
      <c r="Y9" s="239"/>
      <c r="Z9" s="239"/>
      <c r="AA9" s="239"/>
      <c r="AB9" s="239"/>
      <c r="AC9" s="239"/>
      <c r="AD9" s="239"/>
      <c r="AE9" s="240"/>
      <c r="AF9" s="60"/>
    </row>
    <row r="10" spans="1:32" ht="48.75" customHeight="1" x14ac:dyDescent="0.15">
      <c r="B10" s="222"/>
      <c r="C10" s="223"/>
      <c r="D10" s="224"/>
      <c r="E10" s="219"/>
      <c r="F10" s="220"/>
      <c r="G10" s="220"/>
      <c r="H10" s="220"/>
      <c r="I10" s="220"/>
      <c r="J10" s="220"/>
      <c r="K10" s="220"/>
      <c r="L10" s="220"/>
      <c r="M10" s="220"/>
      <c r="N10" s="221"/>
      <c r="O10" s="237"/>
      <c r="P10" s="223"/>
      <c r="Q10" s="224"/>
      <c r="R10" s="241"/>
      <c r="S10" s="242"/>
      <c r="T10" s="242"/>
      <c r="U10" s="242"/>
      <c r="V10" s="242"/>
      <c r="W10" s="242"/>
      <c r="X10" s="242"/>
      <c r="Y10" s="242"/>
      <c r="Z10" s="242"/>
      <c r="AA10" s="242"/>
      <c r="AB10" s="242"/>
      <c r="AC10" s="242"/>
      <c r="AD10" s="242"/>
      <c r="AE10" s="243"/>
      <c r="AF10" s="60"/>
    </row>
    <row r="11" spans="1:32" ht="39.75" customHeight="1" x14ac:dyDescent="0.15">
      <c r="B11" s="222" t="s">
        <v>7</v>
      </c>
      <c r="C11" s="223"/>
      <c r="D11" s="224"/>
      <c r="E11" s="225"/>
      <c r="F11" s="226"/>
      <c r="G11" s="226"/>
      <c r="H11" s="226"/>
      <c r="I11" s="226"/>
      <c r="J11" s="226"/>
      <c r="K11" s="226"/>
      <c r="L11" s="226"/>
      <c r="M11" s="226"/>
      <c r="N11" s="227"/>
      <c r="O11" s="228" t="s">
        <v>53</v>
      </c>
      <c r="P11" s="229"/>
      <c r="Q11" s="230"/>
      <c r="R11" s="231"/>
      <c r="S11" s="232"/>
      <c r="T11" s="232"/>
      <c r="U11" s="232"/>
      <c r="V11" s="232"/>
      <c r="W11" s="232"/>
      <c r="X11" s="232"/>
      <c r="Y11" s="232"/>
      <c r="Z11" s="232"/>
      <c r="AA11" s="232"/>
      <c r="AB11" s="232"/>
      <c r="AC11" s="232"/>
      <c r="AD11" s="232"/>
      <c r="AE11" s="233"/>
      <c r="AF11" s="60"/>
    </row>
    <row r="12" spans="1:32" ht="39.75" customHeight="1" x14ac:dyDescent="0.15">
      <c r="B12" s="262" t="s">
        <v>82</v>
      </c>
      <c r="C12" s="229"/>
      <c r="D12" s="230"/>
      <c r="E12" s="225"/>
      <c r="F12" s="226"/>
      <c r="G12" s="226"/>
      <c r="H12" s="226"/>
      <c r="I12" s="226"/>
      <c r="J12" s="226"/>
      <c r="K12" s="226"/>
      <c r="L12" s="226"/>
      <c r="M12" s="226"/>
      <c r="N12" s="227"/>
      <c r="O12" s="244" t="s">
        <v>54</v>
      </c>
      <c r="P12" s="244"/>
      <c r="Q12" s="244"/>
      <c r="R12" s="407"/>
      <c r="S12" s="408"/>
      <c r="T12" s="408"/>
      <c r="U12" s="408"/>
      <c r="V12" s="408"/>
      <c r="W12" s="408"/>
      <c r="X12" s="408"/>
      <c r="Y12" s="408"/>
      <c r="Z12" s="408"/>
      <c r="AA12" s="408"/>
      <c r="AB12" s="408"/>
      <c r="AC12" s="408"/>
      <c r="AD12" s="408"/>
      <c r="AE12" s="409"/>
      <c r="AF12" s="60"/>
    </row>
    <row r="13" spans="1:32" ht="39.75" customHeight="1" x14ac:dyDescent="0.15">
      <c r="B13" s="262" t="s">
        <v>83</v>
      </c>
      <c r="C13" s="229"/>
      <c r="D13" s="230"/>
      <c r="E13" s="225"/>
      <c r="F13" s="226"/>
      <c r="G13" s="226"/>
      <c r="H13" s="226"/>
      <c r="I13" s="226"/>
      <c r="J13" s="226"/>
      <c r="K13" s="226"/>
      <c r="L13" s="226"/>
      <c r="M13" s="226"/>
      <c r="N13" s="227"/>
      <c r="O13" s="244"/>
      <c r="P13" s="244"/>
      <c r="Q13" s="244"/>
      <c r="R13" s="410"/>
      <c r="S13" s="411"/>
      <c r="T13" s="411"/>
      <c r="U13" s="411"/>
      <c r="V13" s="411"/>
      <c r="W13" s="411"/>
      <c r="X13" s="411"/>
      <c r="Y13" s="411"/>
      <c r="Z13" s="411"/>
      <c r="AA13" s="411"/>
      <c r="AB13" s="411"/>
      <c r="AC13" s="411"/>
      <c r="AD13" s="411"/>
      <c r="AE13" s="412"/>
      <c r="AF13" s="60"/>
    </row>
    <row r="14" spans="1:32" ht="39.75" customHeight="1" x14ac:dyDescent="0.15">
      <c r="B14" s="262" t="s">
        <v>10</v>
      </c>
      <c r="C14" s="229"/>
      <c r="D14" s="230"/>
      <c r="E14" s="225"/>
      <c r="F14" s="226"/>
      <c r="G14" s="226"/>
      <c r="H14" s="226"/>
      <c r="I14" s="226"/>
      <c r="J14" s="226"/>
      <c r="K14" s="226"/>
      <c r="L14" s="226"/>
      <c r="M14" s="226"/>
      <c r="N14" s="227"/>
      <c r="O14" s="245" t="s">
        <v>20</v>
      </c>
      <c r="P14" s="245"/>
      <c r="Q14" s="245"/>
      <c r="R14" s="413"/>
      <c r="S14" s="414"/>
      <c r="T14" s="414"/>
      <c r="U14" s="414"/>
      <c r="V14" s="414"/>
      <c r="W14" s="414"/>
      <c r="X14" s="414"/>
      <c r="Y14" s="414"/>
      <c r="Z14" s="414"/>
      <c r="AA14" s="414"/>
      <c r="AB14" s="414"/>
      <c r="AC14" s="414"/>
      <c r="AD14" s="414"/>
      <c r="AE14" s="415"/>
      <c r="AF14" s="60"/>
    </row>
    <row r="15" spans="1:32" ht="48.75" customHeight="1" x14ac:dyDescent="0.15">
      <c r="B15" s="246" t="s">
        <v>30</v>
      </c>
      <c r="C15" s="247"/>
      <c r="D15" s="248"/>
      <c r="E15" s="252"/>
      <c r="F15" s="253"/>
      <c r="G15" s="253"/>
      <c r="H15" s="253"/>
      <c r="I15" s="253"/>
      <c r="J15" s="253"/>
      <c r="K15" s="253"/>
      <c r="L15" s="253"/>
      <c r="M15" s="253"/>
      <c r="N15" s="254"/>
      <c r="O15" s="245"/>
      <c r="P15" s="245"/>
      <c r="Q15" s="245"/>
      <c r="R15" s="416"/>
      <c r="S15" s="417"/>
      <c r="T15" s="417"/>
      <c r="U15" s="417"/>
      <c r="V15" s="417"/>
      <c r="W15" s="417"/>
      <c r="X15" s="417"/>
      <c r="Y15" s="417"/>
      <c r="Z15" s="417"/>
      <c r="AA15" s="417"/>
      <c r="AB15" s="417"/>
      <c r="AC15" s="417"/>
      <c r="AD15" s="417"/>
      <c r="AE15" s="418"/>
      <c r="AF15" s="60"/>
    </row>
    <row r="16" spans="1:32" ht="48.75" customHeight="1" thickBot="1" x14ac:dyDescent="0.2">
      <c r="B16" s="249"/>
      <c r="C16" s="250"/>
      <c r="D16" s="251"/>
      <c r="E16" s="255"/>
      <c r="F16" s="256"/>
      <c r="G16" s="256"/>
      <c r="H16" s="256"/>
      <c r="I16" s="256"/>
      <c r="J16" s="256"/>
      <c r="K16" s="256"/>
      <c r="L16" s="256"/>
      <c r="M16" s="256"/>
      <c r="N16" s="257"/>
      <c r="O16" s="258" t="s">
        <v>32</v>
      </c>
      <c r="P16" s="258"/>
      <c r="Q16" s="258"/>
      <c r="R16" s="259"/>
      <c r="S16" s="260"/>
      <c r="T16" s="260"/>
      <c r="U16" s="260"/>
      <c r="V16" s="260"/>
      <c r="W16" s="260"/>
      <c r="X16" s="260"/>
      <c r="Y16" s="260"/>
      <c r="Z16" s="260"/>
      <c r="AA16" s="260"/>
      <c r="AB16" s="260"/>
      <c r="AC16" s="260"/>
      <c r="AD16" s="260"/>
      <c r="AE16" s="261"/>
      <c r="AF16" s="60"/>
    </row>
    <row r="17" spans="1:31" x14ac:dyDescent="0.15">
      <c r="A17" s="41"/>
      <c r="B17" s="41"/>
      <c r="C17" s="41"/>
      <c r="D17" s="41"/>
      <c r="E17" s="41"/>
      <c r="F17" s="38"/>
      <c r="G17" s="41"/>
      <c r="H17" s="41"/>
      <c r="I17" s="41"/>
      <c r="J17" s="41"/>
      <c r="K17" s="41"/>
      <c r="L17" s="41"/>
      <c r="M17" s="41"/>
      <c r="N17" s="41"/>
      <c r="O17" s="41"/>
      <c r="P17" s="41"/>
      <c r="Q17" s="41"/>
      <c r="R17" s="41"/>
      <c r="S17" s="41"/>
      <c r="T17" s="41"/>
      <c r="U17" s="41"/>
      <c r="V17" s="41"/>
      <c r="W17" s="41"/>
      <c r="X17" s="41"/>
      <c r="Y17" s="41"/>
      <c r="Z17" s="38"/>
      <c r="AA17" s="38"/>
      <c r="AB17" s="38"/>
      <c r="AC17" s="38"/>
      <c r="AD17" s="38"/>
      <c r="AE17" s="38"/>
    </row>
    <row r="18" spans="1:31" x14ac:dyDescent="0.15">
      <c r="A18" s="41"/>
      <c r="B18" s="41"/>
      <c r="C18" s="41"/>
      <c r="D18" s="41"/>
      <c r="E18" s="41"/>
      <c r="F18" s="38"/>
      <c r="G18" s="41"/>
      <c r="H18" s="41"/>
      <c r="I18" s="41"/>
      <c r="J18" s="41"/>
      <c r="K18" s="41"/>
      <c r="L18" s="41"/>
      <c r="M18" s="41"/>
      <c r="N18" s="41"/>
      <c r="O18" s="41"/>
      <c r="P18" s="41"/>
      <c r="Q18" s="41"/>
      <c r="R18" s="41"/>
      <c r="S18" s="41"/>
      <c r="T18" s="41"/>
      <c r="U18" s="41"/>
      <c r="V18" s="41"/>
      <c r="W18" s="41"/>
      <c r="X18" s="41"/>
      <c r="Y18" s="41"/>
      <c r="Z18" s="38"/>
      <c r="AA18" s="38"/>
      <c r="AB18" s="38"/>
      <c r="AC18" s="38"/>
      <c r="AD18" s="38"/>
      <c r="AE18" s="38"/>
    </row>
    <row r="19" spans="1:31" x14ac:dyDescent="0.15">
      <c r="A19" s="41"/>
      <c r="B19" s="41"/>
      <c r="C19" s="41"/>
      <c r="D19" s="41"/>
      <c r="E19" s="41"/>
      <c r="F19" s="38"/>
      <c r="G19" s="41"/>
      <c r="H19" s="41"/>
      <c r="I19" s="41"/>
      <c r="J19" s="41"/>
      <c r="K19" s="41"/>
      <c r="L19" s="41"/>
      <c r="M19" s="41"/>
      <c r="N19" s="41"/>
      <c r="O19" s="41"/>
      <c r="P19" s="41"/>
      <c r="Q19" s="41"/>
      <c r="R19" s="41"/>
      <c r="S19" s="41"/>
      <c r="T19" s="41"/>
      <c r="U19" s="41"/>
      <c r="V19" s="41"/>
      <c r="W19" s="41"/>
      <c r="X19" s="41"/>
      <c r="Y19" s="41"/>
      <c r="Z19" s="38"/>
      <c r="AA19" s="38"/>
      <c r="AB19" s="38"/>
      <c r="AC19" s="38"/>
      <c r="AD19" s="38"/>
      <c r="AE19" s="38"/>
    </row>
    <row r="20" spans="1:31" x14ac:dyDescent="0.15">
      <c r="A20" s="41"/>
      <c r="B20" s="41"/>
      <c r="C20" s="41"/>
      <c r="D20" s="41"/>
      <c r="E20" s="41"/>
      <c r="F20" s="38"/>
      <c r="G20" s="41"/>
      <c r="H20" s="41"/>
      <c r="I20" s="41"/>
      <c r="J20" s="41"/>
      <c r="K20" s="41"/>
      <c r="L20" s="41"/>
      <c r="M20" s="41"/>
      <c r="N20" s="41"/>
      <c r="O20" s="41"/>
      <c r="P20" s="41"/>
      <c r="Q20" s="41"/>
      <c r="R20" s="41"/>
      <c r="S20" s="41"/>
      <c r="T20" s="41"/>
      <c r="U20" s="41"/>
      <c r="V20" s="41"/>
      <c r="W20" s="41"/>
      <c r="X20" s="41"/>
      <c r="Y20" s="41"/>
      <c r="Z20" s="38"/>
      <c r="AA20" s="38"/>
      <c r="AB20" s="38"/>
      <c r="AC20" s="38"/>
      <c r="AD20" s="38"/>
      <c r="AE20" s="38"/>
    </row>
    <row r="21" spans="1:31" x14ac:dyDescent="0.15">
      <c r="A21" s="41"/>
      <c r="B21" s="41"/>
      <c r="C21" s="41"/>
      <c r="D21" s="41"/>
      <c r="E21" s="41"/>
      <c r="F21" s="38"/>
      <c r="G21" s="41"/>
      <c r="H21" s="41"/>
      <c r="I21" s="41"/>
      <c r="J21" s="41"/>
      <c r="K21" s="41"/>
      <c r="L21" s="41"/>
      <c r="M21" s="41"/>
      <c r="N21" s="41"/>
      <c r="O21" s="41"/>
      <c r="P21" s="41"/>
      <c r="Q21" s="41"/>
      <c r="R21" s="41"/>
      <c r="S21" s="41"/>
      <c r="T21" s="41"/>
      <c r="U21" s="41"/>
      <c r="V21" s="41"/>
      <c r="W21" s="41"/>
      <c r="X21" s="41"/>
      <c r="Y21" s="41"/>
      <c r="Z21" s="38"/>
      <c r="AA21" s="38"/>
      <c r="AB21" s="38"/>
      <c r="AC21" s="38"/>
      <c r="AD21" s="38"/>
      <c r="AE21" s="38"/>
    </row>
    <row r="22" spans="1:31" x14ac:dyDescent="0.15">
      <c r="A22" s="41"/>
      <c r="B22" s="41"/>
      <c r="C22" s="41"/>
      <c r="D22" s="41"/>
      <c r="E22" s="41"/>
      <c r="F22" s="38"/>
      <c r="G22" s="41"/>
      <c r="H22" s="41"/>
      <c r="I22" s="41"/>
      <c r="J22" s="41"/>
      <c r="K22" s="41"/>
      <c r="L22" s="41"/>
      <c r="M22" s="41"/>
      <c r="N22" s="41"/>
      <c r="O22" s="41"/>
      <c r="P22" s="41"/>
      <c r="Q22" s="41"/>
      <c r="R22" s="41"/>
      <c r="S22" s="41"/>
      <c r="T22" s="41"/>
      <c r="U22" s="41"/>
      <c r="V22" s="41"/>
      <c r="W22" s="41"/>
      <c r="X22" s="41"/>
      <c r="Y22" s="41"/>
      <c r="Z22" s="38"/>
      <c r="AA22" s="38"/>
      <c r="AB22" s="38"/>
      <c r="AC22" s="38"/>
      <c r="AD22" s="38"/>
      <c r="AE22" s="38"/>
    </row>
  </sheetData>
  <mergeCells count="55">
    <mergeCell ref="B1:D2"/>
    <mergeCell ref="E1:E2"/>
    <mergeCell ref="F1:F2"/>
    <mergeCell ref="AB1:AC2"/>
    <mergeCell ref="AD1:AE2"/>
    <mergeCell ref="B4:C7"/>
    <mergeCell ref="G4:H5"/>
    <mergeCell ref="I4:M5"/>
    <mergeCell ref="N4:N7"/>
    <mergeCell ref="G6:H7"/>
    <mergeCell ref="I6:M7"/>
    <mergeCell ref="B9:D10"/>
    <mergeCell ref="O12:Q13"/>
    <mergeCell ref="R12:AE13"/>
    <mergeCell ref="O14:Q15"/>
    <mergeCell ref="R14:AE15"/>
    <mergeCell ref="B15:D16"/>
    <mergeCell ref="E15:N16"/>
    <mergeCell ref="O16:Q16"/>
    <mergeCell ref="R16:AE16"/>
    <mergeCell ref="B12:D12"/>
    <mergeCell ref="E12:N12"/>
    <mergeCell ref="B13:D13"/>
    <mergeCell ref="E13:N13"/>
    <mergeCell ref="B14:D14"/>
    <mergeCell ref="E14:N14"/>
    <mergeCell ref="E10:N10"/>
    <mergeCell ref="B11:D11"/>
    <mergeCell ref="E11:N11"/>
    <mergeCell ref="O11:Q11"/>
    <mergeCell ref="R11:AE11"/>
    <mergeCell ref="O9:Q10"/>
    <mergeCell ref="R9:AE10"/>
    <mergeCell ref="O7:Q7"/>
    <mergeCell ref="R7:W7"/>
    <mergeCell ref="X7:Z7"/>
    <mergeCell ref="AA7:AE7"/>
    <mergeCell ref="E9:N9"/>
    <mergeCell ref="O4:Q4"/>
    <mergeCell ref="R4:AE4"/>
    <mergeCell ref="O5:Q5"/>
    <mergeCell ref="R5:AE5"/>
    <mergeCell ref="O6:Q6"/>
    <mergeCell ref="R6:AE6"/>
    <mergeCell ref="G1:H1"/>
    <mergeCell ref="I1:K1"/>
    <mergeCell ref="L1:M1"/>
    <mergeCell ref="N1:AA1"/>
    <mergeCell ref="G2:H2"/>
    <mergeCell ref="I2:K2"/>
    <mergeCell ref="L2:M2"/>
    <mergeCell ref="P2:R2"/>
    <mergeCell ref="T2:U2"/>
    <mergeCell ref="V2:W2"/>
    <mergeCell ref="X2:AA2"/>
  </mergeCells>
  <phoneticPr fontId="2"/>
  <dataValidations count="7">
    <dataValidation type="decimal" allowBlank="1" showInputMessage="1" showErrorMessage="1" sqref="E65470:E65471 E131006:E131007 E196542:E196543 E262078:E262079 E327614:E327615 E393150:E393151 E458686:E458687 E524222:E524223 E589758:E589759 E655294:E655295 E720830:E720831 E786366:E786367 E851902:E851903 E917438:E917439 E982974:E982975 M851909:M851948 M786373:M786412 M720837:M720876 M655301:M655340 M589765:M589804 M524229:M524268 M458693:M458732 M393157:M393196 M327621:M327660 M262085:M262124 M196549:M196588 M131013:M131052 M65477:M65516 M982981:M983020 M917445:M917484 E6:E7">
      <formula1>0</formula1>
      <formula2>100000000</formula2>
    </dataValidation>
    <dataValidation type="list" allowBlank="1" showInputMessage="1" showErrorMessage="1" sqref="T2:U2 P2:R2">
      <formula1>"2022/4/1,2022/5/1,2022/6/1,2022/7/1,2022/8/1,2022/9/1,2022/10/1,2022/11/1,2022/12/1,2023/1/1,2023/2/1,2023/3/1"</formula1>
    </dataValidation>
    <dataValidation type="list" allowBlank="1" showInputMessage="1" showErrorMessage="1" sqref="P982970 P917434 P851898 P786362 P720826 P655290 P589754 P524218 P458682 P393146 P327610 P262074 P196538 P131002 P65466 T982970 T917434 T851898 T786362 T720826 T655290 T589754 T524218 T458682 T393146 T327610 T262074 T196538 T131002 T65466 I917436:M917439 I851900:M851903 I786364:M786367 I720828:M720831 I655292:M655295 I589756:M589759 I524220:M524223 I458684:M458687 I393148:M393151 I327612:M327615 I262076:M262079 I196540:M196543 I131004:M131007 I65468:M65471 I982972:M982975 N917445:Q917484 N982981:Q983020 N851909:Q851948 N65477:Q65516 N131013:Q131052 N196549:Q196588 N262085:Q262124 N327621:Q327660 N393157:Q393196 N458693:Q458732 N524229:Q524268 N589765:Q589804 N655301:Q655340 N720837:Q720876 N786373:Q786412 D131023 D65479 D131015 D196551 D262087 D327623 D393159 D458695 D524231 D589767 D655303 D720839 D786375 D851911 D917447 D982983 D196559 D65477 D131013 D196549 D262085 D327621 D393157 D458693 D524229 D589765 D655301 D720837 D786373 D851909 D917445 D982981 D262095 D65493 D131029 D196565 D262101 D327637 D393173 D458709 D524245 D589781 D655317 D720853 D786389 D851925 D917461 D982997 D327631 D65481 D131017 D196553 D262089 D327625 D393161 D458697 D524233 D589769 D655305 D720841 D786377 D851913 D917449 D982985 D393167 D65501 D131037 D196573 D262109 D327645 D393181 D458717 D524253 D589789 D655325 D720861 D786397 D851933 D917469 D983005 D458703 D65497 D131033 D196569 D262105 D327641 D393177 D458713 D524249 D589785 D655321 D720857 D786393 D851929 D917465 D983001 D524239 D65485 D131021 D196557 D262093 D327629 D393165 D458701 D524237 D589773 D655309 D720845 D786381 D851917 D917453 D982989 D589775 D65483 D131019 D196555 D262091 D327627 D393163 D458699 D524235 D589771 D655307 D720843 D786379 D851915 D917451 D982987 D655311 D65489 D131025 D196561 D262097 D327633 D393169 D458705 D524241 D589777 D655313 D720849 D786385 D851921 D917457 D982993 D720847 D65495 D131031 D196567 D262103 D327639 D393175 D458711 D524247 D589783 D655319 D720855 D786391 D851927 D917463 D982999 D786383 D65491 D131027 D196563 D262099 D327635 D393171 D458707 D524243 D589779 D655315 D720851 D786387 D851923 D917459 D982995 D851919 D65499 D131035 D196571 D262107 D327643 D393179 D458715 D524251 D589787 D655323 D720859 D786395 D851931 D917467 D983003 D917455 D65503:D65516 D131039:D131052 D196575:D196588 D262111:D262124 D327647:D327660 D393183:D393196 D458719:D458732 D524255:D524268 D589791:D589804 D655327:D655340 D720863:D720876 D786399:D786412 D851935:D851948 D917471:D917484 D983007:D983020 D982991 D65487"/>
    <dataValidation type="decimal" allowBlank="1" showInputMessage="1" showErrorMessage="1" sqref="T65477:T65516 T131013:T131052 T196549:T196588 T262085:T262124 T327621:T327660 T393157:T393196 T458693:T458732 T524229:T524268 T589765:T589804 T655301:T655340 T720837:T720876 T786373:T786412 T851909:T851948 T917445:T917484 T982981:T983020 W982981:W983020 W65477:W65516 W131013:W131052 W196549:W196588 W262085:W262124 W327621:W327660 W393157:W393196 W458693:W458732 W524229:W524268 W589765:W589804 W655301:W655340 W720837:W720876 W786373:W786412 W851909:W851948 W917445:W917484">
      <formula1>0</formula1>
      <formula2>1000000000</formula2>
    </dataValidation>
    <dataValidation type="decimal" allowBlank="1" showInputMessage="1" showErrorMessage="1" sqref="Y982981:Y983020 Y65477:Y65516 Y131013:Y131052 Y196549:Y196588 Y262085:Y262124 Y327621:Y327660 Y393157:Y393196 Y458693:Y458732 Y524229:Y524268 Y589765:Y589804 Y655301:Y655340 Y720837:Y720876 Y786373:Y786412 Y851909:Y851948 Y917445:Y917484">
      <formula1>0</formula1>
      <formula2>100000</formula2>
    </dataValidation>
    <dataValidation type="whole" allowBlank="1" showInputMessage="1" showErrorMessage="1" sqref="X982981:X983020 X65477:X65516 X131013:X131052 X196549:X196588 X262085:X262124 X327621:X327660 X393157:X393196 X458693:X458732 X524229:X524268 X589765:X589804 X655301:X655340 X720837:X720876 X786373:X786412 X851909:X851948 X917445:X917484">
      <formula1>0</formula1>
      <formula2>1000000000</formula2>
    </dataValidation>
    <dataValidation type="list" allowBlank="1" showInputMessage="1" showErrorMessage="1" sqref="E9:N9">
      <formula1>"① 令和3年度版観光白書第Ⅳ部記載コンテンツ,②国立公園関連,③文化財関連,④地域ならではの隠れた観光資源関連"</formula1>
    </dataValidation>
  </dataValidations>
  <printOptions horizontalCentered="1" verticalCentered="1"/>
  <pageMargins left="0.23622047244094491" right="0.23622047244094491" top="0.19685039370078741" bottom="0.19685039370078741" header="0.19685039370078741" footer="0.19685039370078741"/>
  <pageSetup paperSize="9" scale="59" orientation="landscape" r:id="rId1"/>
  <headerFooter>
    <oddHeader>&amp;L［資料３］&amp;R【様式１－２】</oddHeader>
    <oddFooter>&amp;R&amp;"Meiryo UI,標準"‹R4年度› 地域の観光資源を活用したプロモーション事業</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J16"/>
  <sheetViews>
    <sheetView zoomScale="75" zoomScaleNormal="75" zoomScaleSheetLayoutView="75" workbookViewId="0">
      <selection activeCell="T12" sqref="T12"/>
    </sheetView>
  </sheetViews>
  <sheetFormatPr defaultRowHeight="16.5" x14ac:dyDescent="0.15"/>
  <cols>
    <col min="1" max="1" width="1.625" style="37" customWidth="1"/>
    <col min="2" max="2" width="3.75" style="37" customWidth="1"/>
    <col min="3" max="3" width="8.75" style="37" customWidth="1"/>
    <col min="4" max="9" width="9.625" style="37" customWidth="1"/>
    <col min="10" max="14" width="5.625" style="37" customWidth="1"/>
    <col min="15" max="15" width="5.625" style="38" customWidth="1"/>
    <col min="16" max="19" width="5.875" style="37" customWidth="1"/>
    <col min="20" max="22" width="9.625" style="61" customWidth="1"/>
    <col min="23" max="31" width="3.125" style="37" customWidth="1"/>
    <col min="32" max="35" width="4.625" style="37" customWidth="1"/>
    <col min="36" max="36" width="10.125" style="38" customWidth="1"/>
    <col min="37" max="37" width="9" style="38" customWidth="1"/>
    <col min="38" max="16384" width="9" style="38"/>
  </cols>
  <sheetData>
    <row r="1" spans="2:36" ht="23.25" customHeight="1" x14ac:dyDescent="0.15">
      <c r="B1" s="297" t="s">
        <v>1</v>
      </c>
      <c r="C1" s="298"/>
      <c r="D1" s="420">
        <v>1</v>
      </c>
      <c r="E1" s="178" t="s">
        <v>52</v>
      </c>
      <c r="F1" s="299"/>
      <c r="G1" s="300">
        <f>IF($D$1="","",VLOOKUP($D$1,'プロジェクトリスト(様式1-1)'!$B$4:$E$5,2,FALSE))</f>
        <v>0</v>
      </c>
      <c r="H1" s="301"/>
      <c r="I1" s="301"/>
      <c r="J1" s="301"/>
      <c r="K1" s="301"/>
      <c r="L1" s="301"/>
      <c r="M1" s="301"/>
      <c r="N1" s="301"/>
      <c r="O1" s="301"/>
      <c r="P1" s="301"/>
      <c r="Q1" s="301"/>
      <c r="R1" s="301"/>
      <c r="S1" s="301"/>
      <c r="T1" s="302"/>
      <c r="U1" s="76"/>
      <c r="V1" s="76"/>
      <c r="W1" s="79"/>
      <c r="X1" s="79"/>
      <c r="Y1" s="84"/>
      <c r="Z1" s="84"/>
      <c r="AA1" s="84"/>
      <c r="AB1" s="84"/>
      <c r="AC1" s="84"/>
      <c r="AD1" s="84"/>
      <c r="AE1" s="84"/>
      <c r="AG1" s="85" t="s">
        <v>86</v>
      </c>
      <c r="AH1" s="419"/>
      <c r="AI1" s="419"/>
      <c r="AJ1" s="419"/>
    </row>
    <row r="2" spans="2:36" ht="57" customHeight="1" x14ac:dyDescent="0.15">
      <c r="B2" s="269" t="s">
        <v>23</v>
      </c>
      <c r="C2" s="331" t="s">
        <v>44</v>
      </c>
      <c r="D2" s="283" t="s">
        <v>78</v>
      </c>
      <c r="E2" s="333"/>
      <c r="F2" s="333"/>
      <c r="G2" s="333"/>
      <c r="H2" s="333"/>
      <c r="I2" s="284"/>
      <c r="J2" s="335" t="s">
        <v>50</v>
      </c>
      <c r="K2" s="336"/>
      <c r="L2" s="337"/>
      <c r="M2" s="341" t="s">
        <v>39</v>
      </c>
      <c r="N2" s="342"/>
      <c r="O2" s="343"/>
      <c r="P2" s="179" t="s">
        <v>24</v>
      </c>
      <c r="Q2" s="347"/>
      <c r="R2" s="347"/>
      <c r="S2" s="180"/>
      <c r="T2" s="351" t="s">
        <v>49</v>
      </c>
      <c r="U2" s="353" t="s">
        <v>48</v>
      </c>
      <c r="V2" s="355" t="s">
        <v>61</v>
      </c>
      <c r="W2" s="303" t="s">
        <v>90</v>
      </c>
      <c r="X2" s="304"/>
      <c r="Y2" s="304"/>
      <c r="Z2" s="304"/>
      <c r="AA2" s="304"/>
      <c r="AB2" s="304"/>
      <c r="AC2" s="304"/>
      <c r="AD2" s="304"/>
      <c r="AE2" s="304"/>
      <c r="AF2" s="179" t="s">
        <v>60</v>
      </c>
      <c r="AG2" s="347"/>
      <c r="AH2" s="347"/>
      <c r="AI2" s="180"/>
      <c r="AJ2" s="357" t="s">
        <v>77</v>
      </c>
    </row>
    <row r="3" spans="2:36" ht="18" customHeight="1" x14ac:dyDescent="0.15">
      <c r="B3" s="330"/>
      <c r="C3" s="332"/>
      <c r="D3" s="285"/>
      <c r="E3" s="334"/>
      <c r="F3" s="334"/>
      <c r="G3" s="334"/>
      <c r="H3" s="334"/>
      <c r="I3" s="286"/>
      <c r="J3" s="338"/>
      <c r="K3" s="339"/>
      <c r="L3" s="340"/>
      <c r="M3" s="344"/>
      <c r="N3" s="345"/>
      <c r="O3" s="346"/>
      <c r="P3" s="348"/>
      <c r="Q3" s="349"/>
      <c r="R3" s="349"/>
      <c r="S3" s="350"/>
      <c r="T3" s="352"/>
      <c r="U3" s="354"/>
      <c r="V3" s="356"/>
      <c r="W3" s="80" t="s">
        <v>26</v>
      </c>
      <c r="X3" s="82" t="s">
        <v>55</v>
      </c>
      <c r="Y3" s="82" t="s">
        <v>56</v>
      </c>
      <c r="Z3" s="82" t="s">
        <v>46</v>
      </c>
      <c r="AA3" s="82" t="s">
        <v>57</v>
      </c>
      <c r="AB3" s="82" t="s">
        <v>58</v>
      </c>
      <c r="AC3" s="82" t="s">
        <v>88</v>
      </c>
      <c r="AD3" s="82" t="s">
        <v>8</v>
      </c>
      <c r="AE3" s="82" t="s">
        <v>89</v>
      </c>
      <c r="AF3" s="348"/>
      <c r="AG3" s="349"/>
      <c r="AH3" s="349"/>
      <c r="AI3" s="350"/>
      <c r="AJ3" s="358"/>
    </row>
    <row r="4" spans="2:36" ht="80.25" customHeight="1" x14ac:dyDescent="0.15">
      <c r="B4" s="62">
        <v>1</v>
      </c>
      <c r="C4" s="65"/>
      <c r="D4" s="305"/>
      <c r="E4" s="306"/>
      <c r="F4" s="306"/>
      <c r="G4" s="306"/>
      <c r="H4" s="306"/>
      <c r="I4" s="307"/>
      <c r="J4" s="308"/>
      <c r="K4" s="309"/>
      <c r="L4" s="310"/>
      <c r="M4" s="308"/>
      <c r="N4" s="309"/>
      <c r="O4" s="310"/>
      <c r="P4" s="311"/>
      <c r="Q4" s="312"/>
      <c r="R4" s="312"/>
      <c r="S4" s="313"/>
      <c r="T4" s="72">
        <f t="shared" ref="T4:T8" si="0">U4+V4</f>
        <v>0</v>
      </c>
      <c r="U4" s="77"/>
      <c r="V4" s="78"/>
      <c r="W4" s="81"/>
      <c r="X4" s="83"/>
      <c r="Y4" s="83"/>
      <c r="Z4" s="83"/>
      <c r="AA4" s="83"/>
      <c r="AB4" s="83"/>
      <c r="AC4" s="83"/>
      <c r="AD4" s="83"/>
      <c r="AE4" s="83"/>
      <c r="AF4" s="314"/>
      <c r="AG4" s="315"/>
      <c r="AH4" s="315"/>
      <c r="AI4" s="315"/>
      <c r="AJ4" s="86"/>
    </row>
    <row r="5" spans="2:36" ht="80.25" customHeight="1" x14ac:dyDescent="0.15">
      <c r="B5" s="63">
        <v>2</v>
      </c>
      <c r="C5" s="66"/>
      <c r="D5" s="316"/>
      <c r="E5" s="317"/>
      <c r="F5" s="317"/>
      <c r="G5" s="317"/>
      <c r="H5" s="317"/>
      <c r="I5" s="318"/>
      <c r="J5" s="319"/>
      <c r="K5" s="320"/>
      <c r="L5" s="321"/>
      <c r="M5" s="308"/>
      <c r="N5" s="309"/>
      <c r="O5" s="310"/>
      <c r="P5" s="322"/>
      <c r="Q5" s="323"/>
      <c r="R5" s="323"/>
      <c r="S5" s="324"/>
      <c r="T5" s="72">
        <f t="shared" si="0"/>
        <v>0</v>
      </c>
      <c r="U5" s="77"/>
      <c r="V5" s="78"/>
      <c r="W5" s="81"/>
      <c r="X5" s="83"/>
      <c r="Y5" s="83"/>
      <c r="Z5" s="83"/>
      <c r="AA5" s="83"/>
      <c r="AB5" s="83"/>
      <c r="AC5" s="83"/>
      <c r="AD5" s="83"/>
      <c r="AE5" s="83"/>
      <c r="AF5" s="325"/>
      <c r="AG5" s="326"/>
      <c r="AH5" s="326"/>
      <c r="AI5" s="326"/>
      <c r="AJ5" s="86"/>
    </row>
    <row r="6" spans="2:36" ht="80.25" customHeight="1" x14ac:dyDescent="0.15">
      <c r="B6" s="63">
        <v>3</v>
      </c>
      <c r="C6" s="66"/>
      <c r="D6" s="316"/>
      <c r="E6" s="317"/>
      <c r="F6" s="317"/>
      <c r="G6" s="317"/>
      <c r="H6" s="317"/>
      <c r="I6" s="318"/>
      <c r="J6" s="319"/>
      <c r="K6" s="320"/>
      <c r="L6" s="321"/>
      <c r="M6" s="308"/>
      <c r="N6" s="309"/>
      <c r="O6" s="310"/>
      <c r="P6" s="322"/>
      <c r="Q6" s="323"/>
      <c r="R6" s="323"/>
      <c r="S6" s="324"/>
      <c r="T6" s="72">
        <f t="shared" si="0"/>
        <v>0</v>
      </c>
      <c r="U6" s="77"/>
      <c r="V6" s="78"/>
      <c r="W6" s="81"/>
      <c r="X6" s="83"/>
      <c r="Y6" s="83"/>
      <c r="Z6" s="83"/>
      <c r="AA6" s="83"/>
      <c r="AB6" s="83"/>
      <c r="AC6" s="83"/>
      <c r="AD6" s="83"/>
      <c r="AE6" s="83"/>
      <c r="AF6" s="325"/>
      <c r="AG6" s="326"/>
      <c r="AH6" s="326"/>
      <c r="AI6" s="326"/>
      <c r="AJ6" s="86"/>
    </row>
    <row r="7" spans="2:36" ht="80.25" customHeight="1" x14ac:dyDescent="0.15">
      <c r="B7" s="63">
        <v>4</v>
      </c>
      <c r="C7" s="66"/>
      <c r="D7" s="319"/>
      <c r="E7" s="320"/>
      <c r="F7" s="320"/>
      <c r="G7" s="320"/>
      <c r="H7" s="320"/>
      <c r="I7" s="321"/>
      <c r="J7" s="319"/>
      <c r="K7" s="320"/>
      <c r="L7" s="321"/>
      <c r="M7" s="308"/>
      <c r="N7" s="309"/>
      <c r="O7" s="310"/>
      <c r="P7" s="322"/>
      <c r="Q7" s="323"/>
      <c r="R7" s="323"/>
      <c r="S7" s="324"/>
      <c r="T7" s="72">
        <f t="shared" si="0"/>
        <v>0</v>
      </c>
      <c r="U7" s="77"/>
      <c r="V7" s="78"/>
      <c r="W7" s="81"/>
      <c r="X7" s="83"/>
      <c r="Y7" s="83"/>
      <c r="Z7" s="83"/>
      <c r="AA7" s="83"/>
      <c r="AB7" s="83"/>
      <c r="AC7" s="83"/>
      <c r="AD7" s="83"/>
      <c r="AE7" s="83"/>
      <c r="AF7" s="325"/>
      <c r="AG7" s="326"/>
      <c r="AH7" s="326"/>
      <c r="AI7" s="326"/>
      <c r="AJ7" s="86"/>
    </row>
    <row r="8" spans="2:36" ht="80.25" customHeight="1" x14ac:dyDescent="0.15">
      <c r="B8" s="63">
        <v>5</v>
      </c>
      <c r="C8" s="66"/>
      <c r="D8" s="319"/>
      <c r="E8" s="320"/>
      <c r="F8" s="320"/>
      <c r="G8" s="320"/>
      <c r="H8" s="320"/>
      <c r="I8" s="321"/>
      <c r="J8" s="319"/>
      <c r="K8" s="320"/>
      <c r="L8" s="321"/>
      <c r="M8" s="308"/>
      <c r="N8" s="309"/>
      <c r="O8" s="310"/>
      <c r="P8" s="322"/>
      <c r="Q8" s="323"/>
      <c r="R8" s="323"/>
      <c r="S8" s="324"/>
      <c r="T8" s="72">
        <f t="shared" si="0"/>
        <v>0</v>
      </c>
      <c r="U8" s="77"/>
      <c r="V8" s="78"/>
      <c r="W8" s="81"/>
      <c r="X8" s="83"/>
      <c r="Y8" s="83"/>
      <c r="Z8" s="83"/>
      <c r="AA8" s="83"/>
      <c r="AB8" s="83"/>
      <c r="AC8" s="83"/>
      <c r="AD8" s="83"/>
      <c r="AE8" s="83"/>
      <c r="AF8" s="325"/>
      <c r="AG8" s="326"/>
      <c r="AH8" s="326"/>
      <c r="AI8" s="326"/>
      <c r="AJ8" s="86"/>
    </row>
    <row r="9" spans="2:36" x14ac:dyDescent="0.15">
      <c r="B9" s="64"/>
      <c r="C9" s="67"/>
      <c r="D9" s="67"/>
      <c r="E9" s="67"/>
      <c r="F9" s="67"/>
      <c r="G9" s="67"/>
      <c r="H9" s="67"/>
      <c r="I9" s="67"/>
      <c r="J9" s="67"/>
      <c r="K9" s="67"/>
      <c r="L9" s="67"/>
      <c r="M9" s="67"/>
      <c r="N9" s="67"/>
      <c r="O9" s="67"/>
      <c r="P9" s="327" t="s">
        <v>79</v>
      </c>
      <c r="Q9" s="327"/>
      <c r="R9" s="327"/>
      <c r="S9" s="327"/>
      <c r="T9" s="73">
        <f>SUM(T4:T8)</f>
        <v>0</v>
      </c>
      <c r="U9" s="73">
        <f>SUM(U4:U8)</f>
        <v>0</v>
      </c>
      <c r="V9" s="73">
        <f>SUM(V4:V8)</f>
        <v>0</v>
      </c>
      <c r="W9" s="328"/>
      <c r="X9" s="328"/>
      <c r="Y9" s="328"/>
      <c r="Z9" s="328"/>
      <c r="AA9" s="328"/>
      <c r="AB9" s="328"/>
      <c r="AC9" s="328"/>
      <c r="AD9" s="328"/>
      <c r="AE9" s="328"/>
      <c r="AF9" s="328"/>
      <c r="AG9" s="328"/>
      <c r="AH9" s="328"/>
      <c r="AI9" s="328"/>
      <c r="AJ9" s="329"/>
    </row>
    <row r="10" spans="2:36" x14ac:dyDescent="0.15">
      <c r="S10" s="71" t="s">
        <v>80</v>
      </c>
      <c r="T10" s="74">
        <f>IF($D$1="",0,VLOOKUP($D$1,'プロジェクトリスト(様式1-1)'!$B$4:$L$23,9,FALSE))</f>
        <v>0</v>
      </c>
      <c r="U10" s="74">
        <f>IF($D$1="",0,VLOOKUP($D$1,'プロジェクトリスト(様式1-1)'!$B$4:$L$23,10,FALSE))</f>
        <v>0</v>
      </c>
      <c r="V10" s="74">
        <f>IF($D$1="",0,VLOOKUP($D$1,'プロジェクトリスト(様式1-1)'!$B$4:$L$23,11,FALSE))</f>
        <v>0</v>
      </c>
    </row>
    <row r="11" spans="2:36" x14ac:dyDescent="0.15">
      <c r="S11" s="71"/>
      <c r="T11" s="75" t="str">
        <f>IF(T9=T10,"OK","×")</f>
        <v>OK</v>
      </c>
      <c r="U11" s="75" t="str">
        <f>IF(U9=U10,"OK","×")</f>
        <v>OK</v>
      </c>
      <c r="V11" s="75" t="str">
        <f>IF(V9=V10,"OK","×")</f>
        <v>OK</v>
      </c>
    </row>
    <row r="15" spans="2:36" s="37" customFormat="1" x14ac:dyDescent="0.15">
      <c r="E15" s="69"/>
      <c r="L15" s="37" t="s">
        <v>25</v>
      </c>
      <c r="O15" s="70"/>
      <c r="T15" s="61"/>
      <c r="U15" s="61"/>
      <c r="V15" s="61"/>
      <c r="AJ15" s="38"/>
    </row>
    <row r="16" spans="2:36" s="37" customFormat="1" x14ac:dyDescent="0.15">
      <c r="D16" s="68"/>
      <c r="O16" s="70"/>
      <c r="T16" s="61"/>
      <c r="U16" s="61"/>
      <c r="V16" s="61"/>
      <c r="AJ16" s="38"/>
    </row>
  </sheetData>
  <mergeCells count="43">
    <mergeCell ref="P9:S9"/>
    <mergeCell ref="W9:AJ9"/>
    <mergeCell ref="B2:B3"/>
    <mergeCell ref="C2:C3"/>
    <mergeCell ref="D2:I3"/>
    <mergeCell ref="J2:L3"/>
    <mergeCell ref="M2:O3"/>
    <mergeCell ref="P2:S3"/>
    <mergeCell ref="T2:T3"/>
    <mergeCell ref="U2:U3"/>
    <mergeCell ref="V2:V3"/>
    <mergeCell ref="AF2:AI3"/>
    <mergeCell ref="AJ2:AJ3"/>
    <mergeCell ref="D8:I8"/>
    <mergeCell ref="J8:L8"/>
    <mergeCell ref="M8:O8"/>
    <mergeCell ref="P8:S8"/>
    <mergeCell ref="AF8:AI8"/>
    <mergeCell ref="D7:I7"/>
    <mergeCell ref="J7:L7"/>
    <mergeCell ref="M7:O7"/>
    <mergeCell ref="P7:S7"/>
    <mergeCell ref="AF7:AI7"/>
    <mergeCell ref="D6:I6"/>
    <mergeCell ref="J6:L6"/>
    <mergeCell ref="M6:O6"/>
    <mergeCell ref="P6:S6"/>
    <mergeCell ref="AF6:AI6"/>
    <mergeCell ref="D5:I5"/>
    <mergeCell ref="J5:L5"/>
    <mergeCell ref="M5:O5"/>
    <mergeCell ref="P5:S5"/>
    <mergeCell ref="AF5:AI5"/>
    <mergeCell ref="D4:I4"/>
    <mergeCell ref="J4:L4"/>
    <mergeCell ref="M4:O4"/>
    <mergeCell ref="P4:S4"/>
    <mergeCell ref="AF4:AI4"/>
    <mergeCell ref="B1:C1"/>
    <mergeCell ref="E1:F1"/>
    <mergeCell ref="G1:T1"/>
    <mergeCell ref="AH1:AJ1"/>
    <mergeCell ref="W2:AE2"/>
  </mergeCells>
  <phoneticPr fontId="2"/>
  <dataValidations count="6">
    <dataValidation type="decimal" allowBlank="1" showInputMessage="1" showErrorMessage="1" sqref="T4:T8 K851937:K851976 K786401:K786440 K720865:K720904 K655329:K655368 K589793:K589832 K524257:K524296 K458721:K458760 K393185:K393224 K327649:K327688 K262113:K262152 K196577:K196616 K131041:K131080 K65505:K65544 K983009:K983048 D983002:D983003 D917466:D917467 D851930:D851931 D786394:D786395 D720858:D720859 D655322:D655323 D589786:D589787 D524250:D524251 D458714:D458715 D393178:D393179 D327642:D327643 D262106:D262107 D196570:D196571 D131034:D131035 D65498:D65499 K917473:K917512">
      <formula1>0</formula1>
      <formula2>100000000</formula2>
    </dataValidation>
    <dataValidation type="list" allowBlank="1" showInputMessage="1" showErrorMessage="1" sqref="W4:AE8">
      <formula1>"－,○"</formula1>
    </dataValidation>
    <dataValidation type="list" allowBlank="1" showInputMessage="1" showErrorMessage="1" sqref="V982998 V917462 V851926 V786390 V720854 V655318 V589782 V524246 V458710 V393174 V327638 V262102 V196566 V131030 V65494 P917473:R917512 P851937:R851976 P786401:R786440 P720865:R720904 P655329:R655368 P589793:R589832 P524257:R524296 P458721:R458760 P393185:R393224 P327649:R327688 P262113:R262152 P196577:R196616 P131041:R131080 P65505:R65544 P983009:R983048 L917473:N917512 L983009:N983048 Q65494 Q131030 Q196566 Q262102 Q327638 Q393174 Q458710 Q524246 Q589782 Q655318 Q720854 Q786390 Q851926 Q917462 Q982998 L851937:N851976 L65505:N65544 L131041:N131080 L196577:N196616 L262113:N262152 L327649:N327688 L393185:N393224 L458721:N458760 L524257:N524296 L589793:N589832 L655329:N655368 L720865:N720904 L786401:N786440 C131051 C65507 C131043 C196579 C262115 C327651 C393187 C458723 C524259 C589795 C655331 C720867 C786403 C851939 C917475 C983011 C196587 C65505 C131041 C196577 C262113 C327649 C393185 C458721 C524257 C589793 C655329 C720865 C786401 C851937 C917473 C983009 C262123 C65521 C131057 C196593 C262129 C327665 C393201 C458737 C524273 C589809 C655345 C720881 C786417 C851953 C917489 C983025 C327659 C65509 C131045 C196581 C262117 C327653 C393189 C458725 C524261 C589797 C655333 C720869 C786405 C851941 C917477 C983013 C393195 C65529 C131065 C196601 C262137 C327673 C393209 C458745 C524281 C589817 C655353 C720889 C786425 C851961 C917497 C983033 C458731 C65525 C131061 C196597 C262133 C327669 C393205 C458741 C524277 C589813 C655349 C720885 C786421 C851957 C917493 C983029 C524267 C65513 C131049 C196585 C262121 C327657 C393193 C458729 C524265 C589801 C655337 C720873 C786409 C851945 C917481 C983017 C589803 C65511 C131047 C196583 C262119 C327655 C393191 C458727 C524263 C589799 C655335 C720871 C786407 C851943 C917479 C983015 C655339 C65517 C131053 C196589 C262125 C327661 C393197 C458733 C524269 C589805 C655341 C720877 C786413 C851949 C917485 C983021 C720875 C65523 C131059 C196595 C262131 C327667 C393203 C458739 C524275 C589811 C655347 C720883 C786419 C851955 C917491 C983027 C786411 C65519 C131055 C196591 C262127 C327663 C393199 C458735 C524271 C589807 C655343 C720879 C786415 C851951 C917487 C983023 C851947 C65527 C131063 C196599 C262135 C327671 C393207 C458743 C524279 C589815 C655351 C720887 C786423 C851959 C917495 C983031 C917483 C65531:C65544 C131067:C131080 C196603:C196616 C262139:C262152 C327675:C327688 C393211:C393224 C458747:C458760 C524283:C524296 C589819:C589832 C655355:C655368 C720891:C720904 C786427:C786440 C851963:C851976 C917499:C917512 C983035:C983048 C983019 C65515 G983000:K983003 G65496:K65499 G131032:K131035 G196568:K196571 G262104:K262107 G327640:K327643 G393176:K393179 G458712:K458715 G524248:K524251 G589784:K589787 G655320:K655323 G720856:K720859 G786392:K786395 G851928:K851931 G917464:K917467"/>
    <dataValidation type="decimal" allowBlank="1" showInputMessage="1" showErrorMessage="1" sqref="X917473:X917512 X851937:X851976 X786401:X786440 X720865:X720904 X655329:X655368 X589793:X589832 X524257:X524296 X458721:X458760 X393185:X393224 X327649:X327688 X262113:X262152 X196577:X196616 X131041:X131080 X65505:X65544 X983009:X983048 V65505:V65544 V131041:V131080 V196577:V196616 V262113:V262152 V327649:V327688 V393185:V393224 V458721:V458760 V524257:V524296 V589793:V589832 V655329:V655368 V720865:V720904 V786401:V786440 V851937:V851976 V917473:V917512 V983009:V983048">
      <formula1>0</formula1>
      <formula2>1000000000</formula2>
    </dataValidation>
    <dataValidation type="whole" allowBlank="1" showInputMessage="1" showErrorMessage="1" sqref="Y983009:AE983048 Y65505:AE65544 Y131041:AE131080 Y196577:AE196616 Y262113:AE262152 Y327649:AE327688 Y393185:AE393224 Y458721:AE458760 Y524257:AE524296 Y589793:AE589832 Y655329:AE655368 Y720865:AE720904 Y786401:AE786440 Y851937:AE851976 Y917473:AE917512">
      <formula1>0</formula1>
      <formula2>1000000000</formula2>
    </dataValidation>
    <dataValidation type="list" allowBlank="1" showInputMessage="1" showErrorMessage="1" sqref="C4:C8">
      <formula1>"旅行会社招請,現地海外商談会,トラベルマート,共同広告,セミナー（BtoB),旅行会社等セールスコール,純広告（オフライン・オンライン）,純広告（オフラン）,純広告（オンライン）,メディア・インフルエンサー招請,海外メディア・インフルエンサー説明会,インターネット（WEB）,インターネット（SNS）,印刷物・画像・映像,イベント・旅行博等出展"</formula1>
    </dataValidation>
  </dataValidations>
  <printOptions horizontalCentered="1" verticalCentered="1"/>
  <pageMargins left="0.43307086614173229" right="0.43307086614173229" top="0.23622047244094491" bottom="0.23622047244094491" header="0.19685039370078741" footer="0.19685039370078741"/>
  <pageSetup paperSize="9" scale="65" orientation="landscape" cellComments="asDisplayed" r:id="rId1"/>
  <headerFooter>
    <oddHeader>&amp;L［資料３］&amp;R【様式１－３】</oddHeader>
    <oddFooter>&amp;R&amp;"Meiryo UI,標準"‹R4年度› 地域の観光資源を活用したプロモーション事業</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J9"/>
  <sheetViews>
    <sheetView zoomScale="70" zoomScaleNormal="70" zoomScaleSheetLayoutView="80" workbookViewId="0">
      <pane xSplit="8" ySplit="3" topLeftCell="I4" activePane="bottomRight" state="frozen"/>
      <selection pane="topRight"/>
      <selection pane="bottomLeft"/>
      <selection pane="bottomRight" activeCell="J11" sqref="J11"/>
    </sheetView>
  </sheetViews>
  <sheetFormatPr defaultRowHeight="26.25" customHeight="1" x14ac:dyDescent="0.25"/>
  <cols>
    <col min="1" max="1" width="6.125" style="87" customWidth="1"/>
    <col min="2" max="2" width="15.625" style="88" customWidth="1"/>
    <col min="3" max="3" width="6.125" style="88" customWidth="1"/>
    <col min="4" max="4" width="20.5" style="89" customWidth="1"/>
    <col min="5" max="7" width="11.625" style="88" customWidth="1"/>
    <col min="8" max="8" width="11.625" style="90" customWidth="1"/>
    <col min="9" max="9" width="17.125" style="91" bestFit="1" customWidth="1"/>
    <col min="10" max="11" width="13.25" style="92" bestFit="1" customWidth="1"/>
    <col min="12" max="12" width="7.5" style="93" customWidth="1"/>
    <col min="13" max="13" width="17.625" style="87" customWidth="1"/>
    <col min="14" max="14" width="15.25" style="91" customWidth="1"/>
    <col min="15" max="16" width="13.25" style="92" customWidth="1"/>
    <col min="17" max="17" width="7.625" style="93" customWidth="1"/>
    <col min="18" max="18" width="17.625" style="87" customWidth="1"/>
    <col min="19" max="19" width="1.5" style="94" customWidth="1"/>
    <col min="20" max="20" width="15.375" style="95" customWidth="1"/>
    <col min="21" max="22" width="13.25" style="92" customWidth="1"/>
    <col min="23" max="23" width="7.625" style="87" customWidth="1"/>
    <col min="24" max="24" width="17.5" style="87" customWidth="1"/>
    <col min="25" max="25" width="15.25" style="95" customWidth="1"/>
    <col min="26" max="27" width="13.25" style="92" customWidth="1"/>
    <col min="28" max="28" width="7.625" style="87" customWidth="1"/>
    <col min="29" max="29" width="17.625" style="87" customWidth="1"/>
    <col min="30" max="30" width="15.25" style="95" customWidth="1"/>
    <col min="31" max="32" width="13.25" style="92" customWidth="1"/>
    <col min="33" max="33" width="7.625" style="87" customWidth="1"/>
    <col min="34" max="34" width="17.625" style="87" customWidth="1"/>
    <col min="35" max="35" width="1.5" style="94" customWidth="1"/>
    <col min="36" max="36" width="9" style="87" customWidth="1"/>
    <col min="37" max="16384" width="9" style="87"/>
  </cols>
  <sheetData>
    <row r="1" spans="1:36" s="96" customFormat="1" ht="26.25" customHeight="1" x14ac:dyDescent="0.15">
      <c r="A1" s="359" t="s">
        <v>85</v>
      </c>
      <c r="B1" s="360"/>
      <c r="C1" s="360"/>
      <c r="D1" s="360"/>
      <c r="E1" s="360"/>
      <c r="F1" s="360"/>
      <c r="G1" s="360"/>
      <c r="H1" s="361"/>
      <c r="I1" s="117"/>
      <c r="J1" s="120"/>
      <c r="K1" s="125"/>
      <c r="L1" s="127"/>
      <c r="M1" s="130"/>
      <c r="N1" s="117"/>
      <c r="O1" s="120"/>
      <c r="P1" s="125"/>
      <c r="Q1" s="127"/>
      <c r="R1" s="130"/>
      <c r="S1" s="134"/>
      <c r="T1" s="140"/>
      <c r="U1" s="120"/>
      <c r="V1" s="145" t="s">
        <v>62</v>
      </c>
      <c r="W1" s="146"/>
      <c r="X1" s="130"/>
      <c r="Y1" s="140"/>
      <c r="Z1" s="120"/>
      <c r="AA1" s="125"/>
      <c r="AB1" s="146"/>
      <c r="AC1" s="130"/>
      <c r="AD1" s="140"/>
      <c r="AE1" s="120"/>
      <c r="AF1" s="125"/>
      <c r="AG1" s="146"/>
      <c r="AH1" s="130"/>
      <c r="AI1" s="139"/>
    </row>
    <row r="2" spans="1:36" s="88" customFormat="1" ht="26.25" customHeight="1" x14ac:dyDescent="0.15">
      <c r="A2" s="97"/>
      <c r="B2" s="99" t="s">
        <v>63</v>
      </c>
      <c r="C2" s="362" t="str">
        <f>IF('プロジェクトリスト(様式1-1)'!L1="","",'プロジェクトリスト(様式1-1)'!L1)</f>
        <v>関東運輸局</v>
      </c>
      <c r="D2" s="363"/>
      <c r="E2" s="363"/>
      <c r="F2" s="363"/>
      <c r="G2" s="363"/>
      <c r="H2" s="364"/>
      <c r="I2" s="365" t="s">
        <v>64</v>
      </c>
      <c r="J2" s="366"/>
      <c r="K2" s="366"/>
      <c r="L2" s="366"/>
      <c r="M2" s="367"/>
      <c r="N2" s="365" t="s">
        <v>65</v>
      </c>
      <c r="O2" s="366"/>
      <c r="P2" s="366"/>
      <c r="Q2" s="366"/>
      <c r="R2" s="367"/>
      <c r="S2" s="135"/>
      <c r="T2" s="365" t="s">
        <v>66</v>
      </c>
      <c r="U2" s="366"/>
      <c r="V2" s="366"/>
      <c r="W2" s="366"/>
      <c r="X2" s="366"/>
      <c r="Y2" s="365" t="s">
        <v>67</v>
      </c>
      <c r="Z2" s="366"/>
      <c r="AA2" s="366"/>
      <c r="AB2" s="366"/>
      <c r="AC2" s="366"/>
      <c r="AD2" s="365" t="s">
        <v>68</v>
      </c>
      <c r="AE2" s="366"/>
      <c r="AF2" s="366"/>
      <c r="AG2" s="366"/>
      <c r="AH2" s="367"/>
      <c r="AI2" s="150"/>
    </row>
    <row r="3" spans="1:36" s="88" customFormat="1" ht="37.5" customHeight="1" thickBot="1" x14ac:dyDescent="0.2">
      <c r="A3" s="98" t="s">
        <v>1</v>
      </c>
      <c r="B3" s="100" t="s">
        <v>52</v>
      </c>
      <c r="C3" s="98" t="s">
        <v>23</v>
      </c>
      <c r="D3" s="105" t="s">
        <v>53</v>
      </c>
      <c r="E3" s="100" t="s">
        <v>24</v>
      </c>
      <c r="F3" s="98" t="s">
        <v>87</v>
      </c>
      <c r="G3" s="98" t="s">
        <v>48</v>
      </c>
      <c r="H3" s="98" t="s">
        <v>40</v>
      </c>
      <c r="I3" s="118" t="s">
        <v>69</v>
      </c>
      <c r="J3" s="121" t="s">
        <v>45</v>
      </c>
      <c r="K3" s="126" t="s">
        <v>70</v>
      </c>
      <c r="L3" s="128" t="s">
        <v>71</v>
      </c>
      <c r="M3" s="131" t="s">
        <v>72</v>
      </c>
      <c r="N3" s="118" t="s">
        <v>69</v>
      </c>
      <c r="O3" s="121" t="s">
        <v>45</v>
      </c>
      <c r="P3" s="126" t="s">
        <v>70</v>
      </c>
      <c r="Q3" s="128" t="s">
        <v>71</v>
      </c>
      <c r="R3" s="131" t="s">
        <v>72</v>
      </c>
      <c r="S3" s="135"/>
      <c r="T3" s="118" t="s">
        <v>69</v>
      </c>
      <c r="U3" s="121" t="s">
        <v>45</v>
      </c>
      <c r="V3" s="126" t="s">
        <v>70</v>
      </c>
      <c r="W3" s="128" t="s">
        <v>71</v>
      </c>
      <c r="X3" s="147" t="s">
        <v>72</v>
      </c>
      <c r="Y3" s="118" t="s">
        <v>69</v>
      </c>
      <c r="Z3" s="121" t="s">
        <v>45</v>
      </c>
      <c r="AA3" s="126" t="s">
        <v>70</v>
      </c>
      <c r="AB3" s="128" t="s">
        <v>71</v>
      </c>
      <c r="AC3" s="147" t="s">
        <v>72</v>
      </c>
      <c r="AD3" s="118" t="s">
        <v>69</v>
      </c>
      <c r="AE3" s="121" t="s">
        <v>45</v>
      </c>
      <c r="AF3" s="126" t="s">
        <v>70</v>
      </c>
      <c r="AG3" s="128" t="s">
        <v>71</v>
      </c>
      <c r="AH3" s="147" t="s">
        <v>72</v>
      </c>
      <c r="AI3" s="149"/>
    </row>
    <row r="4" spans="1:36" s="88" customFormat="1" ht="26.25" customHeight="1" thickTop="1" thickBot="1" x14ac:dyDescent="0.2">
      <c r="A4" s="374">
        <v>1</v>
      </c>
      <c r="B4" s="101" t="s">
        <v>74</v>
      </c>
      <c r="C4" s="102"/>
      <c r="D4" s="106"/>
      <c r="E4" s="102"/>
      <c r="F4" s="102"/>
      <c r="G4" s="102"/>
      <c r="H4" s="115"/>
      <c r="I4" s="368"/>
      <c r="J4" s="369"/>
      <c r="K4" s="369"/>
      <c r="L4" s="129"/>
      <c r="M4" s="132"/>
      <c r="N4" s="369"/>
      <c r="O4" s="369"/>
      <c r="P4" s="369"/>
      <c r="Q4" s="369"/>
      <c r="R4" s="370"/>
      <c r="S4" s="136"/>
      <c r="T4" s="371"/>
      <c r="U4" s="372"/>
      <c r="V4" s="372"/>
      <c r="W4" s="129"/>
      <c r="X4" s="148"/>
      <c r="Y4" s="373"/>
      <c r="Z4" s="369"/>
      <c r="AA4" s="369"/>
      <c r="AB4" s="369"/>
      <c r="AC4" s="370"/>
      <c r="AD4" s="373"/>
      <c r="AE4" s="369"/>
      <c r="AF4" s="369"/>
      <c r="AG4" s="369"/>
      <c r="AH4" s="370"/>
      <c r="AI4" s="432"/>
      <c r="AJ4" s="433"/>
    </row>
    <row r="5" spans="1:36" s="88" customFormat="1" ht="26.25" customHeight="1" thickTop="1" x14ac:dyDescent="0.15">
      <c r="A5" s="375"/>
      <c r="B5" s="377" t="str">
        <f>IF('プロジェクトリスト(様式1-1)'!C4="","",VLOOKUP($A$4,'プロジェクトリスト(様式1-1)'!$B$4:$E$5,2,FALSE))</f>
        <v/>
      </c>
      <c r="C5" s="103">
        <v>1</v>
      </c>
      <c r="D5" s="107"/>
      <c r="E5" s="108"/>
      <c r="F5" s="109"/>
      <c r="G5" s="113"/>
      <c r="H5" s="111"/>
      <c r="I5" s="119"/>
      <c r="J5" s="122"/>
      <c r="K5" s="434"/>
      <c r="L5" s="435"/>
      <c r="M5" s="436"/>
      <c r="N5" s="119"/>
      <c r="O5" s="122"/>
      <c r="P5" s="434"/>
      <c r="Q5" s="435"/>
      <c r="R5" s="436"/>
      <c r="S5" s="138"/>
      <c r="T5" s="141"/>
      <c r="U5" s="142"/>
      <c r="V5" s="446"/>
      <c r="W5" s="447"/>
      <c r="X5" s="448"/>
      <c r="Y5" s="119"/>
      <c r="Z5" s="143"/>
      <c r="AA5" s="434"/>
      <c r="AB5" s="453"/>
      <c r="AC5" s="454"/>
      <c r="AD5" s="119"/>
      <c r="AE5" s="143"/>
      <c r="AF5" s="434"/>
      <c r="AG5" s="453"/>
      <c r="AH5" s="454"/>
      <c r="AI5" s="150"/>
    </row>
    <row r="6" spans="1:36" s="88" customFormat="1" ht="26.25" customHeight="1" x14ac:dyDescent="0.15">
      <c r="A6" s="375"/>
      <c r="B6" s="378"/>
      <c r="C6" s="103">
        <v>2</v>
      </c>
      <c r="D6" s="107"/>
      <c r="E6" s="109"/>
      <c r="F6" s="111"/>
      <c r="G6" s="111"/>
      <c r="H6" s="116"/>
      <c r="I6" s="119"/>
      <c r="J6" s="122"/>
      <c r="K6" s="434"/>
      <c r="L6" s="437"/>
      <c r="M6" s="438"/>
      <c r="N6" s="119"/>
      <c r="O6" s="122"/>
      <c r="P6" s="434"/>
      <c r="Q6" s="437"/>
      <c r="R6" s="438"/>
      <c r="S6" s="138"/>
      <c r="T6" s="119"/>
      <c r="U6" s="143"/>
      <c r="V6" s="434"/>
      <c r="W6" s="449"/>
      <c r="X6" s="436"/>
      <c r="Y6" s="119"/>
      <c r="Z6" s="143"/>
      <c r="AA6" s="434"/>
      <c r="AB6" s="449"/>
      <c r="AC6" s="455"/>
      <c r="AD6" s="119"/>
      <c r="AE6" s="143"/>
      <c r="AF6" s="434"/>
      <c r="AG6" s="449"/>
      <c r="AH6" s="455"/>
      <c r="AI6" s="150"/>
    </row>
    <row r="7" spans="1:36" s="88" customFormat="1" ht="26.25" customHeight="1" x14ac:dyDescent="0.15">
      <c r="A7" s="375"/>
      <c r="B7" s="378"/>
      <c r="C7" s="103">
        <v>3</v>
      </c>
      <c r="D7" s="107"/>
      <c r="E7" s="110"/>
      <c r="F7" s="112"/>
      <c r="G7" s="112"/>
      <c r="H7" s="112"/>
      <c r="I7" s="119"/>
      <c r="J7" s="123"/>
      <c r="K7" s="439"/>
      <c r="L7" s="440"/>
      <c r="M7" s="441"/>
      <c r="N7" s="119"/>
      <c r="O7" s="123"/>
      <c r="P7" s="439"/>
      <c r="Q7" s="440"/>
      <c r="R7" s="441"/>
      <c r="S7" s="137"/>
      <c r="T7" s="119"/>
      <c r="U7" s="143"/>
      <c r="V7" s="434"/>
      <c r="W7" s="449"/>
      <c r="X7" s="450"/>
      <c r="Y7" s="119"/>
      <c r="Z7" s="143"/>
      <c r="AA7" s="434"/>
      <c r="AB7" s="449"/>
      <c r="AC7" s="456"/>
      <c r="AD7" s="119"/>
      <c r="AE7" s="143"/>
      <c r="AF7" s="434"/>
      <c r="AG7" s="449"/>
      <c r="AH7" s="456"/>
      <c r="AI7" s="150"/>
    </row>
    <row r="8" spans="1:36" s="88" customFormat="1" ht="26.25" customHeight="1" thickBot="1" x14ac:dyDescent="0.2">
      <c r="A8" s="376"/>
      <c r="B8" s="379"/>
      <c r="C8" s="104">
        <v>4</v>
      </c>
      <c r="D8" s="421"/>
      <c r="E8" s="110"/>
      <c r="F8" s="112"/>
      <c r="G8" s="112"/>
      <c r="H8" s="112"/>
      <c r="I8" s="422"/>
      <c r="J8" s="423"/>
      <c r="K8" s="439"/>
      <c r="L8" s="440"/>
      <c r="M8" s="442"/>
      <c r="N8" s="422"/>
      <c r="O8" s="124"/>
      <c r="P8" s="443"/>
      <c r="Q8" s="444"/>
      <c r="R8" s="445"/>
      <c r="S8" s="137"/>
      <c r="T8" s="133"/>
      <c r="U8" s="144"/>
      <c r="V8" s="443"/>
      <c r="W8" s="451"/>
      <c r="X8" s="452"/>
      <c r="Y8" s="422"/>
      <c r="Z8" s="430"/>
      <c r="AA8" s="439"/>
      <c r="AB8" s="457"/>
      <c r="AC8" s="458"/>
      <c r="AD8" s="422"/>
      <c r="AE8" s="430"/>
      <c r="AF8" s="443"/>
      <c r="AG8" s="451"/>
      <c r="AH8" s="459"/>
      <c r="AI8" s="150"/>
    </row>
    <row r="9" spans="1:36" ht="26.25" customHeight="1" thickTop="1" x14ac:dyDescent="0.25">
      <c r="D9" s="424"/>
      <c r="E9" s="114"/>
      <c r="F9" s="114"/>
      <c r="G9" s="114"/>
      <c r="H9" s="425"/>
      <c r="I9" s="426"/>
      <c r="J9" s="427"/>
      <c r="K9" s="427"/>
      <c r="L9" s="428"/>
      <c r="M9" s="429"/>
      <c r="N9" s="426"/>
      <c r="Y9" s="431"/>
      <c r="Z9" s="427"/>
      <c r="AA9" s="427"/>
      <c r="AB9" s="429"/>
      <c r="AC9" s="429"/>
      <c r="AD9" s="431"/>
      <c r="AE9" s="427"/>
    </row>
  </sheetData>
  <autoFilter ref="A3:AH8"/>
  <mergeCells count="14">
    <mergeCell ref="A4:A8"/>
    <mergeCell ref="B5:B8"/>
    <mergeCell ref="I4:K4"/>
    <mergeCell ref="N4:R4"/>
    <mergeCell ref="T4:V4"/>
    <mergeCell ref="Y4:AC4"/>
    <mergeCell ref="AD4:AH4"/>
    <mergeCell ref="A1:H1"/>
    <mergeCell ref="C2:H2"/>
    <mergeCell ref="I2:M2"/>
    <mergeCell ref="N2:R2"/>
    <mergeCell ref="T2:X2"/>
    <mergeCell ref="Y2:AC2"/>
    <mergeCell ref="AD2:AH2"/>
  </mergeCells>
  <phoneticPr fontId="2"/>
  <dataValidations count="11">
    <dataValidation type="list" allowBlank="1" showInputMessage="1" showErrorMessage="1" sqref="D9:D1048431 D4">
      <formula1>"旅行会社招請,海外現地商談会,トラベルマート,共同広告,セミナー,旅行会社等セールスコール,純広告,メディア招請,海外現地メディア説明会,インターネット(WEB),インターネット(SNS),印刷物・映像等,イベント・旅行博出展"</formula1>
    </dataValidation>
    <dataValidation type="list" allowBlank="1" showInputMessage="1" showErrorMessage="1" sqref="H9:H1048431">
      <formula1>"1年目,2年目,3年目"</formula1>
    </dataValidation>
    <dataValidation type="list" allowBlank="1" showInputMessage="1" showErrorMessage="1" sqref="L1 Q1 AG5:AG1048431 L4:L1048431 W4:W1048431 Q5:Q1048431 AB5:AB1048431">
      <formula1>"S,A,B,C"</formula1>
    </dataValidation>
    <dataValidation type="list" allowBlank="1" showInputMessage="1" showErrorMessage="1" sqref="I9:I1048431 N9:N1048431">
      <formula1>"招請人数,商談件数,参加人数,掲載本数・放送回数,媒体接触者数,日本側の参加組織・団体等,商談・訪問件数,投稿回数,ブース来場者数(業者・プレス、一般客),ー"</formula1>
    </dataValidation>
    <dataValidation type="list" allowBlank="1" showInputMessage="1" showErrorMessage="1" sqref="T9:T1048431 Y9:Y1048431 AD9:AD1048431">
      <formula1>"造成ツアー本数,造成ツアー送客数,広告掲載ツアー本数,広告掲載ツアー送客数,掲載本数・放送回数,媒体接触者数,広告費用換算,ページビュー総数,ユニークユーザー総数,フォロワー総数,「いいね！」獲得数,ー"</formula1>
    </dataValidation>
    <dataValidation type="list" allowBlank="1" showInputMessage="1" showErrorMessage="1" sqref="I5:I8">
      <formula1>"招請人数,参加人数,掲載本数・放送回数,広告表示回数,媒体接触者数,商談・訪問件数,招請・参加媒体数,制作・更新ページ数,コンテンツ数・サイト数,投稿回数,部数・枚数・本数,ブース来場者数,ー"</formula1>
    </dataValidation>
    <dataValidation type="list" allowBlank="1" showInputMessage="1" showErrorMessage="1" sqref="N5:N8">
      <formula1>"商談件数,掲載本数・放送回数,広告表示回数,日本側の参加組織・団体等,広告表示1回あたりの経費,招請・参加媒体数,制作・更新ページ数,コンテンツ数・サイト数,投稿単価,一部あたりの制作・追加経費,配布放映期間,言語数,アンケート回収数,ー"</formula1>
    </dataValidation>
    <dataValidation type="list" allowBlank="1" showInputMessage="1" showErrorMessage="1" sqref="T5:T8">
      <formula1>"造成ツアー送客数,広告掲載ツアー送客数,参加者による評価,クリック数,広告費換算額,媒体接触者数（UU数）,媒体接触者数（リーチ数）,部数・枚数・回数,ー"</formula1>
    </dataValidation>
    <dataValidation type="list" allowBlank="1" showInputMessage="1" showErrorMessage="1" sqref="Y5:Y8 AD5:AD8">
      <formula1>"造成ツアー本数,参加者による評価,商談成約件数（見込みを含む）,広告掲載ツアー本数,クリック率,動画再生数,1クリックあたり経費,掲載・放送媒体数,掲載本数・放送回数,掲載ページ数・放送時間,媒体接触者数,ユニークユーザー,直帰率,滞在時間,リーチ数,投稿表示回数（インプレッション数）,フォロワー数,ページビュー数,Like(いいね）数,エンゲージメント率,動画視聴者数,動画再生数,発行部数,部数・枚数・回数,ー"</formula1>
    </dataValidation>
    <dataValidation type="list" allowBlank="1" showInputMessage="1" showErrorMessage="1" sqref="H5:H8">
      <formula1>"1年目,2年目,3年目,4年目"</formula1>
    </dataValidation>
    <dataValidation type="list" allowBlank="1" showInputMessage="1" showErrorMessage="1" sqref="D5:D8">
      <formula1>"旅行会社招請, 現地海外商談会, トラベルマート, 共同広告, セミナー（BtoB), 旅行会社等セールスコール, 純広告（オフライン・オンライン）, 純広告（オフライン）, 純広告（オンライン）, メディア・インフルエンサー招請, 海外メディア・インフルエンサー説明会, インターネット（WEB）, インターネット（SNS）, 印刷物・画像・映像, イベント・旅行博等出展"</formula1>
    </dataValidation>
  </dataValidations>
  <printOptions horizontalCentered="1"/>
  <pageMargins left="0.23622047244094491" right="0.23622047244094491" top="0.39370078740157483" bottom="0.39370078740157483" header="0.19685039370078741" footer="0.19685039370078741"/>
  <pageSetup paperSize="8" scale="39" fitToHeight="0" orientation="landscape" r:id="rId1"/>
  <headerFooter>
    <oddHeader xml:space="preserve">&amp;L&amp;"-,太字"&amp;12［資料３］&amp;R&amp;12【様式２】&amp;28
</oddHeader>
    <oddFooter>&amp;R&amp;"Meiryo UI,標準"‹R4年度› 地域の観光資源を活用したプロモーション事業</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プロジェクトリスト(様式1-1)</vt:lpstr>
      <vt:lpstr>事業計画①(様式1-2)</vt:lpstr>
      <vt:lpstr>事業計画②(様式1-3)</vt:lpstr>
      <vt:lpstr>KPI表(様式2)</vt:lpstr>
      <vt:lpstr>'KPI表(様式2)'!Print_Area</vt:lpstr>
      <vt:lpstr>'プロジェクトリスト(様式1-1)'!Print_Area</vt:lpstr>
      <vt:lpstr>'事業計画①(様式1-2)'!Print_Area</vt:lpstr>
      <vt:lpstr>'事業計画②(様式1-3)'!Print_Area</vt:lpstr>
      <vt:lpstr>'KPI表(様式2)'!Print_Titles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俊介</dc:creator>
  <cp:lastModifiedBy>なし</cp:lastModifiedBy>
  <cp:lastPrinted>2021-09-08T04:35:28Z</cp:lastPrinted>
  <dcterms:created xsi:type="dcterms:W3CDTF">2015-01-05T10:10:56Z</dcterms:created>
  <dcterms:modified xsi:type="dcterms:W3CDTF">2021-09-14T04:55:19Z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3.1.4.0</vt:lpwstr>
      <vt:lpwstr>3.1.5.0</vt:lpwstr>
      <vt:lpwstr>3.1.7.0</vt:lpwstr>
    </vt:vector>
  </property>
  <property fmtid="{DCFEDD21-7773-49B2-8022-6FC58DB5260B}" pid="3" name="LastSavedVersion">
    <vt:lpwstr>3.1.7.0</vt:lpwstr>
  </property>
  <property fmtid="{DCFEDD21-7773-49B2-8022-6FC58DB5260B}" pid="4" name="LastSavedDate">
    <vt:filetime>2021-09-07T06:42:17Z</vt:filetime>
  </property>
</Properties>
</file>