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海技従事者国家試験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<sst xmlns="http://schemas.openxmlformats.org/spreadsheetml/2006/main" count="71" uniqueCount="48">
  <si>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船舶職員及び水先業務</t>
  </si>
  <si>
    <t>航</t>
  </si>
  <si>
    <t>海</t>
  </si>
  <si>
    <t>科</t>
  </si>
  <si>
    <t>小　　　計</t>
  </si>
  <si>
    <t>機</t>
  </si>
  <si>
    <t>関</t>
  </si>
  <si>
    <t>一級海技士（通信）</t>
  </si>
  <si>
    <t>通</t>
  </si>
  <si>
    <t>二級海技士（通信）</t>
  </si>
  <si>
    <t>三級海技士（通信）</t>
  </si>
  <si>
    <t>信</t>
  </si>
  <si>
    <t>一級海技士（電子通信）</t>
  </si>
  <si>
    <t>二級海技士（電子通信）</t>
  </si>
  <si>
    <t>三級海技士（電子通信）</t>
  </si>
  <si>
    <t>四級海技士（電子通信）</t>
  </si>
  <si>
    <t>合　　　　計</t>
  </si>
  <si>
    <t>筆記試験</t>
  </si>
  <si>
    <t>申請数</t>
  </si>
  <si>
    <t>海技士国家試験（定期試験）・・・・４月、７月、１０月、２月の年４回実施</t>
  </si>
  <si>
    <t>項目</t>
  </si>
  <si>
    <t>身体検査・口述試験</t>
  </si>
  <si>
    <t>種別</t>
  </si>
  <si>
    <t>受験数</t>
  </si>
  <si>
    <t>合格数</t>
  </si>
  <si>
    <t>合格率</t>
  </si>
  <si>
    <t>一級海技士（航海）</t>
  </si>
  <si>
    <t>二級海技士（航海）</t>
  </si>
  <si>
    <t>三級海技士（航海）</t>
  </si>
  <si>
    <t>船橋当直三級海技士（航海）</t>
  </si>
  <si>
    <t>四級海技士（航海）</t>
  </si>
  <si>
    <t>五級海技士（航海）</t>
  </si>
  <si>
    <t>六級海技士（航海）</t>
  </si>
  <si>
    <t>一級海技士（機関）</t>
  </si>
  <si>
    <t>二級海技士（機関）</t>
  </si>
  <si>
    <t>内燃機関二級海技士（機関）</t>
  </si>
  <si>
    <t>三級海技士（機関）</t>
  </si>
  <si>
    <t>内燃機関三級海技士（機関）</t>
  </si>
  <si>
    <t>機関当直三級海技士（機関）</t>
  </si>
  <si>
    <t>四級海技士（機関）</t>
  </si>
  <si>
    <t>内燃機関四級海技士（機関）</t>
  </si>
  <si>
    <t>五級海技士（機関）</t>
  </si>
  <si>
    <t>内燃機関五級海技士（機関）</t>
  </si>
  <si>
    <t>内燃機関六級海技士（機関）</t>
  </si>
  <si>
    <t>海技士国家試験（臨時試験）・・・・３月に新規学卒者を対象として実施</t>
  </si>
  <si>
    <t>三級海技士（電子通信）</t>
  </si>
  <si>
    <t>令和2年度</t>
  </si>
  <si>
    <t>本邦外臨時試験・・・・外地の外国人を対象として実施（令和2年度は計1回実施）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</si>
</sst>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9" fontId="4" fillId="0" borderId="17" xfId="0" applyNumberFormat="1" applyFont="1" applyBorder="1" applyAlignment="1">
      <alignment/>
    </xf>
    <xf numFmtId="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9" fontId="4" fillId="0" borderId="20" xfId="0" applyNumberFormat="1" applyFont="1" applyBorder="1" applyAlignment="1">
      <alignment/>
    </xf>
    <xf numFmtId="9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/>
    </xf>
    <xf numFmtId="9" fontId="4" fillId="0" borderId="31" xfId="0" applyNumberFormat="1" applyFont="1" applyBorder="1" applyAlignment="1">
      <alignment/>
    </xf>
    <xf numFmtId="9" fontId="4" fillId="0" borderId="25" xfId="0" applyNumberFormat="1" applyFont="1" applyBorder="1" applyAlignment="1">
      <alignment/>
    </xf>
    <xf numFmtId="9" fontId="4" fillId="0" borderId="32" xfId="0" applyNumberFormat="1" applyFont="1" applyBorder="1" applyAlignment="1">
      <alignment/>
    </xf>
    <xf numFmtId="9" fontId="4" fillId="0" borderId="27" xfId="0" applyNumberFormat="1" applyFont="1" applyBorder="1" applyAlignment="1">
      <alignment/>
    </xf>
    <xf numFmtId="9" fontId="4" fillId="0" borderId="37" xfId="0" applyNumberFormat="1" applyFont="1" applyBorder="1" applyAlignment="1">
      <alignment/>
    </xf>
    <xf numFmtId="9" fontId="4" fillId="0" borderId="28" xfId="0" applyNumberFormat="1" applyFont="1" applyBorder="1" applyAlignment="1">
      <alignment/>
    </xf>
    <xf numFmtId="9" fontId="4" fillId="0" borderId="38" xfId="0" applyNumberFormat="1" applyFont="1" applyBorder="1" applyAlignment="1">
      <alignment/>
    </xf>
    <xf numFmtId="9" fontId="0" fillId="0" borderId="0" xfId="0" applyNumberFormat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0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9" fontId="4" fillId="0" borderId="32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9" fontId="4" fillId="0" borderId="46" xfId="0" applyNumberFormat="1" applyFont="1" applyBorder="1" applyAlignment="1">
      <alignment horizontal="center"/>
    </xf>
    <xf numFmtId="9" fontId="4" fillId="0" borderId="47" xfId="0" applyNumberFormat="1" applyFont="1" applyBorder="1" applyAlignment="1">
      <alignment/>
    </xf>
    <xf numFmtId="9" fontId="4" fillId="0" borderId="35" xfId="0" applyNumberFormat="1" applyFont="1" applyBorder="1" applyAlignment="1">
      <alignment/>
    </xf>
    <xf numFmtId="9" fontId="4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9" fontId="4" fillId="0" borderId="48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9" fontId="4" fillId="0" borderId="30" xfId="0" applyNumberFormat="1" applyFont="1" applyFill="1" applyBorder="1" applyAlignment="1">
      <alignment/>
    </xf>
    <xf numFmtId="9" fontId="4" fillId="0" borderId="36" xfId="0" applyNumberFormat="1" applyFont="1" applyFill="1" applyBorder="1" applyAlignment="1">
      <alignment/>
    </xf>
    <xf numFmtId="9" fontId="4" fillId="0" borderId="31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3" sqref="H33"/>
    </sheetView>
  </sheetViews>
  <sheetFormatPr defaultColWidth="9.00390625" defaultRowHeight="13.5"/>
  <cols>
    <col min="1" max="1" width="2.50390625" style="0" customWidth="1"/>
    <col min="2" max="2" width="3.125" style="0" customWidth="1"/>
    <col min="3" max="3" width="13.125" style="0" customWidth="1"/>
    <col min="4" max="4" width="12.50390625" style="0" customWidth="1"/>
    <col min="5" max="7" width="7.625" style="0" customWidth="1"/>
    <col min="8" max="8" width="7.625" style="47" customWidth="1"/>
    <col min="9" max="12" width="7.625" style="0" customWidth="1"/>
    <col min="13" max="13" width="3.375" style="0" customWidth="1"/>
  </cols>
  <sheetData>
    <row r="1" spans="1:12" ht="18.75" customHeight="1">
      <c r="A1" s="1"/>
      <c r="B1" s="2" t="s">
        <v>0</v>
      </c>
      <c r="C1" s="2"/>
      <c r="D1" s="2"/>
      <c r="E1" s="1"/>
      <c r="F1" s="1"/>
      <c r="G1" s="1"/>
      <c r="H1" s="27"/>
      <c r="I1" s="1"/>
      <c r="J1" s="1"/>
      <c r="K1" s="1"/>
      <c r="L1" s="1"/>
    </row>
    <row r="2" spans="1:12" ht="15" customHeight="1">
      <c r="A2" s="1"/>
      <c r="B2" s="1"/>
      <c r="C2" s="3" t="s">
        <v>19</v>
      </c>
      <c r="D2" s="1"/>
      <c r="E2" s="1"/>
      <c r="F2" s="1"/>
      <c r="G2" s="1"/>
      <c r="H2" s="27"/>
      <c r="I2" s="1"/>
      <c r="J2" s="1"/>
      <c r="K2" s="1"/>
      <c r="L2" s="28" t="s">
        <v>46</v>
      </c>
    </row>
    <row r="3" spans="1:12" ht="13.5" customHeight="1" thickBot="1">
      <c r="A3" s="1"/>
      <c r="B3" s="1"/>
      <c r="C3" s="1"/>
      <c r="D3" s="1"/>
      <c r="E3" s="1"/>
      <c r="F3" s="1"/>
      <c r="G3" s="1"/>
      <c r="H3" s="27"/>
      <c r="I3" s="1"/>
      <c r="J3" s="1"/>
      <c r="K3" s="1"/>
      <c r="L3" s="1"/>
    </row>
    <row r="4" spans="1:12" ht="18" customHeight="1">
      <c r="A4" s="1"/>
      <c r="B4" s="4"/>
      <c r="C4" s="5"/>
      <c r="D4" s="29" t="s">
        <v>20</v>
      </c>
      <c r="E4" s="73" t="s">
        <v>17</v>
      </c>
      <c r="F4" s="74"/>
      <c r="G4" s="74"/>
      <c r="H4" s="74"/>
      <c r="I4" s="73" t="s">
        <v>21</v>
      </c>
      <c r="J4" s="74"/>
      <c r="K4" s="74"/>
      <c r="L4" s="75"/>
    </row>
    <row r="5" spans="1:12" ht="18" customHeight="1" thickBot="1">
      <c r="A5" s="1"/>
      <c r="B5" s="7" t="s">
        <v>22</v>
      </c>
      <c r="C5" s="8"/>
      <c r="D5" s="9"/>
      <c r="E5" s="23" t="s">
        <v>18</v>
      </c>
      <c r="F5" s="30" t="s">
        <v>23</v>
      </c>
      <c r="G5" s="24" t="s">
        <v>24</v>
      </c>
      <c r="H5" s="59" t="s">
        <v>25</v>
      </c>
      <c r="I5" s="30" t="s">
        <v>18</v>
      </c>
      <c r="J5" s="24" t="s">
        <v>23</v>
      </c>
      <c r="K5" s="24" t="s">
        <v>24</v>
      </c>
      <c r="L5" s="31" t="s">
        <v>25</v>
      </c>
    </row>
    <row r="6" spans="1:12" ht="18" customHeight="1">
      <c r="A6" s="1"/>
      <c r="B6" s="10"/>
      <c r="C6" s="11" t="s">
        <v>26</v>
      </c>
      <c r="D6" s="12"/>
      <c r="E6" s="11">
        <v>312</v>
      </c>
      <c r="F6" s="11">
        <v>229</v>
      </c>
      <c r="G6" s="11">
        <v>63</v>
      </c>
      <c r="H6" s="62">
        <f>G6/F6</f>
        <v>0.27510917030567683</v>
      </c>
      <c r="I6" s="11">
        <v>66</v>
      </c>
      <c r="J6" s="11">
        <v>53</v>
      </c>
      <c r="K6" s="11">
        <v>48</v>
      </c>
      <c r="L6" s="35">
        <f>K6/J6</f>
        <v>0.9056603773584906</v>
      </c>
    </row>
    <row r="7" spans="1:12" ht="18" customHeight="1">
      <c r="A7" s="1"/>
      <c r="B7" s="13" t="s">
        <v>1</v>
      </c>
      <c r="C7" s="14" t="s">
        <v>27</v>
      </c>
      <c r="D7" s="15"/>
      <c r="E7" s="36">
        <v>525</v>
      </c>
      <c r="F7" s="14">
        <v>386</v>
      </c>
      <c r="G7" s="14">
        <v>91</v>
      </c>
      <c r="H7" s="61">
        <f aca="true" t="shared" si="0" ref="H7:H13">G7/F7</f>
        <v>0.23575129533678757</v>
      </c>
      <c r="I7" s="14">
        <v>120</v>
      </c>
      <c r="J7" s="14">
        <v>90</v>
      </c>
      <c r="K7" s="14">
        <v>69</v>
      </c>
      <c r="L7" s="38">
        <f>K7/J7</f>
        <v>0.7666666666666667</v>
      </c>
    </row>
    <row r="8" spans="1:12" ht="18" customHeight="1">
      <c r="A8" s="1"/>
      <c r="B8" s="13"/>
      <c r="C8" s="14" t="s">
        <v>28</v>
      </c>
      <c r="D8" s="15"/>
      <c r="E8" s="36">
        <v>269</v>
      </c>
      <c r="F8" s="14">
        <v>214</v>
      </c>
      <c r="G8" s="14">
        <v>83</v>
      </c>
      <c r="H8" s="61">
        <f t="shared" si="0"/>
        <v>0.3878504672897196</v>
      </c>
      <c r="I8" s="14">
        <v>124</v>
      </c>
      <c r="J8" s="14">
        <v>117</v>
      </c>
      <c r="K8" s="14">
        <v>89</v>
      </c>
      <c r="L8" s="38">
        <f>K8/J8</f>
        <v>0.7606837606837606</v>
      </c>
    </row>
    <row r="9" spans="1:12" ht="18" customHeight="1">
      <c r="A9" s="1"/>
      <c r="B9" s="13" t="s">
        <v>2</v>
      </c>
      <c r="C9" s="14" t="s">
        <v>29</v>
      </c>
      <c r="D9" s="15"/>
      <c r="E9" s="36">
        <v>0</v>
      </c>
      <c r="F9" s="14">
        <v>0</v>
      </c>
      <c r="G9" s="14">
        <v>0</v>
      </c>
      <c r="H9" s="61">
        <v>0</v>
      </c>
      <c r="I9" s="14">
        <v>0</v>
      </c>
      <c r="J9" s="14">
        <v>0</v>
      </c>
      <c r="K9" s="14">
        <v>0</v>
      </c>
      <c r="L9" s="38">
        <v>0</v>
      </c>
    </row>
    <row r="10" spans="1:12" ht="18" customHeight="1">
      <c r="A10" s="1"/>
      <c r="B10" s="13"/>
      <c r="C10" s="14" t="s">
        <v>30</v>
      </c>
      <c r="D10" s="15"/>
      <c r="E10" s="36">
        <v>62</v>
      </c>
      <c r="F10" s="14">
        <v>46</v>
      </c>
      <c r="G10" s="14">
        <v>27</v>
      </c>
      <c r="H10" s="61">
        <f t="shared" si="0"/>
        <v>0.5869565217391305</v>
      </c>
      <c r="I10" s="14">
        <v>102</v>
      </c>
      <c r="J10" s="14">
        <v>92</v>
      </c>
      <c r="K10" s="14">
        <v>69</v>
      </c>
      <c r="L10" s="38">
        <f aca="true" t="shared" si="1" ref="L10:L23">K10/J10</f>
        <v>0.75</v>
      </c>
    </row>
    <row r="11" spans="1:12" ht="18" customHeight="1">
      <c r="A11" s="1"/>
      <c r="B11" s="13" t="s">
        <v>3</v>
      </c>
      <c r="C11" s="14" t="s">
        <v>31</v>
      </c>
      <c r="D11" s="15"/>
      <c r="E11" s="67">
        <v>32</v>
      </c>
      <c r="F11" s="14">
        <v>24</v>
      </c>
      <c r="G11" s="14">
        <v>13</v>
      </c>
      <c r="H11" s="61">
        <f t="shared" si="0"/>
        <v>0.5416666666666666</v>
      </c>
      <c r="I11" s="14">
        <v>63</v>
      </c>
      <c r="J11" s="14">
        <v>48</v>
      </c>
      <c r="K11" s="14">
        <v>38</v>
      </c>
      <c r="L11" s="38">
        <f t="shared" si="1"/>
        <v>0.7916666666666666</v>
      </c>
    </row>
    <row r="12" spans="1:13" ht="18" customHeight="1" thickBot="1">
      <c r="A12" s="1"/>
      <c r="B12" s="13"/>
      <c r="C12" s="16" t="s">
        <v>32</v>
      </c>
      <c r="D12" s="17"/>
      <c r="E12" s="68">
        <v>42</v>
      </c>
      <c r="F12" s="69">
        <v>40</v>
      </c>
      <c r="G12" s="69">
        <v>31</v>
      </c>
      <c r="H12" s="70">
        <f t="shared" si="0"/>
        <v>0.775</v>
      </c>
      <c r="I12" s="69">
        <v>43</v>
      </c>
      <c r="J12" s="69">
        <v>42</v>
      </c>
      <c r="K12" s="69">
        <v>42</v>
      </c>
      <c r="L12" s="71">
        <f t="shared" si="1"/>
        <v>1</v>
      </c>
      <c r="M12" s="63"/>
    </row>
    <row r="13" spans="1:12" ht="18" customHeight="1" thickBot="1">
      <c r="A13" s="1"/>
      <c r="B13" s="18"/>
      <c r="C13" s="76" t="s">
        <v>4</v>
      </c>
      <c r="D13" s="77"/>
      <c r="E13" s="19">
        <f>SUM(E6:E12)</f>
        <v>1242</v>
      </c>
      <c r="F13" s="19">
        <f>SUM(F6:F12)</f>
        <v>939</v>
      </c>
      <c r="G13" s="19">
        <f>SUM(G6:G12)</f>
        <v>308</v>
      </c>
      <c r="H13" s="60">
        <f t="shared" si="0"/>
        <v>0.32800851970181044</v>
      </c>
      <c r="I13" s="19">
        <f>SUM(I6:I12)</f>
        <v>518</v>
      </c>
      <c r="J13" s="19">
        <f>SUM(J6:J12)</f>
        <v>442</v>
      </c>
      <c r="K13" s="19">
        <f>SUM(K6:K12)</f>
        <v>355</v>
      </c>
      <c r="L13" s="42">
        <f>K13/J13</f>
        <v>0.8031674208144797</v>
      </c>
    </row>
    <row r="14" spans="1:12" ht="18" customHeight="1">
      <c r="A14" s="1"/>
      <c r="B14" s="10"/>
      <c r="C14" s="11" t="s">
        <v>33</v>
      </c>
      <c r="D14" s="12"/>
      <c r="E14" s="33">
        <v>148</v>
      </c>
      <c r="F14" s="11">
        <v>95</v>
      </c>
      <c r="G14" s="11">
        <v>30</v>
      </c>
      <c r="H14" s="62">
        <f>G14/F14</f>
        <v>0.3157894736842105</v>
      </c>
      <c r="I14" s="11">
        <v>52</v>
      </c>
      <c r="J14" s="11">
        <v>33</v>
      </c>
      <c r="K14" s="11">
        <v>17</v>
      </c>
      <c r="L14" s="35">
        <f t="shared" si="1"/>
        <v>0.5151515151515151</v>
      </c>
    </row>
    <row r="15" spans="1:12" ht="18" customHeight="1">
      <c r="A15" s="1"/>
      <c r="B15" s="13"/>
      <c r="C15" s="14" t="s">
        <v>34</v>
      </c>
      <c r="D15" s="15"/>
      <c r="E15" s="36">
        <v>123</v>
      </c>
      <c r="F15" s="14">
        <v>88</v>
      </c>
      <c r="G15" s="14">
        <v>19</v>
      </c>
      <c r="H15" s="61">
        <f>G15/F15</f>
        <v>0.2159090909090909</v>
      </c>
      <c r="I15" s="14">
        <v>58</v>
      </c>
      <c r="J15" s="14">
        <v>46</v>
      </c>
      <c r="K15" s="14">
        <v>22</v>
      </c>
      <c r="L15" s="38">
        <f t="shared" si="1"/>
        <v>0.4782608695652174</v>
      </c>
    </row>
    <row r="16" spans="1:12" ht="18" customHeight="1">
      <c r="A16" s="1"/>
      <c r="B16" s="13" t="s">
        <v>5</v>
      </c>
      <c r="C16" s="14" t="s">
        <v>35</v>
      </c>
      <c r="D16" s="15"/>
      <c r="E16" s="36">
        <v>8</v>
      </c>
      <c r="F16" s="14">
        <v>6</v>
      </c>
      <c r="G16" s="14">
        <v>3</v>
      </c>
      <c r="H16" s="61">
        <f aca="true" t="shared" si="2" ref="H16:H24">G16/F16</f>
        <v>0.5</v>
      </c>
      <c r="I16" s="14">
        <v>3</v>
      </c>
      <c r="J16" s="14">
        <v>3</v>
      </c>
      <c r="K16" s="14">
        <v>1</v>
      </c>
      <c r="L16" s="38">
        <f t="shared" si="1"/>
        <v>0.3333333333333333</v>
      </c>
    </row>
    <row r="17" spans="1:12" ht="18" customHeight="1">
      <c r="A17" s="1"/>
      <c r="B17" s="13"/>
      <c r="C17" s="14" t="s">
        <v>36</v>
      </c>
      <c r="D17" s="15"/>
      <c r="E17" s="36">
        <v>135</v>
      </c>
      <c r="F17" s="14">
        <v>102</v>
      </c>
      <c r="G17" s="14">
        <v>28</v>
      </c>
      <c r="H17" s="61">
        <f t="shared" si="2"/>
        <v>0.27450980392156865</v>
      </c>
      <c r="I17" s="14">
        <v>45</v>
      </c>
      <c r="J17" s="14">
        <v>42</v>
      </c>
      <c r="K17" s="14">
        <v>34</v>
      </c>
      <c r="L17" s="38">
        <f t="shared" si="1"/>
        <v>0.8095238095238095</v>
      </c>
    </row>
    <row r="18" spans="1:12" ht="18" customHeight="1">
      <c r="A18" s="1"/>
      <c r="B18" s="13"/>
      <c r="C18" s="14" t="s">
        <v>37</v>
      </c>
      <c r="D18" s="15"/>
      <c r="E18" s="36">
        <v>53</v>
      </c>
      <c r="F18" s="14">
        <v>47</v>
      </c>
      <c r="G18" s="14">
        <v>12</v>
      </c>
      <c r="H18" s="61">
        <f t="shared" si="2"/>
        <v>0.2553191489361702</v>
      </c>
      <c r="I18" s="14">
        <v>17</v>
      </c>
      <c r="J18" s="14">
        <v>14</v>
      </c>
      <c r="K18" s="14">
        <v>5</v>
      </c>
      <c r="L18" s="38">
        <f t="shared" si="1"/>
        <v>0.35714285714285715</v>
      </c>
    </row>
    <row r="19" spans="1:12" ht="18" customHeight="1">
      <c r="A19" s="1"/>
      <c r="B19" s="13" t="s">
        <v>6</v>
      </c>
      <c r="C19" s="14" t="s">
        <v>38</v>
      </c>
      <c r="D19" s="15"/>
      <c r="E19" s="36">
        <v>0</v>
      </c>
      <c r="F19" s="14">
        <v>0</v>
      </c>
      <c r="G19" s="14">
        <v>0</v>
      </c>
      <c r="H19" s="61">
        <v>0</v>
      </c>
      <c r="I19" s="14">
        <v>0</v>
      </c>
      <c r="J19" s="14">
        <v>0</v>
      </c>
      <c r="K19" s="14">
        <v>0</v>
      </c>
      <c r="L19" s="38">
        <v>0</v>
      </c>
    </row>
    <row r="20" spans="1:12" ht="18" customHeight="1">
      <c r="A20" s="1"/>
      <c r="B20" s="13"/>
      <c r="C20" s="14" t="s">
        <v>39</v>
      </c>
      <c r="D20" s="15"/>
      <c r="E20" s="36">
        <v>16</v>
      </c>
      <c r="F20" s="14">
        <v>13</v>
      </c>
      <c r="G20" s="14">
        <v>7</v>
      </c>
      <c r="H20" s="61">
        <f t="shared" si="2"/>
        <v>0.5384615384615384</v>
      </c>
      <c r="I20" s="14">
        <v>13</v>
      </c>
      <c r="J20" s="14">
        <v>11</v>
      </c>
      <c r="K20" s="14">
        <v>7</v>
      </c>
      <c r="L20" s="38">
        <f t="shared" si="1"/>
        <v>0.6363636363636364</v>
      </c>
    </row>
    <row r="21" spans="1:12" ht="18" customHeight="1">
      <c r="A21" s="1"/>
      <c r="B21" s="13"/>
      <c r="C21" s="14" t="s">
        <v>40</v>
      </c>
      <c r="D21" s="15"/>
      <c r="E21" s="36">
        <v>38</v>
      </c>
      <c r="F21" s="14">
        <v>28</v>
      </c>
      <c r="G21" s="14">
        <v>9</v>
      </c>
      <c r="H21" s="61">
        <f t="shared" si="2"/>
        <v>0.32142857142857145</v>
      </c>
      <c r="I21" s="14">
        <v>80</v>
      </c>
      <c r="J21" s="14">
        <v>69</v>
      </c>
      <c r="K21" s="14">
        <v>48</v>
      </c>
      <c r="L21" s="38">
        <f t="shared" si="1"/>
        <v>0.6956521739130435</v>
      </c>
    </row>
    <row r="22" spans="1:12" ht="18" customHeight="1">
      <c r="A22" s="1"/>
      <c r="B22" s="13" t="s">
        <v>3</v>
      </c>
      <c r="C22" s="14" t="s">
        <v>41</v>
      </c>
      <c r="D22" s="15"/>
      <c r="E22" s="36">
        <v>5</v>
      </c>
      <c r="F22" s="14">
        <v>5</v>
      </c>
      <c r="G22" s="14">
        <v>4</v>
      </c>
      <c r="H22" s="61">
        <f t="shared" si="2"/>
        <v>0.8</v>
      </c>
      <c r="I22" s="14">
        <v>1</v>
      </c>
      <c r="J22" s="14">
        <v>32</v>
      </c>
      <c r="K22" s="14">
        <v>26</v>
      </c>
      <c r="L22" s="38">
        <f t="shared" si="1"/>
        <v>0.8125</v>
      </c>
    </row>
    <row r="23" spans="1:12" ht="18" customHeight="1">
      <c r="A23" s="1"/>
      <c r="B23" s="13"/>
      <c r="C23" s="14" t="s">
        <v>42</v>
      </c>
      <c r="D23" s="15"/>
      <c r="E23" s="36">
        <v>15</v>
      </c>
      <c r="F23" s="14">
        <v>12</v>
      </c>
      <c r="G23" s="14">
        <v>5</v>
      </c>
      <c r="H23" s="61">
        <f t="shared" si="2"/>
        <v>0.4166666666666667</v>
      </c>
      <c r="I23" s="14">
        <v>42</v>
      </c>
      <c r="J23" s="14">
        <v>35</v>
      </c>
      <c r="K23" s="14">
        <v>28</v>
      </c>
      <c r="L23" s="38">
        <f t="shared" si="1"/>
        <v>0.8</v>
      </c>
    </row>
    <row r="24" spans="1:13" ht="18" customHeight="1" thickBot="1">
      <c r="A24" s="1"/>
      <c r="B24" s="13"/>
      <c r="C24" s="16" t="s">
        <v>43</v>
      </c>
      <c r="D24" s="17"/>
      <c r="E24" s="68">
        <v>20</v>
      </c>
      <c r="F24" s="69">
        <v>18</v>
      </c>
      <c r="G24" s="69">
        <v>16</v>
      </c>
      <c r="H24" s="70">
        <f t="shared" si="2"/>
        <v>0.8888888888888888</v>
      </c>
      <c r="I24" s="69">
        <v>22</v>
      </c>
      <c r="J24" s="69">
        <v>16</v>
      </c>
      <c r="K24" s="69">
        <v>16</v>
      </c>
      <c r="L24" s="72">
        <f>K24/J24</f>
        <v>1</v>
      </c>
      <c r="M24" s="63"/>
    </row>
    <row r="25" spans="1:12" ht="18" customHeight="1" thickBot="1">
      <c r="A25" s="1"/>
      <c r="B25" s="18"/>
      <c r="C25" s="76" t="s">
        <v>4</v>
      </c>
      <c r="D25" s="77"/>
      <c r="E25" s="19">
        <f>SUM(E14:E24)</f>
        <v>561</v>
      </c>
      <c r="F25" s="19">
        <f>SUM(F14:F24)</f>
        <v>414</v>
      </c>
      <c r="G25" s="19">
        <f>SUM(G14:G24)</f>
        <v>133</v>
      </c>
      <c r="H25" s="34">
        <f>G25/F25</f>
        <v>0.321256038647343</v>
      </c>
      <c r="I25" s="19">
        <f>SUM(I14:I24)</f>
        <v>333</v>
      </c>
      <c r="J25" s="19">
        <f>SUM(J14:J24)</f>
        <v>301</v>
      </c>
      <c r="K25" s="19">
        <f>SUM(K14:K24)</f>
        <v>204</v>
      </c>
      <c r="L25" s="42">
        <f>K25/J25</f>
        <v>0.6777408637873754</v>
      </c>
    </row>
    <row r="26" spans="1:12" ht="18" customHeight="1" thickBot="1">
      <c r="A26" s="1"/>
      <c r="B26" s="10"/>
      <c r="C26" s="11" t="s">
        <v>7</v>
      </c>
      <c r="D26" s="12"/>
      <c r="E26" s="21">
        <v>1</v>
      </c>
      <c r="F26" s="11">
        <v>1</v>
      </c>
      <c r="G26" s="11">
        <v>1</v>
      </c>
      <c r="H26" s="34">
        <v>1</v>
      </c>
      <c r="I26" s="11">
        <v>2</v>
      </c>
      <c r="J26" s="11">
        <v>2</v>
      </c>
      <c r="K26" s="11">
        <v>2</v>
      </c>
      <c r="L26" s="35">
        <v>1</v>
      </c>
    </row>
    <row r="27" spans="1:12" ht="18" customHeight="1">
      <c r="A27" s="1"/>
      <c r="B27" s="13" t="s">
        <v>8</v>
      </c>
      <c r="C27" s="14" t="s">
        <v>9</v>
      </c>
      <c r="D27" s="15"/>
      <c r="E27" s="36">
        <v>0</v>
      </c>
      <c r="F27" s="14">
        <v>0</v>
      </c>
      <c r="G27" s="14">
        <v>0</v>
      </c>
      <c r="H27" s="37">
        <v>0</v>
      </c>
      <c r="I27" s="14">
        <v>1</v>
      </c>
      <c r="J27" s="14">
        <v>0</v>
      </c>
      <c r="K27" s="14">
        <v>0</v>
      </c>
      <c r="L27" s="35">
        <v>0</v>
      </c>
    </row>
    <row r="28" spans="1:12" ht="18" customHeight="1">
      <c r="A28" s="1"/>
      <c r="B28" s="13"/>
      <c r="C28" s="14" t="s">
        <v>10</v>
      </c>
      <c r="D28" s="15"/>
      <c r="E28" s="36">
        <v>0</v>
      </c>
      <c r="F28" s="14">
        <v>0</v>
      </c>
      <c r="G28" s="14">
        <v>0</v>
      </c>
      <c r="H28" s="37">
        <v>0</v>
      </c>
      <c r="I28" s="14">
        <v>0</v>
      </c>
      <c r="J28" s="14">
        <v>0</v>
      </c>
      <c r="K28" s="14">
        <v>0</v>
      </c>
      <c r="L28" s="64">
        <v>0</v>
      </c>
    </row>
    <row r="29" spans="1:12" ht="18" customHeight="1">
      <c r="A29" s="1"/>
      <c r="B29" s="13" t="s">
        <v>11</v>
      </c>
      <c r="C29" s="14" t="s">
        <v>12</v>
      </c>
      <c r="D29" s="15"/>
      <c r="E29" s="36">
        <v>1</v>
      </c>
      <c r="F29" s="14">
        <v>1</v>
      </c>
      <c r="G29" s="14">
        <v>1</v>
      </c>
      <c r="H29" s="37">
        <v>1</v>
      </c>
      <c r="I29" s="65">
        <v>4</v>
      </c>
      <c r="J29" s="65">
        <v>3</v>
      </c>
      <c r="K29" s="65">
        <v>3</v>
      </c>
      <c r="L29" s="38">
        <f>K29/J29</f>
        <v>1</v>
      </c>
    </row>
    <row r="30" spans="1:12" ht="18" customHeight="1">
      <c r="A30" s="1"/>
      <c r="B30" s="13"/>
      <c r="C30" s="14" t="s">
        <v>13</v>
      </c>
      <c r="D30" s="15"/>
      <c r="E30" s="36">
        <v>2</v>
      </c>
      <c r="F30" s="14">
        <v>2</v>
      </c>
      <c r="G30" s="14">
        <v>2</v>
      </c>
      <c r="H30" s="37">
        <f>G30/F30</f>
        <v>1</v>
      </c>
      <c r="I30" s="14">
        <v>2</v>
      </c>
      <c r="J30" s="14">
        <v>2</v>
      </c>
      <c r="K30" s="14">
        <v>2</v>
      </c>
      <c r="L30" s="38">
        <f>K30/J30</f>
        <v>1</v>
      </c>
    </row>
    <row r="31" spans="1:12" ht="18" customHeight="1">
      <c r="A31" s="1"/>
      <c r="B31" s="13" t="s">
        <v>3</v>
      </c>
      <c r="C31" s="14" t="s">
        <v>14</v>
      </c>
      <c r="D31" s="15"/>
      <c r="E31" s="36">
        <v>5</v>
      </c>
      <c r="F31" s="14">
        <v>5</v>
      </c>
      <c r="G31" s="14">
        <v>4</v>
      </c>
      <c r="H31" s="37">
        <f>G31/F31</f>
        <v>0.8</v>
      </c>
      <c r="I31" s="14">
        <v>37</v>
      </c>
      <c r="J31" s="14">
        <v>29</v>
      </c>
      <c r="K31" s="14">
        <v>29</v>
      </c>
      <c r="L31" s="38">
        <f>K31/J31</f>
        <v>1</v>
      </c>
    </row>
    <row r="32" spans="1:12" ht="18" customHeight="1" thickBot="1">
      <c r="A32" s="1"/>
      <c r="B32" s="13"/>
      <c r="C32" s="16" t="s">
        <v>15</v>
      </c>
      <c r="D32" s="17"/>
      <c r="E32" s="39">
        <v>1</v>
      </c>
      <c r="F32" s="16">
        <v>1</v>
      </c>
      <c r="G32" s="16">
        <v>1</v>
      </c>
      <c r="H32" s="37">
        <v>1</v>
      </c>
      <c r="I32" s="16">
        <v>3</v>
      </c>
      <c r="J32" s="16">
        <v>1</v>
      </c>
      <c r="K32" s="16">
        <v>1</v>
      </c>
      <c r="L32" s="38">
        <f>K32/J32</f>
        <v>1</v>
      </c>
    </row>
    <row r="33" spans="1:12" ht="18" customHeight="1" thickBot="1">
      <c r="A33" s="1"/>
      <c r="B33" s="18"/>
      <c r="C33" s="76" t="s">
        <v>4</v>
      </c>
      <c r="D33" s="77"/>
      <c r="E33" s="19">
        <v>10</v>
      </c>
      <c r="F33" s="19">
        <f>SUM(F26:F32)</f>
        <v>10</v>
      </c>
      <c r="G33" s="19">
        <f>SUM(G26:G32)</f>
        <v>9</v>
      </c>
      <c r="H33" s="41">
        <f>G33/F33</f>
        <v>0.9</v>
      </c>
      <c r="I33" s="19">
        <f>SUM(I26:I32)</f>
        <v>49</v>
      </c>
      <c r="J33" s="19">
        <f>SUM(J26:J32)</f>
        <v>37</v>
      </c>
      <c r="K33" s="19">
        <v>37</v>
      </c>
      <c r="L33" s="42">
        <f>K33/J33</f>
        <v>1</v>
      </c>
    </row>
    <row r="34" spans="1:12" ht="9.75" customHeight="1">
      <c r="A34" s="1"/>
      <c r="B34" s="4"/>
      <c r="C34" s="5"/>
      <c r="D34" s="6"/>
      <c r="E34" s="21"/>
      <c r="F34" s="21"/>
      <c r="G34" s="21"/>
      <c r="H34" s="43"/>
      <c r="I34" s="21"/>
      <c r="J34" s="21"/>
      <c r="K34" s="21"/>
      <c r="L34" s="44"/>
    </row>
    <row r="35" spans="1:12" ht="18" customHeight="1" thickBot="1">
      <c r="A35" s="1"/>
      <c r="B35" s="78" t="s">
        <v>16</v>
      </c>
      <c r="C35" s="79"/>
      <c r="D35" s="80"/>
      <c r="E35" s="22">
        <f>E13+E25+E33</f>
        <v>1813</v>
      </c>
      <c r="F35" s="22">
        <f>F13+F25+F33</f>
        <v>1363</v>
      </c>
      <c r="G35" s="22">
        <f>G13+G25+G33</f>
        <v>450</v>
      </c>
      <c r="H35" s="45">
        <f>G35/F35</f>
        <v>0.3301540719002201</v>
      </c>
      <c r="I35" s="22">
        <f>I13+I25+I33</f>
        <v>900</v>
      </c>
      <c r="J35" s="22">
        <f>J13+J25+J33</f>
        <v>780</v>
      </c>
      <c r="K35" s="22">
        <f>K13+K25+K33</f>
        <v>596</v>
      </c>
      <c r="L35" s="46">
        <f>K35/J35</f>
        <v>0.764102564102564</v>
      </c>
    </row>
    <row r="36" spans="1:12" ht="11.25" customHeight="1">
      <c r="A36" s="1"/>
      <c r="B36" s="1"/>
      <c r="C36" s="1"/>
      <c r="D36" s="1"/>
      <c r="E36" s="1"/>
      <c r="F36" s="1"/>
      <c r="G36" s="1"/>
      <c r="H36" s="27"/>
      <c r="I36" s="1"/>
      <c r="J36" s="1"/>
      <c r="K36" s="1"/>
      <c r="L36" s="1"/>
    </row>
    <row r="37" spans="1:12" ht="15" customHeight="1">
      <c r="A37" s="1"/>
      <c r="B37" s="1"/>
      <c r="C37" s="3" t="s">
        <v>44</v>
      </c>
      <c r="D37" s="1"/>
      <c r="E37" s="1"/>
      <c r="F37" s="1"/>
      <c r="G37" s="1"/>
      <c r="H37" s="27"/>
      <c r="I37" s="1"/>
      <c r="J37" s="1"/>
      <c r="K37" s="1"/>
      <c r="L37" s="1"/>
    </row>
    <row r="38" ht="14.25" thickBot="1"/>
    <row r="39" spans="1:8" ht="18" customHeight="1" thickBot="1">
      <c r="A39" s="1"/>
      <c r="B39" s="48" t="s">
        <v>22</v>
      </c>
      <c r="C39" s="20"/>
      <c r="D39" s="49" t="s">
        <v>20</v>
      </c>
      <c r="E39" s="50" t="s">
        <v>18</v>
      </c>
      <c r="F39" s="26" t="s">
        <v>23</v>
      </c>
      <c r="G39" s="26" t="s">
        <v>24</v>
      </c>
      <c r="H39" s="32" t="s">
        <v>25</v>
      </c>
    </row>
    <row r="40" spans="1:9" ht="18" customHeight="1">
      <c r="A40" s="1"/>
      <c r="B40" s="51" t="s">
        <v>28</v>
      </c>
      <c r="C40" s="52"/>
      <c r="D40" s="53"/>
      <c r="E40" s="36">
        <v>52</v>
      </c>
      <c r="F40" s="36">
        <v>50</v>
      </c>
      <c r="G40" s="14">
        <v>47</v>
      </c>
      <c r="H40" s="38">
        <f>G40/F40</f>
        <v>0.94</v>
      </c>
      <c r="I40" s="63"/>
    </row>
    <row r="41" spans="1:9" ht="18" customHeight="1">
      <c r="A41" s="1"/>
      <c r="B41" s="54" t="s">
        <v>36</v>
      </c>
      <c r="C41" s="55"/>
      <c r="D41" s="15"/>
      <c r="E41" s="36">
        <v>3</v>
      </c>
      <c r="F41" s="36">
        <v>3</v>
      </c>
      <c r="G41" s="14">
        <v>2</v>
      </c>
      <c r="H41" s="38">
        <f>G41/F41</f>
        <v>0.6666666666666666</v>
      </c>
      <c r="I41" s="63"/>
    </row>
    <row r="42" spans="1:9" ht="18" customHeight="1" thickBot="1">
      <c r="A42" s="1"/>
      <c r="B42" s="7" t="s">
        <v>37</v>
      </c>
      <c r="C42" s="56"/>
      <c r="D42" s="9"/>
      <c r="E42" s="39">
        <v>3</v>
      </c>
      <c r="F42" s="39">
        <v>3</v>
      </c>
      <c r="G42" s="16">
        <v>3</v>
      </c>
      <c r="H42" s="40">
        <f>G42/F42</f>
        <v>1</v>
      </c>
      <c r="I42" s="63"/>
    </row>
    <row r="43" ht="13.5">
      <c r="I43" s="63"/>
    </row>
    <row r="44" spans="1:12" ht="15" customHeight="1">
      <c r="A44" s="1"/>
      <c r="B44" s="1"/>
      <c r="C44" s="3" t="s">
        <v>47</v>
      </c>
      <c r="D44" s="1"/>
      <c r="E44" s="1"/>
      <c r="F44" s="1"/>
      <c r="G44" s="1"/>
      <c r="H44" s="27"/>
      <c r="I44" s="66"/>
      <c r="J44" s="1"/>
      <c r="K44" s="1"/>
      <c r="L44" s="1"/>
    </row>
    <row r="45" ht="14.25" thickBot="1">
      <c r="I45" s="63"/>
    </row>
    <row r="46" spans="1:9" ht="18" customHeight="1" thickBot="1">
      <c r="A46" s="1"/>
      <c r="B46" s="48" t="s">
        <v>22</v>
      </c>
      <c r="C46" s="20"/>
      <c r="D46" s="49" t="s">
        <v>20</v>
      </c>
      <c r="E46" s="25" t="s">
        <v>18</v>
      </c>
      <c r="F46" s="50" t="s">
        <v>23</v>
      </c>
      <c r="G46" s="26" t="s">
        <v>24</v>
      </c>
      <c r="H46" s="57" t="s">
        <v>25</v>
      </c>
      <c r="I46" s="63"/>
    </row>
    <row r="47" spans="1:9" ht="18" customHeight="1" thickBot="1">
      <c r="A47" s="1"/>
      <c r="B47" s="58" t="s">
        <v>45</v>
      </c>
      <c r="C47" s="56"/>
      <c r="D47" s="17"/>
      <c r="E47" s="39">
        <v>25</v>
      </c>
      <c r="F47" s="16">
        <v>23</v>
      </c>
      <c r="G47" s="16">
        <v>16</v>
      </c>
      <c r="H47" s="40">
        <f>G47/F47</f>
        <v>0.6956521739130435</v>
      </c>
      <c r="I47" s="63"/>
    </row>
  </sheetData>
  <sheetProtection/>
  <mergeCells count="6">
    <mergeCell ref="E4:H4"/>
    <mergeCell ref="I4:L4"/>
    <mergeCell ref="C13:D13"/>
    <mergeCell ref="C25:D25"/>
    <mergeCell ref="C33:D33"/>
    <mergeCell ref="B35:D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2010-12-12T06:00:15Z</cp:lastPrinted>
  <dcterms:created xsi:type="dcterms:W3CDTF">2006-03-07T05:05:35Z</dcterms:created>
  <dcterms:modified xsi:type="dcterms:W3CDTF">2021-11-12T05:08:25Z</dcterms:modified>
  <cp:category/>
  <cp:version/>
  <cp:contentType/>
  <cp:contentStatus/>
</cp:coreProperties>
</file>