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0320" windowHeight="8160" tabRatio="764"/>
  </bookViews>
  <sheets>
    <sheet name="事業者数及び車両数" sheetId="4" r:id="rId1"/>
  </sheets>
  <definedNames>
    <definedName name="_xlnm.Print_Area" localSheetId="0">事業者数及び車両数!$A$1:$Q$68</definedName>
  </definedNames>
  <calcPr calcId="152511"/>
</workbook>
</file>

<file path=xl/calcChain.xml><?xml version="1.0" encoding="utf-8"?>
<calcChain xmlns="http://schemas.openxmlformats.org/spreadsheetml/2006/main">
  <c r="P58" i="4" l="1"/>
  <c r="P59" i="4"/>
  <c r="P57" i="4"/>
  <c r="P56" i="4"/>
  <c r="P55" i="4"/>
  <c r="P54" i="4"/>
  <c r="L59" i="4"/>
  <c r="L57" i="4"/>
  <c r="L56" i="4"/>
  <c r="L54" i="4"/>
  <c r="K59" i="4"/>
  <c r="K56" i="4"/>
  <c r="H59" i="4"/>
  <c r="H57" i="4"/>
  <c r="H56" i="4"/>
  <c r="H54" i="4"/>
  <c r="G59" i="4"/>
  <c r="G56" i="4"/>
  <c r="F59" i="4"/>
  <c r="F57" i="4"/>
  <c r="F56" i="4"/>
  <c r="F54" i="4"/>
  <c r="E59" i="4"/>
  <c r="E56" i="4"/>
  <c r="D59" i="4"/>
  <c r="C59" i="4"/>
  <c r="C56" i="4"/>
  <c r="D56" i="4"/>
  <c r="D54" i="4"/>
  <c r="D57" i="4"/>
  <c r="J53" i="4"/>
  <c r="N53" i="4" s="1"/>
  <c r="I53" i="4"/>
  <c r="M53" i="4" s="1"/>
  <c r="J51" i="4"/>
  <c r="N51" i="4" s="1"/>
  <c r="J50" i="4"/>
  <c r="N50" i="4" s="1"/>
  <c r="I50" i="4"/>
  <c r="M50" i="4" s="1"/>
  <c r="J48" i="4"/>
  <c r="N48" i="4" s="1"/>
  <c r="J47" i="4"/>
  <c r="N47" i="4" s="1"/>
  <c r="I47" i="4"/>
  <c r="M47" i="4" s="1"/>
  <c r="J45" i="4"/>
  <c r="N45" i="4" s="1"/>
  <c r="J44" i="4"/>
  <c r="N44" i="4" s="1"/>
  <c r="I44" i="4"/>
  <c r="M44" i="4" s="1"/>
  <c r="J42" i="4"/>
  <c r="N42" i="4" s="1"/>
  <c r="J41" i="4"/>
  <c r="N41" i="4" s="1"/>
  <c r="I41" i="4"/>
  <c r="M41" i="4" s="1"/>
  <c r="J39" i="4"/>
  <c r="N39" i="4" s="1"/>
  <c r="J38" i="4"/>
  <c r="N38" i="4" s="1"/>
  <c r="I38" i="4"/>
  <c r="M38" i="4" s="1"/>
  <c r="J36" i="4"/>
  <c r="N36" i="4" s="1"/>
  <c r="J35" i="4"/>
  <c r="N35" i="4" s="1"/>
  <c r="I35" i="4"/>
  <c r="M35" i="4" s="1"/>
  <c r="J33" i="4"/>
  <c r="N33" i="4" s="1"/>
  <c r="J32" i="4"/>
  <c r="N32" i="4" s="1"/>
  <c r="I32" i="4"/>
  <c r="M32" i="4" s="1"/>
  <c r="J30" i="4"/>
  <c r="N30" i="4" s="1"/>
  <c r="J29" i="4"/>
  <c r="N29" i="4" s="1"/>
  <c r="I29" i="4"/>
  <c r="M29" i="4" s="1"/>
  <c r="J27" i="4"/>
  <c r="N27" i="4" s="1"/>
  <c r="J26" i="4"/>
  <c r="N26" i="4" s="1"/>
  <c r="I26" i="4"/>
  <c r="M26" i="4" s="1"/>
  <c r="J24" i="4"/>
  <c r="N24" i="4" s="1"/>
  <c r="J23" i="4"/>
  <c r="N23" i="4" s="1"/>
  <c r="I23" i="4"/>
  <c r="M23" i="4" s="1"/>
  <c r="J21" i="4"/>
  <c r="N21" i="4" s="1"/>
  <c r="J20" i="4"/>
  <c r="N20" i="4" s="1"/>
  <c r="I20" i="4"/>
  <c r="M20" i="4" s="1"/>
  <c r="J18" i="4"/>
  <c r="N18" i="4" s="1"/>
  <c r="J17" i="4"/>
  <c r="N17" i="4" s="1"/>
  <c r="I17" i="4"/>
  <c r="M17" i="4" s="1"/>
  <c r="J15" i="4"/>
  <c r="N15" i="4" s="1"/>
  <c r="J14" i="4"/>
  <c r="N14" i="4" s="1"/>
  <c r="I14" i="4"/>
  <c r="M14" i="4" s="1"/>
  <c r="J12" i="4"/>
  <c r="N12" i="4" s="1"/>
  <c r="J11" i="4"/>
  <c r="J59" i="4" s="1"/>
  <c r="I11" i="4"/>
  <c r="M11" i="4" s="1"/>
  <c r="J9" i="4"/>
  <c r="J57" i="4" s="1"/>
  <c r="J8" i="4"/>
  <c r="N8" i="4" s="1"/>
  <c r="N56" i="4" s="1"/>
  <c r="I8" i="4"/>
  <c r="I56" i="4" s="1"/>
  <c r="J6" i="4"/>
  <c r="J54" i="4" l="1"/>
  <c r="M59" i="4"/>
  <c r="J56" i="4"/>
  <c r="M8" i="4"/>
  <c r="M56" i="4" s="1"/>
  <c r="N9" i="4"/>
  <c r="N57" i="4" s="1"/>
  <c r="N11" i="4"/>
  <c r="N59" i="4" s="1"/>
  <c r="I59" i="4"/>
  <c r="N6" i="4"/>
  <c r="N54" i="4" s="1"/>
</calcChain>
</file>

<file path=xl/sharedStrings.xml><?xml version="1.0" encoding="utf-8"?>
<sst xmlns="http://schemas.openxmlformats.org/spreadsheetml/2006/main" count="137" uniqueCount="43">
  <si>
    <t>　</t>
  </si>
  <si>
    <t>一</t>
  </si>
  <si>
    <t>般</t>
  </si>
  <si>
    <t>特　　定</t>
  </si>
  <si>
    <t>合　　計</t>
  </si>
  <si>
    <t>貨物軽自動車</t>
  </si>
  <si>
    <t>(特別積合せ)</t>
  </si>
  <si>
    <t>霊</t>
  </si>
  <si>
    <t>柩</t>
  </si>
  <si>
    <t>計</t>
  </si>
  <si>
    <t>管内</t>
  </si>
  <si>
    <t>その他</t>
  </si>
  <si>
    <t>(管内)</t>
  </si>
  <si>
    <t>(その他)</t>
  </si>
  <si>
    <t>(</t>
  </si>
  <si>
    <t>)</t>
  </si>
  <si>
    <t>&lt;</t>
  </si>
  <si>
    <t>&gt;</t>
  </si>
  <si>
    <t>事業者数</t>
  </si>
  <si>
    <t>車両数</t>
  </si>
  <si>
    <t>合　計</t>
  </si>
  <si>
    <t xml:space="preserve"> 支  局  名</t>
    <rPh sb="1" eb="2">
      <t>ササ</t>
    </rPh>
    <rPh sb="4" eb="5">
      <t>キョク</t>
    </rPh>
    <rPh sb="7" eb="8">
      <t>メイ</t>
    </rPh>
    <phoneticPr fontId="4"/>
  </si>
  <si>
    <t>事業者数及び車両数</t>
    <phoneticPr fontId="4"/>
  </si>
  <si>
    <t>注２．「管内」欄には、当該運輸局（総合事務局を含む、以下同じ）管内に主たる事務所を有する事業者数を当該事務所を管轄する支局ごとに計上する。</t>
    <phoneticPr fontId="4"/>
  </si>
  <si>
    <t>注４．「（特別積合せ）」欄の事業者数及び車両数は、「一般」の欄の内数とする。また、車両数については運行車数を計上する。</t>
    <phoneticPr fontId="4"/>
  </si>
  <si>
    <t>注１．「霊柩」欄の事業者数には霊柩専業者数を計上するため、一般との兼業者については「一般」欄へ計上する。また、車両数については霊柩自動車と一般自動車を各々区別し</t>
    <rPh sb="4" eb="6">
      <t>レイキュウ</t>
    </rPh>
    <rPh sb="9" eb="12">
      <t>ジギョウシャ</t>
    </rPh>
    <rPh sb="12" eb="13">
      <t>スウ</t>
    </rPh>
    <rPh sb="15" eb="17">
      <t>レイキュウ</t>
    </rPh>
    <rPh sb="17" eb="20">
      <t>センギョウシャ</t>
    </rPh>
    <rPh sb="20" eb="21">
      <t>スウ</t>
    </rPh>
    <rPh sb="22" eb="24">
      <t>ケイジョウ</t>
    </rPh>
    <rPh sb="29" eb="31">
      <t>イッパン</t>
    </rPh>
    <rPh sb="33" eb="36">
      <t>ケンギョウシャ</t>
    </rPh>
    <rPh sb="42" eb="44">
      <t>イッパン</t>
    </rPh>
    <rPh sb="45" eb="46">
      <t>ラン</t>
    </rPh>
    <rPh sb="47" eb="49">
      <t>ケイジョウ</t>
    </rPh>
    <rPh sb="55" eb="58">
      <t>シャリョウスウ</t>
    </rPh>
    <rPh sb="63" eb="65">
      <t>レイキュウ</t>
    </rPh>
    <rPh sb="65" eb="68">
      <t>ジドウシャ</t>
    </rPh>
    <rPh sb="69" eb="71">
      <t>イッパン</t>
    </rPh>
    <rPh sb="71" eb="74">
      <t>ジドウシャ</t>
    </rPh>
    <rPh sb="75" eb="77">
      <t>オノオノ</t>
    </rPh>
    <rPh sb="77" eb="79">
      <t>クベツ</t>
    </rPh>
    <phoneticPr fontId="4"/>
  </si>
  <si>
    <t>注３．「その他」欄の下段には、注２の事業者が当該運輸局管内の他の支局内に営業所が存する場合、当該営業所の所在地を管轄する支局ごとに事業者数を計上する。</t>
    <phoneticPr fontId="4"/>
  </si>
  <si>
    <t>現在</t>
    <rPh sb="0" eb="2">
      <t>ゲンザイ</t>
    </rPh>
    <phoneticPr fontId="4"/>
  </si>
  <si>
    <t>茨城</t>
    <rPh sb="0" eb="2">
      <t>イバラギ</t>
    </rPh>
    <phoneticPr fontId="4"/>
  </si>
  <si>
    <t>事業者数</t>
    <rPh sb="0" eb="3">
      <t>ジギョウシャ</t>
    </rPh>
    <rPh sb="3" eb="4">
      <t>スウ</t>
    </rPh>
    <phoneticPr fontId="4"/>
  </si>
  <si>
    <t>車両数</t>
    <rPh sb="0" eb="3">
      <t>シャリョウスウ</t>
    </rPh>
    <phoneticPr fontId="4"/>
  </si>
  <si>
    <t>栃木</t>
    <rPh sb="0" eb="2">
      <t>トチギ</t>
    </rPh>
    <phoneticPr fontId="4"/>
  </si>
  <si>
    <t>群馬</t>
    <rPh sb="0" eb="2">
      <t>グンマ</t>
    </rPh>
    <phoneticPr fontId="4"/>
  </si>
  <si>
    <t>埼玉</t>
    <rPh sb="0" eb="2">
      <t>サイタマ</t>
    </rPh>
    <phoneticPr fontId="4"/>
  </si>
  <si>
    <t>千葉</t>
    <rPh sb="0" eb="2">
      <t>チバ</t>
    </rPh>
    <phoneticPr fontId="4"/>
  </si>
  <si>
    <t>東京</t>
    <rPh sb="0" eb="2">
      <t>トウキョウ</t>
    </rPh>
    <phoneticPr fontId="4"/>
  </si>
  <si>
    <t>神奈川</t>
    <rPh sb="0" eb="3">
      <t>カナガワ</t>
    </rPh>
    <phoneticPr fontId="4"/>
  </si>
  <si>
    <t>山梨</t>
    <rPh sb="0" eb="2">
      <t>ヤマナシ</t>
    </rPh>
    <phoneticPr fontId="4"/>
  </si>
  <si>
    <t xml:space="preserve"> </t>
  </si>
  <si>
    <t>　　　 また、上段には、当該運輸局管外に主たる事務所を有している事業者が当該運輸局管内の支局内に営業所を存する場合に、当該営業所の所在地を管轄する支局ごとに事業者数を計上する。</t>
    <rPh sb="73" eb="75">
      <t>シキョク</t>
    </rPh>
    <phoneticPr fontId="4"/>
  </si>
  <si>
    <t>注５．「貨物軽自動車運送事業者」欄の事業者数及び車両数は３段書きとし、上段は（  ）書きで軽霊柩自動車を保有する事業者数及び車両数を、</t>
    <phoneticPr fontId="4"/>
  </si>
  <si>
    <t>　　   中段は＜  ＞書きでバイク便の事業者数及び車両数を、下段は軽霊柩及びバイク便以外の事業者及び車両数とし、全て外書きとする。　</t>
    <phoneticPr fontId="4"/>
  </si>
  <si>
    <t xml:space="preserve">      「一般」欄と「霊柩」欄に計上する。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</si>
</sst>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411]ggge&quot;年&quot;m&quot;月&quot;d&quot;日&quot;;@"/>
  </numFmts>
  <fonts count="6" x14ac:knownFonts="1">
    <font>
      <sz val="11"/>
      <name val="ＭＳ Ｐゴシック"/>
      <family val="3"/>
      <charset val="128"/>
    </font>
    <font>
      <sz val="11"/>
      <name val="ＭＳ Ｐゴシック"/>
      <family val="3"/>
      <charset val="128"/>
    </font>
    <font>
      <sz val="8"/>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dotted">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tted">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style="hair">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17">
    <xf numFmtId="0" fontId="0" fillId="0" borderId="0" xfId="0"/>
    <xf numFmtId="38" fontId="0" fillId="0" borderId="22" xfId="1" applyFont="1" applyFill="1" applyBorder="1"/>
    <xf numFmtId="38" fontId="0" fillId="0" borderId="21" xfId="1" applyFont="1" applyFill="1" applyBorder="1" applyProtection="1">
      <protection locked="0"/>
    </xf>
    <xf numFmtId="38" fontId="0" fillId="0" borderId="20" xfId="1" applyFont="1" applyFill="1" applyBorder="1" applyProtection="1">
      <protection locked="0"/>
    </xf>
    <xf numFmtId="38" fontId="0" fillId="0" borderId="45" xfId="1" applyFont="1" applyFill="1" applyBorder="1" applyProtection="1">
      <protection locked="0"/>
    </xf>
    <xf numFmtId="38" fontId="0" fillId="0" borderId="29" xfId="1" applyFont="1" applyFill="1" applyBorder="1" applyProtection="1">
      <protection locked="0"/>
    </xf>
    <xf numFmtId="38" fontId="0" fillId="0" borderId="47" xfId="1" applyFont="1" applyFill="1" applyBorder="1"/>
    <xf numFmtId="38" fontId="0" fillId="0" borderId="49" xfId="1" applyFont="1" applyFill="1" applyBorder="1" applyProtection="1">
      <protection locked="0"/>
    </xf>
    <xf numFmtId="38" fontId="0" fillId="0" borderId="55" xfId="1" applyFont="1" applyFill="1" applyBorder="1" applyAlignment="1">
      <alignment horizontal="center" vertical="center"/>
    </xf>
    <xf numFmtId="38" fontId="0" fillId="0" borderId="56" xfId="1" applyFont="1" applyFill="1" applyBorder="1" applyAlignment="1">
      <alignment horizontal="center" vertical="center"/>
    </xf>
    <xf numFmtId="38" fontId="0" fillId="0" borderId="57" xfId="1" applyFont="1" applyFill="1" applyBorder="1" applyAlignment="1">
      <alignment horizontal="center" vertical="center"/>
    </xf>
    <xf numFmtId="38" fontId="3" fillId="0" borderId="0" xfId="1" applyFont="1" applyFill="1" applyAlignment="1">
      <alignment horizontal="center"/>
    </xf>
    <xf numFmtId="38" fontId="3" fillId="0" borderId="0" xfId="1" applyFont="1" applyFill="1" applyAlignment="1"/>
    <xf numFmtId="38" fontId="0" fillId="0" borderId="0" xfId="1" applyFont="1" applyFill="1"/>
    <xf numFmtId="177" fontId="1" fillId="0" borderId="40" xfId="1" applyNumberFormat="1" applyFont="1" applyFill="1" applyBorder="1" applyAlignment="1">
      <alignment horizontal="center" vertical="center" shrinkToFit="1"/>
    </xf>
    <xf numFmtId="176" fontId="0" fillId="0" borderId="0" xfId="1" applyNumberFormat="1" applyFont="1" applyFill="1"/>
    <xf numFmtId="38" fontId="0" fillId="0" borderId="5" xfId="1" applyFont="1" applyFill="1" applyBorder="1"/>
    <xf numFmtId="38" fontId="0" fillId="0" borderId="6" xfId="1" applyFont="1" applyFill="1" applyBorder="1"/>
    <xf numFmtId="38" fontId="0" fillId="0" borderId="7" xfId="1" applyFont="1" applyFill="1" applyBorder="1"/>
    <xf numFmtId="38" fontId="0" fillId="0" borderId="6" xfId="1" applyFont="1" applyFill="1" applyBorder="1" applyAlignment="1">
      <alignment horizontal="centerContinuous"/>
    </xf>
    <xf numFmtId="38" fontId="0" fillId="0" borderId="8" xfId="1" applyFont="1" applyFill="1" applyBorder="1" applyAlignment="1">
      <alignment horizontal="centerContinuous"/>
    </xf>
    <xf numFmtId="38" fontId="0" fillId="0" borderId="5" xfId="1" applyFont="1" applyFill="1" applyBorder="1" applyAlignment="1"/>
    <xf numFmtId="176" fontId="2" fillId="0" borderId="6" xfId="1" applyNumberFormat="1" applyFont="1" applyFill="1" applyBorder="1" applyAlignment="1">
      <alignment horizontal="center"/>
    </xf>
    <xf numFmtId="38" fontId="0" fillId="0" borderId="9" xfId="1" applyFont="1" applyFill="1" applyBorder="1"/>
    <xf numFmtId="38" fontId="0" fillId="0" borderId="0" xfId="1" applyFont="1" applyFill="1" applyBorder="1"/>
    <xf numFmtId="38" fontId="0" fillId="0" borderId="10" xfId="1" applyFont="1" applyFill="1" applyBorder="1" applyAlignment="1">
      <alignment horizontal="right"/>
    </xf>
    <xf numFmtId="38" fontId="0" fillId="0" borderId="11" xfId="1" applyFont="1" applyFill="1" applyBorder="1"/>
    <xf numFmtId="38" fontId="0" fillId="0" borderId="12" xfId="1" applyFont="1" applyFill="1" applyBorder="1" applyAlignment="1">
      <alignment horizontal="centerContinuous"/>
    </xf>
    <xf numFmtId="38" fontId="0" fillId="0" borderId="3" xfId="1" applyFont="1" applyFill="1" applyBorder="1" applyAlignment="1">
      <alignment horizontal="centerContinuous"/>
    </xf>
    <xf numFmtId="38" fontId="0" fillId="0" borderId="13" xfId="1" applyFont="1" applyFill="1" applyBorder="1" applyAlignment="1">
      <alignment horizontal="right"/>
    </xf>
    <xf numFmtId="38" fontId="0" fillId="0" borderId="13" xfId="1" applyFont="1" applyFill="1" applyBorder="1"/>
    <xf numFmtId="38" fontId="0" fillId="0" borderId="14" xfId="1" applyFont="1" applyFill="1" applyBorder="1" applyAlignment="1">
      <alignment horizontal="centerContinuous"/>
    </xf>
    <xf numFmtId="38" fontId="0" fillId="0" borderId="15" xfId="1" applyFont="1" applyFill="1" applyBorder="1" applyAlignment="1">
      <alignment horizontal="centerContinuous"/>
    </xf>
    <xf numFmtId="38" fontId="0" fillId="0" borderId="16" xfId="1" applyFont="1" applyFill="1" applyBorder="1"/>
    <xf numFmtId="176" fontId="2" fillId="0" borderId="0" xfId="1" applyNumberFormat="1" applyFont="1" applyFill="1" applyBorder="1" applyAlignment="1">
      <alignment horizontal="center"/>
    </xf>
    <xf numFmtId="38" fontId="0" fillId="0" borderId="17" xfId="1" applyFont="1" applyFill="1" applyBorder="1" applyAlignment="1">
      <alignment horizontal="center"/>
    </xf>
    <xf numFmtId="38" fontId="0" fillId="0" borderId="2" xfId="1" applyFont="1" applyFill="1" applyBorder="1" applyAlignment="1">
      <alignment horizontal="center"/>
    </xf>
    <xf numFmtId="38" fontId="0" fillId="0" borderId="18" xfId="1" applyFont="1" applyFill="1" applyBorder="1" applyAlignment="1">
      <alignment horizontal="center"/>
    </xf>
    <xf numFmtId="38" fontId="0" fillId="0" borderId="19" xfId="1" applyFont="1" applyFill="1" applyBorder="1" applyAlignment="1">
      <alignment horizontal="center"/>
    </xf>
    <xf numFmtId="38" fontId="0" fillId="0" borderId="1" xfId="1" applyFont="1" applyFill="1" applyBorder="1" applyAlignment="1">
      <alignment horizontal="center"/>
    </xf>
    <xf numFmtId="38" fontId="0" fillId="0" borderId="34" xfId="1" applyFont="1" applyFill="1" applyBorder="1" applyAlignment="1">
      <alignment horizontal="center"/>
    </xf>
    <xf numFmtId="176" fontId="0" fillId="0" borderId="40" xfId="1" applyNumberFormat="1" applyFont="1" applyFill="1" applyBorder="1"/>
    <xf numFmtId="38" fontId="0" fillId="0" borderId="41" xfId="1" applyFont="1" applyFill="1" applyBorder="1"/>
    <xf numFmtId="38" fontId="0" fillId="0" borderId="19" xfId="1" applyFont="1" applyFill="1" applyBorder="1" applyAlignment="1">
      <alignment horizontal="center" vertical="center"/>
    </xf>
    <xf numFmtId="38" fontId="0" fillId="0" borderId="9" xfId="1" applyFont="1" applyFill="1" applyBorder="1" applyProtection="1">
      <protection locked="0"/>
    </xf>
    <xf numFmtId="38" fontId="0" fillId="0" borderId="43" xfId="1" applyFont="1" applyFill="1" applyBorder="1" applyProtection="1">
      <protection locked="0"/>
    </xf>
    <xf numFmtId="38" fontId="0" fillId="0" borderId="44" xfId="1" applyFont="1" applyFill="1" applyBorder="1"/>
    <xf numFmtId="38" fontId="0" fillId="0" borderId="0" xfId="1" applyFont="1" applyFill="1" applyBorder="1" applyProtection="1">
      <protection locked="0"/>
    </xf>
    <xf numFmtId="176" fontId="0" fillId="0" borderId="0" xfId="1" applyNumberFormat="1" applyFont="1" applyFill="1" applyBorder="1" applyAlignment="1" applyProtection="1">
      <alignment horizontal="right"/>
      <protection locked="0"/>
    </xf>
    <xf numFmtId="38" fontId="0" fillId="0" borderId="58" xfId="1" applyFont="1" applyFill="1" applyBorder="1" applyAlignment="1">
      <alignment horizontal="center" vertical="center"/>
    </xf>
    <xf numFmtId="38" fontId="0" fillId="0" borderId="23" xfId="1" applyFont="1" applyFill="1" applyBorder="1" applyProtection="1">
      <protection locked="0"/>
    </xf>
    <xf numFmtId="38" fontId="0" fillId="0" borderId="46" xfId="1" applyFont="1" applyFill="1" applyBorder="1" applyProtection="1">
      <protection locked="0"/>
    </xf>
    <xf numFmtId="38" fontId="0" fillId="0" borderId="39" xfId="1" applyFont="1" applyFill="1" applyBorder="1" applyProtection="1">
      <protection locked="0"/>
    </xf>
    <xf numFmtId="38" fontId="0" fillId="0" borderId="23" xfId="1" applyFont="1" applyFill="1" applyBorder="1"/>
    <xf numFmtId="38" fontId="0" fillId="0" borderId="24" xfId="1" applyFont="1" applyFill="1" applyBorder="1"/>
    <xf numFmtId="176" fontId="0" fillId="0" borderId="39" xfId="1" applyNumberFormat="1" applyFont="1" applyFill="1" applyBorder="1" applyAlignment="1" applyProtection="1">
      <alignment horizontal="right"/>
      <protection locked="0"/>
    </xf>
    <xf numFmtId="38" fontId="0" fillId="0" borderId="38" xfId="1" applyFont="1" applyFill="1" applyBorder="1"/>
    <xf numFmtId="38" fontId="0" fillId="0" borderId="20" xfId="1" applyFont="1" applyFill="1" applyBorder="1" applyAlignment="1">
      <alignment horizontal="center" vertical="center"/>
    </xf>
    <xf numFmtId="38" fontId="0" fillId="0" borderId="27" xfId="1" applyFont="1" applyFill="1" applyBorder="1"/>
    <xf numFmtId="38" fontId="0" fillId="0" borderId="25" xfId="1" applyFont="1" applyFill="1" applyBorder="1"/>
    <xf numFmtId="38" fontId="0" fillId="0" borderId="48" xfId="1" applyFont="1" applyFill="1" applyBorder="1"/>
    <xf numFmtId="38" fontId="0" fillId="0" borderId="28" xfId="1" applyFont="1" applyFill="1" applyBorder="1" applyProtection="1">
      <protection locked="0"/>
    </xf>
    <xf numFmtId="38" fontId="0" fillId="0" borderId="50" xfId="1" applyFont="1" applyFill="1" applyBorder="1" applyProtection="1">
      <protection locked="0"/>
    </xf>
    <xf numFmtId="38" fontId="0" fillId="0" borderId="51" xfId="1" applyFont="1" applyFill="1" applyBorder="1" applyProtection="1">
      <protection locked="0"/>
    </xf>
    <xf numFmtId="38" fontId="0" fillId="0" borderId="52" xfId="1" applyFont="1" applyFill="1" applyBorder="1"/>
    <xf numFmtId="38" fontId="0" fillId="0" borderId="53" xfId="1" applyFont="1" applyFill="1" applyBorder="1"/>
    <xf numFmtId="38" fontId="0" fillId="0" borderId="54" xfId="1" applyFont="1" applyFill="1" applyBorder="1" applyProtection="1">
      <protection locked="0"/>
    </xf>
    <xf numFmtId="38" fontId="0" fillId="0" borderId="28" xfId="1" applyFont="1" applyFill="1" applyBorder="1"/>
    <xf numFmtId="176" fontId="0" fillId="0" borderId="54" xfId="1" applyNumberFormat="1" applyFont="1" applyFill="1" applyBorder="1" applyAlignment="1" applyProtection="1">
      <alignment horizontal="right"/>
      <protection locked="0"/>
    </xf>
    <xf numFmtId="38" fontId="0" fillId="0" borderId="37" xfId="1" applyFont="1" applyFill="1" applyBorder="1"/>
    <xf numFmtId="38" fontId="0" fillId="0" borderId="14" xfId="1" applyFont="1" applyFill="1" applyBorder="1" applyAlignment="1">
      <alignment horizontal="center" vertical="center"/>
    </xf>
    <xf numFmtId="38" fontId="0" fillId="0" borderId="29" xfId="1" applyFont="1" applyFill="1" applyBorder="1" applyAlignment="1">
      <alignment horizontal="center" vertical="center"/>
    </xf>
    <xf numFmtId="38" fontId="1" fillId="0" borderId="23" xfId="1" applyFont="1" applyFill="1" applyBorder="1" applyProtection="1">
      <protection locked="0"/>
    </xf>
    <xf numFmtId="38" fontId="1" fillId="0" borderId="45" xfId="1" applyFont="1" applyFill="1" applyBorder="1" applyProtection="1">
      <protection locked="0"/>
    </xf>
    <xf numFmtId="38" fontId="1" fillId="0" borderId="39" xfId="1" applyFont="1" applyFill="1" applyBorder="1" applyProtection="1">
      <protection locked="0"/>
    </xf>
    <xf numFmtId="38" fontId="1" fillId="0" borderId="21" xfId="1" applyFont="1" applyFill="1" applyBorder="1" applyProtection="1">
      <protection locked="0"/>
    </xf>
    <xf numFmtId="38" fontId="1" fillId="0" borderId="20" xfId="1" applyFont="1" applyFill="1" applyBorder="1" applyProtection="1">
      <protection locked="0"/>
    </xf>
    <xf numFmtId="38" fontId="1" fillId="0" borderId="49" xfId="1" applyFont="1" applyFill="1" applyBorder="1" applyProtection="1">
      <protection locked="0"/>
    </xf>
    <xf numFmtId="38" fontId="1" fillId="0" borderId="51" xfId="1" applyFont="1" applyFill="1" applyBorder="1" applyProtection="1">
      <protection locked="0"/>
    </xf>
    <xf numFmtId="38" fontId="0" fillId="0" borderId="0" xfId="1" applyFont="1" applyFill="1" applyBorder="1" applyAlignment="1" applyProtection="1">
      <alignment horizontal="right"/>
      <protection locked="0"/>
    </xf>
    <xf numFmtId="38" fontId="5" fillId="0" borderId="45" xfId="1" applyFont="1" applyFill="1" applyBorder="1" applyProtection="1">
      <protection locked="0"/>
    </xf>
    <xf numFmtId="38" fontId="1" fillId="0" borderId="9" xfId="1" applyFont="1" applyFill="1" applyBorder="1" applyProtection="1">
      <protection locked="0"/>
    </xf>
    <xf numFmtId="38" fontId="1" fillId="0" borderId="43" xfId="1" applyFont="1" applyFill="1" applyBorder="1" applyProtection="1">
      <protection locked="0"/>
    </xf>
    <xf numFmtId="38" fontId="1" fillId="0" borderId="0" xfId="1" applyFont="1" applyFill="1" applyBorder="1" applyProtection="1">
      <protection locked="0"/>
    </xf>
    <xf numFmtId="176" fontId="1" fillId="0" borderId="0" xfId="1" applyNumberFormat="1" applyFont="1" applyFill="1" applyBorder="1" applyAlignment="1" applyProtection="1">
      <alignment horizontal="right"/>
      <protection locked="0"/>
    </xf>
    <xf numFmtId="38" fontId="1" fillId="0" borderId="46" xfId="1" applyFont="1" applyFill="1" applyBorder="1" applyProtection="1">
      <protection locked="0"/>
    </xf>
    <xf numFmtId="38" fontId="1" fillId="0" borderId="29" xfId="1" applyFont="1" applyFill="1" applyBorder="1" applyProtection="1">
      <protection locked="0"/>
    </xf>
    <xf numFmtId="176" fontId="1" fillId="0" borderId="39" xfId="1" applyNumberFormat="1" applyFont="1" applyFill="1" applyBorder="1" applyAlignment="1" applyProtection="1">
      <alignment horizontal="right"/>
      <protection locked="0"/>
    </xf>
    <xf numFmtId="38" fontId="1" fillId="0" borderId="50" xfId="1" applyFont="1" applyFill="1" applyBorder="1" applyProtection="1">
      <protection locked="0"/>
    </xf>
    <xf numFmtId="176" fontId="1" fillId="0" borderId="54" xfId="1" applyNumberFormat="1" applyFont="1" applyFill="1" applyBorder="1" applyAlignment="1" applyProtection="1">
      <alignment horizontal="right"/>
      <protection locked="0"/>
    </xf>
    <xf numFmtId="38" fontId="0" fillId="0" borderId="9" xfId="1" applyFont="1" applyFill="1" applyBorder="1" applyAlignment="1">
      <alignment horizontal="centerContinuous"/>
    </xf>
    <xf numFmtId="176" fontId="5" fillId="0" borderId="0" xfId="1" applyNumberFormat="1" applyFont="1" applyFill="1" applyBorder="1" applyAlignment="1" applyProtection="1">
      <alignment horizontal="right"/>
      <protection locked="0"/>
    </xf>
    <xf numFmtId="176" fontId="5" fillId="0" borderId="39" xfId="1" applyNumberFormat="1" applyFont="1" applyFill="1" applyBorder="1" applyAlignment="1" applyProtection="1">
      <alignment horizontal="right"/>
      <protection locked="0"/>
    </xf>
    <xf numFmtId="176" fontId="5" fillId="0" borderId="54" xfId="1" applyNumberFormat="1" applyFont="1" applyFill="1" applyBorder="1" applyAlignment="1" applyProtection="1">
      <alignment horizontal="right"/>
      <protection locked="0"/>
    </xf>
    <xf numFmtId="38" fontId="0" fillId="0" borderId="59" xfId="1" applyFont="1" applyFill="1" applyBorder="1" applyAlignment="1">
      <alignment horizontal="center" vertical="center"/>
    </xf>
    <xf numFmtId="38" fontId="0" fillId="0" borderId="30" xfId="1" applyFont="1" applyFill="1" applyBorder="1" applyAlignment="1">
      <alignment horizontal="center"/>
    </xf>
    <xf numFmtId="38" fontId="0" fillId="0" borderId="31" xfId="1" applyFont="1" applyFill="1" applyBorder="1" applyAlignment="1">
      <alignment horizontal="distributed" justifyLastLine="1"/>
    </xf>
    <xf numFmtId="38" fontId="0" fillId="0" borderId="30" xfId="1" applyFont="1" applyFill="1" applyBorder="1"/>
    <xf numFmtId="38" fontId="0" fillId="0" borderId="4" xfId="1" applyFont="1" applyFill="1" applyBorder="1"/>
    <xf numFmtId="38" fontId="0" fillId="0" borderId="32" xfId="1" applyFont="1" applyFill="1" applyBorder="1"/>
    <xf numFmtId="176" fontId="0" fillId="0" borderId="42" xfId="1" applyNumberFormat="1" applyFont="1" applyFill="1" applyBorder="1" applyAlignment="1">
      <alignment horizontal="right"/>
    </xf>
    <xf numFmtId="38" fontId="0" fillId="0" borderId="9" xfId="1" applyFont="1" applyFill="1" applyBorder="1" applyAlignment="1">
      <alignment horizontal="center"/>
    </xf>
    <xf numFmtId="38" fontId="0" fillId="0" borderId="20" xfId="1" applyFont="1" applyFill="1" applyBorder="1" applyAlignment="1">
      <alignment horizontal="distributed" justifyLastLine="1"/>
    </xf>
    <xf numFmtId="38" fontId="0" fillId="0" borderId="21" xfId="1" applyFont="1" applyFill="1" applyBorder="1"/>
    <xf numFmtId="38" fontId="0" fillId="0" borderId="33" xfId="1" applyFont="1" applyFill="1" applyBorder="1"/>
    <xf numFmtId="38" fontId="0" fillId="0" borderId="20" xfId="1" applyFont="1" applyFill="1" applyBorder="1"/>
    <xf numFmtId="176" fontId="0" fillId="0" borderId="0" xfId="1" applyNumberFormat="1" applyFont="1" applyFill="1" applyBorder="1" applyAlignment="1">
      <alignment horizontal="right"/>
    </xf>
    <xf numFmtId="38" fontId="0" fillId="0" borderId="29" xfId="1" applyFont="1" applyFill="1" applyBorder="1" applyAlignment="1">
      <alignment horizontal="distributed" justifyLastLine="1"/>
    </xf>
    <xf numFmtId="176" fontId="0" fillId="0" borderId="39" xfId="1" applyNumberFormat="1" applyFont="1" applyFill="1" applyBorder="1" applyAlignment="1">
      <alignment horizontal="right"/>
    </xf>
    <xf numFmtId="38" fontId="0" fillId="0" borderId="26" xfId="1" applyFont="1" applyFill="1" applyBorder="1"/>
    <xf numFmtId="38" fontId="0" fillId="0" borderId="34" xfId="1" applyFont="1" applyFill="1" applyBorder="1"/>
    <xf numFmtId="38" fontId="0" fillId="0" borderId="35" xfId="1" applyFont="1" applyFill="1" applyBorder="1" applyAlignment="1">
      <alignment horizontal="distributed" justifyLastLine="1"/>
    </xf>
    <xf numFmtId="38" fontId="0" fillId="0" borderId="35" xfId="1" applyFont="1" applyFill="1" applyBorder="1"/>
    <xf numFmtId="38" fontId="0" fillId="0" borderId="36" xfId="1" applyFont="1" applyFill="1" applyBorder="1"/>
    <xf numFmtId="176" fontId="0" fillId="0" borderId="40" xfId="1" applyNumberFormat="1" applyFont="1" applyFill="1" applyBorder="1" applyAlignment="1">
      <alignment horizontal="right"/>
    </xf>
    <xf numFmtId="38" fontId="0" fillId="0" borderId="0" xfId="1" applyFont="1" applyFill="1" applyBorder="1" applyAlignment="1">
      <alignment horizontal="distributed" justifyLastLine="1"/>
    </xf>
    <xf numFmtId="38" fontId="1" fillId="0" borderId="0" xfId="1" applyFont="1" applyFill="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zoomScale="70" zoomScaleNormal="70" zoomScaleSheetLayoutView="70" workbookViewId="0">
      <selection sqref="A1:Q1"/>
    </sheetView>
  </sheetViews>
  <sheetFormatPr defaultRowHeight="13.5" x14ac:dyDescent="0.15"/>
  <cols>
    <col min="1" max="2" width="12.125" style="13" customWidth="1"/>
    <col min="3" max="3" width="14.125" style="13" customWidth="1"/>
    <col min="4" max="4" width="12" style="13" customWidth="1"/>
    <col min="5" max="5" width="14.125" style="13" customWidth="1"/>
    <col min="6" max="6" width="12" style="13" customWidth="1"/>
    <col min="7" max="7" width="14.125" style="13" customWidth="1"/>
    <col min="8" max="8" width="12" style="13" customWidth="1"/>
    <col min="9" max="9" width="14.125" style="13" customWidth="1"/>
    <col min="10" max="10" width="12" style="13" customWidth="1"/>
    <col min="11" max="11" width="14.125" style="13" customWidth="1"/>
    <col min="12" max="12" width="12" style="13" customWidth="1"/>
    <col min="13" max="13" width="14.125" style="13" customWidth="1"/>
    <col min="14" max="14" width="12" style="13" customWidth="1"/>
    <col min="15" max="15" width="1.875" style="13" customWidth="1"/>
    <col min="16" max="16" width="10.875" style="15" customWidth="1"/>
    <col min="17" max="17" width="1.875" style="13" customWidth="1"/>
    <col min="18" max="16384" width="9" style="13"/>
  </cols>
  <sheetData>
    <row r="1" spans="1:18" ht="19.5" customHeight="1" x14ac:dyDescent="0.2">
      <c r="A1" s="11" t="s">
        <v>22</v>
      </c>
      <c r="B1" s="11"/>
      <c r="C1" s="11"/>
      <c r="D1" s="11"/>
      <c r="E1" s="11"/>
      <c r="F1" s="11"/>
      <c r="G1" s="11"/>
      <c r="H1" s="11"/>
      <c r="I1" s="11"/>
      <c r="J1" s="11"/>
      <c r="K1" s="11"/>
      <c r="L1" s="11"/>
      <c r="M1" s="11"/>
      <c r="N1" s="11"/>
      <c r="O1" s="11"/>
      <c r="P1" s="11"/>
      <c r="Q1" s="11"/>
      <c r="R1" s="12"/>
    </row>
    <row r="2" spans="1:18" ht="15.75" customHeight="1" thickBot="1" x14ac:dyDescent="0.2">
      <c r="M2" s="14">
        <v>44286</v>
      </c>
      <c r="N2" s="14"/>
      <c r="P2" s="15" t="s">
        <v>27</v>
      </c>
    </row>
    <row r="3" spans="1:18" ht="12.95" customHeight="1" x14ac:dyDescent="0.15">
      <c r="A3" s="16"/>
      <c r="B3" s="17"/>
      <c r="C3" s="16" t="s">
        <v>0</v>
      </c>
      <c r="D3" s="17"/>
      <c r="E3" s="17" t="s">
        <v>1</v>
      </c>
      <c r="F3" s="17"/>
      <c r="G3" s="17"/>
      <c r="H3" s="17" t="s">
        <v>2</v>
      </c>
      <c r="I3" s="17"/>
      <c r="J3" s="18"/>
      <c r="K3" s="19" t="s">
        <v>3</v>
      </c>
      <c r="L3" s="19"/>
      <c r="M3" s="20" t="s">
        <v>4</v>
      </c>
      <c r="N3" s="20"/>
      <c r="O3" s="21"/>
      <c r="P3" s="22" t="s">
        <v>5</v>
      </c>
      <c r="Q3" s="18"/>
    </row>
    <row r="4" spans="1:18" ht="12.95" customHeight="1" x14ac:dyDescent="0.15">
      <c r="A4" s="23" t="s">
        <v>21</v>
      </c>
      <c r="B4" s="24"/>
      <c r="C4" s="25" t="s">
        <v>1</v>
      </c>
      <c r="D4" s="26" t="s">
        <v>2</v>
      </c>
      <c r="E4" s="27" t="s">
        <v>6</v>
      </c>
      <c r="F4" s="28"/>
      <c r="G4" s="29" t="s">
        <v>7</v>
      </c>
      <c r="H4" s="30" t="s">
        <v>8</v>
      </c>
      <c r="I4" s="31" t="s">
        <v>9</v>
      </c>
      <c r="J4" s="32"/>
      <c r="K4" s="24"/>
      <c r="L4" s="24"/>
      <c r="M4" s="23"/>
      <c r="N4" s="33"/>
      <c r="O4" s="23"/>
      <c r="P4" s="34"/>
      <c r="Q4" s="33"/>
    </row>
    <row r="5" spans="1:18" ht="12.95" customHeight="1" thickBot="1" x14ac:dyDescent="0.2">
      <c r="A5" s="23"/>
      <c r="B5" s="24"/>
      <c r="C5" s="35" t="s">
        <v>10</v>
      </c>
      <c r="D5" s="36" t="s">
        <v>11</v>
      </c>
      <c r="E5" s="37" t="s">
        <v>12</v>
      </c>
      <c r="F5" s="36" t="s">
        <v>13</v>
      </c>
      <c r="G5" s="36" t="s">
        <v>10</v>
      </c>
      <c r="H5" s="36" t="s">
        <v>11</v>
      </c>
      <c r="I5" s="36" t="s">
        <v>10</v>
      </c>
      <c r="J5" s="38" t="s">
        <v>11</v>
      </c>
      <c r="K5" s="35" t="s">
        <v>10</v>
      </c>
      <c r="L5" s="39" t="s">
        <v>11</v>
      </c>
      <c r="M5" s="35" t="s">
        <v>10</v>
      </c>
      <c r="N5" s="38" t="s">
        <v>11</v>
      </c>
      <c r="O5" s="40"/>
      <c r="P5" s="41"/>
      <c r="Q5" s="42"/>
    </row>
    <row r="6" spans="1:18" ht="12.95" customHeight="1" x14ac:dyDescent="0.15">
      <c r="A6" s="8" t="s">
        <v>28</v>
      </c>
      <c r="B6" s="43" t="s">
        <v>29</v>
      </c>
      <c r="C6" s="44"/>
      <c r="D6" s="2">
        <v>201</v>
      </c>
      <c r="E6" s="45"/>
      <c r="F6" s="2">
        <v>9</v>
      </c>
      <c r="G6" s="2"/>
      <c r="H6" s="3">
        <v>3</v>
      </c>
      <c r="I6" s="46"/>
      <c r="J6" s="1">
        <f>SUM(D6,H6,)</f>
        <v>204</v>
      </c>
      <c r="K6" s="47"/>
      <c r="L6" s="3"/>
      <c r="M6" s="23"/>
      <c r="N6" s="1">
        <f>SUM(J6,L6)</f>
        <v>204</v>
      </c>
      <c r="O6" s="23" t="s">
        <v>14</v>
      </c>
      <c r="P6" s="48">
        <v>1</v>
      </c>
      <c r="Q6" s="33" t="s">
        <v>15</v>
      </c>
    </row>
    <row r="7" spans="1:18" ht="12.95" customHeight="1" x14ac:dyDescent="0.15">
      <c r="A7" s="9"/>
      <c r="B7" s="43"/>
      <c r="C7" s="44"/>
      <c r="D7" s="2"/>
      <c r="E7" s="45"/>
      <c r="F7" s="2"/>
      <c r="G7" s="2"/>
      <c r="H7" s="3"/>
      <c r="I7" s="46"/>
      <c r="J7" s="1"/>
      <c r="K7" s="47"/>
      <c r="L7" s="3"/>
      <c r="M7" s="23"/>
      <c r="N7" s="1"/>
      <c r="O7" s="23" t="s">
        <v>16</v>
      </c>
      <c r="P7" s="48">
        <v>7</v>
      </c>
      <c r="Q7" s="33" t="s">
        <v>17</v>
      </c>
    </row>
    <row r="8" spans="1:18" ht="14.25" customHeight="1" x14ac:dyDescent="0.15">
      <c r="A8" s="9"/>
      <c r="B8" s="49"/>
      <c r="C8" s="50">
        <v>2273</v>
      </c>
      <c r="D8" s="4">
        <v>488</v>
      </c>
      <c r="E8" s="51">
        <v>4</v>
      </c>
      <c r="F8" s="4">
        <v>17</v>
      </c>
      <c r="G8" s="4">
        <v>156</v>
      </c>
      <c r="H8" s="5">
        <v>3</v>
      </c>
      <c r="I8" s="46">
        <f>SUM(C8,G8,)</f>
        <v>2429</v>
      </c>
      <c r="J8" s="1">
        <f>SUM(D8,H8,)</f>
        <v>491</v>
      </c>
      <c r="K8" s="52">
        <v>0</v>
      </c>
      <c r="L8" s="5">
        <v>1</v>
      </c>
      <c r="M8" s="53">
        <f>SUM(I8,K8)</f>
        <v>2429</v>
      </c>
      <c r="N8" s="54">
        <f>SUM(J8,L8)</f>
        <v>492</v>
      </c>
      <c r="O8" s="53"/>
      <c r="P8" s="55">
        <v>3249</v>
      </c>
      <c r="Q8" s="56"/>
    </row>
    <row r="9" spans="1:18" ht="12.95" customHeight="1" x14ac:dyDescent="0.15">
      <c r="A9" s="9"/>
      <c r="B9" s="57" t="s">
        <v>30</v>
      </c>
      <c r="C9" s="44"/>
      <c r="D9" s="2">
        <v>1592</v>
      </c>
      <c r="E9" s="45"/>
      <c r="F9" s="2">
        <v>41</v>
      </c>
      <c r="G9" s="2"/>
      <c r="H9" s="3">
        <v>17</v>
      </c>
      <c r="I9" s="6"/>
      <c r="J9" s="58">
        <f>SUM(D9,H9,)</f>
        <v>1609</v>
      </c>
      <c r="K9" s="47"/>
      <c r="L9" s="3"/>
      <c r="M9" s="59"/>
      <c r="N9" s="58">
        <f>SUM(J9,L9)</f>
        <v>1609</v>
      </c>
      <c r="O9" s="23" t="s">
        <v>14</v>
      </c>
      <c r="P9" s="48">
        <v>1</v>
      </c>
      <c r="Q9" s="33" t="s">
        <v>15</v>
      </c>
    </row>
    <row r="10" spans="1:18" ht="12.95" customHeight="1" x14ac:dyDescent="0.15">
      <c r="A10" s="9"/>
      <c r="B10" s="57"/>
      <c r="C10" s="44"/>
      <c r="D10" s="2"/>
      <c r="E10" s="45"/>
      <c r="F10" s="2"/>
      <c r="G10" s="2"/>
      <c r="H10" s="3"/>
      <c r="I10" s="60"/>
      <c r="J10" s="1"/>
      <c r="K10" s="47"/>
      <c r="L10" s="3"/>
      <c r="M10" s="23"/>
      <c r="N10" s="1"/>
      <c r="O10" s="23" t="s">
        <v>16</v>
      </c>
      <c r="P10" s="48">
        <v>7</v>
      </c>
      <c r="Q10" s="33" t="s">
        <v>17</v>
      </c>
    </row>
    <row r="11" spans="1:18" ht="12.95" customHeight="1" x14ac:dyDescent="0.15">
      <c r="A11" s="10"/>
      <c r="B11" s="57"/>
      <c r="C11" s="61">
        <v>36630</v>
      </c>
      <c r="D11" s="7">
        <v>8543</v>
      </c>
      <c r="E11" s="62">
        <v>9</v>
      </c>
      <c r="F11" s="7">
        <v>108</v>
      </c>
      <c r="G11" s="7">
        <v>418</v>
      </c>
      <c r="H11" s="63">
        <v>24</v>
      </c>
      <c r="I11" s="64">
        <f>SUM(C11,G11,)</f>
        <v>37048</v>
      </c>
      <c r="J11" s="65">
        <f>SUM(D11,H11,)</f>
        <v>8567</v>
      </c>
      <c r="K11" s="66">
        <v>0</v>
      </c>
      <c r="L11" s="63">
        <v>10</v>
      </c>
      <c r="M11" s="67">
        <f>SUM(I11,K11)</f>
        <v>37048</v>
      </c>
      <c r="N11" s="65">
        <f>SUM(J11,L11)</f>
        <v>8577</v>
      </c>
      <c r="O11" s="67"/>
      <c r="P11" s="68">
        <v>5993</v>
      </c>
      <c r="Q11" s="69"/>
    </row>
    <row r="12" spans="1:18" ht="12.95" customHeight="1" x14ac:dyDescent="0.15">
      <c r="A12" s="8" t="s">
        <v>31</v>
      </c>
      <c r="B12" s="70" t="s">
        <v>29</v>
      </c>
      <c r="C12" s="44"/>
      <c r="D12" s="2">
        <v>123</v>
      </c>
      <c r="E12" s="45"/>
      <c r="F12" s="2">
        <v>11</v>
      </c>
      <c r="G12" s="2"/>
      <c r="H12" s="3">
        <v>0</v>
      </c>
      <c r="I12" s="46"/>
      <c r="J12" s="1">
        <f>SUM(D12,H12,)</f>
        <v>123</v>
      </c>
      <c r="K12" s="47"/>
      <c r="L12" s="3">
        <v>0</v>
      </c>
      <c r="M12" s="23"/>
      <c r="N12" s="1">
        <f>SUM(J12,L12)</f>
        <v>123</v>
      </c>
      <c r="O12" s="23" t="s">
        <v>14</v>
      </c>
      <c r="P12" s="48">
        <v>2</v>
      </c>
      <c r="Q12" s="33" t="s">
        <v>15</v>
      </c>
    </row>
    <row r="13" spans="1:18" ht="12.95" customHeight="1" x14ac:dyDescent="0.15">
      <c r="A13" s="9"/>
      <c r="B13" s="57"/>
      <c r="C13" s="44"/>
      <c r="D13" s="2"/>
      <c r="E13" s="45"/>
      <c r="F13" s="2"/>
      <c r="G13" s="2"/>
      <c r="H13" s="3"/>
      <c r="I13" s="46"/>
      <c r="J13" s="1"/>
      <c r="K13" s="47"/>
      <c r="L13" s="3"/>
      <c r="M13" s="23"/>
      <c r="N13" s="1"/>
      <c r="O13" s="23" t="s">
        <v>16</v>
      </c>
      <c r="P13" s="48">
        <v>7</v>
      </c>
      <c r="Q13" s="33" t="s">
        <v>17</v>
      </c>
    </row>
    <row r="14" spans="1:18" ht="12.95" customHeight="1" x14ac:dyDescent="0.15">
      <c r="A14" s="9"/>
      <c r="B14" s="71"/>
      <c r="C14" s="72">
        <v>1080</v>
      </c>
      <c r="D14" s="4">
        <v>321</v>
      </c>
      <c r="E14" s="51">
        <v>4</v>
      </c>
      <c r="F14" s="4">
        <v>11</v>
      </c>
      <c r="G14" s="73">
        <v>139</v>
      </c>
      <c r="H14" s="5">
        <v>2</v>
      </c>
      <c r="I14" s="46">
        <f>SUM(C14,G14,)</f>
        <v>1219</v>
      </c>
      <c r="J14" s="1">
        <f>SUM(D14,H14,)</f>
        <v>323</v>
      </c>
      <c r="K14" s="74">
        <v>1</v>
      </c>
      <c r="L14" s="5">
        <v>0</v>
      </c>
      <c r="M14" s="53">
        <f>SUM(I14,K14)</f>
        <v>1220</v>
      </c>
      <c r="N14" s="54">
        <f>SUM(J14,L14)</f>
        <v>323</v>
      </c>
      <c r="O14" s="53"/>
      <c r="P14" s="55">
        <v>2211</v>
      </c>
      <c r="Q14" s="56"/>
    </row>
    <row r="15" spans="1:18" ht="12.95" customHeight="1" x14ac:dyDescent="0.15">
      <c r="A15" s="9"/>
      <c r="B15" s="57" t="s">
        <v>30</v>
      </c>
      <c r="C15" s="44"/>
      <c r="D15" s="75">
        <v>1679</v>
      </c>
      <c r="E15" s="45"/>
      <c r="F15" s="2">
        <v>134</v>
      </c>
      <c r="G15" s="2"/>
      <c r="H15" s="76">
        <v>0</v>
      </c>
      <c r="I15" s="6"/>
      <c r="J15" s="58">
        <f>SUM(D15,H15,)</f>
        <v>1679</v>
      </c>
      <c r="K15" s="47"/>
      <c r="L15" s="76">
        <v>0</v>
      </c>
      <c r="M15" s="59"/>
      <c r="N15" s="58">
        <f>SUM(J15,L15)</f>
        <v>1679</v>
      </c>
      <c r="O15" s="23" t="s">
        <v>14</v>
      </c>
      <c r="P15" s="48">
        <v>2</v>
      </c>
      <c r="Q15" s="33" t="s">
        <v>15</v>
      </c>
    </row>
    <row r="16" spans="1:18" ht="12.95" customHeight="1" x14ac:dyDescent="0.15">
      <c r="A16" s="9"/>
      <c r="B16" s="57"/>
      <c r="C16" s="44"/>
      <c r="D16" s="2"/>
      <c r="E16" s="45"/>
      <c r="F16" s="2"/>
      <c r="G16" s="2"/>
      <c r="H16" s="3"/>
      <c r="I16" s="60"/>
      <c r="J16" s="1"/>
      <c r="K16" s="47"/>
      <c r="L16" s="3"/>
      <c r="M16" s="23"/>
      <c r="N16" s="1"/>
      <c r="O16" s="23" t="s">
        <v>16</v>
      </c>
      <c r="P16" s="48">
        <v>7</v>
      </c>
      <c r="Q16" s="33" t="s">
        <v>17</v>
      </c>
    </row>
    <row r="17" spans="1:17" ht="12.95" customHeight="1" x14ac:dyDescent="0.15">
      <c r="A17" s="10"/>
      <c r="B17" s="57"/>
      <c r="C17" s="61">
        <v>18475</v>
      </c>
      <c r="D17" s="77">
        <v>6194</v>
      </c>
      <c r="E17" s="62">
        <v>27</v>
      </c>
      <c r="F17" s="7">
        <v>161</v>
      </c>
      <c r="G17" s="7">
        <v>345</v>
      </c>
      <c r="H17" s="78">
        <v>3</v>
      </c>
      <c r="I17" s="64">
        <f>SUM(C17,G17,)</f>
        <v>18820</v>
      </c>
      <c r="J17" s="65">
        <f>SUM(D17,H17,)</f>
        <v>6197</v>
      </c>
      <c r="K17" s="66">
        <v>1</v>
      </c>
      <c r="L17" s="78">
        <v>0</v>
      </c>
      <c r="M17" s="67">
        <f>SUM(I17,K17)</f>
        <v>18821</v>
      </c>
      <c r="N17" s="65">
        <f>SUM(J17,L17)</f>
        <v>6197</v>
      </c>
      <c r="O17" s="67"/>
      <c r="P17" s="68">
        <v>4295</v>
      </c>
      <c r="Q17" s="69"/>
    </row>
    <row r="18" spans="1:17" ht="12.95" customHeight="1" x14ac:dyDescent="0.15">
      <c r="A18" s="8" t="s">
        <v>32</v>
      </c>
      <c r="B18" s="70" t="s">
        <v>29</v>
      </c>
      <c r="C18" s="44" t="s">
        <v>38</v>
      </c>
      <c r="D18" s="2">
        <v>101</v>
      </c>
      <c r="E18" s="45"/>
      <c r="F18" s="2">
        <v>13</v>
      </c>
      <c r="G18" s="2"/>
      <c r="H18" s="3">
        <v>0</v>
      </c>
      <c r="I18" s="46"/>
      <c r="J18" s="1">
        <f>SUM(D18,H18,)</f>
        <v>101</v>
      </c>
      <c r="K18" s="47"/>
      <c r="L18" s="3">
        <v>0</v>
      </c>
      <c r="M18" s="23"/>
      <c r="N18" s="1">
        <f>SUM(J18,L18)</f>
        <v>101</v>
      </c>
      <c r="O18" s="23" t="s">
        <v>14</v>
      </c>
      <c r="P18" s="48">
        <v>29</v>
      </c>
      <c r="Q18" s="33" t="s">
        <v>15</v>
      </c>
    </row>
    <row r="19" spans="1:17" ht="12.95" customHeight="1" x14ac:dyDescent="0.15">
      <c r="A19" s="9"/>
      <c r="B19" s="57"/>
      <c r="C19" s="44"/>
      <c r="D19" s="2"/>
      <c r="E19" s="45"/>
      <c r="F19" s="2"/>
      <c r="G19" s="2"/>
      <c r="H19" s="3" t="s">
        <v>38</v>
      </c>
      <c r="I19" s="46"/>
      <c r="J19" s="1"/>
      <c r="K19" s="47"/>
      <c r="L19" s="3"/>
      <c r="M19" s="23"/>
      <c r="N19" s="1"/>
      <c r="O19" s="23" t="s">
        <v>16</v>
      </c>
      <c r="P19" s="48">
        <v>7</v>
      </c>
      <c r="Q19" s="33" t="s">
        <v>17</v>
      </c>
    </row>
    <row r="20" spans="1:17" ht="12.95" customHeight="1" x14ac:dyDescent="0.15">
      <c r="A20" s="9"/>
      <c r="B20" s="71"/>
      <c r="C20" s="50">
        <v>1157</v>
      </c>
      <c r="D20" s="4">
        <v>264</v>
      </c>
      <c r="E20" s="51">
        <v>2</v>
      </c>
      <c r="F20" s="4">
        <v>15</v>
      </c>
      <c r="G20" s="4">
        <v>129</v>
      </c>
      <c r="H20" s="5">
        <v>5</v>
      </c>
      <c r="I20" s="46">
        <f>SUM(C20,G20,)</f>
        <v>1286</v>
      </c>
      <c r="J20" s="1">
        <f>SUM(D20,H20,)</f>
        <v>269</v>
      </c>
      <c r="K20" s="52">
        <v>0</v>
      </c>
      <c r="L20" s="5">
        <v>1</v>
      </c>
      <c r="M20" s="53">
        <f>SUM(I20,K20)</f>
        <v>1286</v>
      </c>
      <c r="N20" s="54">
        <f>SUM(J20,L20)</f>
        <v>270</v>
      </c>
      <c r="O20" s="53"/>
      <c r="P20" s="55">
        <v>2361</v>
      </c>
      <c r="Q20" s="56"/>
    </row>
    <row r="21" spans="1:17" ht="12.95" customHeight="1" x14ac:dyDescent="0.15">
      <c r="A21" s="9"/>
      <c r="B21" s="57" t="s">
        <v>30</v>
      </c>
      <c r="C21" s="44"/>
      <c r="D21" s="2">
        <v>2038</v>
      </c>
      <c r="E21" s="45"/>
      <c r="F21" s="2">
        <v>61</v>
      </c>
      <c r="G21" s="2"/>
      <c r="H21" s="3">
        <v>0</v>
      </c>
      <c r="I21" s="6"/>
      <c r="J21" s="58">
        <f>SUM(D21,H21,)</f>
        <v>2038</v>
      </c>
      <c r="K21" s="47"/>
      <c r="L21" s="3">
        <v>0</v>
      </c>
      <c r="M21" s="59"/>
      <c r="N21" s="58">
        <f>SUM(J21,L21)</f>
        <v>2038</v>
      </c>
      <c r="O21" s="23" t="s">
        <v>14</v>
      </c>
      <c r="P21" s="48">
        <v>35</v>
      </c>
      <c r="Q21" s="33" t="s">
        <v>15</v>
      </c>
    </row>
    <row r="22" spans="1:17" ht="12.95" customHeight="1" x14ac:dyDescent="0.15">
      <c r="A22" s="9"/>
      <c r="B22" s="57"/>
      <c r="C22" s="44"/>
      <c r="D22" s="2"/>
      <c r="E22" s="45"/>
      <c r="F22" s="2"/>
      <c r="G22" s="2" t="s">
        <v>38</v>
      </c>
      <c r="H22" s="3"/>
      <c r="I22" s="60"/>
      <c r="J22" s="1"/>
      <c r="K22" s="47"/>
      <c r="L22" s="3"/>
      <c r="M22" s="23"/>
      <c r="N22" s="1"/>
      <c r="O22" s="23" t="s">
        <v>16</v>
      </c>
      <c r="P22" s="79">
        <v>11</v>
      </c>
      <c r="Q22" s="33" t="s">
        <v>17</v>
      </c>
    </row>
    <row r="23" spans="1:17" ht="12.95" customHeight="1" x14ac:dyDescent="0.15">
      <c r="A23" s="10"/>
      <c r="B23" s="57"/>
      <c r="C23" s="61">
        <v>21654</v>
      </c>
      <c r="D23" s="7">
        <v>5121</v>
      </c>
      <c r="E23" s="62">
        <v>176</v>
      </c>
      <c r="F23" s="7">
        <v>43</v>
      </c>
      <c r="G23" s="7">
        <v>345</v>
      </c>
      <c r="H23" s="63">
        <v>7</v>
      </c>
      <c r="I23" s="64">
        <f>SUM(C23,G23,)</f>
        <v>21999</v>
      </c>
      <c r="J23" s="65">
        <f>SUM(D23,H23,)</f>
        <v>5128</v>
      </c>
      <c r="K23" s="66">
        <v>0</v>
      </c>
      <c r="L23" s="63">
        <v>19</v>
      </c>
      <c r="M23" s="67">
        <f>SUM(I23,K23)</f>
        <v>21999</v>
      </c>
      <c r="N23" s="65">
        <f>SUM(J23,L23)</f>
        <v>5147</v>
      </c>
      <c r="O23" s="67"/>
      <c r="P23" s="68">
        <v>4007</v>
      </c>
      <c r="Q23" s="69"/>
    </row>
    <row r="24" spans="1:17" ht="12.95" customHeight="1" x14ac:dyDescent="0.15">
      <c r="A24" s="8" t="s">
        <v>33</v>
      </c>
      <c r="B24" s="70" t="s">
        <v>29</v>
      </c>
      <c r="C24" s="44"/>
      <c r="D24" s="2">
        <v>352</v>
      </c>
      <c r="E24" s="45"/>
      <c r="F24" s="2">
        <v>50</v>
      </c>
      <c r="G24" s="2"/>
      <c r="H24" s="3">
        <v>3</v>
      </c>
      <c r="I24" s="46"/>
      <c r="J24" s="1">
        <f>SUM(D24,H24,)</f>
        <v>355</v>
      </c>
      <c r="K24" s="47"/>
      <c r="L24" s="3">
        <v>0</v>
      </c>
      <c r="M24" s="23"/>
      <c r="N24" s="1">
        <f>SUM(J24,L24)</f>
        <v>355</v>
      </c>
      <c r="O24" s="23" t="s">
        <v>14</v>
      </c>
      <c r="P24" s="48">
        <v>8</v>
      </c>
      <c r="Q24" s="33" t="s">
        <v>15</v>
      </c>
    </row>
    <row r="25" spans="1:17" ht="12.95" customHeight="1" x14ac:dyDescent="0.15">
      <c r="A25" s="9"/>
      <c r="B25" s="57"/>
      <c r="C25" s="44"/>
      <c r="D25" s="2"/>
      <c r="E25" s="45"/>
      <c r="F25" s="2"/>
      <c r="G25" s="2"/>
      <c r="H25" s="3"/>
      <c r="I25" s="46"/>
      <c r="J25" s="1"/>
      <c r="K25" s="47"/>
      <c r="L25" s="3"/>
      <c r="M25" s="23"/>
      <c r="N25" s="1"/>
      <c r="O25" s="23" t="s">
        <v>16</v>
      </c>
      <c r="P25" s="48">
        <v>150</v>
      </c>
      <c r="Q25" s="33" t="s">
        <v>17</v>
      </c>
    </row>
    <row r="26" spans="1:17" ht="12.95" customHeight="1" x14ac:dyDescent="0.15">
      <c r="A26" s="9"/>
      <c r="B26" s="71"/>
      <c r="C26" s="50">
        <v>3439</v>
      </c>
      <c r="D26" s="4">
        <v>824</v>
      </c>
      <c r="E26" s="51">
        <v>20</v>
      </c>
      <c r="F26" s="4">
        <v>41</v>
      </c>
      <c r="G26" s="80">
        <v>262</v>
      </c>
      <c r="H26" s="5">
        <v>20</v>
      </c>
      <c r="I26" s="46">
        <f>SUM(C26,G26,)</f>
        <v>3701</v>
      </c>
      <c r="J26" s="1">
        <f>SUM(D26,H26,)</f>
        <v>844</v>
      </c>
      <c r="K26" s="52">
        <v>2</v>
      </c>
      <c r="L26" s="5">
        <v>0</v>
      </c>
      <c r="M26" s="53">
        <f>SUM(I26,K26)</f>
        <v>3703</v>
      </c>
      <c r="N26" s="54">
        <f>SUM(J26,L26)</f>
        <v>844</v>
      </c>
      <c r="O26" s="53"/>
      <c r="P26" s="55">
        <v>19728</v>
      </c>
      <c r="Q26" s="56"/>
    </row>
    <row r="27" spans="1:17" ht="12.95" customHeight="1" x14ac:dyDescent="0.15">
      <c r="A27" s="9"/>
      <c r="B27" s="57" t="s">
        <v>30</v>
      </c>
      <c r="C27" s="44"/>
      <c r="D27" s="2">
        <v>9760</v>
      </c>
      <c r="E27" s="45"/>
      <c r="F27" s="2">
        <v>245</v>
      </c>
      <c r="G27" s="2"/>
      <c r="H27" s="3">
        <v>6</v>
      </c>
      <c r="I27" s="6"/>
      <c r="J27" s="58">
        <f>SUM(D27,H27,)</f>
        <v>9766</v>
      </c>
      <c r="K27" s="47"/>
      <c r="L27" s="3">
        <v>0</v>
      </c>
      <c r="M27" s="59"/>
      <c r="N27" s="58">
        <f>SUM(J27,L27)</f>
        <v>9766</v>
      </c>
      <c r="O27" s="23" t="s">
        <v>14</v>
      </c>
      <c r="P27" s="48">
        <v>8</v>
      </c>
      <c r="Q27" s="33" t="s">
        <v>15</v>
      </c>
    </row>
    <row r="28" spans="1:17" ht="12.95" customHeight="1" x14ac:dyDescent="0.15">
      <c r="A28" s="9"/>
      <c r="B28" s="57"/>
      <c r="C28" s="44"/>
      <c r="D28" s="2"/>
      <c r="E28" s="45"/>
      <c r="F28" s="2"/>
      <c r="G28" s="2"/>
      <c r="H28" s="3"/>
      <c r="I28" s="60"/>
      <c r="J28" s="1"/>
      <c r="K28" s="47"/>
      <c r="L28" s="3"/>
      <c r="M28" s="23"/>
      <c r="N28" s="1"/>
      <c r="O28" s="23" t="s">
        <v>16</v>
      </c>
      <c r="P28" s="48">
        <v>187</v>
      </c>
      <c r="Q28" s="33" t="s">
        <v>17</v>
      </c>
    </row>
    <row r="29" spans="1:17" ht="12.95" customHeight="1" x14ac:dyDescent="0.15">
      <c r="A29" s="10"/>
      <c r="B29" s="57"/>
      <c r="C29" s="61">
        <v>61758</v>
      </c>
      <c r="D29" s="7">
        <v>22229</v>
      </c>
      <c r="E29" s="62">
        <v>76</v>
      </c>
      <c r="F29" s="7">
        <v>279</v>
      </c>
      <c r="G29" s="7">
        <v>788</v>
      </c>
      <c r="H29" s="63">
        <v>31</v>
      </c>
      <c r="I29" s="64">
        <f>SUM(C29,G29,)</f>
        <v>62546</v>
      </c>
      <c r="J29" s="65">
        <f>SUM(D29,H29,)</f>
        <v>22260</v>
      </c>
      <c r="K29" s="66">
        <v>7</v>
      </c>
      <c r="L29" s="63">
        <v>0</v>
      </c>
      <c r="M29" s="67">
        <f>SUM(I29,K29)</f>
        <v>62553</v>
      </c>
      <c r="N29" s="65">
        <f>SUM(J29,L29)</f>
        <v>22260</v>
      </c>
      <c r="O29" s="67"/>
      <c r="P29" s="68">
        <v>20566</v>
      </c>
      <c r="Q29" s="69"/>
    </row>
    <row r="30" spans="1:17" ht="12.95" customHeight="1" x14ac:dyDescent="0.15">
      <c r="A30" s="8" t="s">
        <v>34</v>
      </c>
      <c r="B30" s="70" t="s">
        <v>29</v>
      </c>
      <c r="C30" s="81"/>
      <c r="D30" s="75">
        <v>286</v>
      </c>
      <c r="E30" s="82"/>
      <c r="F30" s="75">
        <v>21</v>
      </c>
      <c r="G30" s="75"/>
      <c r="H30" s="76">
        <v>0</v>
      </c>
      <c r="I30" s="46"/>
      <c r="J30" s="1">
        <f>SUM(D30,H30,)</f>
        <v>286</v>
      </c>
      <c r="K30" s="83"/>
      <c r="L30" s="76">
        <v>3</v>
      </c>
      <c r="M30" s="23"/>
      <c r="N30" s="1">
        <f>SUM(J30,L30)</f>
        <v>289</v>
      </c>
      <c r="O30" s="23" t="s">
        <v>14</v>
      </c>
      <c r="P30" s="84">
        <v>12</v>
      </c>
      <c r="Q30" s="33" t="s">
        <v>15</v>
      </c>
    </row>
    <row r="31" spans="1:17" ht="12.95" customHeight="1" x14ac:dyDescent="0.15">
      <c r="A31" s="9"/>
      <c r="B31" s="57"/>
      <c r="C31" s="81"/>
      <c r="D31" s="75"/>
      <c r="E31" s="82"/>
      <c r="F31" s="75"/>
      <c r="G31" s="75"/>
      <c r="H31" s="76"/>
      <c r="I31" s="46"/>
      <c r="J31" s="1"/>
      <c r="K31" s="83"/>
      <c r="L31" s="76"/>
      <c r="M31" s="23"/>
      <c r="N31" s="1"/>
      <c r="O31" s="23" t="s">
        <v>16</v>
      </c>
      <c r="P31" s="84">
        <v>1582</v>
      </c>
      <c r="Q31" s="33" t="s">
        <v>17</v>
      </c>
    </row>
    <row r="32" spans="1:17" ht="12.95" customHeight="1" x14ac:dyDescent="0.15">
      <c r="A32" s="9"/>
      <c r="B32" s="71"/>
      <c r="C32" s="72">
        <v>2232</v>
      </c>
      <c r="D32" s="73">
        <v>1149</v>
      </c>
      <c r="E32" s="85">
        <v>6</v>
      </c>
      <c r="F32" s="73">
        <v>23</v>
      </c>
      <c r="G32" s="73">
        <v>258</v>
      </c>
      <c r="H32" s="86">
        <v>12</v>
      </c>
      <c r="I32" s="46">
        <f>SUM(C32,G32,)</f>
        <v>2490</v>
      </c>
      <c r="J32" s="1">
        <f>SUM(D32,H32,)</f>
        <v>1161</v>
      </c>
      <c r="K32" s="74">
        <v>4</v>
      </c>
      <c r="L32" s="86">
        <v>9</v>
      </c>
      <c r="M32" s="53">
        <f>SUM(I32,K32)</f>
        <v>2494</v>
      </c>
      <c r="N32" s="54">
        <f>SUM(J32,L32)</f>
        <v>1170</v>
      </c>
      <c r="O32" s="53"/>
      <c r="P32" s="87">
        <v>11620</v>
      </c>
      <c r="Q32" s="56"/>
    </row>
    <row r="33" spans="1:17" ht="12.95" customHeight="1" x14ac:dyDescent="0.15">
      <c r="A33" s="9"/>
      <c r="B33" s="57" t="s">
        <v>30</v>
      </c>
      <c r="C33" s="81"/>
      <c r="D33" s="75">
        <v>4436</v>
      </c>
      <c r="E33" s="82"/>
      <c r="F33" s="75">
        <v>142</v>
      </c>
      <c r="G33" s="75"/>
      <c r="H33" s="76">
        <v>0</v>
      </c>
      <c r="I33" s="6"/>
      <c r="J33" s="58">
        <f>SUM(D33,H33,)</f>
        <v>4436</v>
      </c>
      <c r="K33" s="83"/>
      <c r="L33" s="76">
        <v>17</v>
      </c>
      <c r="M33" s="59"/>
      <c r="N33" s="58">
        <f>SUM(J33,L33)</f>
        <v>4453</v>
      </c>
      <c r="O33" s="23" t="s">
        <v>14</v>
      </c>
      <c r="P33" s="84">
        <v>15</v>
      </c>
      <c r="Q33" s="33" t="s">
        <v>15</v>
      </c>
    </row>
    <row r="34" spans="1:17" ht="12.95" customHeight="1" x14ac:dyDescent="0.15">
      <c r="A34" s="9"/>
      <c r="B34" s="57"/>
      <c r="C34" s="81"/>
      <c r="D34" s="75"/>
      <c r="E34" s="82"/>
      <c r="F34" s="75"/>
      <c r="G34" s="75"/>
      <c r="H34" s="76"/>
      <c r="I34" s="60"/>
      <c r="J34" s="1"/>
      <c r="K34" s="83"/>
      <c r="L34" s="76"/>
      <c r="M34" s="23"/>
      <c r="N34" s="1"/>
      <c r="O34" s="23" t="s">
        <v>16</v>
      </c>
      <c r="P34" s="84">
        <v>3488</v>
      </c>
      <c r="Q34" s="33" t="s">
        <v>17</v>
      </c>
    </row>
    <row r="35" spans="1:17" ht="12.95" customHeight="1" x14ac:dyDescent="0.15">
      <c r="A35" s="10"/>
      <c r="B35" s="57"/>
      <c r="C35" s="61">
        <v>40677</v>
      </c>
      <c r="D35" s="7">
        <v>20573</v>
      </c>
      <c r="E35" s="88">
        <v>12</v>
      </c>
      <c r="F35" s="77">
        <v>78</v>
      </c>
      <c r="G35" s="7">
        <v>661</v>
      </c>
      <c r="H35" s="63">
        <v>93</v>
      </c>
      <c r="I35" s="64">
        <f>SUM(C35,G35,)</f>
        <v>41338</v>
      </c>
      <c r="J35" s="65">
        <f>SUM(D35,H35,)</f>
        <v>20666</v>
      </c>
      <c r="K35" s="66">
        <v>66</v>
      </c>
      <c r="L35" s="63">
        <v>63</v>
      </c>
      <c r="M35" s="67">
        <f>SUM(I35,K35)</f>
        <v>41404</v>
      </c>
      <c r="N35" s="65">
        <f>SUM(J35,L35)</f>
        <v>20729</v>
      </c>
      <c r="O35" s="67"/>
      <c r="P35" s="89">
        <v>16545</v>
      </c>
      <c r="Q35" s="69"/>
    </row>
    <row r="36" spans="1:17" ht="12.95" customHeight="1" x14ac:dyDescent="0.15">
      <c r="A36" s="8" t="s">
        <v>35</v>
      </c>
      <c r="B36" s="70" t="s">
        <v>29</v>
      </c>
      <c r="C36" s="44"/>
      <c r="D36" s="2">
        <v>211</v>
      </c>
      <c r="E36" s="45"/>
      <c r="F36" s="2">
        <v>59</v>
      </c>
      <c r="G36" s="2"/>
      <c r="H36" s="3">
        <v>3</v>
      </c>
      <c r="I36" s="46"/>
      <c r="J36" s="1">
        <f>SUM(D36,H36,)</f>
        <v>214</v>
      </c>
      <c r="K36" s="47"/>
      <c r="L36" s="3"/>
      <c r="M36" s="23"/>
      <c r="N36" s="1">
        <f>SUM(J36,L36)</f>
        <v>214</v>
      </c>
      <c r="O36" s="23" t="s">
        <v>14</v>
      </c>
      <c r="P36" s="48">
        <v>5</v>
      </c>
      <c r="Q36" s="33" t="s">
        <v>15</v>
      </c>
    </row>
    <row r="37" spans="1:17" ht="12.95" customHeight="1" x14ac:dyDescent="0.15">
      <c r="A37" s="9"/>
      <c r="B37" s="57"/>
      <c r="C37" s="44"/>
      <c r="D37" s="2"/>
      <c r="E37" s="45"/>
      <c r="F37" s="2"/>
      <c r="G37" s="2"/>
      <c r="H37" s="3"/>
      <c r="I37" s="46"/>
      <c r="J37" s="1"/>
      <c r="K37" s="47"/>
      <c r="L37" s="3"/>
      <c r="M37" s="23"/>
      <c r="N37" s="1"/>
      <c r="O37" s="90" t="s">
        <v>16</v>
      </c>
      <c r="P37" s="48">
        <v>1340</v>
      </c>
      <c r="Q37" s="33" t="s">
        <v>17</v>
      </c>
    </row>
    <row r="38" spans="1:17" ht="12.95" customHeight="1" x14ac:dyDescent="0.15">
      <c r="A38" s="9"/>
      <c r="B38" s="71"/>
      <c r="C38" s="50">
        <v>5006</v>
      </c>
      <c r="D38" s="4">
        <v>295</v>
      </c>
      <c r="E38" s="51">
        <v>33</v>
      </c>
      <c r="F38" s="4">
        <v>11</v>
      </c>
      <c r="G38" s="4">
        <v>330</v>
      </c>
      <c r="H38" s="5">
        <v>10</v>
      </c>
      <c r="I38" s="46">
        <f>SUM(C38,G38,)</f>
        <v>5336</v>
      </c>
      <c r="J38" s="1">
        <f>SUM(D38,H38,)</f>
        <v>305</v>
      </c>
      <c r="K38" s="52">
        <v>15</v>
      </c>
      <c r="L38" s="5">
        <v>0</v>
      </c>
      <c r="M38" s="53">
        <f>SUM(I38,K38)</f>
        <v>5351</v>
      </c>
      <c r="N38" s="54">
        <f>SUM(J38,L38)</f>
        <v>305</v>
      </c>
      <c r="O38" s="53"/>
      <c r="P38" s="55">
        <v>25052</v>
      </c>
      <c r="Q38" s="56"/>
    </row>
    <row r="39" spans="1:17" ht="12.95" customHeight="1" x14ac:dyDescent="0.15">
      <c r="A39" s="9"/>
      <c r="B39" s="57" t="s">
        <v>30</v>
      </c>
      <c r="C39" s="44"/>
      <c r="D39" s="2">
        <v>7319</v>
      </c>
      <c r="E39" s="45"/>
      <c r="F39" s="2">
        <v>325</v>
      </c>
      <c r="G39" s="2"/>
      <c r="H39" s="3">
        <v>5</v>
      </c>
      <c r="I39" s="6"/>
      <c r="J39" s="58">
        <f>SUM(D39,H39,)</f>
        <v>7324</v>
      </c>
      <c r="K39" s="47"/>
      <c r="L39" s="3"/>
      <c r="M39" s="59"/>
      <c r="N39" s="58">
        <f>SUM(J39,L39)</f>
        <v>7324</v>
      </c>
      <c r="O39" s="23" t="s">
        <v>14</v>
      </c>
      <c r="P39" s="48">
        <v>9</v>
      </c>
      <c r="Q39" s="33" t="s">
        <v>15</v>
      </c>
    </row>
    <row r="40" spans="1:17" ht="12.95" customHeight="1" x14ac:dyDescent="0.15">
      <c r="A40" s="9"/>
      <c r="B40" s="57"/>
      <c r="C40" s="44"/>
      <c r="D40" s="2"/>
      <c r="E40" s="45"/>
      <c r="F40" s="2"/>
      <c r="G40" s="2"/>
      <c r="H40" s="3"/>
      <c r="I40" s="60"/>
      <c r="J40" s="1"/>
      <c r="K40" s="47"/>
      <c r="L40" s="3"/>
      <c r="M40" s="23"/>
      <c r="N40" s="1"/>
      <c r="O40" s="23" t="s">
        <v>16</v>
      </c>
      <c r="P40" s="48">
        <v>2195</v>
      </c>
      <c r="Q40" s="33" t="s">
        <v>17</v>
      </c>
    </row>
    <row r="41" spans="1:17" ht="12.95" customHeight="1" x14ac:dyDescent="0.15">
      <c r="A41" s="10"/>
      <c r="B41" s="57"/>
      <c r="C41" s="61">
        <v>92308</v>
      </c>
      <c r="D41" s="7">
        <v>7037</v>
      </c>
      <c r="E41" s="62">
        <v>44</v>
      </c>
      <c r="F41" s="7">
        <v>3</v>
      </c>
      <c r="G41" s="7">
        <v>901</v>
      </c>
      <c r="H41" s="63">
        <v>19</v>
      </c>
      <c r="I41" s="64">
        <f>SUM(C41,G41,)</f>
        <v>93209</v>
      </c>
      <c r="J41" s="65">
        <f>SUM(D41,H41,)</f>
        <v>7056</v>
      </c>
      <c r="K41" s="66">
        <v>184</v>
      </c>
      <c r="L41" s="63">
        <v>0</v>
      </c>
      <c r="M41" s="67">
        <f>SUM(I41,K41)</f>
        <v>93393</v>
      </c>
      <c r="N41" s="65">
        <f>SUM(J41,L41)</f>
        <v>7056</v>
      </c>
      <c r="O41" s="67"/>
      <c r="P41" s="68">
        <v>39453</v>
      </c>
      <c r="Q41" s="69"/>
    </row>
    <row r="42" spans="1:17" ht="12.95" customHeight="1" x14ac:dyDescent="0.15">
      <c r="A42" s="8" t="s">
        <v>36</v>
      </c>
      <c r="B42" s="70" t="s">
        <v>29</v>
      </c>
      <c r="C42" s="44"/>
      <c r="D42" s="2">
        <v>373</v>
      </c>
      <c r="E42" s="45"/>
      <c r="F42" s="2">
        <v>37</v>
      </c>
      <c r="G42" s="2"/>
      <c r="H42" s="3">
        <v>1</v>
      </c>
      <c r="I42" s="46"/>
      <c r="J42" s="1">
        <f>SUM(D42,H42,)</f>
        <v>374</v>
      </c>
      <c r="K42" s="47"/>
      <c r="L42" s="3"/>
      <c r="M42" s="23"/>
      <c r="N42" s="1">
        <f>SUM(J42,L42)</f>
        <v>374</v>
      </c>
      <c r="O42" s="23" t="s">
        <v>14</v>
      </c>
      <c r="P42" s="91">
        <v>49</v>
      </c>
      <c r="Q42" s="33" t="s">
        <v>15</v>
      </c>
    </row>
    <row r="43" spans="1:17" ht="12.95" customHeight="1" x14ac:dyDescent="0.15">
      <c r="A43" s="9"/>
      <c r="B43" s="57"/>
      <c r="C43" s="44"/>
      <c r="D43" s="2"/>
      <c r="E43" s="45"/>
      <c r="F43" s="2"/>
      <c r="G43" s="2"/>
      <c r="H43" s="3"/>
      <c r="I43" s="46"/>
      <c r="J43" s="1"/>
      <c r="K43" s="47"/>
      <c r="L43" s="3"/>
      <c r="M43" s="23"/>
      <c r="N43" s="1"/>
      <c r="O43" s="23" t="s">
        <v>16</v>
      </c>
      <c r="P43" s="91">
        <v>365</v>
      </c>
      <c r="Q43" s="33" t="s">
        <v>17</v>
      </c>
    </row>
    <row r="44" spans="1:17" ht="12.95" customHeight="1" x14ac:dyDescent="0.15">
      <c r="A44" s="9"/>
      <c r="B44" s="71"/>
      <c r="C44" s="50">
        <v>2568</v>
      </c>
      <c r="D44" s="4">
        <v>744</v>
      </c>
      <c r="E44" s="51">
        <v>9</v>
      </c>
      <c r="F44" s="4">
        <v>27</v>
      </c>
      <c r="G44" s="4">
        <v>270</v>
      </c>
      <c r="H44" s="5">
        <v>24</v>
      </c>
      <c r="I44" s="46">
        <f>SUM(C44,G44,)</f>
        <v>2838</v>
      </c>
      <c r="J44" s="1">
        <f>SUM(D44,H44,)</f>
        <v>768</v>
      </c>
      <c r="K44" s="52">
        <v>5</v>
      </c>
      <c r="L44" s="5"/>
      <c r="M44" s="53">
        <f>SUM(I44,K44)</f>
        <v>2843</v>
      </c>
      <c r="N44" s="54">
        <f>SUM(J44,L44)</f>
        <v>768</v>
      </c>
      <c r="O44" s="53"/>
      <c r="P44" s="92">
        <v>16198</v>
      </c>
      <c r="Q44" s="56"/>
    </row>
    <row r="45" spans="1:17" ht="12.95" customHeight="1" x14ac:dyDescent="0.15">
      <c r="A45" s="9"/>
      <c r="B45" s="57" t="s">
        <v>30</v>
      </c>
      <c r="C45" s="44"/>
      <c r="D45" s="2">
        <v>3235</v>
      </c>
      <c r="E45" s="45"/>
      <c r="F45" s="2">
        <v>173</v>
      </c>
      <c r="G45" s="2"/>
      <c r="H45" s="3">
        <v>4</v>
      </c>
      <c r="I45" s="6"/>
      <c r="J45" s="58">
        <f>SUM(D45,H45,)</f>
        <v>3239</v>
      </c>
      <c r="K45" s="47"/>
      <c r="L45" s="3"/>
      <c r="M45" s="59"/>
      <c r="N45" s="58">
        <f>SUM(J45,L45)</f>
        <v>3239</v>
      </c>
      <c r="O45" s="23" t="s">
        <v>14</v>
      </c>
      <c r="P45" s="91">
        <v>55</v>
      </c>
      <c r="Q45" s="33" t="s">
        <v>15</v>
      </c>
    </row>
    <row r="46" spans="1:17" ht="12.95" customHeight="1" x14ac:dyDescent="0.15">
      <c r="A46" s="9"/>
      <c r="B46" s="57"/>
      <c r="C46" s="44"/>
      <c r="D46" s="2"/>
      <c r="E46" s="45"/>
      <c r="F46" s="2"/>
      <c r="G46" s="2"/>
      <c r="H46" s="3"/>
      <c r="I46" s="60"/>
      <c r="J46" s="1"/>
      <c r="K46" s="47"/>
      <c r="L46" s="3"/>
      <c r="M46" s="23"/>
      <c r="N46" s="1"/>
      <c r="O46" s="23" t="s">
        <v>16</v>
      </c>
      <c r="P46" s="91">
        <v>445</v>
      </c>
      <c r="Q46" s="33" t="s">
        <v>17</v>
      </c>
    </row>
    <row r="47" spans="1:17" ht="12.95" customHeight="1" x14ac:dyDescent="0.15">
      <c r="A47" s="10"/>
      <c r="B47" s="57"/>
      <c r="C47" s="61">
        <v>59451</v>
      </c>
      <c r="D47" s="7">
        <v>10370</v>
      </c>
      <c r="E47" s="62">
        <v>17</v>
      </c>
      <c r="F47" s="7">
        <v>70</v>
      </c>
      <c r="G47" s="7">
        <v>759</v>
      </c>
      <c r="H47" s="63">
        <v>71</v>
      </c>
      <c r="I47" s="64">
        <f>SUM(C47,G47,)</f>
        <v>60210</v>
      </c>
      <c r="J47" s="65">
        <f>SUM(D47,H47,)</f>
        <v>10441</v>
      </c>
      <c r="K47" s="66">
        <v>33</v>
      </c>
      <c r="L47" s="63">
        <v>0</v>
      </c>
      <c r="M47" s="67">
        <f>SUM(I47,K47)</f>
        <v>60243</v>
      </c>
      <c r="N47" s="65">
        <f>SUM(J47,L47)</f>
        <v>10441</v>
      </c>
      <c r="O47" s="67"/>
      <c r="P47" s="93">
        <v>25830</v>
      </c>
      <c r="Q47" s="69"/>
    </row>
    <row r="48" spans="1:17" ht="12.95" customHeight="1" x14ac:dyDescent="0.15">
      <c r="A48" s="8" t="s">
        <v>37</v>
      </c>
      <c r="B48" s="70" t="s">
        <v>29</v>
      </c>
      <c r="C48" s="44"/>
      <c r="D48" s="2">
        <v>26</v>
      </c>
      <c r="E48" s="45"/>
      <c r="F48" s="2">
        <v>5</v>
      </c>
      <c r="G48" s="2"/>
      <c r="H48" s="3">
        <v>1</v>
      </c>
      <c r="I48" s="46"/>
      <c r="J48" s="1">
        <f>SUM(D48,H48,)</f>
        <v>27</v>
      </c>
      <c r="K48" s="47"/>
      <c r="L48" s="3">
        <v>0</v>
      </c>
      <c r="M48" s="23"/>
      <c r="N48" s="1">
        <f>SUM(J48,L48)</f>
        <v>27</v>
      </c>
      <c r="O48" s="23" t="s">
        <v>14</v>
      </c>
      <c r="P48" s="48">
        <v>1</v>
      </c>
      <c r="Q48" s="33" t="s">
        <v>15</v>
      </c>
    </row>
    <row r="49" spans="1:17" ht="12.95" customHeight="1" x14ac:dyDescent="0.15">
      <c r="A49" s="9"/>
      <c r="B49" s="57"/>
      <c r="C49" s="44"/>
      <c r="D49" s="2"/>
      <c r="E49" s="45"/>
      <c r="F49" s="2"/>
      <c r="G49" s="2"/>
      <c r="H49" s="3"/>
      <c r="I49" s="46"/>
      <c r="J49" s="1"/>
      <c r="K49" s="47"/>
      <c r="L49" s="3"/>
      <c r="M49" s="23"/>
      <c r="N49" s="1"/>
      <c r="O49" s="23" t="s">
        <v>16</v>
      </c>
      <c r="P49" s="48">
        <v>7</v>
      </c>
      <c r="Q49" s="33" t="s">
        <v>17</v>
      </c>
    </row>
    <row r="50" spans="1:17" ht="12.95" customHeight="1" x14ac:dyDescent="0.15">
      <c r="A50" s="9"/>
      <c r="B50" s="71"/>
      <c r="C50" s="50">
        <v>495</v>
      </c>
      <c r="D50" s="4">
        <v>46</v>
      </c>
      <c r="E50" s="51">
        <v>3</v>
      </c>
      <c r="F50" s="4">
        <v>2</v>
      </c>
      <c r="G50" s="4">
        <v>45</v>
      </c>
      <c r="H50" s="5">
        <v>0</v>
      </c>
      <c r="I50" s="46">
        <f>SUM(C50,G50,)</f>
        <v>540</v>
      </c>
      <c r="J50" s="1">
        <f>SUM(D50,H50,)</f>
        <v>46</v>
      </c>
      <c r="K50" s="52">
        <v>0</v>
      </c>
      <c r="L50" s="5">
        <v>0</v>
      </c>
      <c r="M50" s="53">
        <f>SUM(I50,K50)</f>
        <v>540</v>
      </c>
      <c r="N50" s="54">
        <f>SUM(J50,L50)</f>
        <v>46</v>
      </c>
      <c r="O50" s="53"/>
      <c r="P50" s="55">
        <v>1228</v>
      </c>
      <c r="Q50" s="56"/>
    </row>
    <row r="51" spans="1:17" ht="12.95" customHeight="1" x14ac:dyDescent="0.15">
      <c r="A51" s="9"/>
      <c r="B51" s="94" t="s">
        <v>30</v>
      </c>
      <c r="C51" s="44"/>
      <c r="D51" s="2">
        <v>758</v>
      </c>
      <c r="E51" s="45"/>
      <c r="F51" s="2">
        <v>29</v>
      </c>
      <c r="G51" s="2"/>
      <c r="H51" s="3">
        <v>1</v>
      </c>
      <c r="I51" s="6"/>
      <c r="J51" s="58">
        <f>SUM(D51,H51,)</f>
        <v>759</v>
      </c>
      <c r="K51" s="47"/>
      <c r="L51" s="3">
        <v>0</v>
      </c>
      <c r="M51" s="59"/>
      <c r="N51" s="58">
        <f>SUM(J51,L51)</f>
        <v>759</v>
      </c>
      <c r="O51" s="23" t="s">
        <v>14</v>
      </c>
      <c r="P51" s="48">
        <v>1</v>
      </c>
      <c r="Q51" s="33" t="s">
        <v>15</v>
      </c>
    </row>
    <row r="52" spans="1:17" ht="12.95" customHeight="1" x14ac:dyDescent="0.15">
      <c r="A52" s="9"/>
      <c r="B52" s="43"/>
      <c r="C52" s="44"/>
      <c r="D52" s="2"/>
      <c r="E52" s="45"/>
      <c r="F52" s="2"/>
      <c r="G52" s="2"/>
      <c r="H52" s="3"/>
      <c r="I52" s="60"/>
      <c r="J52" s="1"/>
      <c r="K52" s="47"/>
      <c r="L52" s="3"/>
      <c r="M52" s="23"/>
      <c r="N52" s="1"/>
      <c r="O52" s="23" t="s">
        <v>16</v>
      </c>
      <c r="P52" s="48">
        <v>11</v>
      </c>
      <c r="Q52" s="33" t="s">
        <v>17</v>
      </c>
    </row>
    <row r="53" spans="1:17" ht="12.95" customHeight="1" thickBot="1" x14ac:dyDescent="0.2">
      <c r="A53" s="10"/>
      <c r="B53" s="43"/>
      <c r="C53" s="61">
        <v>6958</v>
      </c>
      <c r="D53" s="7">
        <v>1027</v>
      </c>
      <c r="E53" s="62">
        <v>19</v>
      </c>
      <c r="F53" s="7">
        <v>4</v>
      </c>
      <c r="G53" s="7">
        <v>131</v>
      </c>
      <c r="H53" s="63">
        <v>0</v>
      </c>
      <c r="I53" s="64">
        <f>SUM(C53,G53,)</f>
        <v>7089</v>
      </c>
      <c r="J53" s="65">
        <f>SUM(D53,H53,)</f>
        <v>1027</v>
      </c>
      <c r="K53" s="66">
        <v>0</v>
      </c>
      <c r="L53" s="63">
        <v>0</v>
      </c>
      <c r="M53" s="67">
        <f>SUM(I53,K53)</f>
        <v>7089</v>
      </c>
      <c r="N53" s="65">
        <f>SUM(J53,L53)</f>
        <v>1027</v>
      </c>
      <c r="O53" s="67"/>
      <c r="P53" s="68">
        <v>1974</v>
      </c>
      <c r="Q53" s="69"/>
    </row>
    <row r="54" spans="1:17" ht="12.95" customHeight="1" thickTop="1" x14ac:dyDescent="0.15">
      <c r="A54" s="95"/>
      <c r="B54" s="96"/>
      <c r="C54" s="97"/>
      <c r="D54" s="98">
        <f>SUM(D6,D12,D18,D24,D30,D36,D42,D48)</f>
        <v>1673</v>
      </c>
      <c r="E54" s="98"/>
      <c r="F54" s="98">
        <f>SUM(F6,F12,F18,F24,F30,F36,F42,F48)</f>
        <v>205</v>
      </c>
      <c r="G54" s="98"/>
      <c r="H54" s="98">
        <f>SUM(H6,H12,H18,H24,H30,H36,H42,H48)</f>
        <v>11</v>
      </c>
      <c r="I54" s="98"/>
      <c r="J54" s="98">
        <f>SUM(J6,J12,J18,J24,J30,J36,J42,J48)</f>
        <v>1684</v>
      </c>
      <c r="K54" s="97"/>
      <c r="L54" s="99">
        <f>SUM(L6,L12,L18,L24,L30,L36,L42,L48)</f>
        <v>3</v>
      </c>
      <c r="M54" s="97"/>
      <c r="N54" s="99">
        <f>SUM(N6,N12,N18,N24,N30,N36,N42,N48)</f>
        <v>1687</v>
      </c>
      <c r="O54" s="97" t="s">
        <v>14</v>
      </c>
      <c r="P54" s="100">
        <f t="shared" ref="P54:P59" si="0">SUM(P6,P12,P18,P24,P30,P36,P42,P48)</f>
        <v>107</v>
      </c>
      <c r="Q54" s="33" t="s">
        <v>15</v>
      </c>
    </row>
    <row r="55" spans="1:17" ht="12.95" customHeight="1" x14ac:dyDescent="0.15">
      <c r="A55" s="101"/>
      <c r="B55" s="102"/>
      <c r="C55" s="23"/>
      <c r="D55" s="103"/>
      <c r="E55" s="104"/>
      <c r="F55" s="105"/>
      <c r="G55" s="105"/>
      <c r="H55" s="105"/>
      <c r="I55" s="105"/>
      <c r="J55" s="1"/>
      <c r="K55" s="23"/>
      <c r="L55" s="1"/>
      <c r="M55" s="23"/>
      <c r="N55" s="1"/>
      <c r="O55" s="23" t="s">
        <v>16</v>
      </c>
      <c r="P55" s="106">
        <f t="shared" si="0"/>
        <v>3465</v>
      </c>
      <c r="Q55" s="33" t="s">
        <v>17</v>
      </c>
    </row>
    <row r="56" spans="1:17" ht="12.95" customHeight="1" x14ac:dyDescent="0.15">
      <c r="A56" s="101" t="s">
        <v>20</v>
      </c>
      <c r="B56" s="107" t="s">
        <v>18</v>
      </c>
      <c r="C56" s="23">
        <f t="shared" ref="C56:N56" si="1">SUM(C8,C14,C20,C26,C32,C38,C44,C50)</f>
        <v>18250</v>
      </c>
      <c r="D56" s="103">
        <f t="shared" si="1"/>
        <v>4131</v>
      </c>
      <c r="E56" s="103">
        <f t="shared" si="1"/>
        <v>81</v>
      </c>
      <c r="F56" s="103">
        <f t="shared" si="1"/>
        <v>147</v>
      </c>
      <c r="G56" s="103">
        <f t="shared" si="1"/>
        <v>1589</v>
      </c>
      <c r="H56" s="103">
        <f t="shared" si="1"/>
        <v>76</v>
      </c>
      <c r="I56" s="103">
        <f t="shared" si="1"/>
        <v>19839</v>
      </c>
      <c r="J56" s="103">
        <f t="shared" si="1"/>
        <v>4207</v>
      </c>
      <c r="K56" s="23">
        <f t="shared" si="1"/>
        <v>27</v>
      </c>
      <c r="L56" s="1">
        <f t="shared" si="1"/>
        <v>11</v>
      </c>
      <c r="M56" s="23">
        <f t="shared" si="1"/>
        <v>19866</v>
      </c>
      <c r="N56" s="1">
        <f t="shared" si="1"/>
        <v>4218</v>
      </c>
      <c r="O56" s="53"/>
      <c r="P56" s="108">
        <f t="shared" si="0"/>
        <v>81647</v>
      </c>
      <c r="Q56" s="56"/>
    </row>
    <row r="57" spans="1:17" ht="12.95" customHeight="1" x14ac:dyDescent="0.15">
      <c r="A57" s="23"/>
      <c r="B57" s="102"/>
      <c r="C57" s="59"/>
      <c r="D57" s="109">
        <f>SUM(D9,D15,D21,D27,D33,D39,D45,D51)</f>
        <v>30817</v>
      </c>
      <c r="E57" s="109"/>
      <c r="F57" s="109">
        <f>SUM(F9,F15,F21,F27,F33,F39,F45,F51)</f>
        <v>1150</v>
      </c>
      <c r="G57" s="109"/>
      <c r="H57" s="109">
        <f>SUM(H9,H15,H21,H27,H33,H39,H45,H51)</f>
        <v>33</v>
      </c>
      <c r="I57" s="109"/>
      <c r="J57" s="109">
        <f>SUM(J9,J15,J21,J27,J33,J39,J45,J51)</f>
        <v>30850</v>
      </c>
      <c r="K57" s="59"/>
      <c r="L57" s="58">
        <f>SUM(L9,L15,L21,L27,L33,L39,L45,L51)</f>
        <v>17</v>
      </c>
      <c r="M57" s="59"/>
      <c r="N57" s="58">
        <f>SUM(N9,N15,N21,N27,N33,N39,N45,N51)</f>
        <v>30867</v>
      </c>
      <c r="O57" s="23" t="s">
        <v>14</v>
      </c>
      <c r="P57" s="106">
        <f t="shared" si="0"/>
        <v>126</v>
      </c>
      <c r="Q57" s="33" t="s">
        <v>15</v>
      </c>
    </row>
    <row r="58" spans="1:17" ht="12.95" customHeight="1" x14ac:dyDescent="0.15">
      <c r="A58" s="23"/>
      <c r="B58" s="102"/>
      <c r="C58" s="23"/>
      <c r="D58" s="103"/>
      <c r="E58" s="104"/>
      <c r="F58" s="105"/>
      <c r="G58" s="105"/>
      <c r="H58" s="105"/>
      <c r="I58" s="105"/>
      <c r="J58" s="1"/>
      <c r="K58" s="23"/>
      <c r="L58" s="1"/>
      <c r="M58" s="23"/>
      <c r="N58" s="1"/>
      <c r="O58" s="23" t="s">
        <v>16</v>
      </c>
      <c r="P58" s="106">
        <f t="shared" si="0"/>
        <v>6351</v>
      </c>
      <c r="Q58" s="33" t="s">
        <v>17</v>
      </c>
    </row>
    <row r="59" spans="1:17" ht="12.95" customHeight="1" thickBot="1" x14ac:dyDescent="0.2">
      <c r="A59" s="110"/>
      <c r="B59" s="111" t="s">
        <v>19</v>
      </c>
      <c r="C59" s="110">
        <f t="shared" ref="C59:N59" si="2">SUM(C11,C17,C23,C29,C35,C41,C47,C53)</f>
        <v>337911</v>
      </c>
      <c r="D59" s="112">
        <f t="shared" si="2"/>
        <v>81094</v>
      </c>
      <c r="E59" s="112">
        <f t="shared" si="2"/>
        <v>380</v>
      </c>
      <c r="F59" s="112">
        <f t="shared" si="2"/>
        <v>746</v>
      </c>
      <c r="G59" s="112">
        <f t="shared" si="2"/>
        <v>4348</v>
      </c>
      <c r="H59" s="112">
        <f t="shared" si="2"/>
        <v>248</v>
      </c>
      <c r="I59" s="112">
        <f t="shared" si="2"/>
        <v>342259</v>
      </c>
      <c r="J59" s="113">
        <f t="shared" si="2"/>
        <v>81342</v>
      </c>
      <c r="K59" s="110">
        <f t="shared" si="2"/>
        <v>291</v>
      </c>
      <c r="L59" s="112">
        <f t="shared" si="2"/>
        <v>92</v>
      </c>
      <c r="M59" s="112">
        <f t="shared" si="2"/>
        <v>342550</v>
      </c>
      <c r="N59" s="113">
        <f t="shared" si="2"/>
        <v>81434</v>
      </c>
      <c r="O59" s="110"/>
      <c r="P59" s="114">
        <f t="shared" si="0"/>
        <v>118663</v>
      </c>
      <c r="Q59" s="42"/>
    </row>
    <row r="60" spans="1:17" ht="12.95" customHeight="1" x14ac:dyDescent="0.15">
      <c r="A60" s="24"/>
      <c r="B60" s="115"/>
      <c r="C60" s="24"/>
      <c r="D60" s="24"/>
      <c r="E60" s="24"/>
      <c r="F60" s="24"/>
      <c r="G60" s="24"/>
      <c r="H60" s="24"/>
      <c r="I60" s="24"/>
      <c r="J60" s="24"/>
      <c r="K60" s="24"/>
      <c r="L60" s="24"/>
      <c r="M60" s="24"/>
      <c r="N60" s="24"/>
      <c r="O60" s="24"/>
      <c r="P60" s="106"/>
      <c r="Q60" s="24"/>
    </row>
    <row r="61" spans="1:17" ht="14.25" customHeight="1" x14ac:dyDescent="0.15">
      <c r="A61" s="13" t="s">
        <v>25</v>
      </c>
    </row>
    <row r="62" spans="1:17" ht="14.25" customHeight="1" x14ac:dyDescent="0.15">
      <c r="A62" s="13" t="s">
        <v>42</v>
      </c>
    </row>
    <row r="63" spans="1:17" ht="14.25" customHeight="1" x14ac:dyDescent="0.15">
      <c r="A63" s="13" t="s">
        <v>23</v>
      </c>
    </row>
    <row r="64" spans="1:17" ht="14.25" customHeight="1" x14ac:dyDescent="0.15">
      <c r="A64" s="13" t="s">
        <v>26</v>
      </c>
    </row>
    <row r="65" spans="1:1" ht="14.25" customHeight="1" x14ac:dyDescent="0.15">
      <c r="A65" s="13" t="s">
        <v>39</v>
      </c>
    </row>
    <row r="66" spans="1:1" ht="14.25" customHeight="1" x14ac:dyDescent="0.15">
      <c r="A66" s="116" t="s">
        <v>24</v>
      </c>
    </row>
    <row r="67" spans="1:1" ht="14.25" customHeight="1" x14ac:dyDescent="0.15">
      <c r="A67" s="13" t="s">
        <v>40</v>
      </c>
    </row>
    <row r="68" spans="1:1" ht="14.25" customHeight="1" x14ac:dyDescent="0.15">
      <c r="A68" s="13" t="s">
        <v>41</v>
      </c>
    </row>
  </sheetData>
  <mergeCells count="26">
    <mergeCell ref="A36:A41"/>
    <mergeCell ref="A42:A47"/>
    <mergeCell ref="A48:A53"/>
    <mergeCell ref="B51:B53"/>
    <mergeCell ref="B12:B14"/>
    <mergeCell ref="B15:B17"/>
    <mergeCell ref="B18:B20"/>
    <mergeCell ref="B45:B47"/>
    <mergeCell ref="B48:B50"/>
    <mergeCell ref="B33:B35"/>
    <mergeCell ref="B36:B38"/>
    <mergeCell ref="B39:B41"/>
    <mergeCell ref="B42:B44"/>
    <mergeCell ref="A30:A35"/>
    <mergeCell ref="B30:B32"/>
    <mergeCell ref="A1:Q1"/>
    <mergeCell ref="A6:A11"/>
    <mergeCell ref="A12:A17"/>
    <mergeCell ref="A18:A23"/>
    <mergeCell ref="A24:A29"/>
    <mergeCell ref="B21:B23"/>
    <mergeCell ref="B24:B26"/>
    <mergeCell ref="B27:B29"/>
    <mergeCell ref="B6:B8"/>
    <mergeCell ref="B9:B11"/>
    <mergeCell ref="M2:N2"/>
  </mergeCells>
  <phoneticPr fontId="4"/>
  <pageMargins left="0.7" right="0.7" top="0.75" bottom="0.75" header="0.3" footer="0.3"/>
  <pageSetup paperSize="9" scale="68" fitToHeight="0" orientation="landscape"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事業者数及び車両数</vt:lpstr>
      <vt:lpstr>事業者数及び車両数!Print_Area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2011-12-19T06:44:29Z</dcterms:created>
  <dcterms:modified xsi:type="dcterms:W3CDTF">2022-01-21T10:36:36Z</dcterms:modified>
</cp:coreProperties>
</file>