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1"/>
  </bookViews>
  <sheets>
    <sheet name="入力方法" sheetId="1" r:id="rId1"/>
    <sheet name="①表紙" sheetId="2" r:id="rId2"/>
    <sheet name="②概況" sheetId="3" r:id="rId3"/>
    <sheet name="③固定資産" sheetId="4" r:id="rId4"/>
    <sheet name="④人件明細" sheetId="5" r:id="rId5"/>
    <sheet name="⑤損益明細" sheetId="6" r:id="rId6"/>
    <sheet name="⑥株資変動" sheetId="7" state="hidden" r:id="rId7"/>
    <sheet name="⑦貸借対照" sheetId="8" state="hidden" r:id="rId8"/>
    <sheet name="注記" sheetId="9" state="hidden" r:id="rId9"/>
    <sheet name="⑧損益計算" sheetId="10" state="hidden" r:id="rId10"/>
    <sheet name="移行用A" sheetId="11" r:id="rId11"/>
    <sheet name="移行用Ｂ" sheetId="12" r:id="rId12"/>
    <sheet name="移行用Ｃ" sheetId="13" r:id="rId13"/>
  </sheets>
  <definedNames>
    <definedName name="_xlnm.Print_Area" localSheetId="1">'①表紙'!$A$1:$J$39</definedName>
    <definedName name="_xlnm.Print_Area" localSheetId="3">'③固定資産'!$A$1:$Q$32</definedName>
    <definedName name="_xlnm.Print_Area" localSheetId="4">'④人件明細'!$A$1:$T$35</definedName>
    <definedName name="_xlnm.Print_Area" localSheetId="5">'⑤損益明細'!$A$1:$T$54</definedName>
  </definedNames>
  <calcPr fullCalcOnLoad="1"/>
</workbook>
</file>

<file path=xl/sharedStrings.xml><?xml version="1.0" encoding="utf-8"?>
<sst xmlns="http://schemas.openxmlformats.org/spreadsheetml/2006/main" count="1052" uniqueCount="924">
  <si>
    <t>国土交通大臣</t>
  </si>
  <si>
    <t>事　　　　　業　　　　　種　　　　　類</t>
  </si>
  <si>
    <t>乗合旅客</t>
  </si>
  <si>
    <t>貸切旅客</t>
  </si>
  <si>
    <t>乗用旅客</t>
  </si>
  <si>
    <t>その他事業</t>
  </si>
  <si>
    <t>（事業種類の該当欄に○印を付すこと。）</t>
  </si>
  <si>
    <t>事業者番号</t>
  </si>
  <si>
    <r>
      <t>第１号様式</t>
    </r>
    <r>
      <rPr>
        <sz val="11"/>
        <rFont val="ＭＳ Ｐ明朝"/>
        <family val="1"/>
      </rPr>
      <t>（第２条関係）（日本工業規格Ａ列４番）第１表</t>
    </r>
  </si>
  <si>
    <t>事業者名</t>
  </si>
  <si>
    <t>住　　　所</t>
  </si>
  <si>
    <t>主な株主（所有株式数の多い順に５名を記載すること。）</t>
  </si>
  <si>
    <t>役員</t>
  </si>
  <si>
    <t>取締役（理事）等</t>
  </si>
  <si>
    <t>監査役（監事）等</t>
  </si>
  <si>
    <t>常勤非常勤の別</t>
  </si>
  <si>
    <t>役　　　　職　　　　名</t>
  </si>
  <si>
    <t>氏　　　　　　　　名</t>
  </si>
  <si>
    <t>株　　　　　　　主　　　　　　　名</t>
  </si>
  <si>
    <t>発行済株式総数に対する割合　（％）</t>
  </si>
  <si>
    <t>経　　　営　　　形　　　態
（該当事項を○で囲むこと）</t>
  </si>
  <si>
    <t>発行済株式数</t>
  </si>
  <si>
    <t>千円</t>
  </si>
  <si>
    <t>経営している事業</t>
  </si>
  <si>
    <t>事  業  の  名  称</t>
  </si>
  <si>
    <t>従 　業 　員　 数　 （人）</t>
  </si>
  <si>
    <t>営業収入（売上高）構成比率　　（％）</t>
  </si>
  <si>
    <t>代表者名</t>
  </si>
  <si>
    <t>（役職名及び氏名）</t>
  </si>
  <si>
    <t>記載事項</t>
  </si>
  <si>
    <t>損　　益　　計　　算　　書</t>
  </si>
  <si>
    <t>科　　　　　　目</t>
  </si>
  <si>
    <t>収　　　　益</t>
  </si>
  <si>
    <t>費　　　　用</t>
  </si>
  <si>
    <t>損　　　　益</t>
  </si>
  <si>
    <t>そ
の
他
事
業</t>
  </si>
  <si>
    <t>計</t>
  </si>
  <si>
    <t>経
常
損
益</t>
  </si>
  <si>
    <t>営
業
損
益</t>
  </si>
  <si>
    <t>合　　　　　計</t>
  </si>
  <si>
    <t>特別損益</t>
  </si>
  <si>
    <r>
      <t>財　　　　務　　　　諸　　　　表　　</t>
    </r>
    <r>
      <rPr>
        <b/>
        <sz val="16"/>
        <rFont val="ＭＳ Ｐ明朝"/>
        <family val="1"/>
      </rPr>
      <t>　</t>
    </r>
  </si>
  <si>
    <t>営
業
外
損
益</t>
  </si>
  <si>
    <t>金融損益</t>
  </si>
  <si>
    <t>流動資産等売却損益</t>
  </si>
  <si>
    <t>その他損益</t>
  </si>
  <si>
    <t>固定資産売却損益</t>
  </si>
  <si>
    <t>前期損益修正損益</t>
  </si>
  <si>
    <t>補助金に係る損益</t>
  </si>
  <si>
    <t>その他特別損益</t>
  </si>
  <si>
    <t>税引前当期利益（税引前当期損失）</t>
  </si>
  <si>
    <t>法人税等</t>
  </si>
  <si>
    <t>法人税等調整額</t>
  </si>
  <si>
    <t>流動資産　</t>
  </si>
  <si>
    <t>現金預金</t>
  </si>
  <si>
    <t>受取手形</t>
  </si>
  <si>
    <t>未収運賃</t>
  </si>
  <si>
    <t>未収入金</t>
  </si>
  <si>
    <t>未収消費税</t>
  </si>
  <si>
    <t>未収収益</t>
  </si>
  <si>
    <t>短期貸付金</t>
  </si>
  <si>
    <t>立替金</t>
  </si>
  <si>
    <t>有価証券</t>
  </si>
  <si>
    <t>貯蔵品</t>
  </si>
  <si>
    <t>前払金</t>
  </si>
  <si>
    <t>前払費用</t>
  </si>
  <si>
    <t>繰延税金資産</t>
  </si>
  <si>
    <t>親会社株式</t>
  </si>
  <si>
    <t>固定資産</t>
  </si>
  <si>
    <t>有形固定資産</t>
  </si>
  <si>
    <t>建物</t>
  </si>
  <si>
    <t>構築物</t>
  </si>
  <si>
    <t>機械装置</t>
  </si>
  <si>
    <t>工具器具備品</t>
  </si>
  <si>
    <t>土地</t>
  </si>
  <si>
    <t>建設仮勘定</t>
  </si>
  <si>
    <t>無形固定資産</t>
  </si>
  <si>
    <t>営業権</t>
  </si>
  <si>
    <t>投資等</t>
  </si>
  <si>
    <t>長期貸付金</t>
  </si>
  <si>
    <t>子会社株式</t>
  </si>
  <si>
    <t>投資有価証券</t>
  </si>
  <si>
    <t>長期前払費用</t>
  </si>
  <si>
    <t>繰延資産</t>
  </si>
  <si>
    <t>流動負債</t>
  </si>
  <si>
    <t>支払手形</t>
  </si>
  <si>
    <t>未払金</t>
  </si>
  <si>
    <t>未払消費税</t>
  </si>
  <si>
    <t>未払費用</t>
  </si>
  <si>
    <t>納税充当金</t>
  </si>
  <si>
    <t>繰延税金負債</t>
  </si>
  <si>
    <t>短期償還社債</t>
  </si>
  <si>
    <t>短期借入金</t>
  </si>
  <si>
    <t>預り連絡運賃</t>
  </si>
  <si>
    <t>預り金</t>
  </si>
  <si>
    <t>前受金</t>
  </si>
  <si>
    <t>前受収益</t>
  </si>
  <si>
    <t>賞与引当金</t>
  </si>
  <si>
    <t>その他流動負債</t>
  </si>
  <si>
    <t>その他流動資産</t>
  </si>
  <si>
    <t>固定負債</t>
  </si>
  <si>
    <t>社債</t>
  </si>
  <si>
    <t>長期借入金</t>
  </si>
  <si>
    <t>長期繰延税金負債</t>
  </si>
  <si>
    <t>退職給付引当金</t>
  </si>
  <si>
    <t>役員退職慰労引当金</t>
  </si>
  <si>
    <t>その他固定負債</t>
  </si>
  <si>
    <t>資本金</t>
  </si>
  <si>
    <t>資本剰余金</t>
  </si>
  <si>
    <t>利益準備金</t>
  </si>
  <si>
    <t>その他資本剰余金</t>
  </si>
  <si>
    <t>その他有価証券評価差額金</t>
  </si>
  <si>
    <t>土地再評価差額金</t>
  </si>
  <si>
    <t>任意積立金</t>
  </si>
  <si>
    <t>合計</t>
  </si>
  <si>
    <r>
      <t>第１号様式</t>
    </r>
    <r>
      <rPr>
        <sz val="11"/>
        <rFont val="ＭＳ Ｐ明朝"/>
        <family val="1"/>
      </rPr>
      <t>（第２条関係）（日本工業規格Ａ列４番）第２表</t>
    </r>
  </si>
  <si>
    <t>種別</t>
  </si>
  <si>
    <t>乗合</t>
  </si>
  <si>
    <t>貸切</t>
  </si>
  <si>
    <t>乗用</t>
  </si>
  <si>
    <t>営
業
収
益</t>
  </si>
  <si>
    <t>運　送
収　入</t>
  </si>
  <si>
    <t>旅客運賃</t>
  </si>
  <si>
    <t>その他</t>
  </si>
  <si>
    <t>運送雑収</t>
  </si>
  <si>
    <t>人件費</t>
  </si>
  <si>
    <t>燃料油脂費</t>
  </si>
  <si>
    <t>ガソリン費</t>
  </si>
  <si>
    <t>軽油費</t>
  </si>
  <si>
    <t>ＬＰガス費</t>
  </si>
  <si>
    <t>修繕費</t>
  </si>
  <si>
    <t>事業用自動車</t>
  </si>
  <si>
    <t>減価償却費</t>
  </si>
  <si>
    <t>保険料</t>
  </si>
  <si>
    <t>施設使用料</t>
  </si>
  <si>
    <t>自動車リース料</t>
  </si>
  <si>
    <t>事故賠償費</t>
  </si>
  <si>
    <t>道路使用料</t>
  </si>
  <si>
    <t>一 　般
管理費</t>
  </si>
  <si>
    <t>営業損益</t>
  </si>
  <si>
    <t>営業外
費 　用</t>
  </si>
  <si>
    <t>営業外損益</t>
  </si>
  <si>
    <t>経常損益</t>
  </si>
  <si>
    <t>備考　事業の種別ごとに別葉とし、種別の欄には、該当する事項を○で囲むこと。</t>
  </si>
  <si>
    <t>金融収益</t>
  </si>
  <si>
    <t>金融費用</t>
  </si>
  <si>
    <t>運
送
費</t>
  </si>
  <si>
    <t>営
業
費
用</t>
  </si>
  <si>
    <t>一般旅客自動車運送事業損益明細表</t>
  </si>
  <si>
    <t>　　　</t>
  </si>
  <si>
    <t>（単位：千円）</t>
  </si>
  <si>
    <t>役員報酬</t>
  </si>
  <si>
    <t>給与・手当</t>
  </si>
  <si>
    <t>賞与</t>
  </si>
  <si>
    <t>退職金</t>
  </si>
  <si>
    <t>法定福利費</t>
  </si>
  <si>
    <t>厚生福利費</t>
  </si>
  <si>
    <t>臨時雇賃金</t>
  </si>
  <si>
    <t>（雇用延人員）　（人日）</t>
  </si>
  <si>
    <t>区　　　　　　　分</t>
  </si>
  <si>
    <t>（　小　　　計　）</t>
  </si>
  <si>
    <t>合　　　　　　　　計</t>
  </si>
  <si>
    <t>資産の種類</t>
  </si>
  <si>
    <t>車
両</t>
  </si>
  <si>
    <t>その他車両</t>
  </si>
  <si>
    <t>固定資産合計</t>
  </si>
  <si>
    <t>有
形
固
定
資
産</t>
  </si>
  <si>
    <t>一般旅客自動車運送事業固定資産明細表</t>
  </si>
  <si>
    <t>乗合／乗用　　旅客自動車運送事業</t>
  </si>
  <si>
    <t>そ の 他 事 業</t>
  </si>
  <si>
    <t>備考　１　事業の種別ごと別葉とし、種別の欄には、該当する事項を○で囲むこと。</t>
  </si>
  <si>
    <t>　　　　２　「乗合／乗用　旅客自動車運送事業」の欄は該当事項を○で囲むこと。</t>
  </si>
  <si>
    <t>　　　　３　固定資産の価額は、期末残高で記入すること。</t>
  </si>
  <si>
    <r>
      <t>第１号様式</t>
    </r>
    <r>
      <rPr>
        <sz val="11"/>
        <rFont val="ＭＳ Ｐ明朝"/>
        <family val="1"/>
      </rPr>
      <t>（第２条関係）（日本工業規格Ａ列４番）第４表</t>
    </r>
  </si>
  <si>
    <t>事　業　概　況　報　告　書</t>
  </si>
  <si>
    <t>　　</t>
  </si>
  <si>
    <t>あて</t>
  </si>
  <si>
    <t>経営形態及び資本金</t>
  </si>
  <si>
    <t>株式会社　　合名会社　　合資会社　　合同会社
組合　個人　地方公共団体　その他　　　　</t>
  </si>
  <si>
    <t>資本金（基金）の額</t>
  </si>
  <si>
    <t>会計参与</t>
  </si>
  <si>
    <t>　１　 従業員数は、 給料支払の対象となった月別支給人員 （日雇労働者にあっては、 ２５人日を１人とし
　　て換算） の当該事業年度における合計人員を当該事業年度の月数で除した人数とすること。</t>
  </si>
  <si>
    <t>施設賦課税</t>
  </si>
  <si>
    <t>営業外
収　 益</t>
  </si>
  <si>
    <t>（支給延人員）　（人月）</t>
  </si>
  <si>
    <t>その他の人件費</t>
  </si>
  <si>
    <t>第１号様式（第２条関係）（日本工業規格Ａ列４番）第３表</t>
  </si>
  <si>
    <t>一般旅客自動車運送事業人件費明細表</t>
  </si>
  <si>
    <t>運　　　　送　　　　費</t>
  </si>
  <si>
    <t>一般管理費</t>
  </si>
  <si>
    <t>合　　　　計</t>
  </si>
  <si>
    <t>運　転　者</t>
  </si>
  <si>
    <t>そ　の　他</t>
  </si>
  <si>
    <t>備考　１　事業の種別ごとに別葉とし、 種別の欄には、 該当する事業を○で囲むこと。</t>
  </si>
  <si>
    <t>当期純利益（当期純損失）</t>
  </si>
  <si>
    <t>科目</t>
  </si>
  <si>
    <t>科　　　　　　　目</t>
  </si>
  <si>
    <t>金　　　　額</t>
  </si>
  <si>
    <t>貸　借　対　照　表</t>
  </si>
  <si>
    <t>貸倒引当金</t>
  </si>
  <si>
    <t>車両運搬具</t>
  </si>
  <si>
    <t>投資その他の資産</t>
  </si>
  <si>
    <t>出資金</t>
  </si>
  <si>
    <t>《繰延資産合計》</t>
  </si>
  <si>
    <t>《固定資産合計》</t>
  </si>
  <si>
    <t>《流動資産合計》</t>
  </si>
  <si>
    <t>〈有形固定資産合計〉</t>
  </si>
  <si>
    <t>〈無形固定資産合計〉</t>
  </si>
  <si>
    <t>〈投資その他の資産合計〉</t>
  </si>
  <si>
    <t>資産の部合計</t>
  </si>
  <si>
    <t>Ⅰ</t>
  </si>
  <si>
    <t>Ⅱ</t>
  </si>
  <si>
    <t>１</t>
  </si>
  <si>
    <t>２</t>
  </si>
  <si>
    <t>ソフトウェア</t>
  </si>
  <si>
    <t>３</t>
  </si>
  <si>
    <t>Ⅲ</t>
  </si>
  <si>
    <t>〈資産の部）</t>
  </si>
  <si>
    <t>負債の部</t>
  </si>
  <si>
    <t>Ⅰ</t>
  </si>
  <si>
    <t>Ⅱ</t>
  </si>
  <si>
    <t>Ⅰ</t>
  </si>
  <si>
    <t>Ⅱ</t>
  </si>
  <si>
    <t>《流動負債合計》</t>
  </si>
  <si>
    <t>《固定負債合計》</t>
  </si>
  <si>
    <t>負債の部合計</t>
  </si>
  <si>
    <t>〈純資産の部）</t>
  </si>
  <si>
    <t>株主資本</t>
  </si>
  <si>
    <t>新株式申込証拠金</t>
  </si>
  <si>
    <t>資本準備金</t>
  </si>
  <si>
    <t>その他利益剰余金</t>
  </si>
  <si>
    <t>〈資本剰余金合計〉</t>
  </si>
  <si>
    <t>利益剰余金</t>
  </si>
  <si>
    <t>〈利益剰余金合計〉</t>
  </si>
  <si>
    <t>自己株式</t>
  </si>
  <si>
    <t>自己株式申込証拠金</t>
  </si>
  <si>
    <t>《株主資本合計》</t>
  </si>
  <si>
    <t>評価・換算差額等</t>
  </si>
  <si>
    <t>繰延ヘッジ損益</t>
  </si>
  <si>
    <t>《評価・換算差額等合計》</t>
  </si>
  <si>
    <t>Ⅲ</t>
  </si>
  <si>
    <t>新株予約権</t>
  </si>
  <si>
    <t>純資産の部合計</t>
  </si>
  <si>
    <t>負債の部・純資産の部合計</t>
  </si>
  <si>
    <t>株主資本等変動計算書</t>
  </si>
  <si>
    <t>　１．株式資本の変動</t>
  </si>
  <si>
    <t>繰延利益</t>
  </si>
  <si>
    <t>剰余金　</t>
  </si>
  <si>
    <t>積立金</t>
  </si>
  <si>
    <t>任 　意</t>
  </si>
  <si>
    <t>利   益
準備金</t>
  </si>
  <si>
    <t>株主資本
合       計</t>
  </si>
  <si>
    <t>その他資
本剰余金</t>
  </si>
  <si>
    <t>資    本
準備金</t>
  </si>
  <si>
    <t>資 本 金</t>
  </si>
  <si>
    <t>前期末残高</t>
  </si>
  <si>
    <t>当期変動額</t>
  </si>
  <si>
    <t>新株の発行</t>
  </si>
  <si>
    <t>剰余金の配当</t>
  </si>
  <si>
    <t>当期純利益</t>
  </si>
  <si>
    <t>自己株式の処分</t>
  </si>
  <si>
    <t>任意積立金積立</t>
  </si>
  <si>
    <t>当期変動額合計</t>
  </si>
  <si>
    <t>当期末残高</t>
  </si>
  <si>
    <t>　２．評価・換算差額及び新株予約権の変動</t>
  </si>
  <si>
    <t>その他有価証券</t>
  </si>
  <si>
    <t>評価差額金</t>
  </si>
  <si>
    <t>純資産合計</t>
  </si>
  <si>
    <t>前期末残高</t>
  </si>
  <si>
    <t>株主資本以外の項目の当期変動額（純額）</t>
  </si>
  <si>
    <t>※　合名会社、 合資会社、 合同会社にあっては 「株主資本」 を 「社員資本」 と読み替えるものとする。</t>
  </si>
  <si>
    <t>資産の評価基準及び評価方法</t>
  </si>
  <si>
    <t>固定資産の減価償却の方法</t>
  </si>
  <si>
    <t>引当金の計上基準</t>
  </si>
  <si>
    <t>収益及び費用の計上基準</t>
  </si>
  <si>
    <t>その他重要な事項</t>
  </si>
  <si>
    <t>②会計方針又は記載の方法の変更の内容・理由及びその増減</t>
  </si>
  <si>
    <t>担保に供されている資産等</t>
  </si>
  <si>
    <t>減価償却累計額</t>
  </si>
  <si>
    <t>保証債務、手形訴求義務、損害</t>
  </si>
  <si>
    <t>賠償義務等の債務</t>
  </si>
  <si>
    <t>関係会社に対する</t>
  </si>
  <si>
    <t>金銭債権</t>
  </si>
  <si>
    <t>金銭債務</t>
  </si>
  <si>
    <t>取締役等に対する</t>
  </si>
  <si>
    <t>③貸借対
照表に関
する注記</t>
  </si>
  <si>
    <t>①重要な
会計方針
に係る事
項に関す
る注記</t>
  </si>
  <si>
    <t>営業取引</t>
  </si>
  <si>
    <t>営業取引以外</t>
  </si>
  <si>
    <t>関係会社
との取引</t>
  </si>
  <si>
    <t>発行済株式の数</t>
  </si>
  <si>
    <t>自己株式の数</t>
  </si>
  <si>
    <t>配当に関する事項</t>
  </si>
  <si>
    <t>新株予約権の目的となる株式の数</t>
  </si>
  <si>
    <t>事業年度中に行った配当</t>
  </si>
  <si>
    <t>事業年度の末日後に行なう配当</t>
  </si>
  <si>
    <t>④損益計算書
に関する注記</t>
  </si>
  <si>
    <t>⑥税効果会計
に関する注記</t>
  </si>
  <si>
    <t>⑦リース使用固定
資産に関する注記</t>
  </si>
  <si>
    <t>取得原価相当額</t>
  </si>
  <si>
    <t>減価償却累計額相当</t>
  </si>
  <si>
    <t>未経過リース料相当額</t>
  </si>
  <si>
    <t>⑧関連当事者との
取引に関する事項</t>
  </si>
  <si>
    <t>⑨１株当たり情報に関する注記</t>
  </si>
  <si>
    <t>その他の注記事項</t>
  </si>
  <si>
    <t>注　　記　　表</t>
  </si>
  <si>
    <r>
      <t>⑤自己資
本等変動
計算書に
関する注
記</t>
    </r>
    <r>
      <rPr>
        <sz val="10.5"/>
        <color indexed="9"/>
        <rFont val="ＭＳ 明朝"/>
        <family val="1"/>
      </rPr>
      <t>□□□</t>
    </r>
  </si>
  <si>
    <t>短　期</t>
  </si>
  <si>
    <t>長　期</t>
  </si>
  <si>
    <t>殿</t>
  </si>
  <si>
    <t>事業所名</t>
  </si>
  <si>
    <t>住所</t>
  </si>
  <si>
    <t>　２　会社法（平成17年法律第86号）第2条第12号に規定する指名委員会等設置会社にあっては、
　 　「監査役」を「執行役」とすること。</t>
  </si>
  <si>
    <t>一般乗用</t>
  </si>
  <si>
    <t>旅客自動車運送事業事業報告書</t>
  </si>
  <si>
    <t>関東運輸局長</t>
  </si>
  <si>
    <t>乗 用</t>
  </si>
  <si>
    <t>まで</t>
  </si>
  <si>
    <t>　から　</t>
  </si>
  <si>
    <t>　　　　２　 （支給延人員） 欄には、 給料支払の対象となった月別人員の当該年度における合計人員 （人月） を記載すること。</t>
  </si>
  <si>
    <t>　　　　３　 （雇用延人員） 欄には、 臨時雇賃金支払の対象となった日ごとの人員の当該年度における合計人員 （人日） を記載すること。</t>
  </si>
  <si>
    <t>　　　　４　運送費に係るその他の項については、 車掌、 事務員等の給料 ・ 手当等について記載すること。</t>
  </si>
  <si>
    <t>（単位：千円）</t>
  </si>
  <si>
    <t>その他有形固定資産</t>
  </si>
  <si>
    <t>一般旅客自動車運送事業</t>
  </si>
  <si>
    <t>一般乗合旅客</t>
  </si>
  <si>
    <t>一般乗用旅客</t>
  </si>
  <si>
    <t>一般貸切旅客</t>
  </si>
  <si>
    <t>タクシー</t>
  </si>
  <si>
    <t>２．黄色欄が入力の必要なものです。</t>
  </si>
  <si>
    <t>３．タクシーとハイヤー両方を保有している場合は、ハイヤーの内数をピンクの欄に入力します。</t>
  </si>
  <si>
    <t>No</t>
  </si>
  <si>
    <t>社Co</t>
  </si>
  <si>
    <t>運賃block</t>
  </si>
  <si>
    <t>事業者名</t>
  </si>
  <si>
    <t>決算年度</t>
  </si>
  <si>
    <t>決算月</t>
  </si>
  <si>
    <t>発行株式</t>
  </si>
  <si>
    <t>乗合従業員数</t>
  </si>
  <si>
    <t>貸切従業員数</t>
  </si>
  <si>
    <t>N_乗用従業員数</t>
  </si>
  <si>
    <t>T_乗用従業員数</t>
  </si>
  <si>
    <t>H_乗用従業員数</t>
  </si>
  <si>
    <t>貨物従業員数</t>
  </si>
  <si>
    <t>その他事業１</t>
  </si>
  <si>
    <t>そのた事業２</t>
  </si>
  <si>
    <t>そのた事業３</t>
  </si>
  <si>
    <t>その他従業員数</t>
  </si>
  <si>
    <t>従業員数合計</t>
  </si>
  <si>
    <t>乗合収入割合</t>
  </si>
  <si>
    <t>貸切収入割合</t>
  </si>
  <si>
    <t>乗用収入割合</t>
  </si>
  <si>
    <t>タクシー収入割合</t>
  </si>
  <si>
    <t>ハイヤー収入割合</t>
  </si>
  <si>
    <t>その他収入割合</t>
  </si>
  <si>
    <t>営業収益（乗合）</t>
  </si>
  <si>
    <t>営業収益（貸切）</t>
  </si>
  <si>
    <t>営業収益（乗用）</t>
  </si>
  <si>
    <t>営業収益（その他）</t>
  </si>
  <si>
    <t>営業収益計</t>
  </si>
  <si>
    <t>営業外収益（金融）</t>
  </si>
  <si>
    <t>営業外収益（流動資産）</t>
  </si>
  <si>
    <t>営業外収益（その他）</t>
  </si>
  <si>
    <t>営業外収益計</t>
  </si>
  <si>
    <t>経常収益計</t>
  </si>
  <si>
    <t>特別収益（固定）</t>
  </si>
  <si>
    <t>特別収益（前期損益）</t>
  </si>
  <si>
    <t>特別収益（補助金）</t>
  </si>
  <si>
    <t>特別収益（その他）</t>
  </si>
  <si>
    <t>特別収益計</t>
  </si>
  <si>
    <t>営業費用（乗合）</t>
  </si>
  <si>
    <t>営業費用（貸切）</t>
  </si>
  <si>
    <t>営業費用（乗用）</t>
  </si>
  <si>
    <t>営業費用（その他）</t>
  </si>
  <si>
    <t>営業費用計</t>
  </si>
  <si>
    <t>営業外費用（金融）</t>
  </si>
  <si>
    <t>営業外費用（流動資産）</t>
  </si>
  <si>
    <t>営業外費用（その他）</t>
  </si>
  <si>
    <t>営業外費用計</t>
  </si>
  <si>
    <t>経常費用計</t>
  </si>
  <si>
    <t>特別費用（固定）</t>
  </si>
  <si>
    <t>特別費用（前期損失）</t>
  </si>
  <si>
    <t>特別費用（補助金）</t>
  </si>
  <si>
    <t>特別費用（その他）</t>
  </si>
  <si>
    <t>特別費用計</t>
  </si>
  <si>
    <t>営業損益（乗合）</t>
  </si>
  <si>
    <t>営業損益（貸切）</t>
  </si>
  <si>
    <t>営業損益（乗用）</t>
  </si>
  <si>
    <t>営業損益（その他）</t>
  </si>
  <si>
    <t>営業損益計</t>
  </si>
  <si>
    <t>営業外損益計</t>
  </si>
  <si>
    <t>経常損益計</t>
  </si>
  <si>
    <t>特別損益計</t>
  </si>
  <si>
    <t>税引前当期純利益（税引前当期純損失）</t>
  </si>
  <si>
    <t>法人税等</t>
  </si>
  <si>
    <t>法人税等調整額</t>
  </si>
  <si>
    <t>当期純利益（当期純損失）</t>
  </si>
  <si>
    <t>流動資産合計</t>
  </si>
  <si>
    <t>現金預金</t>
  </si>
  <si>
    <t>受取手形</t>
  </si>
  <si>
    <t>未収運賃</t>
  </si>
  <si>
    <t>有価証券</t>
  </si>
  <si>
    <t>商品</t>
  </si>
  <si>
    <t>貯蔵品</t>
  </si>
  <si>
    <t>前払費用</t>
  </si>
  <si>
    <t>前払金</t>
  </si>
  <si>
    <t>未収還付消費税等</t>
  </si>
  <si>
    <t>未収収益</t>
  </si>
  <si>
    <t>短期貸付金</t>
  </si>
  <si>
    <t>立替金</t>
  </si>
  <si>
    <t>繰延税金資産</t>
  </si>
  <si>
    <t>その他流動資産</t>
  </si>
  <si>
    <t>貸倒引当金</t>
  </si>
  <si>
    <t>固定資産合計</t>
  </si>
  <si>
    <t>有形固定資産計</t>
  </si>
  <si>
    <t>車両運搬具</t>
  </si>
  <si>
    <t>建物</t>
  </si>
  <si>
    <t>構築物</t>
  </si>
  <si>
    <t>機械装置</t>
  </si>
  <si>
    <t>工具器具備品</t>
  </si>
  <si>
    <t>土地</t>
  </si>
  <si>
    <t>建物仮勘定</t>
  </si>
  <si>
    <t>その他有形固定資産</t>
  </si>
  <si>
    <t>無形固定資産計</t>
  </si>
  <si>
    <t>のれん</t>
  </si>
  <si>
    <t>ソフトフェア</t>
  </si>
  <si>
    <t>その他無形固定資産</t>
  </si>
  <si>
    <t>投資その他の資産計</t>
  </si>
  <si>
    <t>投資有価証券</t>
  </si>
  <si>
    <t>関係会社株式</t>
  </si>
  <si>
    <t>出資金</t>
  </si>
  <si>
    <t>長期貸付金</t>
  </si>
  <si>
    <t>長期前払費用</t>
  </si>
  <si>
    <t>破産更生債権等</t>
  </si>
  <si>
    <t>繰延税金資産（投資）</t>
  </si>
  <si>
    <t>貸倒引当金（投資）</t>
  </si>
  <si>
    <t>その他投資等</t>
  </si>
  <si>
    <t>繰延資産</t>
  </si>
  <si>
    <t>資産の部合計</t>
  </si>
  <si>
    <t>流動負債合計</t>
  </si>
  <si>
    <t>支払手形</t>
  </si>
  <si>
    <t>買掛金</t>
  </si>
  <si>
    <t>短期借入金</t>
  </si>
  <si>
    <t>返済予定長期借入金</t>
  </si>
  <si>
    <t>償還予定社債</t>
  </si>
  <si>
    <t>未払金</t>
  </si>
  <si>
    <t>未払費用</t>
  </si>
  <si>
    <t>未払法人税等</t>
  </si>
  <si>
    <t>未払消費税等</t>
  </si>
  <si>
    <t>前受金</t>
  </si>
  <si>
    <t>預り金</t>
  </si>
  <si>
    <t>賞与引当金</t>
  </si>
  <si>
    <t>繰延税金負債</t>
  </si>
  <si>
    <t>その他流動負債</t>
  </si>
  <si>
    <t>固定負債合計</t>
  </si>
  <si>
    <t>社債</t>
  </si>
  <si>
    <t>長期借入金</t>
  </si>
  <si>
    <t>退職給付引当金</t>
  </si>
  <si>
    <t>役員退職慰労引当金</t>
  </si>
  <si>
    <t>繰延税金負債（固定）</t>
  </si>
  <si>
    <t>その他固定負債</t>
  </si>
  <si>
    <t>負債の部合計</t>
  </si>
  <si>
    <t>株主資本合計</t>
  </si>
  <si>
    <t>資本金</t>
  </si>
  <si>
    <t>新株式申込証拠金</t>
  </si>
  <si>
    <t>資本剰余金</t>
  </si>
  <si>
    <t>資本準備金</t>
  </si>
  <si>
    <t>その他資本剰余金</t>
  </si>
  <si>
    <t>利益剰余金</t>
  </si>
  <si>
    <t>利益準備金</t>
  </si>
  <si>
    <t>任意積立金</t>
  </si>
  <si>
    <t>その他利益剰余金</t>
  </si>
  <si>
    <t>自己株式</t>
  </si>
  <si>
    <t>自己株式申込証拠金</t>
  </si>
  <si>
    <t>評価・換算差額等合計</t>
  </si>
  <si>
    <t>有価証券評価差額金</t>
  </si>
  <si>
    <t>土地再評価差額金</t>
  </si>
  <si>
    <t>繰延ヘッジ損益</t>
  </si>
  <si>
    <t>新株予約権</t>
  </si>
  <si>
    <t>純資産の部合計</t>
  </si>
  <si>
    <t>負債の部・純資産の部合計</t>
  </si>
  <si>
    <t>前期未残高（資本金）</t>
  </si>
  <si>
    <t>前期未残高（資本準備金）</t>
  </si>
  <si>
    <t>前期未残高（その他資本剰余金）</t>
  </si>
  <si>
    <t>前期未残高（利益準備金）</t>
  </si>
  <si>
    <t>前期未残高（任意積立金）</t>
  </si>
  <si>
    <t>前期未残高（繰越利益剰余金）</t>
  </si>
  <si>
    <t>前期未残高（自己株式）</t>
  </si>
  <si>
    <t>前期未残高（株主資本合計）</t>
  </si>
  <si>
    <t>当期変動額合計（資本金）</t>
  </si>
  <si>
    <t>当期変動額合計（資本準備金）</t>
  </si>
  <si>
    <t>当期変動額合計（その他資本剰余金）</t>
  </si>
  <si>
    <t>当期変動額合計（利益準備金）</t>
  </si>
  <si>
    <t>当期変動額合計（任意積立金）</t>
  </si>
  <si>
    <t>当期変動額合計（繰越利益剰余金）</t>
  </si>
  <si>
    <t>当期変動額合計（自己株式）</t>
  </si>
  <si>
    <t>当期変動額合計（株主資本合計）</t>
  </si>
  <si>
    <t>新株の発行（資本金）</t>
  </si>
  <si>
    <t>新株の発行（資本準備金）</t>
  </si>
  <si>
    <t>新株の発行（その他資本剰余金）</t>
  </si>
  <si>
    <t>新株の発行（利益準備金）</t>
  </si>
  <si>
    <t>新株の発行（任意積立金）</t>
  </si>
  <si>
    <t>新株の発行（繰越利益剰余金）</t>
  </si>
  <si>
    <t>新株の発行（自己株式）</t>
  </si>
  <si>
    <t>新株の発行（株主資本合計）</t>
  </si>
  <si>
    <t>剰余金の配当（資本金）</t>
  </si>
  <si>
    <t>剰余金の配当（資本準備金）</t>
  </si>
  <si>
    <t>剰余金の配当（その他資本剰余金）</t>
  </si>
  <si>
    <t>剰余金の配当（利益準備金）</t>
  </si>
  <si>
    <t>剰余金の配当（任意積立金）</t>
  </si>
  <si>
    <t>剰余金の配当（繰越利益剰余金）</t>
  </si>
  <si>
    <t>剰余金の配当（自己株式）</t>
  </si>
  <si>
    <t>剰余金の配当（株主資本合計）</t>
  </si>
  <si>
    <t>当期純利益（資本金）</t>
  </si>
  <si>
    <t>当期純利益（資本準備金）</t>
  </si>
  <si>
    <t>当期純利益（その他資本剰余金）</t>
  </si>
  <si>
    <t>当期純利益（利益準備金）</t>
  </si>
  <si>
    <t>当期純利益（任意積立金）</t>
  </si>
  <si>
    <t>当期純利益（繰越利益剰余金）</t>
  </si>
  <si>
    <t>当期純利益（自己株式）</t>
  </si>
  <si>
    <t>当期純利益（株主資本合計）</t>
  </si>
  <si>
    <t>自己株式の処分（資本金）</t>
  </si>
  <si>
    <t>自己株式の処分（資本準備金）</t>
  </si>
  <si>
    <t>自己株式の処分（その他資本剰余）</t>
  </si>
  <si>
    <t>自己株式の処分（利益準備金）</t>
  </si>
  <si>
    <t>自己株式の処分（任意積立金）</t>
  </si>
  <si>
    <t>自己株式の処分（繰越利益剰余金）</t>
  </si>
  <si>
    <t>自己株式の処分（自己株式）</t>
  </si>
  <si>
    <t>自己株式の処分（株主資本合計）</t>
  </si>
  <si>
    <t>任意積立金積立（資本金）</t>
  </si>
  <si>
    <t>任意積立金積立（資本準備金）</t>
  </si>
  <si>
    <t>任意積立金積立（その他資本剰余金）</t>
  </si>
  <si>
    <t>任意積立金積立（利益準備金）</t>
  </si>
  <si>
    <t>任意積立金積立（任意積立金）</t>
  </si>
  <si>
    <t>任意積立金積立（繰越利益剰余金）</t>
  </si>
  <si>
    <t>任意積立金積立（自己株式）</t>
  </si>
  <si>
    <t>任意積立金積立（株主資本合計）</t>
  </si>
  <si>
    <t>その他（資本金）</t>
  </si>
  <si>
    <t>その他（資本準備金）</t>
  </si>
  <si>
    <t>その他（その他資本剰余金）</t>
  </si>
  <si>
    <t>その他（利益準備金）</t>
  </si>
  <si>
    <t>その他（任意積立金）</t>
  </si>
  <si>
    <t>その他（繰越利益剰余金）</t>
  </si>
  <si>
    <t>その他（自己株式）</t>
  </si>
  <si>
    <t>その他（株主資本合計）</t>
  </si>
  <si>
    <t>当期未残高（資本金）</t>
  </si>
  <si>
    <t>当期未残高（資本準備金）</t>
  </si>
  <si>
    <t>当期未残高（その他資本剰余金）</t>
  </si>
  <si>
    <t>当期未残高（利益準備金）</t>
  </si>
  <si>
    <t>当期未残高（任意積立金）</t>
  </si>
  <si>
    <t>当期未残高（繰越利益剰余金）</t>
  </si>
  <si>
    <t>当期未残高（自己株式）</t>
  </si>
  <si>
    <t>当期未残高（株主資本合計）</t>
  </si>
  <si>
    <t>T_運送収入（旅客運賃）</t>
  </si>
  <si>
    <t>T_運送収入（その他）</t>
  </si>
  <si>
    <t>T_運送収入計</t>
  </si>
  <si>
    <t>T_運送雑収</t>
  </si>
  <si>
    <t>T_営業収益合計</t>
  </si>
  <si>
    <t>T_運送費（人件費）</t>
  </si>
  <si>
    <t>T_運送費（燃料油脂費（ガソリン））</t>
  </si>
  <si>
    <t>T_運送費（燃料油脂費（軽油））</t>
  </si>
  <si>
    <t>T_運送費（燃料油脂費（LPガス））</t>
  </si>
  <si>
    <t>T_運送費（燃料油脂費（その他））</t>
  </si>
  <si>
    <t>T_運送費（燃料油脂費計）</t>
  </si>
  <si>
    <t>T_運送費（修繕費（事業用自動車））</t>
  </si>
  <si>
    <t>T_運送費（修繕費（その他））</t>
  </si>
  <si>
    <t>T_運送費（修繕費計）</t>
  </si>
  <si>
    <t>T_運送費（減価償却費（事業用自動車））</t>
  </si>
  <si>
    <t>T_運送費（減価償却費（その他））</t>
  </si>
  <si>
    <t>T_運送費（減価償却費計）</t>
  </si>
  <si>
    <t>T_運送費（保険料）</t>
  </si>
  <si>
    <t>T_運送費（施設使用料）</t>
  </si>
  <si>
    <t>T_運送費（自動車リース料）</t>
  </si>
  <si>
    <t>T_運送費（施設賦課税）</t>
  </si>
  <si>
    <t>T_運送費（事故賠償費）</t>
  </si>
  <si>
    <t>T_運送費（道路使用料）</t>
  </si>
  <si>
    <t>T_運送費（その他）</t>
  </si>
  <si>
    <t>T_運送費計</t>
  </si>
  <si>
    <t>T_一般管理費（人件費）</t>
  </si>
  <si>
    <t>T_一般管理費（その他）</t>
  </si>
  <si>
    <t>T_一般管理費計</t>
  </si>
  <si>
    <t>T_営業費用合計</t>
  </si>
  <si>
    <t>T_営業損益</t>
  </si>
  <si>
    <t>T_営業外収益（金融）</t>
  </si>
  <si>
    <t>T_営業外収益（その他）</t>
  </si>
  <si>
    <t>T_営業外収益合計</t>
  </si>
  <si>
    <t>T_営業外費用（金融）</t>
  </si>
  <si>
    <t>T_営業外費用（その他）</t>
  </si>
  <si>
    <t>T_営業外費用合計</t>
  </si>
  <si>
    <t>T_営業外損益</t>
  </si>
  <si>
    <t>T_経常損益</t>
  </si>
  <si>
    <t>H_運送収入（旅客運賃）</t>
  </si>
  <si>
    <t>H_運送収入（その他）</t>
  </si>
  <si>
    <t>H_運送収入計</t>
  </si>
  <si>
    <t>H_運送雑収</t>
  </si>
  <si>
    <t>H_営業収益合計</t>
  </si>
  <si>
    <t>H_運送費（人件費）</t>
  </si>
  <si>
    <t>H_運送費（燃料油脂費（ガソリン））</t>
  </si>
  <si>
    <t>H_運送費（燃料油脂費（軽油））</t>
  </si>
  <si>
    <t>H_運送費（燃料油脂費（LPガス））</t>
  </si>
  <si>
    <t>H_運送費（燃料油脂費（その他））</t>
  </si>
  <si>
    <t>H_運送費（燃料油脂費計）</t>
  </si>
  <si>
    <t>H_運送費（修繕費（事業用自動車））</t>
  </si>
  <si>
    <t>H_運送費（修繕費（その他））</t>
  </si>
  <si>
    <t>H_運送費（修繕費計）</t>
  </si>
  <si>
    <t>H_運送費（減価償却費（事業用自動車））</t>
  </si>
  <si>
    <t>H_運送費（減価償却費（その他））</t>
  </si>
  <si>
    <t>H_運送費（減価償却費計）</t>
  </si>
  <si>
    <t>H_運送費（保険料）</t>
  </si>
  <si>
    <t>H_運送費（施設使用料）</t>
  </si>
  <si>
    <t>H_運送費（自動車リース料）</t>
  </si>
  <si>
    <t>H_運送費（施設賦課税）</t>
  </si>
  <si>
    <t>H_運送費（事故賠償費）</t>
  </si>
  <si>
    <t>H_運送費（道路使用料）</t>
  </si>
  <si>
    <t>H_運送費（その他）</t>
  </si>
  <si>
    <t>H_運送費計</t>
  </si>
  <si>
    <t>H_一般管理費（人件費）</t>
  </si>
  <si>
    <t>H_一般管理費（その他）</t>
  </si>
  <si>
    <t>H_一般管理費計</t>
  </si>
  <si>
    <t>H_営業費用合計</t>
  </si>
  <si>
    <t>H_営業損益</t>
  </si>
  <si>
    <t>H_営業外収益（金融）</t>
  </si>
  <si>
    <t>H_営業外収益（その他）</t>
  </si>
  <si>
    <t>H_営業外収益合計</t>
  </si>
  <si>
    <t>H_営業外費用（金融）</t>
  </si>
  <si>
    <t>H_営業外費用（その他）</t>
  </si>
  <si>
    <t>H_営業外費用合計</t>
  </si>
  <si>
    <t>H_営業外損益</t>
  </si>
  <si>
    <t>H_経常損益</t>
  </si>
  <si>
    <t>N_運送収入（旅客運賃）</t>
  </si>
  <si>
    <t>N_運送収入（その他）</t>
  </si>
  <si>
    <t>N_運送収入計</t>
  </si>
  <si>
    <t>N_運送雑収</t>
  </si>
  <si>
    <t>N_営業収益合計</t>
  </si>
  <si>
    <t>N_運送費（人件費）</t>
  </si>
  <si>
    <t>N_運送費（燃料油脂費（ガソリン））</t>
  </si>
  <si>
    <t>N_運送費（燃料油脂費（軽油））</t>
  </si>
  <si>
    <t>N_運送費（燃料油脂費（LPガス））</t>
  </si>
  <si>
    <t>N_運送費（燃料油脂費（その他））</t>
  </si>
  <si>
    <t>N_運送費（燃料油脂費計）</t>
  </si>
  <si>
    <t>N_運送費（修繕費（事業用自動車））</t>
  </si>
  <si>
    <t>N_運送費（修繕費（その他））</t>
  </si>
  <si>
    <t>N_運送費（修繕費計）</t>
  </si>
  <si>
    <t>N_運送費（減価償却費（事業用自動車））</t>
  </si>
  <si>
    <t>N_運送費（減価償却費（その他））</t>
  </si>
  <si>
    <t>N_運送費（減価償却費計）</t>
  </si>
  <si>
    <t>N_運送費（保険料）</t>
  </si>
  <si>
    <t>N_運送費（施設使用料）</t>
  </si>
  <si>
    <t>N_運送費（自動車リース料）</t>
  </si>
  <si>
    <t>N_運送費（施設賦課税）</t>
  </si>
  <si>
    <t>N_運送費（事故賠償費）</t>
  </si>
  <si>
    <t>N_運送費（道路使用料）</t>
  </si>
  <si>
    <t>N_運送費（その他）</t>
  </si>
  <si>
    <t>N_運送費計</t>
  </si>
  <si>
    <t>N_一般管理費（人件費）</t>
  </si>
  <si>
    <t>N_一般管理費（その他）</t>
  </si>
  <si>
    <t>N_一般管理費計</t>
  </si>
  <si>
    <t>N_営業費用合計</t>
  </si>
  <si>
    <t>N_営業損益</t>
  </si>
  <si>
    <t>N_営業外収益（金融）</t>
  </si>
  <si>
    <t>N_営業外収益（その他）</t>
  </si>
  <si>
    <t>N_営業外収益合計</t>
  </si>
  <si>
    <t>N_営業外費用（金融）</t>
  </si>
  <si>
    <t>N_営業外費用（その他）</t>
  </si>
  <si>
    <t>N_営業外費用合計</t>
  </si>
  <si>
    <t>N_営業外損益</t>
  </si>
  <si>
    <t>N_経常損益</t>
  </si>
  <si>
    <t>T_運転者人件費（給料・手当）</t>
  </si>
  <si>
    <t>T_運転者人件費（賞与）</t>
  </si>
  <si>
    <t>T_運転者人件費（給料等計）</t>
  </si>
  <si>
    <t>T_運転者人件費（支払延人員）</t>
  </si>
  <si>
    <t>T_運転者人件費（退職金）</t>
  </si>
  <si>
    <t>T_運転者人件費（法定福利費）</t>
  </si>
  <si>
    <t>T_運転者人件費（厚生福利費）</t>
  </si>
  <si>
    <t>T_運転者人件費（臨時雇賃金）</t>
  </si>
  <si>
    <t>T_運転者人件費（雇用延人員）</t>
  </si>
  <si>
    <t>T_運転者人件費（その他の人件費）</t>
  </si>
  <si>
    <t>T_運転者人件費計</t>
  </si>
  <si>
    <t>T_その他人件費（給料・手当）</t>
  </si>
  <si>
    <t>T_その他人件費（賞与）</t>
  </si>
  <si>
    <t>T_その他人件費（給料等計）</t>
  </si>
  <si>
    <t>T_その他人件費（支払延人員）</t>
  </si>
  <si>
    <t>T_その他人件費（退職金）</t>
  </si>
  <si>
    <t>T_その他人件費（法定福利費）</t>
  </si>
  <si>
    <t>T_その他人件費（厚生福利費）</t>
  </si>
  <si>
    <t>T_その他人件費（臨時雇賃金）</t>
  </si>
  <si>
    <t>T_その他人件費（雇用延人員）</t>
  </si>
  <si>
    <t>T_その他人件費（その他人件費）</t>
  </si>
  <si>
    <t>T_その他人件費計</t>
  </si>
  <si>
    <t>T_運送費人件費計（給料・手当）</t>
  </si>
  <si>
    <t>T_運送費人件費計（賞与）</t>
  </si>
  <si>
    <t>T_運送費人件費計（給料等計）</t>
  </si>
  <si>
    <t>T_運送費人件費計（支払延人員）</t>
  </si>
  <si>
    <t>T_運送費人件費計（退職金）</t>
  </si>
  <si>
    <t>T_運送費人件費計（法廷福利費）</t>
  </si>
  <si>
    <t>T_運送費人件費計（厚生福利費）</t>
  </si>
  <si>
    <t>T_運送費人件費計（臨時雇賃金）</t>
  </si>
  <si>
    <t>T_運送費人件費計（雇用延人員）</t>
  </si>
  <si>
    <t>T_運送費人件費計（その他人件費）</t>
  </si>
  <si>
    <t>T_運送費人件費合計</t>
  </si>
  <si>
    <t>T_一般管理費（役員報酬）</t>
  </si>
  <si>
    <t>T_一般管理費（給料・手当）</t>
  </si>
  <si>
    <t>T_一般管理費（賞与）</t>
  </si>
  <si>
    <t>T_一般管理費（給与等計）</t>
  </si>
  <si>
    <t>T_一般管理費（支払延人員）</t>
  </si>
  <si>
    <t>T_一般管理費（退職金）</t>
  </si>
  <si>
    <t>T_一般管理費（法定福利費）</t>
  </si>
  <si>
    <t>T_一般管理費（厚生福利費）</t>
  </si>
  <si>
    <t>T_一般管理費（臨時雇賃金）</t>
  </si>
  <si>
    <t>T_一般管理費（雇用延人員）</t>
  </si>
  <si>
    <t>T_一般管理費（その他人件費）</t>
  </si>
  <si>
    <t>T_一般管理費人件費合計</t>
  </si>
  <si>
    <t>T_人件費合計（役員報酬）</t>
  </si>
  <si>
    <t>T_人件費合計（給料・手当）</t>
  </si>
  <si>
    <t>T_人件費合計（賞与）</t>
  </si>
  <si>
    <t>T_人件費合計（給料等計）</t>
  </si>
  <si>
    <t>T_人件費合計（支払延人員）</t>
  </si>
  <si>
    <t>T_人件費合計（退職金）</t>
  </si>
  <si>
    <t>T_人件費合計（法廷福利費）</t>
  </si>
  <si>
    <t>T_人件費合計（厚生福利費）</t>
  </si>
  <si>
    <t>T_人件費合計（臨時雇賃金）</t>
  </si>
  <si>
    <t>T_人件費合計（臨時雇人員）</t>
  </si>
  <si>
    <t>T_人件費合計（その他の人件費）</t>
  </si>
  <si>
    <t>T_人件費合計</t>
  </si>
  <si>
    <t>H_運転者人件費（給料・手当）</t>
  </si>
  <si>
    <t>H_運転者人件費（賞与）</t>
  </si>
  <si>
    <t>H_運転者人件費（給料等計）</t>
  </si>
  <si>
    <t>H_運転者人件費（支払延人員）</t>
  </si>
  <si>
    <t>H_運転者人件費（退職金）</t>
  </si>
  <si>
    <t>H_運転者人件費（法定福利費）</t>
  </si>
  <si>
    <t>H_運転者人件費（厚生福利費）</t>
  </si>
  <si>
    <t>H_運転者人件費（雇用延人員）</t>
  </si>
  <si>
    <t>H_運転者人件費（その他の人件費）</t>
  </si>
  <si>
    <t>H_運転者人件費計</t>
  </si>
  <si>
    <t>H_その他人件費（給料・手当）</t>
  </si>
  <si>
    <t>H_その他人件費（賞与）</t>
  </si>
  <si>
    <t>H_その他人件費（給料等計）</t>
  </si>
  <si>
    <t>H_その他人件費（支払延人員）</t>
  </si>
  <si>
    <t>H_その他人件費（退職金）</t>
  </si>
  <si>
    <t>H_その他人件費（法定福利費）</t>
  </si>
  <si>
    <t>H_その他人件費（厚生福利費）</t>
  </si>
  <si>
    <t>H_その他人件費（臨時雇賃金）</t>
  </si>
  <si>
    <t>H_その他人件費（雇用延人員）</t>
  </si>
  <si>
    <t>H_その他人件費（その他人件費）</t>
  </si>
  <si>
    <t>H_その他人件費計</t>
  </si>
  <si>
    <t>H_運送費人件費計（給料・手当）</t>
  </si>
  <si>
    <t>H_運送費人件費計（賞与）</t>
  </si>
  <si>
    <t>H_運送費人件費計（給料等計）</t>
  </si>
  <si>
    <t>H_運送費人件費計（支払延人員）</t>
  </si>
  <si>
    <t>H_運送費人件費計（退職金）</t>
  </si>
  <si>
    <t>H_運送費人件費計（法廷福利費）</t>
  </si>
  <si>
    <t>H_運送費人件費計（厚生福利費）</t>
  </si>
  <si>
    <t>H_運送費人件費計（臨時雇賃金）</t>
  </si>
  <si>
    <t>H_運送費人件費計（雇用延人員）</t>
  </si>
  <si>
    <t>H_運送費人件費計（その他人件費）</t>
  </si>
  <si>
    <t>H_運送費人件費合計</t>
  </si>
  <si>
    <t>H_一般管理費（役員報酬）</t>
  </si>
  <si>
    <t>H_一般管理費（給料・手当）</t>
  </si>
  <si>
    <t>H_一般管理費（賞与）</t>
  </si>
  <si>
    <t>H_一般管理費（給与等計）</t>
  </si>
  <si>
    <t>H_一般管理費（支払延人員）</t>
  </si>
  <si>
    <t>H_一般管理費（退職金）</t>
  </si>
  <si>
    <t>H_一般管理費（法定福利費）</t>
  </si>
  <si>
    <t>H_一般管理費（厚生福利費）</t>
  </si>
  <si>
    <t>H_一般管理費（臨時雇賃金）</t>
  </si>
  <si>
    <t>H_一般管理費（雇用延人員）</t>
  </si>
  <si>
    <t>H_一般管理費（その他人件費）</t>
  </si>
  <si>
    <t>H_一般管理費人件費合計</t>
  </si>
  <si>
    <t>H_人件費合計（役員報酬）</t>
  </si>
  <si>
    <t>H_人件費合計（給料・手当）</t>
  </si>
  <si>
    <t>H_人件費合計（賞与）</t>
  </si>
  <si>
    <t>H_人件費合計（給料等計）</t>
  </si>
  <si>
    <t>H_人件費合計（支払延人員）</t>
  </si>
  <si>
    <t>H_人件費合計（退職金）</t>
  </si>
  <si>
    <t>H_人件費合計（法廷福利費）</t>
  </si>
  <si>
    <t>H_人件費合計（厚生福利費）</t>
  </si>
  <si>
    <t>H_人件費合計（臨時雇賃金）</t>
  </si>
  <si>
    <t>H_人件費合計（臨時雇人員）</t>
  </si>
  <si>
    <t>H_人件費合計（その他の人件費）</t>
  </si>
  <si>
    <t>H_人件費合計</t>
  </si>
  <si>
    <t>N_運転者人件費（給料・手当）</t>
  </si>
  <si>
    <t>N_運転者人件費（賞与）</t>
  </si>
  <si>
    <t>N_運転者人件費（給料等計）</t>
  </si>
  <si>
    <t>N_運転者人件費（支払延人員）</t>
  </si>
  <si>
    <t>N_運転者人件費（退職金）</t>
  </si>
  <si>
    <t>N_運転者人件費（法定福利費）</t>
  </si>
  <si>
    <t>N_運転者人件費（厚生福利費）</t>
  </si>
  <si>
    <t>N_運転者人件費（臨時雇賃金）</t>
  </si>
  <si>
    <t>N_運転者人件費（雇用延人員）</t>
  </si>
  <si>
    <t>N_運転者人件費（その他の人件費）</t>
  </si>
  <si>
    <t>N_運転者人件費計</t>
  </si>
  <si>
    <t>N_その他人件費（給料・手当）</t>
  </si>
  <si>
    <t>N_その他人件費（賞与）</t>
  </si>
  <si>
    <t>N_その他人件費（給料等計）</t>
  </si>
  <si>
    <t>N_その他人件費（支払延人員）</t>
  </si>
  <si>
    <t>N_その他人件費（退職金）</t>
  </si>
  <si>
    <t>N_その他人件費（法定福利費）</t>
  </si>
  <si>
    <t>N_その他人件費（厚生福利費）</t>
  </si>
  <si>
    <t>N_その他人件費（臨時雇賃金）</t>
  </si>
  <si>
    <t>N_その他人件費（雇用延人員）</t>
  </si>
  <si>
    <t>N_その他人件費（その他人件費）</t>
  </si>
  <si>
    <t>N_その他人件費計</t>
  </si>
  <si>
    <t>N_運送費人件費計（給料・手当）</t>
  </si>
  <si>
    <t>N_運送費人件費計（賞与）</t>
  </si>
  <si>
    <t>N_運送費人件費計（給料等計）</t>
  </si>
  <si>
    <t>N_運送費人件費計（支払延人員）</t>
  </si>
  <si>
    <t>N_運送費人件費計（退職金）</t>
  </si>
  <si>
    <t>N_運送費人件費計（法廷福利費）</t>
  </si>
  <si>
    <t>N_運送費人件費計（厚生福利費）</t>
  </si>
  <si>
    <t>N_運送費人件費計（臨時雇賃金）</t>
  </si>
  <si>
    <t>N_運送費人件費計（雇用延人員）</t>
  </si>
  <si>
    <t>N_運送費人件費計（その他人件費）</t>
  </si>
  <si>
    <t>N_運送費人件費合計</t>
  </si>
  <si>
    <t>N_一般管理費（役員報酬）</t>
  </si>
  <si>
    <t>N_一般管理費（給料・手当）</t>
  </si>
  <si>
    <t>N_一般管理費（賞与）</t>
  </si>
  <si>
    <t>N_一般管理費（給与等計）</t>
  </si>
  <si>
    <t>N_一般管理費（支払延人員）</t>
  </si>
  <si>
    <t>N_一般管理費（退職金）</t>
  </si>
  <si>
    <t>N_一般管理費（法定福利費）</t>
  </si>
  <si>
    <t>N_一般管理費（厚生福利費）</t>
  </si>
  <si>
    <t>N_一般管理費（臨時雇賃金）</t>
  </si>
  <si>
    <t>N_一般管理費（雇用延人員）</t>
  </si>
  <si>
    <t>N_一般管理費（その他人件費）</t>
  </si>
  <si>
    <t>N_一般管理費人件費合計</t>
  </si>
  <si>
    <t>N_人件費合計（役員報酬）</t>
  </si>
  <si>
    <t>N_人件費合計（給料・手当）</t>
  </si>
  <si>
    <t>N_人件費合計（賞与）</t>
  </si>
  <si>
    <t>N_人件費合計（給料等計）</t>
  </si>
  <si>
    <t>N_人件費合計（支払延人員）</t>
  </si>
  <si>
    <t>N_人件費合計（退職金）</t>
  </si>
  <si>
    <t>N_人件費合計（法廷福利費）</t>
  </si>
  <si>
    <t>N_人件費合計（厚生福利費）</t>
  </si>
  <si>
    <t>N_人件費合計（臨時雇賃金）</t>
  </si>
  <si>
    <t>N_人件費合計（臨時雇人員）</t>
  </si>
  <si>
    <t>N_人件費合計（その他の人件費）</t>
  </si>
  <si>
    <t>N_人件費合計</t>
  </si>
  <si>
    <t>T_乗用有形固定資産（事業用自動車）</t>
  </si>
  <si>
    <t>T_乗用有形固定資産（その他車両）</t>
  </si>
  <si>
    <t>T_乗用有形固定資産（車両計）</t>
  </si>
  <si>
    <t>T_乗用有形固定資産（建物）</t>
  </si>
  <si>
    <t>T_乗用有形固定資産（構築物）</t>
  </si>
  <si>
    <t>T_乗用有形固定資産（機械装置）</t>
  </si>
  <si>
    <t>T_乗用有形固定資産（工具器具備品）</t>
  </si>
  <si>
    <t>T_乗用有形固定資産（土地）</t>
  </si>
  <si>
    <t>T_乗用有形固定資産（建物仮勘定）</t>
  </si>
  <si>
    <t>T_乗用有形固定資産（その他）</t>
  </si>
  <si>
    <t>T_乗用有形固定資産合計</t>
  </si>
  <si>
    <t>T_乗用無形固定資産</t>
  </si>
  <si>
    <t>T_乗用投資等</t>
  </si>
  <si>
    <t>T_乗用固定資産合計</t>
  </si>
  <si>
    <t>H_乗用有形固定資産（事業用自動車）</t>
  </si>
  <si>
    <t>H_乗用有形固定資産（その他車両）</t>
  </si>
  <si>
    <t>H_乗用有形固定資産（車両計）</t>
  </si>
  <si>
    <t>H_乗用有形固定資産（建物）</t>
  </si>
  <si>
    <t>H_乗用有形固定資産（構築物）</t>
  </si>
  <si>
    <t>H_乗用有形固定資産（機械装置）</t>
  </si>
  <si>
    <t>H_乗用有形固定資産（工具器具備品）</t>
  </si>
  <si>
    <t>H_乗用有形固定資産（土地）</t>
  </si>
  <si>
    <t>H_乗用有形固定資産（建物仮勘定）</t>
  </si>
  <si>
    <t>H_乗用有形固定資産（その他）</t>
  </si>
  <si>
    <t>H_乗用有形固定資産合計</t>
  </si>
  <si>
    <t>H_乗用無形固定資産</t>
  </si>
  <si>
    <t>H_乗用投資等</t>
  </si>
  <si>
    <t>H_乗用固定資産合計</t>
  </si>
  <si>
    <t>N_乗用有形固定資産（事業用自動車）</t>
  </si>
  <si>
    <t>N_乗用有形固定資産（その他車両）</t>
  </si>
  <si>
    <t>N_乗用有形固定資産（車両計）</t>
  </si>
  <si>
    <t>N_乗用有形固定資産（建物）</t>
  </si>
  <si>
    <t>N_乗用有形固定資産（構築物）</t>
  </si>
  <si>
    <t>N_乗用有形固定資産（機械装置）</t>
  </si>
  <si>
    <t>N_乗用有形固定資産（工具器具備品）</t>
  </si>
  <si>
    <t>N_乗用有形固定資産（土地）</t>
  </si>
  <si>
    <t>N_乗用有形固定資産（建物仮勘定）</t>
  </si>
  <si>
    <t>N_乗用有形固定資産（その他）</t>
  </si>
  <si>
    <t>N_乗用有形固定資産合計</t>
  </si>
  <si>
    <t>N_乗用無形固定資産</t>
  </si>
  <si>
    <t>N_乗用投資等</t>
  </si>
  <si>
    <t>N_乗用固定資産合計</t>
  </si>
  <si>
    <t>その他事業有形固定資産（事業用自動車）</t>
  </si>
  <si>
    <t>その他事業有形固定資産（その他車両）</t>
  </si>
  <si>
    <t>その他事業有形固定資産（車両等計）</t>
  </si>
  <si>
    <t>その他事業有形固定資産（建物）</t>
  </si>
  <si>
    <t>その他事業有形固定資産（構築物）</t>
  </si>
  <si>
    <t>その他事業有形固定資産（機械装置）</t>
  </si>
  <si>
    <t>その他事業有形固定資産（工具器具備品）</t>
  </si>
  <si>
    <t>その他事業有形固定資産（土地）</t>
  </si>
  <si>
    <t>その他事業有形固定資産（建物仮勘定）</t>
  </si>
  <si>
    <t>その他事業有形固定資産（その他）</t>
  </si>
  <si>
    <t>その他事業有形固定資産合計</t>
  </si>
  <si>
    <t>その他事業無形固定資産</t>
  </si>
  <si>
    <t>その他事業投資等</t>
  </si>
  <si>
    <t>その他事業固定資産合計</t>
  </si>
  <si>
    <t>全体有形固定資産</t>
  </si>
  <si>
    <t>T_経常収益</t>
  </si>
  <si>
    <t>T_経常費用</t>
  </si>
  <si>
    <t>T_経常損益計</t>
  </si>
  <si>
    <t>T_経常収支率</t>
  </si>
  <si>
    <t>タクシー比率（固定資産）</t>
  </si>
  <si>
    <t>乗用換算自己資金</t>
  </si>
  <si>
    <t>適正利潤</t>
  </si>
  <si>
    <t>T_経常費用+適正利潤</t>
  </si>
  <si>
    <t>T_利潤込損益計</t>
  </si>
  <si>
    <t>T_利潤込収支率</t>
  </si>
  <si>
    <t>T_乗用収支率</t>
  </si>
  <si>
    <t>運転者平均給与月額</t>
  </si>
  <si>
    <t>運転者給与歩率</t>
  </si>
  <si>
    <t>T_営業外収支率</t>
  </si>
  <si>
    <t>T_運送費その他合計</t>
  </si>
  <si>
    <t>H_運転者人件費（臨時雇賃金）</t>
  </si>
  <si>
    <t>一般乗用旅客自動車運送事業</t>
  </si>
  <si>
    <t>一般乗合旅客自動車運送事業</t>
  </si>
  <si>
    <t>一般貸切旅客自動車運送事業</t>
  </si>
  <si>
    <t>※移行用データ変換</t>
  </si>
  <si>
    <t>年上　・　下　・　全期</t>
  </si>
  <si>
    <t>→</t>
  </si>
  <si>
    <r>
      <t>４．</t>
    </r>
    <r>
      <rPr>
        <u val="single"/>
        <sz val="16"/>
        <rFont val="ＭＳ Ｐゴシック"/>
        <family val="3"/>
      </rPr>
      <t>ハイヤーのみ（都市型・その他）を保有している事業者</t>
    </r>
    <r>
      <rPr>
        <sz val="16"/>
        <rFont val="ＭＳ Ｐゴシック"/>
        <family val="3"/>
      </rPr>
      <t>については、はじめに</t>
    </r>
    <r>
      <rPr>
        <u val="single"/>
        <sz val="16"/>
        <rFont val="ＭＳ Ｐゴシック"/>
        <family val="3"/>
      </rPr>
      <t>以下の欄に○を入力</t>
    </r>
    <r>
      <rPr>
        <sz val="16"/>
        <rFont val="ＭＳ Ｐゴシック"/>
        <family val="3"/>
      </rPr>
      <t>して下さい。</t>
    </r>
  </si>
  <si>
    <t>１．①から⑤の順で入力します。</t>
  </si>
  <si>
    <t>　</t>
  </si>
  <si>
    <t>５．行・列の追加はしないで下さい。</t>
  </si>
  <si>
    <t>令和　　　　年　　　　月　　　　日</t>
  </si>
  <si>
    <t>令和</t>
  </si>
  <si>
    <t>令和　　年　　月　　日</t>
  </si>
  <si>
    <t>手数料等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</si>
</sst>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Red]\(#,##0\)"/>
    <numFmt numFmtId="179" formatCode="\9\9\9\9\9\9\9\9\9&quot;千円&quot;"/>
    <numFmt numFmtId="180" formatCode="#,##0&quot;千円&quot;;[Red]&quot;¥&quot;\-#,##0&quot;千円&quot;"/>
    <numFmt numFmtId="181" formatCode="#,##0&quot;株&quot;;[Red]&quot;¥&quot;\-#,##0&quot;株&quot;"/>
    <numFmt numFmtId="182" formatCode="#,##0&quot;千円&quot;;[Red]\-#,##0&quot;千円&quot;"/>
    <numFmt numFmtId="183" formatCode="#,##0_ ;[Red]\-#,##0\ "/>
    <numFmt numFmtId="184" formatCode="#,##0_);\(#,##0\)"/>
    <numFmt numFmtId="185" formatCode="&quot;（　&quot;#,##0&quot;　）&quot;"/>
  </numFmts>
  <fonts count="70">
    <font>
      <sz val="11"/>
      <name val="ＭＳ Ｐゴシック"/>
      <family val="3"/>
    </font>
    <font>
      <sz val="6"/>
      <name val="ＭＳ Ｐゴシック"/>
      <family val="3"/>
    </font>
    <font>
      <sz val="20"/>
      <name val="ＭＳ Ｐ明朝"/>
      <family val="1"/>
    </font>
    <font>
      <b/>
      <sz val="20"/>
      <name val="ＭＳ Ｐ明朝"/>
      <family val="1"/>
    </font>
    <font>
      <b/>
      <sz val="24"/>
      <name val="ＭＳ Ｐ明朝"/>
      <family val="1"/>
    </font>
    <font>
      <sz val="12"/>
      <name val="ＭＳ Ｐ明朝"/>
      <family val="1"/>
    </font>
    <font>
      <sz val="11"/>
      <name val="ＭＳ Ｐ明朝"/>
      <family val="1"/>
    </font>
    <font>
      <b/>
      <sz val="11"/>
      <name val="ＭＳ Ｐ明朝"/>
      <family val="1"/>
    </font>
    <font>
      <b/>
      <sz val="16"/>
      <name val="ＭＳ Ｐ明朝"/>
      <family val="1"/>
    </font>
    <font>
      <sz val="8"/>
      <name val="ＭＳ Ｐ明朝"/>
      <family val="1"/>
    </font>
    <font>
      <sz val="9"/>
      <name val="ＭＳ Ｐ明朝"/>
      <family val="1"/>
    </font>
    <font>
      <sz val="8"/>
      <name val="ＭＳ Ｐゴシック"/>
      <family val="3"/>
    </font>
    <font>
      <sz val="6"/>
      <name val="ＭＳ Ｐ明朝"/>
      <family val="1"/>
    </font>
    <font>
      <b/>
      <u val="single"/>
      <sz val="16"/>
      <name val="ＭＳ Ｐ明朝"/>
      <family val="1"/>
    </font>
    <font>
      <u val="single"/>
      <sz val="14"/>
      <name val="ＭＳ Ｐ明朝"/>
      <family val="1"/>
    </font>
    <font>
      <sz val="10"/>
      <name val="ＭＳ Ｐゴシック"/>
      <family val="3"/>
    </font>
    <font>
      <sz val="10"/>
      <name val="ＭＳ Ｐ明朝"/>
      <family val="1"/>
    </font>
    <font>
      <b/>
      <sz val="18"/>
      <name val="ＭＳ Ｐ明朝"/>
      <family val="1"/>
    </font>
    <font>
      <sz val="16"/>
      <name val="ＭＳ Ｐ明朝"/>
      <family val="1"/>
    </font>
    <font>
      <sz val="18"/>
      <name val="ＭＳ Ｐゴシック"/>
      <family val="3"/>
    </font>
    <font>
      <b/>
      <sz val="22"/>
      <name val="ＭＳ Ｐ明朝"/>
      <family val="1"/>
    </font>
    <font>
      <sz val="18"/>
      <name val="ＭＳ Ｐ明朝"/>
      <family val="1"/>
    </font>
    <font>
      <sz val="14"/>
      <name val="ＭＳ Ｐ明朝"/>
      <family val="1"/>
    </font>
    <font>
      <b/>
      <sz val="12"/>
      <name val="ＭＳ Ｐ明朝"/>
      <family val="1"/>
    </font>
    <font>
      <sz val="14"/>
      <name val="ＭＳ Ｐゴシック"/>
      <family val="3"/>
    </font>
    <font>
      <sz val="10.5"/>
      <name val="ＭＳ Ｐゴシック"/>
      <family val="3"/>
    </font>
    <font>
      <b/>
      <sz val="10.5"/>
      <name val="ＭＳ Ｐゴシック"/>
      <family val="3"/>
    </font>
    <font>
      <b/>
      <sz val="11"/>
      <name val="ＭＳ Ｐゴシック"/>
      <family val="3"/>
    </font>
    <font>
      <u val="single"/>
      <sz val="16"/>
      <name val="ＭＳ 明朝"/>
      <family val="1"/>
    </font>
    <font>
      <sz val="10.5"/>
      <name val="ＭＳ 明朝"/>
      <family val="1"/>
    </font>
    <font>
      <sz val="11"/>
      <name val="ＭＳ 明朝"/>
      <family val="1"/>
    </font>
    <font>
      <sz val="10.5"/>
      <color indexed="9"/>
      <name val="ＭＳ 明朝"/>
      <family val="1"/>
    </font>
    <font>
      <sz val="14"/>
      <name val="ＭＳ 明朝"/>
      <family val="1"/>
    </font>
    <font>
      <sz val="10"/>
      <name val="ＭＳ 明朝"/>
      <family val="1"/>
    </font>
    <font>
      <sz val="16"/>
      <name val="ＭＳ Ｐゴシック"/>
      <family val="3"/>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medium"/>
      <bottom style="thin"/>
    </border>
    <border>
      <left style="thin"/>
      <right style="medium"/>
      <top style="medium"/>
      <bottom style="thin"/>
    </border>
    <border>
      <left style="thin"/>
      <right style="double"/>
      <top style="thin"/>
      <bottom style="medium"/>
    </border>
    <border>
      <left style="thin"/>
      <right style="medium"/>
      <top style="thin"/>
      <bottom style="mediu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color indexed="63"/>
      </left>
      <right style="thin"/>
      <top style="thin"/>
      <bottom style="double"/>
    </border>
    <border>
      <left>
        <color indexed="63"/>
      </left>
      <right style="medium"/>
      <top style="thin"/>
      <bottom style="thin"/>
    </border>
    <border>
      <left>
        <color indexed="63"/>
      </left>
      <right style="medium"/>
      <top style="thin"/>
      <bottom>
        <color indexed="63"/>
      </bottom>
    </border>
    <border>
      <left>
        <color indexed="63"/>
      </left>
      <right style="medium"/>
      <top style="thin"/>
      <bottom style="double"/>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double"/>
    </border>
    <border>
      <left style="thin"/>
      <right>
        <color indexed="63"/>
      </right>
      <top style="double"/>
      <bottom style="medium"/>
    </border>
    <border>
      <left>
        <color indexed="63"/>
      </left>
      <right style="thin"/>
      <top style="double"/>
      <bottom style="medium"/>
    </border>
    <border>
      <left>
        <color indexed="63"/>
      </left>
      <right style="medium"/>
      <top style="double"/>
      <bottom style="medium"/>
    </border>
    <border>
      <left>
        <color indexed="63"/>
      </left>
      <right style="medium"/>
      <top style="medium"/>
      <bottom style="thin"/>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double"/>
      <bottom style="medium"/>
    </border>
    <border>
      <left style="medium"/>
      <right>
        <color indexed="63"/>
      </right>
      <top style="thin"/>
      <bottom>
        <color indexed="63"/>
      </bottom>
    </border>
    <border>
      <left style="medium"/>
      <right>
        <color indexed="63"/>
      </right>
      <top style="medium"/>
      <bottom style="medium"/>
    </border>
    <border>
      <left>
        <color indexed="63"/>
      </left>
      <right style="thin"/>
      <top style="medium"/>
      <bottom style="medium"/>
    </border>
    <border>
      <left style="medium"/>
      <right>
        <color indexed="63"/>
      </right>
      <top style="double"/>
      <bottom style="medium"/>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dashed"/>
    </border>
    <border>
      <left>
        <color indexed="63"/>
      </left>
      <right style="medium"/>
      <top style="dashed"/>
      <bottom style="dashed"/>
    </border>
    <border>
      <left style="medium"/>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thin"/>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medium"/>
      <top style="dashed"/>
      <bottom>
        <color indexed="63"/>
      </bottom>
    </border>
    <border>
      <left style="medium"/>
      <right>
        <color indexed="63"/>
      </right>
      <top style="thin"/>
      <bottom style="double"/>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style="thin"/>
      <right style="thin"/>
      <top>
        <color indexed="63"/>
      </top>
      <bottom style="medium"/>
    </border>
    <border>
      <left style="thin"/>
      <right style="thin"/>
      <top style="thin"/>
      <bottom>
        <color indexed="63"/>
      </bottom>
    </border>
    <border>
      <left style="thin"/>
      <right>
        <color indexed="63"/>
      </right>
      <top style="thin"/>
      <bottom style="medium"/>
    </border>
    <border>
      <left style="double"/>
      <right>
        <color indexed="63"/>
      </right>
      <top style="medium"/>
      <bottom style="thin"/>
    </border>
    <border>
      <left style="double"/>
      <right>
        <color indexed="63"/>
      </right>
      <top style="thin"/>
      <bottom style="thin"/>
    </border>
    <border>
      <left style="double"/>
      <right>
        <color indexed="63"/>
      </right>
      <top style="double"/>
      <bottom style="medium"/>
    </border>
    <border>
      <left style="double"/>
      <right style="medium"/>
      <top style="medium"/>
      <bottom>
        <color indexed="63"/>
      </bottom>
    </border>
    <border>
      <left style="medium"/>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double"/>
      <right style="medium"/>
      <top style="double"/>
      <bottom>
        <color indexed="63"/>
      </bottom>
    </border>
    <border>
      <left style="double"/>
      <right style="medium"/>
      <top style="dashed"/>
      <bottom style="dashed"/>
    </border>
    <border>
      <left style="medium"/>
      <right style="thin"/>
      <top style="thin"/>
      <bottom style="double"/>
    </border>
    <border>
      <left style="thin"/>
      <right style="thin"/>
      <top style="thin"/>
      <bottom style="double"/>
    </border>
    <border>
      <left style="double"/>
      <right style="medium"/>
      <top style="thin"/>
      <bottom style="double"/>
    </border>
    <border>
      <left style="medium"/>
      <right style="thin"/>
      <top style="double"/>
      <bottom style="medium"/>
    </border>
    <border>
      <left style="thin"/>
      <right style="thin"/>
      <top style="double"/>
      <bottom style="medium"/>
    </border>
    <border>
      <left style="thin"/>
      <right style="double"/>
      <top style="double"/>
      <bottom style="medium"/>
    </border>
    <border>
      <left style="double"/>
      <right style="medium"/>
      <top style="double"/>
      <bottom style="medium"/>
    </border>
    <border>
      <left>
        <color indexed="63"/>
      </left>
      <right>
        <color indexed="63"/>
      </right>
      <top style="double"/>
      <bottom style="double"/>
    </border>
    <border>
      <left>
        <color indexed="63"/>
      </left>
      <right>
        <color indexed="63"/>
      </right>
      <top style="thin"/>
      <bottom style="double"/>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dashed"/>
      <bottom style="dashed"/>
    </border>
    <border>
      <left style="thin"/>
      <right style="thin"/>
      <top style="dashed"/>
      <bottom style="dashed"/>
    </border>
    <border>
      <left style="medium"/>
      <right style="thin"/>
      <top style="dashed"/>
      <bottom style="thin"/>
    </border>
    <border>
      <left style="thin"/>
      <right style="thin"/>
      <top style="dashed"/>
      <bottom style="thin"/>
    </border>
    <border>
      <left style="thin"/>
      <right>
        <color indexed="63"/>
      </right>
      <top style="dashed"/>
      <bottom style="thin"/>
    </border>
    <border>
      <left style="thin"/>
      <right style="thin"/>
      <top>
        <color indexed="63"/>
      </top>
      <bottom style="thin"/>
    </border>
    <border diagonalUp="1">
      <left style="thin"/>
      <right style="thin"/>
      <top style="medium"/>
      <bottom style="thin"/>
      <diagonal style="thin"/>
    </border>
    <border>
      <left style="thin"/>
      <right style="double"/>
      <top style="thin"/>
      <bottom style="thin"/>
    </border>
    <border>
      <left style="double"/>
      <right style="medium"/>
      <top style="medium"/>
      <bottom style="thin"/>
    </border>
    <border>
      <left style="double"/>
      <right style="medium"/>
      <top style="thin"/>
      <bottom style="thin"/>
    </border>
    <border>
      <left style="medium"/>
      <right style="medium"/>
      <top>
        <color indexed="63"/>
      </top>
      <bottom>
        <color indexed="63"/>
      </bottom>
    </border>
    <border>
      <left style="double"/>
      <right style="double"/>
      <top style="double"/>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double"/>
      <right style="medium"/>
      <top style="thin"/>
      <bottom style="medium"/>
    </border>
    <border>
      <left style="double"/>
      <right style="thin"/>
      <top style="medium"/>
      <bottom style="thin"/>
    </border>
    <border>
      <left style="double"/>
      <right style="thin"/>
      <top style="thin"/>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color indexed="63"/>
      </left>
      <right style="medium"/>
      <top style="thin"/>
      <bottom style="medium"/>
    </border>
    <border>
      <left style="medium"/>
      <right style="thin"/>
      <top>
        <color indexed="63"/>
      </top>
      <bottom style="medium"/>
    </border>
    <border>
      <left style="thin"/>
      <right>
        <color indexed="63"/>
      </right>
      <top style="double"/>
      <bottom style="dashed"/>
    </border>
    <border>
      <left>
        <color indexed="63"/>
      </left>
      <right style="double"/>
      <top style="double"/>
      <bottom style="dashed"/>
    </border>
    <border>
      <left style="double"/>
      <right>
        <color indexed="63"/>
      </right>
      <top style="double"/>
      <bottom style="dashed"/>
    </border>
    <border>
      <left>
        <color indexed="63"/>
      </left>
      <right style="medium"/>
      <top style="double"/>
      <bottom style="dashed"/>
    </border>
    <border>
      <left style="medium"/>
      <right style="thin"/>
      <top style="double"/>
      <bottom style="dashed"/>
    </border>
    <border>
      <left style="thin"/>
      <right style="thin"/>
      <top style="double"/>
      <bottom style="dashed"/>
    </border>
    <border>
      <left>
        <color indexed="63"/>
      </left>
      <right style="double"/>
      <top style="thin"/>
      <bottom style="double"/>
    </border>
    <border>
      <left style="medium"/>
      <right style="thin"/>
      <top>
        <color indexed="63"/>
      </top>
      <bottom>
        <color indexed="63"/>
      </bottom>
    </border>
    <border>
      <left style="thin"/>
      <right>
        <color indexed="63"/>
      </right>
      <top>
        <color indexed="63"/>
      </top>
      <bottom>
        <color indexed="63"/>
      </bottom>
    </border>
    <border>
      <left>
        <color indexed="63"/>
      </left>
      <right style="double"/>
      <top style="double"/>
      <bottom style="medium"/>
    </border>
    <border>
      <left style="double"/>
      <right style="thin"/>
      <top style="thin"/>
      <bottom style="thin"/>
    </border>
    <border>
      <left style="thin"/>
      <right style="medium"/>
      <top style="thin"/>
      <bottom style="thin"/>
    </border>
    <border>
      <left style="thin"/>
      <right>
        <color indexed="63"/>
      </right>
      <top style="medium"/>
      <bottom style="double"/>
    </border>
    <border>
      <left>
        <color indexed="63"/>
      </left>
      <right style="double"/>
      <top style="medium"/>
      <bottom style="double"/>
    </border>
    <border>
      <left style="double"/>
      <right>
        <color indexed="63"/>
      </right>
      <top style="medium"/>
      <bottom style="double"/>
    </border>
    <border>
      <left>
        <color indexed="63"/>
      </left>
      <right style="medium"/>
      <top style="medium"/>
      <bottom style="double"/>
    </border>
    <border>
      <left style="medium"/>
      <right>
        <color indexed="63"/>
      </right>
      <top style="double"/>
      <bottom style="dashed"/>
    </border>
    <border>
      <left>
        <color indexed="63"/>
      </left>
      <right style="thin"/>
      <top style="double"/>
      <bottom style="dashed"/>
    </border>
    <border>
      <left style="medium"/>
      <right>
        <color indexed="63"/>
      </right>
      <top style="medium"/>
      <bottom style="double"/>
    </border>
    <border>
      <left>
        <color indexed="63"/>
      </left>
      <right style="thin"/>
      <top style="medium"/>
      <bottom style="double"/>
    </border>
    <border>
      <left style="double"/>
      <right>
        <color indexed="63"/>
      </right>
      <top style="dashed"/>
      <bottom style="thin"/>
    </border>
    <border>
      <left>
        <color indexed="63"/>
      </left>
      <right style="double"/>
      <top style="dashed"/>
      <bottom style="thin"/>
    </border>
    <border>
      <left style="double"/>
      <right>
        <color indexed="63"/>
      </right>
      <top style="thin"/>
      <bottom style="double"/>
    </border>
    <border>
      <left>
        <color indexed="63"/>
      </left>
      <right>
        <color indexed="63"/>
      </right>
      <top style="thin"/>
      <bottom style="dashed"/>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double"/>
      <bottom style="thin"/>
      <diagonal style="thin"/>
    </border>
    <border diagonalUp="1">
      <left style="thin"/>
      <right style="medium"/>
      <top style="double"/>
      <bottom style="thin"/>
      <diagonal style="thin"/>
    </border>
    <border>
      <left style="medium"/>
      <right style="thin"/>
      <top style="double"/>
      <bottom style="thin"/>
    </border>
    <border>
      <left style="thin"/>
      <right style="thin"/>
      <top style="double"/>
      <bottom style="thin"/>
    </border>
    <border>
      <left style="thin"/>
      <right>
        <color indexed="63"/>
      </right>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672">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0" xfId="0" applyFont="1" applyAlignment="1">
      <alignment/>
    </xf>
    <xf numFmtId="0" fontId="6" fillId="0" borderId="0" xfId="0" applyFont="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7" fillId="0" borderId="0" xfId="0" applyFont="1" applyAlignment="1">
      <alignment horizontal="left" vertical="center"/>
    </xf>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center" vertical="center" wrapText="1"/>
    </xf>
    <xf numFmtId="0" fontId="0" fillId="0" borderId="0" xfId="0" applyAlignment="1">
      <alignment horizontal="center"/>
    </xf>
    <xf numFmtId="0" fontId="9" fillId="0" borderId="0" xfId="0" applyFont="1" applyAlignment="1">
      <alignment horizontal="center" vertical="top"/>
    </xf>
    <xf numFmtId="0" fontId="11" fillId="0" borderId="0" xfId="0" applyFont="1" applyAlignment="1">
      <alignment vertical="top"/>
    </xf>
    <xf numFmtId="0" fontId="6" fillId="0" borderId="16" xfId="0" applyFont="1" applyBorder="1" applyAlignment="1">
      <alignment vertical="center"/>
    </xf>
    <xf numFmtId="0" fontId="0" fillId="0" borderId="0" xfId="0" applyAlignment="1">
      <alignment horizontal="left"/>
    </xf>
    <xf numFmtId="0" fontId="9" fillId="0" borderId="17" xfId="0" applyFont="1" applyBorder="1" applyAlignment="1">
      <alignment horizontal="center" vertical="top"/>
    </xf>
    <xf numFmtId="0" fontId="11" fillId="0" borderId="17" xfId="0" applyFont="1" applyBorder="1" applyAlignment="1">
      <alignment vertical="top"/>
    </xf>
    <xf numFmtId="0" fontId="9" fillId="0" borderId="18" xfId="0" applyFont="1" applyBorder="1" applyAlignment="1">
      <alignment horizontal="center" vertical="top"/>
    </xf>
    <xf numFmtId="0" fontId="11" fillId="0" borderId="18" xfId="0" applyFont="1" applyBorder="1" applyAlignment="1">
      <alignment vertical="top"/>
    </xf>
    <xf numFmtId="0" fontId="9" fillId="0" borderId="19" xfId="0" applyFont="1" applyBorder="1" applyAlignment="1">
      <alignment horizontal="center" vertical="top"/>
    </xf>
    <xf numFmtId="0" fontId="11" fillId="0" borderId="19" xfId="0" applyFont="1" applyBorder="1" applyAlignment="1">
      <alignment vertical="top"/>
    </xf>
    <xf numFmtId="0" fontId="9" fillId="0" borderId="20" xfId="0" applyFont="1" applyBorder="1" applyAlignment="1">
      <alignment horizontal="center" vertical="top"/>
    </xf>
    <xf numFmtId="0" fontId="11" fillId="0" borderId="20" xfId="0" applyFont="1" applyBorder="1" applyAlignment="1">
      <alignment vertical="top"/>
    </xf>
    <xf numFmtId="0" fontId="11" fillId="0" borderId="21" xfId="0" applyFont="1" applyBorder="1" applyAlignment="1">
      <alignment vertical="top"/>
    </xf>
    <xf numFmtId="0" fontId="11" fillId="0" borderId="22" xfId="0" applyFont="1" applyBorder="1" applyAlignment="1">
      <alignment vertical="top"/>
    </xf>
    <xf numFmtId="0" fontId="11" fillId="0" borderId="23" xfId="0" applyFont="1" applyBorder="1" applyAlignment="1">
      <alignment vertical="top"/>
    </xf>
    <xf numFmtId="0" fontId="11" fillId="0" borderId="24" xfId="0" applyFont="1" applyBorder="1" applyAlignment="1">
      <alignment vertical="top"/>
    </xf>
    <xf numFmtId="0" fontId="6" fillId="0" borderId="0" xfId="0" applyFont="1" applyBorder="1" applyAlignment="1">
      <alignment horizontal="center" vertical="center"/>
    </xf>
    <xf numFmtId="0" fontId="0" fillId="0" borderId="0" xfId="0"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0" fillId="0" borderId="17" xfId="0" applyBorder="1" applyAlignment="1">
      <alignment vertical="center"/>
    </xf>
    <xf numFmtId="177" fontId="0" fillId="0" borderId="16" xfId="0" applyNumberFormat="1" applyBorder="1" applyAlignment="1">
      <alignment vertical="center"/>
    </xf>
    <xf numFmtId="0" fontId="0" fillId="0" borderId="21" xfId="0" applyBorder="1" applyAlignment="1">
      <alignment vertical="center"/>
    </xf>
    <xf numFmtId="0" fontId="0" fillId="0" borderId="18" xfId="0" applyBorder="1" applyAlignment="1">
      <alignment vertical="center"/>
    </xf>
    <xf numFmtId="177" fontId="0" fillId="0" borderId="27" xfId="0" applyNumberFormat="1"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4" xfId="0" applyBorder="1" applyAlignment="1">
      <alignment vertical="center"/>
    </xf>
    <xf numFmtId="177" fontId="0" fillId="0" borderId="29" xfId="0" applyNumberFormat="1" applyBorder="1" applyAlignment="1">
      <alignment vertical="center"/>
    </xf>
    <xf numFmtId="0" fontId="0" fillId="0" borderId="23" xfId="0" applyBorder="1" applyAlignment="1">
      <alignment vertical="center"/>
    </xf>
    <xf numFmtId="177" fontId="0" fillId="0" borderId="30" xfId="0" applyNumberForma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0" xfId="0" applyBorder="1" applyAlignment="1">
      <alignment horizontal="center" vertical="center"/>
    </xf>
    <xf numFmtId="0" fontId="6" fillId="0" borderId="17" xfId="0"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Alignment="1">
      <alignment horizontal="right" vertical="center"/>
    </xf>
    <xf numFmtId="0" fontId="0" fillId="0" borderId="35" xfId="0" applyBorder="1" applyAlignment="1">
      <alignment vertical="center"/>
    </xf>
    <xf numFmtId="0" fontId="0" fillId="0" borderId="0" xfId="0" applyAlignment="1">
      <alignment horizontal="center" vertical="center" shrinkToFit="1"/>
    </xf>
    <xf numFmtId="0" fontId="19" fillId="0" borderId="0" xfId="0" applyFont="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Font="1" applyAlignment="1">
      <alignment horizontal="left" vertical="center"/>
    </xf>
    <xf numFmtId="0" fontId="6" fillId="0" borderId="26" xfId="0" applyFont="1" applyBorder="1" applyAlignment="1">
      <alignment horizontal="center" vertical="center"/>
    </xf>
    <xf numFmtId="0" fontId="6" fillId="0" borderId="40" xfId="0" applyFont="1" applyBorder="1" applyAlignment="1">
      <alignment vertical="center"/>
    </xf>
    <xf numFmtId="0" fontId="6" fillId="0" borderId="35" xfId="0" applyFont="1" applyBorder="1" applyAlignment="1">
      <alignment vertical="center"/>
    </xf>
    <xf numFmtId="0" fontId="6" fillId="0" borderId="37" xfId="0" applyFont="1" applyBorder="1" applyAlignment="1">
      <alignment vertical="center"/>
    </xf>
    <xf numFmtId="0" fontId="6" fillId="0" borderId="26" xfId="0" applyFont="1" applyBorder="1" applyAlignment="1">
      <alignment vertical="center"/>
    </xf>
    <xf numFmtId="0" fontId="6" fillId="0" borderId="21" xfId="0" applyFont="1" applyBorder="1" applyAlignment="1">
      <alignment vertical="center"/>
    </xf>
    <xf numFmtId="0" fontId="6" fillId="0" borderId="41" xfId="0" applyFont="1" applyBorder="1" applyAlignment="1">
      <alignment vertical="center"/>
    </xf>
    <xf numFmtId="0" fontId="6" fillId="0" borderId="18" xfId="0" applyFont="1" applyBorder="1" applyAlignment="1">
      <alignment vertical="center"/>
    </xf>
    <xf numFmtId="0" fontId="6" fillId="0" borderId="27" xfId="0" applyFont="1" applyBorder="1" applyAlignment="1">
      <alignment vertical="center"/>
    </xf>
    <xf numFmtId="0" fontId="6" fillId="0" borderId="22"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20" fillId="0" borderId="0" xfId="0" applyFont="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6" fillId="0" borderId="0"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7" fillId="0" borderId="0" xfId="0" applyFont="1" applyAlignment="1">
      <alignment vertical="center"/>
    </xf>
    <xf numFmtId="0" fontId="23" fillId="0" borderId="0" xfId="0" applyFont="1" applyAlignment="1">
      <alignment/>
    </xf>
    <xf numFmtId="0" fontId="0" fillId="0" borderId="0" xfId="0" applyFont="1" applyAlignment="1">
      <alignment vertical="center"/>
    </xf>
    <xf numFmtId="176" fontId="0" fillId="0" borderId="0" xfId="0" applyNumberFormat="1" applyBorder="1" applyAlignment="1">
      <alignment vertical="center"/>
    </xf>
    <xf numFmtId="0" fontId="0" fillId="0" borderId="51" xfId="0" applyBorder="1" applyAlignment="1">
      <alignment horizontal="center" vertical="center"/>
    </xf>
    <xf numFmtId="0" fontId="0" fillId="0" borderId="28" xfId="0" applyBorder="1" applyAlignment="1">
      <alignment horizontal="center" vertical="center"/>
    </xf>
    <xf numFmtId="0" fontId="0" fillId="0" borderId="52" xfId="0" applyBorder="1" applyAlignment="1">
      <alignment horizontal="center" vertical="center"/>
    </xf>
    <xf numFmtId="0" fontId="0" fillId="0" borderId="24" xfId="0" applyBorder="1" applyAlignment="1">
      <alignment horizontal="center" vertical="center"/>
    </xf>
    <xf numFmtId="0" fontId="0" fillId="0" borderId="53" xfId="0" applyBorder="1" applyAlignment="1">
      <alignment vertical="center"/>
    </xf>
    <xf numFmtId="177" fontId="0" fillId="0" borderId="54" xfId="0" applyNumberFormat="1" applyBorder="1" applyAlignment="1">
      <alignment vertical="center"/>
    </xf>
    <xf numFmtId="0" fontId="0" fillId="0" borderId="55" xfId="0" applyBorder="1" applyAlignment="1">
      <alignment/>
    </xf>
    <xf numFmtId="0" fontId="0" fillId="0" borderId="56" xfId="0" applyBorder="1" applyAlignment="1">
      <alignment horizontal="center" vertical="center"/>
    </xf>
    <xf numFmtId="0" fontId="24" fillId="0" borderId="0" xfId="0" applyFont="1" applyAlignment="1">
      <alignment horizontal="center" vertical="center"/>
    </xf>
    <xf numFmtId="0" fontId="6" fillId="0" borderId="0" xfId="0" applyFont="1" applyBorder="1" applyAlignment="1">
      <alignment horizontal="right" vertical="center"/>
    </xf>
    <xf numFmtId="177" fontId="0" fillId="0" borderId="36" xfId="0" applyNumberFormat="1" applyBorder="1" applyAlignment="1">
      <alignment vertical="center"/>
    </xf>
    <xf numFmtId="0" fontId="25" fillId="0" borderId="54" xfId="0" applyFont="1" applyBorder="1" applyAlignment="1">
      <alignment/>
    </xf>
    <xf numFmtId="0" fontId="25" fillId="0" borderId="18" xfId="0" applyFont="1" applyBorder="1" applyAlignment="1">
      <alignment vertical="center"/>
    </xf>
    <xf numFmtId="0" fontId="25" fillId="0" borderId="31" xfId="0" applyFont="1" applyBorder="1" applyAlignment="1">
      <alignment/>
    </xf>
    <xf numFmtId="0" fontId="25" fillId="0" borderId="57" xfId="0" applyFont="1" applyBorder="1" applyAlignment="1">
      <alignment/>
    </xf>
    <xf numFmtId="0" fontId="25" fillId="0" borderId="54" xfId="0" applyFont="1" applyBorder="1" applyAlignment="1">
      <alignment horizontal="center"/>
    </xf>
    <xf numFmtId="0" fontId="25" fillId="0" borderId="18" xfId="0" applyFont="1" applyBorder="1" applyAlignment="1">
      <alignment horizontal="distributed" vertical="center"/>
    </xf>
    <xf numFmtId="0" fontId="11" fillId="0" borderId="41" xfId="0" applyFont="1" applyBorder="1" applyAlignment="1">
      <alignment horizontal="left" vertical="top"/>
    </xf>
    <xf numFmtId="0" fontId="25" fillId="0" borderId="58" xfId="0" applyFont="1" applyBorder="1" applyAlignment="1">
      <alignment/>
    </xf>
    <xf numFmtId="0" fontId="25" fillId="0" borderId="59" xfId="0" applyFont="1" applyBorder="1" applyAlignment="1">
      <alignment vertical="center"/>
    </xf>
    <xf numFmtId="0" fontId="25" fillId="0" borderId="59" xfId="0" applyFont="1" applyBorder="1" applyAlignment="1">
      <alignment horizontal="distributed" vertical="center" shrinkToFit="1"/>
    </xf>
    <xf numFmtId="0" fontId="25" fillId="0" borderId="60" xfId="0" applyFont="1" applyBorder="1" applyAlignment="1">
      <alignment horizontal="distributed" vertical="center"/>
    </xf>
    <xf numFmtId="177" fontId="0" fillId="0" borderId="61" xfId="0" applyNumberFormat="1" applyBorder="1" applyAlignment="1">
      <alignment vertical="center"/>
    </xf>
    <xf numFmtId="0" fontId="0" fillId="0" borderId="62" xfId="0" applyBorder="1" applyAlignment="1">
      <alignment vertical="center"/>
    </xf>
    <xf numFmtId="0" fontId="25" fillId="0" borderId="60" xfId="0" applyFont="1" applyBorder="1" applyAlignment="1">
      <alignment vertical="center"/>
    </xf>
    <xf numFmtId="0" fontId="25" fillId="0" borderId="59" xfId="0" applyFont="1" applyBorder="1" applyAlignment="1" quotePrefix="1">
      <alignment horizontal="center" vertical="center"/>
    </xf>
    <xf numFmtId="0" fontId="25" fillId="0" borderId="59" xfId="0" applyFont="1" applyBorder="1" applyAlignment="1">
      <alignment horizontal="distributed" vertical="center"/>
    </xf>
    <xf numFmtId="0" fontId="25" fillId="0" borderId="63" xfId="0" applyFont="1" applyBorder="1" applyAlignment="1">
      <alignment horizontal="center"/>
    </xf>
    <xf numFmtId="0" fontId="25" fillId="0" borderId="64" xfId="0" applyFont="1" applyBorder="1" applyAlignment="1">
      <alignment vertical="center"/>
    </xf>
    <xf numFmtId="177" fontId="0" fillId="0" borderId="65" xfId="0" applyNumberFormat="1" applyBorder="1" applyAlignment="1">
      <alignment vertical="center"/>
    </xf>
    <xf numFmtId="0" fontId="0" fillId="0" borderId="66" xfId="0" applyBorder="1" applyAlignment="1">
      <alignment vertical="center"/>
    </xf>
    <xf numFmtId="177" fontId="25" fillId="0" borderId="25" xfId="0" applyNumberFormat="1" applyFont="1" applyBorder="1" applyAlignment="1">
      <alignment vertical="center"/>
    </xf>
    <xf numFmtId="177" fontId="25" fillId="0" borderId="54" xfId="0" applyNumberFormat="1" applyFont="1" applyBorder="1" applyAlignment="1">
      <alignment vertical="center"/>
    </xf>
    <xf numFmtId="177" fontId="25" fillId="0" borderId="67" xfId="0" applyNumberFormat="1" applyFont="1" applyBorder="1" applyAlignment="1">
      <alignment vertical="center"/>
    </xf>
    <xf numFmtId="0" fontId="25" fillId="0" borderId="68" xfId="0" applyFont="1" applyBorder="1" applyAlignment="1">
      <alignment/>
    </xf>
    <xf numFmtId="0" fontId="25" fillId="0" borderId="69" xfId="0" applyFont="1" applyBorder="1" applyAlignment="1">
      <alignment vertical="center"/>
    </xf>
    <xf numFmtId="0" fontId="25" fillId="0" borderId="70" xfId="0" applyFont="1" applyBorder="1" applyAlignment="1">
      <alignment vertical="center"/>
    </xf>
    <xf numFmtId="177" fontId="0" fillId="0" borderId="71" xfId="0" applyNumberFormat="1" applyBorder="1" applyAlignment="1">
      <alignment vertical="center"/>
    </xf>
    <xf numFmtId="0" fontId="0" fillId="0" borderId="72" xfId="0" applyBorder="1" applyAlignment="1">
      <alignment vertical="center"/>
    </xf>
    <xf numFmtId="0" fontId="25" fillId="0" borderId="73" xfId="0" applyFont="1" applyBorder="1" applyAlignment="1">
      <alignment/>
    </xf>
    <xf numFmtId="0" fontId="25" fillId="0" borderId="20" xfId="0" applyFont="1" applyBorder="1" applyAlignment="1">
      <alignment/>
    </xf>
    <xf numFmtId="177" fontId="25" fillId="0" borderId="54" xfId="0" applyNumberFormat="1" applyFont="1" applyBorder="1" applyAlignment="1">
      <alignment horizontal="center" vertical="center"/>
    </xf>
    <xf numFmtId="0" fontId="11" fillId="0" borderId="18" xfId="0" applyFont="1" applyBorder="1" applyAlignment="1">
      <alignment horizontal="left" vertical="top"/>
    </xf>
    <xf numFmtId="0" fontId="11" fillId="0" borderId="22" xfId="0" applyFont="1" applyBorder="1" applyAlignment="1">
      <alignment horizontal="left" vertical="top"/>
    </xf>
    <xf numFmtId="0" fontId="25" fillId="0" borderId="51" xfId="0" applyFont="1" applyBorder="1" applyAlignment="1">
      <alignment vertical="center"/>
    </xf>
    <xf numFmtId="177" fontId="25" fillId="0" borderId="58" xfId="0" applyNumberFormat="1" applyFont="1" applyBorder="1" applyAlignment="1">
      <alignment vertical="center"/>
    </xf>
    <xf numFmtId="0" fontId="0" fillId="0" borderId="60" xfId="0" applyBorder="1" applyAlignment="1">
      <alignment vertical="center"/>
    </xf>
    <xf numFmtId="177" fontId="25" fillId="0" borderId="74" xfId="0" applyNumberFormat="1" applyFont="1" applyBorder="1" applyAlignment="1">
      <alignment vertical="center"/>
    </xf>
    <xf numFmtId="0" fontId="25" fillId="0" borderId="75" xfId="0" applyFont="1" applyBorder="1" applyAlignment="1">
      <alignment vertical="center"/>
    </xf>
    <xf numFmtId="0" fontId="0" fillId="0" borderId="76" xfId="0" applyBorder="1" applyAlignment="1">
      <alignment vertical="center"/>
    </xf>
    <xf numFmtId="0" fontId="0" fillId="0" borderId="77" xfId="0" applyBorder="1" applyAlignment="1">
      <alignment vertical="center"/>
    </xf>
    <xf numFmtId="177" fontId="25" fillId="0" borderId="68" xfId="0" applyNumberFormat="1" applyFont="1" applyBorder="1" applyAlignment="1">
      <alignment vertical="center"/>
    </xf>
    <xf numFmtId="0" fontId="0" fillId="0" borderId="70" xfId="0" applyBorder="1" applyAlignment="1">
      <alignment vertical="center"/>
    </xf>
    <xf numFmtId="177" fontId="25" fillId="0" borderId="40" xfId="0" applyNumberFormat="1" applyFont="1" applyBorder="1" applyAlignment="1">
      <alignment vertical="center"/>
    </xf>
    <xf numFmtId="177" fontId="25" fillId="0" borderId="63" xfId="0" applyNumberFormat="1" applyFont="1" applyBorder="1" applyAlignment="1">
      <alignment horizontal="center" vertical="center"/>
    </xf>
    <xf numFmtId="0" fontId="0" fillId="0" borderId="64" xfId="0" applyBorder="1" applyAlignment="1">
      <alignment vertical="center"/>
    </xf>
    <xf numFmtId="177" fontId="25" fillId="0" borderId="59" xfId="0" applyNumberFormat="1" applyFont="1" applyBorder="1" applyAlignment="1">
      <alignment horizontal="distributed" vertical="center" wrapText="1"/>
    </xf>
    <xf numFmtId="177" fontId="0" fillId="0" borderId="58" xfId="0" applyNumberFormat="1" applyBorder="1" applyAlignment="1">
      <alignment vertical="center"/>
    </xf>
    <xf numFmtId="177" fontId="25" fillId="0" borderId="59" xfId="0" applyNumberFormat="1" applyFont="1" applyBorder="1" applyAlignment="1">
      <alignment horizontal="center" vertical="center" shrinkToFit="1"/>
    </xf>
    <xf numFmtId="177" fontId="0" fillId="0" borderId="58" xfId="0" applyNumberFormat="1" applyBorder="1" applyAlignment="1">
      <alignment horizontal="center" vertical="center"/>
    </xf>
    <xf numFmtId="177" fontId="0" fillId="0" borderId="68" xfId="0" applyNumberFormat="1" applyBorder="1" applyAlignment="1">
      <alignment vertical="center"/>
    </xf>
    <xf numFmtId="177" fontId="25" fillId="0" borderId="69" xfId="0" applyNumberFormat="1" applyFont="1" applyBorder="1" applyAlignment="1">
      <alignment horizontal="distributed" vertical="center" wrapText="1"/>
    </xf>
    <xf numFmtId="177" fontId="0" fillId="0" borderId="74" xfId="0" applyNumberFormat="1" applyBorder="1" applyAlignment="1">
      <alignment horizontal="center" vertical="center"/>
    </xf>
    <xf numFmtId="177" fontId="0" fillId="0" borderId="57" xfId="0" applyNumberFormat="1" applyBorder="1" applyAlignment="1">
      <alignment vertical="center"/>
    </xf>
    <xf numFmtId="0" fontId="16" fillId="0" borderId="0" xfId="0" applyFont="1" applyAlignment="1">
      <alignment/>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6" fillId="0" borderId="79" xfId="0" applyFont="1" applyBorder="1" applyAlignment="1">
      <alignment horizontal="center" vertical="center" wrapText="1"/>
    </xf>
    <xf numFmtId="0" fontId="25" fillId="0" borderId="0" xfId="0" applyFont="1" applyAlignment="1">
      <alignment horizontal="left" vertical="center"/>
    </xf>
    <xf numFmtId="0" fontId="29" fillId="0" borderId="0" xfId="0" applyFont="1" applyAlignment="1">
      <alignment horizontal="left" vertical="center"/>
    </xf>
    <xf numFmtId="0" fontId="32" fillId="0" borderId="0" xfId="0" applyFont="1" applyAlignment="1">
      <alignment horizontal="left" vertical="center"/>
    </xf>
    <xf numFmtId="0" fontId="3" fillId="0" borderId="0" xfId="0" applyFont="1" applyAlignment="1">
      <alignment horizontal="center" vertical="center"/>
    </xf>
    <xf numFmtId="0" fontId="0" fillId="0" borderId="0" xfId="0" applyFont="1" applyAlignment="1">
      <alignment/>
    </xf>
    <xf numFmtId="0" fontId="34" fillId="0" borderId="40" xfId="0" applyFont="1" applyBorder="1" applyAlignment="1">
      <alignment horizontal="center" vertical="center"/>
    </xf>
    <xf numFmtId="0" fontId="34" fillId="0" borderId="38" xfId="0" applyFont="1" applyBorder="1" applyAlignment="1">
      <alignment horizontal="center" vertical="center"/>
    </xf>
    <xf numFmtId="0" fontId="34" fillId="0" borderId="39" xfId="0" applyFont="1" applyBorder="1" applyAlignment="1">
      <alignment horizontal="center" vertical="center"/>
    </xf>
    <xf numFmtId="0" fontId="34" fillId="0" borderId="37" xfId="0" applyFont="1" applyBorder="1" applyAlignment="1">
      <alignment horizontal="center" vertical="center"/>
    </xf>
    <xf numFmtId="0" fontId="5" fillId="0" borderId="0" xfId="0" applyFont="1" applyAlignment="1">
      <alignment horizontal="center" vertical="center"/>
    </xf>
    <xf numFmtId="0" fontId="16" fillId="0" borderId="45" xfId="0" applyFont="1" applyBorder="1" applyAlignment="1">
      <alignment horizontal="distributed" vertical="center" indent="1"/>
    </xf>
    <xf numFmtId="183" fontId="6" fillId="0" borderId="0" xfId="0" applyNumberFormat="1" applyFont="1" applyAlignment="1">
      <alignment/>
    </xf>
    <xf numFmtId="0" fontId="0" fillId="0" borderId="0" xfId="0" applyFont="1" applyAlignment="1">
      <alignment horizontal="center" vertical="center"/>
    </xf>
    <xf numFmtId="0" fontId="0" fillId="0" borderId="80" xfId="0" applyBorder="1" applyAlignment="1">
      <alignment horizontal="center" vertical="center"/>
    </xf>
    <xf numFmtId="0" fontId="5" fillId="0" borderId="0" xfId="0" applyFont="1" applyAlignment="1">
      <alignment vertical="center"/>
    </xf>
    <xf numFmtId="185" fontId="0" fillId="0" borderId="33" xfId="0" applyNumberFormat="1" applyBorder="1" applyAlignment="1">
      <alignment horizontal="right" vertical="center"/>
    </xf>
    <xf numFmtId="185" fontId="0" fillId="0" borderId="17" xfId="0" applyNumberFormat="1" applyBorder="1" applyAlignment="1">
      <alignment horizontal="right" vertical="center"/>
    </xf>
    <xf numFmtId="185" fontId="0" fillId="0" borderId="26" xfId="0" applyNumberFormat="1" applyBorder="1" applyAlignment="1">
      <alignment horizontal="right" vertical="center"/>
    </xf>
    <xf numFmtId="185" fontId="0" fillId="0" borderId="21" xfId="0" applyNumberFormat="1" applyBorder="1" applyAlignment="1">
      <alignment horizontal="right" vertical="center"/>
    </xf>
    <xf numFmtId="185" fontId="0" fillId="0" borderId="31" xfId="0" applyNumberFormat="1" applyBorder="1" applyAlignment="1">
      <alignment horizontal="right" vertical="center"/>
    </xf>
    <xf numFmtId="185" fontId="0" fillId="0" borderId="53" xfId="0" applyNumberFormat="1" applyBorder="1" applyAlignment="1">
      <alignment horizontal="right" vertical="center"/>
    </xf>
    <xf numFmtId="185" fontId="0" fillId="0" borderId="32" xfId="0" applyNumberFormat="1" applyBorder="1" applyAlignment="1">
      <alignment horizontal="right" vertical="center"/>
    </xf>
    <xf numFmtId="178" fontId="0" fillId="0" borderId="16" xfId="0" applyNumberFormat="1" applyBorder="1" applyAlignment="1">
      <alignment horizontal="right" vertical="center"/>
    </xf>
    <xf numFmtId="178" fontId="0" fillId="0" borderId="26" xfId="0" applyNumberFormat="1" applyBorder="1" applyAlignment="1">
      <alignment horizontal="right" vertical="center"/>
    </xf>
    <xf numFmtId="178" fontId="0" fillId="0" borderId="53" xfId="0" applyNumberFormat="1" applyBorder="1" applyAlignment="1">
      <alignment horizontal="right" vertical="center"/>
    </xf>
    <xf numFmtId="178" fontId="0" fillId="0" borderId="81" xfId="0" applyNumberFormat="1" applyBorder="1" applyAlignment="1">
      <alignment horizontal="right" vertical="center"/>
    </xf>
    <xf numFmtId="178" fontId="0" fillId="0" borderId="82" xfId="0" applyNumberFormat="1" applyBorder="1" applyAlignment="1">
      <alignment horizontal="right" vertical="center"/>
    </xf>
    <xf numFmtId="178" fontId="0" fillId="0" borderId="83" xfId="0" applyNumberFormat="1" applyBorder="1" applyAlignment="1">
      <alignment horizontal="right" vertical="center"/>
    </xf>
    <xf numFmtId="178" fontId="6" fillId="0" borderId="84" xfId="0" applyNumberFormat="1" applyFont="1" applyBorder="1" applyAlignment="1">
      <alignment horizontal="right" vertical="center"/>
    </xf>
    <xf numFmtId="178" fontId="6" fillId="0" borderId="85" xfId="0" applyNumberFormat="1" applyFont="1" applyBorder="1" applyAlignment="1">
      <alignment horizontal="right" vertical="center"/>
    </xf>
    <xf numFmtId="178" fontId="6" fillId="0" borderId="86" xfId="0" applyNumberFormat="1" applyFont="1" applyBorder="1" applyAlignment="1">
      <alignment horizontal="right" vertical="center"/>
    </xf>
    <xf numFmtId="178" fontId="6" fillId="0" borderId="87" xfId="0" applyNumberFormat="1" applyFont="1" applyBorder="1" applyAlignment="1">
      <alignment horizontal="right" vertical="center"/>
    </xf>
    <xf numFmtId="178" fontId="6" fillId="0" borderId="88" xfId="0" applyNumberFormat="1" applyFont="1" applyBorder="1" applyAlignment="1">
      <alignment horizontal="right" vertical="center"/>
    </xf>
    <xf numFmtId="178" fontId="6" fillId="0" borderId="89" xfId="0" applyNumberFormat="1" applyFont="1" applyBorder="1" applyAlignment="1">
      <alignment horizontal="right" vertical="center"/>
    </xf>
    <xf numFmtId="178" fontId="6" fillId="0" borderId="90" xfId="0" applyNumberFormat="1" applyFont="1" applyBorder="1" applyAlignment="1">
      <alignment horizontal="right" vertical="center"/>
    </xf>
    <xf numFmtId="178" fontId="6" fillId="0" borderId="91" xfId="0" applyNumberFormat="1" applyFont="1" applyBorder="1" applyAlignment="1">
      <alignment horizontal="right" vertical="center"/>
    </xf>
    <xf numFmtId="178" fontId="6" fillId="0" borderId="29" xfId="0" applyNumberFormat="1" applyFont="1" applyBorder="1" applyAlignment="1">
      <alignment horizontal="right" vertical="center"/>
    </xf>
    <xf numFmtId="178" fontId="6" fillId="0" borderId="92" xfId="0" applyNumberFormat="1" applyFont="1" applyBorder="1" applyAlignment="1">
      <alignment horizontal="right" vertical="center"/>
    </xf>
    <xf numFmtId="178" fontId="6" fillId="0" borderId="93" xfId="0" applyNumberFormat="1" applyFont="1" applyBorder="1" applyAlignment="1">
      <alignment horizontal="right" vertical="center"/>
    </xf>
    <xf numFmtId="178" fontId="6" fillId="0" borderId="94" xfId="0" applyNumberFormat="1" applyFont="1" applyBorder="1" applyAlignment="1">
      <alignment horizontal="right" vertical="center"/>
    </xf>
    <xf numFmtId="178" fontId="6" fillId="0" borderId="95" xfId="0" applyNumberFormat="1" applyFont="1" applyBorder="1" applyAlignment="1">
      <alignment horizontal="right" vertical="center"/>
    </xf>
    <xf numFmtId="178" fontId="6" fillId="0" borderId="96" xfId="0" applyNumberFormat="1" applyFont="1" applyBorder="1" applyAlignment="1">
      <alignment horizontal="right" vertical="center"/>
    </xf>
    <xf numFmtId="0" fontId="25" fillId="0" borderId="59" xfId="0" applyFont="1" applyBorder="1" applyAlignment="1">
      <alignment vertical="center" shrinkToFit="1"/>
    </xf>
    <xf numFmtId="0" fontId="6" fillId="33" borderId="26" xfId="0" applyFont="1" applyFill="1" applyBorder="1" applyAlignment="1">
      <alignment vertical="center"/>
    </xf>
    <xf numFmtId="0" fontId="6" fillId="33" borderId="97" xfId="0" applyFont="1" applyFill="1" applyBorder="1" applyAlignment="1">
      <alignment vertical="center"/>
    </xf>
    <xf numFmtId="185" fontId="0" fillId="7" borderId="17" xfId="0" applyNumberFormat="1" applyFill="1" applyBorder="1" applyAlignment="1">
      <alignment horizontal="right" vertical="center"/>
    </xf>
    <xf numFmtId="185" fontId="0" fillId="7" borderId="26" xfId="0" applyNumberFormat="1" applyFill="1" applyBorder="1" applyAlignment="1">
      <alignment horizontal="right" vertical="center"/>
    </xf>
    <xf numFmtId="185" fontId="0" fillId="7" borderId="35" xfId="0" applyNumberFormat="1" applyFill="1" applyBorder="1" applyAlignment="1">
      <alignment horizontal="right" vertical="center"/>
    </xf>
    <xf numFmtId="185" fontId="0" fillId="7" borderId="20" xfId="0" applyNumberFormat="1" applyFill="1" applyBorder="1" applyAlignment="1">
      <alignment horizontal="right" vertical="center"/>
    </xf>
    <xf numFmtId="185" fontId="0" fillId="7" borderId="98" xfId="0" applyNumberFormat="1" applyFill="1" applyBorder="1" applyAlignment="1">
      <alignment horizontal="right" vertical="center"/>
    </xf>
    <xf numFmtId="178" fontId="6" fillId="33" borderId="99" xfId="0" applyNumberFormat="1" applyFont="1" applyFill="1" applyBorder="1" applyAlignment="1">
      <alignment horizontal="right" vertical="center"/>
    </xf>
    <xf numFmtId="178" fontId="6" fillId="33" borderId="100" xfId="0" applyNumberFormat="1" applyFont="1" applyFill="1" applyBorder="1" applyAlignment="1">
      <alignment horizontal="right" vertical="center"/>
    </xf>
    <xf numFmtId="178" fontId="6" fillId="33" borderId="101" xfId="0" applyNumberFormat="1" applyFont="1" applyFill="1" applyBorder="1" applyAlignment="1">
      <alignment horizontal="right" vertical="center"/>
    </xf>
    <xf numFmtId="178" fontId="6" fillId="33" borderId="102" xfId="0" applyNumberFormat="1" applyFont="1" applyFill="1" applyBorder="1" applyAlignment="1">
      <alignment horizontal="right" vertical="center"/>
    </xf>
    <xf numFmtId="178" fontId="6" fillId="33" borderId="103" xfId="0" applyNumberFormat="1" applyFont="1" applyFill="1" applyBorder="1" applyAlignment="1">
      <alignment horizontal="right" vertical="center"/>
    </xf>
    <xf numFmtId="178" fontId="6" fillId="33" borderId="61" xfId="0" applyNumberFormat="1" applyFont="1" applyFill="1" applyBorder="1" applyAlignment="1">
      <alignment horizontal="right" vertical="center"/>
    </xf>
    <xf numFmtId="178" fontId="6" fillId="33" borderId="104" xfId="0" applyNumberFormat="1" applyFont="1" applyFill="1" applyBorder="1" applyAlignment="1">
      <alignment horizontal="right" vertical="center"/>
    </xf>
    <xf numFmtId="178" fontId="6" fillId="33" borderId="105" xfId="0" applyNumberFormat="1" applyFont="1" applyFill="1" applyBorder="1" applyAlignment="1">
      <alignment horizontal="right" vertical="center"/>
    </xf>
    <xf numFmtId="178" fontId="6" fillId="33" borderId="106" xfId="0" applyNumberFormat="1" applyFont="1" applyFill="1" applyBorder="1" applyAlignment="1">
      <alignment horizontal="right" vertical="center"/>
    </xf>
    <xf numFmtId="177" fontId="0" fillId="33" borderId="61" xfId="0" applyNumberFormat="1" applyFill="1" applyBorder="1" applyAlignment="1">
      <alignment vertical="center"/>
    </xf>
    <xf numFmtId="177" fontId="0" fillId="33" borderId="71" xfId="0" applyNumberFormat="1" applyFill="1" applyBorder="1" applyAlignment="1">
      <alignment vertical="center"/>
    </xf>
    <xf numFmtId="177" fontId="0" fillId="33" borderId="52" xfId="0" applyNumberFormat="1" applyFill="1" applyBorder="1" applyAlignment="1">
      <alignment vertical="center"/>
    </xf>
    <xf numFmtId="177" fontId="0" fillId="33" borderId="106" xfId="0" applyNumberFormat="1" applyFill="1" applyBorder="1" applyAlignment="1">
      <alignment vertical="center"/>
    </xf>
    <xf numFmtId="181" fontId="6" fillId="33" borderId="107" xfId="0" applyNumberFormat="1" applyFont="1" applyFill="1" applyBorder="1" applyAlignment="1">
      <alignment horizontal="right" vertical="center"/>
    </xf>
    <xf numFmtId="0" fontId="6" fillId="33" borderId="79" xfId="0" applyFont="1" applyFill="1" applyBorder="1" applyAlignment="1">
      <alignment horizontal="center" vertical="center"/>
    </xf>
    <xf numFmtId="0" fontId="0" fillId="0" borderId="108" xfId="0" applyBorder="1" applyAlignment="1">
      <alignment horizontal="right" vertical="center"/>
    </xf>
    <xf numFmtId="178" fontId="0" fillId="6" borderId="10" xfId="0" applyNumberFormat="1" applyFill="1" applyBorder="1" applyAlignment="1">
      <alignment horizontal="right" vertical="center"/>
    </xf>
    <xf numFmtId="178" fontId="0" fillId="6" borderId="15" xfId="0" applyNumberFormat="1" applyFill="1" applyBorder="1" applyAlignment="1">
      <alignment horizontal="right" vertical="center"/>
    </xf>
    <xf numFmtId="178" fontId="0" fillId="0" borderId="15" xfId="0" applyNumberFormat="1" applyBorder="1" applyAlignment="1">
      <alignment horizontal="right" vertical="center"/>
    </xf>
    <xf numFmtId="178" fontId="0" fillId="6" borderId="109" xfId="0" applyNumberFormat="1" applyFill="1" applyBorder="1" applyAlignment="1">
      <alignment horizontal="right" vertical="center"/>
    </xf>
    <xf numFmtId="178" fontId="0" fillId="0" borderId="109" xfId="0" applyNumberFormat="1" applyBorder="1" applyAlignment="1">
      <alignment horizontal="right" vertical="center"/>
    </xf>
    <xf numFmtId="178" fontId="0" fillId="0" borderId="91" xfId="0" applyNumberFormat="1" applyBorder="1" applyAlignment="1">
      <alignment horizontal="right" vertical="center"/>
    </xf>
    <xf numFmtId="178" fontId="0" fillId="0" borderId="94" xfId="0" applyNumberFormat="1" applyBorder="1" applyAlignment="1">
      <alignment horizontal="right" vertical="center"/>
    </xf>
    <xf numFmtId="178" fontId="0" fillId="0" borderId="95" xfId="0" applyNumberFormat="1" applyBorder="1" applyAlignment="1">
      <alignment horizontal="right" vertical="center"/>
    </xf>
    <xf numFmtId="178" fontId="0" fillId="0" borderId="110" xfId="0" applyNumberFormat="1" applyBorder="1" applyAlignment="1">
      <alignment horizontal="right" vertical="center"/>
    </xf>
    <xf numFmtId="178" fontId="0" fillId="0" borderId="111" xfId="0" applyNumberFormat="1" applyBorder="1" applyAlignment="1">
      <alignment horizontal="right" vertical="center"/>
    </xf>
    <xf numFmtId="178" fontId="0" fillId="0" borderId="96" xfId="0" applyNumberFormat="1" applyBorder="1" applyAlignment="1">
      <alignment horizontal="right" vertical="center"/>
    </xf>
    <xf numFmtId="178" fontId="0" fillId="33" borderId="26" xfId="0" applyNumberFormat="1" applyFill="1" applyBorder="1" applyAlignment="1">
      <alignment horizontal="right" vertical="center"/>
    </xf>
    <xf numFmtId="178" fontId="0" fillId="33" borderId="36" xfId="0" applyNumberFormat="1" applyFill="1" applyBorder="1" applyAlignment="1">
      <alignment horizontal="right" vertical="center"/>
    </xf>
    <xf numFmtId="178" fontId="0" fillId="33" borderId="16" xfId="0" applyNumberFormat="1" applyFill="1" applyBorder="1" applyAlignment="1">
      <alignment horizontal="right" vertical="center"/>
    </xf>
    <xf numFmtId="178" fontId="0" fillId="33" borderId="98" xfId="0" applyNumberFormat="1" applyFill="1" applyBorder="1" applyAlignment="1">
      <alignment horizontal="right" vertical="center"/>
    </xf>
    <xf numFmtId="178" fontId="0" fillId="33" borderId="29" xfId="0" applyNumberFormat="1" applyFill="1" applyBorder="1" applyAlignment="1">
      <alignment horizontal="right" vertical="center"/>
    </xf>
    <xf numFmtId="185" fontId="0" fillId="0" borderId="112" xfId="0" applyNumberFormat="1" applyFill="1" applyBorder="1" applyAlignment="1">
      <alignment horizontal="right" vertical="center" indent="1"/>
    </xf>
    <xf numFmtId="0" fontId="34" fillId="0" borderId="0" xfId="0" applyFont="1" applyAlignment="1">
      <alignment/>
    </xf>
    <xf numFmtId="177" fontId="0" fillId="0" borderId="61" xfId="0" applyNumberFormat="1" applyFill="1" applyBorder="1" applyAlignment="1">
      <alignment vertical="center"/>
    </xf>
    <xf numFmtId="177" fontId="0" fillId="0" borderId="71" xfId="0" applyNumberFormat="1" applyFill="1" applyBorder="1" applyAlignment="1">
      <alignment vertical="center"/>
    </xf>
    <xf numFmtId="0" fontId="0" fillId="0" borderId="15" xfId="0" applyBorder="1" applyAlignment="1">
      <alignment/>
    </xf>
    <xf numFmtId="0" fontId="2" fillId="0" borderId="0" xfId="0" applyFont="1" applyAlignment="1">
      <alignment vertical="center"/>
    </xf>
    <xf numFmtId="0" fontId="2" fillId="33" borderId="0" xfId="0" applyFont="1" applyFill="1" applyAlignment="1">
      <alignment horizontal="center" vertical="center"/>
    </xf>
    <xf numFmtId="0" fontId="34" fillId="0" borderId="0" xfId="0" applyFont="1" applyAlignment="1">
      <alignment horizontal="right" vertical="center"/>
    </xf>
    <xf numFmtId="0" fontId="19" fillId="0" borderId="113" xfId="0" applyFont="1" applyBorder="1" applyAlignment="1">
      <alignment horizontal="center" vertical="center"/>
    </xf>
    <xf numFmtId="176" fontId="0" fillId="33" borderId="16" xfId="0" applyNumberFormat="1" applyFill="1" applyBorder="1" applyAlignment="1">
      <alignment horizontal="right" vertical="center" indent="1"/>
    </xf>
    <xf numFmtId="176" fontId="0" fillId="33" borderId="26" xfId="0" applyNumberFormat="1" applyFill="1" applyBorder="1" applyAlignment="1">
      <alignment horizontal="right" vertical="center" indent="1"/>
    </xf>
    <xf numFmtId="185" fontId="0" fillId="7" borderId="26" xfId="0" applyNumberFormat="1" applyFill="1" applyBorder="1" applyAlignment="1">
      <alignment horizontal="right" vertical="center" indent="1"/>
    </xf>
    <xf numFmtId="185" fontId="0" fillId="7" borderId="21" xfId="0" applyNumberFormat="1" applyFill="1" applyBorder="1" applyAlignment="1">
      <alignment horizontal="right" vertical="center" indent="1"/>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42" xfId="0" applyFont="1" applyBorder="1" applyAlignment="1">
      <alignment horizontal="center" vertical="center"/>
    </xf>
    <xf numFmtId="0" fontId="4" fillId="0" borderId="46" xfId="0" applyFont="1" applyBorder="1" applyAlignment="1">
      <alignment horizontal="center" vertical="center"/>
    </xf>
    <xf numFmtId="0" fontId="2" fillId="0" borderId="0" xfId="0" applyFont="1" applyAlignment="1">
      <alignment horizontal="distributed" vertical="center" indent="1"/>
    </xf>
    <xf numFmtId="0" fontId="0" fillId="0" borderId="0" xfId="0" applyAlignment="1">
      <alignment horizontal="distributed" vertical="center"/>
    </xf>
    <xf numFmtId="0" fontId="0" fillId="33" borderId="45" xfId="0" applyFont="1" applyFill="1" applyBorder="1" applyAlignment="1">
      <alignment horizontal="left" vertical="center"/>
    </xf>
    <xf numFmtId="0" fontId="5" fillId="33" borderId="0" xfId="0" applyFont="1" applyFill="1" applyAlignment="1">
      <alignment horizontal="center" vertical="center"/>
    </xf>
    <xf numFmtId="0" fontId="0" fillId="0" borderId="0" xfId="0" applyAlignment="1">
      <alignment horizontal="center" vertical="center"/>
    </xf>
    <xf numFmtId="0" fontId="0" fillId="33" borderId="14" xfId="0" applyFill="1" applyBorder="1" applyAlignment="1">
      <alignment horizontal="center" vertical="center"/>
    </xf>
    <xf numFmtId="0" fontId="5" fillId="0" borderId="0" xfId="0" applyFont="1" applyAlignment="1">
      <alignment horizontal="center" vertical="center"/>
    </xf>
    <xf numFmtId="0" fontId="4" fillId="0" borderId="45" xfId="0" applyFont="1" applyBorder="1" applyAlignment="1">
      <alignment horizontal="distributed" vertical="center"/>
    </xf>
    <xf numFmtId="0" fontId="4" fillId="0" borderId="0" xfId="0" applyFont="1" applyAlignment="1">
      <alignment horizontal="distributed" vertical="center"/>
    </xf>
    <xf numFmtId="0" fontId="2" fillId="0" borderId="0" xfId="0" applyFont="1" applyAlignment="1">
      <alignment horizontal="left" vertical="center"/>
    </xf>
    <xf numFmtId="9" fontId="6" fillId="0" borderId="15"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5" xfId="0" applyFont="1" applyFill="1" applyBorder="1" applyAlignment="1">
      <alignment horizontal="center" vertical="center" shrinkToFit="1"/>
    </xf>
    <xf numFmtId="0" fontId="6" fillId="33" borderId="15" xfId="0" applyFont="1" applyFill="1" applyBorder="1" applyAlignment="1">
      <alignment horizontal="center" vertical="center"/>
    </xf>
    <xf numFmtId="0" fontId="6" fillId="0" borderId="79" xfId="0" applyFont="1" applyBorder="1" applyAlignment="1">
      <alignment horizontal="distributed" vertical="center"/>
    </xf>
    <xf numFmtId="0" fontId="6" fillId="0" borderId="118" xfId="0" applyFont="1" applyBorder="1" applyAlignment="1">
      <alignment horizontal="distributed" vertical="center"/>
    </xf>
    <xf numFmtId="0" fontId="6" fillId="0" borderId="107" xfId="0" applyFont="1" applyBorder="1" applyAlignment="1">
      <alignment horizontal="distributed" vertical="center"/>
    </xf>
    <xf numFmtId="0" fontId="7" fillId="0" borderId="0" xfId="0" applyFont="1" applyAlignment="1">
      <alignment horizontal="left" vertical="center"/>
    </xf>
    <xf numFmtId="0" fontId="21" fillId="0" borderId="0" xfId="0" applyFont="1" applyAlignment="1">
      <alignment horizontal="center" vertical="center"/>
    </xf>
    <xf numFmtId="0" fontId="6" fillId="0" borderId="0" xfId="0" applyNumberFormat="1" applyFont="1" applyFill="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center" indent="2"/>
    </xf>
    <xf numFmtId="0" fontId="6" fillId="0" borderId="16" xfId="0" applyFont="1"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6" fillId="33" borderId="15" xfId="0" applyFont="1" applyFill="1" applyBorder="1" applyAlignment="1">
      <alignment horizontal="center" vertical="center" shrinkToFit="1"/>
    </xf>
    <xf numFmtId="0" fontId="6" fillId="0" borderId="15" xfId="0" applyFont="1" applyBorder="1" applyAlignment="1">
      <alignment horizontal="distributed" vertical="center"/>
    </xf>
    <xf numFmtId="0" fontId="6" fillId="0" borderId="15" xfId="0" applyFont="1" applyBorder="1" applyAlignment="1">
      <alignment horizontal="center" vertical="center" wrapText="1"/>
    </xf>
    <xf numFmtId="0" fontId="6" fillId="0" borderId="15" xfId="0" applyFont="1" applyBorder="1" applyAlignment="1">
      <alignment horizontal="left" vertical="center" wrapText="1"/>
    </xf>
    <xf numFmtId="0" fontId="6" fillId="0" borderId="15" xfId="0" applyFont="1" applyBorder="1" applyAlignment="1">
      <alignment horizontal="left" vertical="center"/>
    </xf>
    <xf numFmtId="0" fontId="6" fillId="33" borderId="79" xfId="0" applyFont="1" applyFill="1" applyBorder="1" applyAlignment="1">
      <alignment horizontal="center" vertical="center"/>
    </xf>
    <xf numFmtId="182" fontId="6" fillId="33" borderId="107" xfId="0" applyNumberFormat="1" applyFont="1" applyFill="1" applyBorder="1" applyAlignment="1">
      <alignment horizontal="right" vertical="center"/>
    </xf>
    <xf numFmtId="178" fontId="6" fillId="0" borderId="73" xfId="0" applyNumberFormat="1" applyFont="1" applyBorder="1" applyAlignment="1">
      <alignment horizontal="right" vertical="center" indent="1"/>
    </xf>
    <xf numFmtId="178" fontId="6" fillId="0" borderId="23" xfId="0" applyNumberFormat="1" applyFont="1" applyBorder="1" applyAlignment="1">
      <alignment horizontal="right" vertical="center" indent="1"/>
    </xf>
    <xf numFmtId="178" fontId="6" fillId="6" borderId="47" xfId="0" applyNumberFormat="1" applyFont="1" applyFill="1" applyBorder="1" applyAlignment="1">
      <alignment horizontal="right" vertical="center" indent="1"/>
    </xf>
    <xf numFmtId="178" fontId="6" fillId="6" borderId="50" xfId="0" applyNumberFormat="1" applyFont="1" applyFill="1" applyBorder="1" applyAlignment="1">
      <alignment horizontal="right" vertical="center" indent="1"/>
    </xf>
    <xf numFmtId="178" fontId="6" fillId="0" borderId="57" xfId="0" applyNumberFormat="1" applyFont="1" applyBorder="1" applyAlignment="1">
      <alignment horizontal="right" vertical="center" indent="1"/>
    </xf>
    <xf numFmtId="178" fontId="6" fillId="0" borderId="32" xfId="0" applyNumberFormat="1" applyFont="1" applyBorder="1" applyAlignment="1">
      <alignment horizontal="right" vertical="center" indent="1"/>
    </xf>
    <xf numFmtId="0" fontId="0" fillId="0" borderId="40" xfId="0" applyBorder="1" applyAlignment="1">
      <alignment horizontal="center" vertical="center"/>
    </xf>
    <xf numFmtId="0" fontId="0" fillId="0" borderId="33" xfId="0" applyBorder="1" applyAlignment="1">
      <alignment horizontal="center" vertical="center"/>
    </xf>
    <xf numFmtId="176" fontId="6" fillId="6" borderId="25" xfId="0" applyNumberFormat="1" applyFont="1" applyFill="1" applyBorder="1" applyAlignment="1">
      <alignment horizontal="right" vertical="center" indent="1"/>
    </xf>
    <xf numFmtId="176" fontId="6" fillId="6" borderId="21" xfId="0" applyNumberFormat="1" applyFont="1" applyFill="1" applyBorder="1" applyAlignment="1">
      <alignment horizontal="right" vertical="center" indent="1"/>
    </xf>
    <xf numFmtId="176" fontId="6" fillId="33" borderId="16" xfId="0" applyNumberFormat="1" applyFont="1" applyFill="1" applyBorder="1" applyAlignment="1">
      <alignment horizontal="right" vertical="center" indent="1"/>
    </xf>
    <xf numFmtId="176" fontId="6" fillId="33" borderId="26" xfId="0" applyNumberFormat="1" applyFont="1" applyFill="1" applyBorder="1" applyAlignment="1">
      <alignment horizontal="right" vertical="center" indent="1"/>
    </xf>
    <xf numFmtId="185" fontId="6" fillId="7" borderId="26" xfId="0" applyNumberFormat="1" applyFont="1" applyFill="1" applyBorder="1" applyAlignment="1">
      <alignment horizontal="right" vertical="center" indent="1"/>
    </xf>
    <xf numFmtId="185" fontId="6" fillId="7" borderId="17" xfId="0" applyNumberFormat="1" applyFont="1" applyFill="1" applyBorder="1" applyAlignment="1">
      <alignment horizontal="right" vertical="center" indent="1"/>
    </xf>
    <xf numFmtId="176" fontId="6" fillId="0" borderId="25" xfId="0" applyNumberFormat="1" applyFont="1" applyBorder="1" applyAlignment="1">
      <alignment horizontal="right" vertical="center" indent="1"/>
    </xf>
    <xf numFmtId="176" fontId="6" fillId="0" borderId="21" xfId="0" applyNumberFormat="1" applyFont="1" applyBorder="1" applyAlignment="1">
      <alignment horizontal="right" vertical="center" indent="1"/>
    </xf>
    <xf numFmtId="176" fontId="6" fillId="0" borderId="16" xfId="0" applyNumberFormat="1" applyFont="1" applyBorder="1" applyAlignment="1">
      <alignment horizontal="right" vertical="center" indent="1"/>
    </xf>
    <xf numFmtId="176" fontId="6" fillId="0" borderId="26" xfId="0" applyNumberFormat="1" applyFont="1" applyBorder="1" applyAlignment="1">
      <alignment horizontal="right" vertical="center" indent="1"/>
    </xf>
    <xf numFmtId="0" fontId="6" fillId="0" borderId="35" xfId="0" applyFont="1" applyBorder="1" applyAlignment="1">
      <alignment horizontal="distributed" vertical="center"/>
    </xf>
    <xf numFmtId="0" fontId="6" fillId="0" borderId="26" xfId="0" applyFont="1" applyBorder="1" applyAlignment="1">
      <alignment horizontal="distributed"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0" fontId="6" fillId="0" borderId="25" xfId="0" applyFont="1" applyBorder="1" applyAlignment="1">
      <alignment horizontal="center" vertical="center" wrapText="1"/>
    </xf>
    <xf numFmtId="0" fontId="6" fillId="0" borderId="25" xfId="0" applyFont="1" applyBorder="1" applyAlignment="1">
      <alignment horizontal="center" vertical="center"/>
    </xf>
    <xf numFmtId="0" fontId="6" fillId="0" borderId="54" xfId="0" applyFont="1" applyBorder="1" applyAlignment="1">
      <alignment horizontal="center" vertical="center"/>
    </xf>
    <xf numFmtId="0" fontId="6" fillId="0" borderId="18" xfId="0" applyFont="1" applyBorder="1" applyAlignment="1">
      <alignment horizontal="center" vertical="center"/>
    </xf>
    <xf numFmtId="0" fontId="6" fillId="0" borderId="41" xfId="0" applyFont="1" applyBorder="1" applyAlignment="1">
      <alignment horizontal="distributed" vertical="center"/>
    </xf>
    <xf numFmtId="0" fontId="6" fillId="0" borderId="36" xfId="0" applyFont="1" applyBorder="1" applyAlignment="1">
      <alignment horizontal="center" vertical="center"/>
    </xf>
    <xf numFmtId="0" fontId="0" fillId="0" borderId="35" xfId="0" applyBorder="1" applyAlignment="1">
      <alignment horizontal="center" vertical="center"/>
    </xf>
    <xf numFmtId="0" fontId="17" fillId="0" borderId="0" xfId="0" applyFont="1" applyAlignment="1">
      <alignment horizontal="center" vertical="center"/>
    </xf>
    <xf numFmtId="0" fontId="6" fillId="0" borderId="0" xfId="0" applyFont="1" applyAlignment="1">
      <alignment horizontal="center" vertical="center"/>
    </xf>
    <xf numFmtId="0" fontId="16" fillId="0" borderId="45" xfId="0" applyFont="1" applyBorder="1" applyAlignment="1">
      <alignment horizontal="right" vertical="center"/>
    </xf>
    <xf numFmtId="0" fontId="6" fillId="0" borderId="97" xfId="0" applyFont="1" applyBorder="1" applyAlignment="1">
      <alignment horizontal="distributed" vertical="center"/>
    </xf>
    <xf numFmtId="0" fontId="6" fillId="0" borderId="45" xfId="0" applyFont="1" applyBorder="1" applyAlignment="1">
      <alignment horizontal="distributed" vertical="center"/>
    </xf>
    <xf numFmtId="185" fontId="6" fillId="0" borderId="26" xfId="0" applyNumberFormat="1" applyFont="1" applyBorder="1" applyAlignment="1">
      <alignment horizontal="right" vertical="center" indent="1"/>
    </xf>
    <xf numFmtId="185" fontId="6" fillId="0" borderId="17" xfId="0" applyNumberFormat="1" applyFont="1" applyBorder="1" applyAlignment="1">
      <alignment horizontal="right" vertical="center" indent="1"/>
    </xf>
    <xf numFmtId="185" fontId="6" fillId="0" borderId="98" xfId="0" applyNumberFormat="1" applyFont="1" applyBorder="1" applyAlignment="1">
      <alignment horizontal="right" vertical="center" indent="1"/>
    </xf>
    <xf numFmtId="185" fontId="6" fillId="0" borderId="20" xfId="0" applyNumberFormat="1" applyFont="1" applyBorder="1" applyAlignment="1">
      <alignment horizontal="right" vertical="center" indent="1"/>
    </xf>
    <xf numFmtId="176" fontId="6" fillId="0" borderId="29" xfId="0" applyNumberFormat="1" applyFont="1" applyBorder="1" applyAlignment="1">
      <alignment horizontal="right" vertical="center" indent="1"/>
    </xf>
    <xf numFmtId="176" fontId="6" fillId="0" borderId="98" xfId="0" applyNumberFormat="1" applyFont="1" applyBorder="1" applyAlignment="1">
      <alignment horizontal="right" vertical="center" indent="1"/>
    </xf>
    <xf numFmtId="185" fontId="6" fillId="0" borderId="53" xfId="0" applyNumberFormat="1" applyFont="1" applyBorder="1" applyAlignment="1">
      <alignment horizontal="right" vertical="center" indent="1"/>
    </xf>
    <xf numFmtId="185" fontId="6" fillId="0" borderId="31" xfId="0" applyNumberFormat="1" applyFont="1" applyBorder="1" applyAlignment="1">
      <alignment horizontal="right" vertical="center" indent="1"/>
    </xf>
    <xf numFmtId="176" fontId="6" fillId="0" borderId="30" xfId="0" applyNumberFormat="1" applyFont="1" applyBorder="1" applyAlignment="1">
      <alignment horizontal="right" vertical="center" indent="1"/>
    </xf>
    <xf numFmtId="176" fontId="6" fillId="0" borderId="53" xfId="0" applyNumberFormat="1" applyFont="1" applyBorder="1" applyAlignment="1">
      <alignment horizontal="right" vertical="center" indent="1"/>
    </xf>
    <xf numFmtId="185" fontId="6" fillId="7" borderId="97" xfId="0" applyNumberFormat="1" applyFont="1" applyFill="1" applyBorder="1" applyAlignment="1">
      <alignment horizontal="right" vertical="center" indent="1"/>
    </xf>
    <xf numFmtId="185" fontId="6" fillId="7" borderId="48" xfId="0" applyNumberFormat="1" applyFont="1" applyFill="1" applyBorder="1" applyAlignment="1">
      <alignment horizontal="right" vertical="center" indent="1"/>
    </xf>
    <xf numFmtId="176" fontId="6" fillId="33" borderId="49" xfId="0" applyNumberFormat="1" applyFont="1" applyFill="1" applyBorder="1" applyAlignment="1">
      <alignment horizontal="right" vertical="center" indent="1"/>
    </xf>
    <xf numFmtId="176" fontId="6" fillId="33" borderId="97" xfId="0" applyNumberFormat="1" applyFont="1" applyFill="1" applyBorder="1" applyAlignment="1">
      <alignment horizontal="right" vertical="center" indent="1"/>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45" xfId="0" applyBorder="1" applyAlignment="1">
      <alignment horizontal="center"/>
    </xf>
    <xf numFmtId="0" fontId="0" fillId="0" borderId="119" xfId="0" applyBorder="1" applyAlignment="1">
      <alignment horizontal="distributed" vertical="center"/>
    </xf>
    <xf numFmtId="0" fontId="0" fillId="0" borderId="15" xfId="0" applyBorder="1" applyAlignment="1">
      <alignment horizontal="distributed" vertical="center"/>
    </xf>
    <xf numFmtId="0" fontId="0" fillId="0" borderId="120" xfId="0" applyBorder="1" applyAlignment="1">
      <alignment horizontal="distributed" vertical="center"/>
    </xf>
    <xf numFmtId="0" fontId="0" fillId="0" borderId="79" xfId="0" applyBorder="1" applyAlignment="1">
      <alignment horizontal="distributed" vertical="center"/>
    </xf>
    <xf numFmtId="0" fontId="0" fillId="0" borderId="119" xfId="0" applyBorder="1" applyAlignment="1">
      <alignment horizontal="center" vertical="center"/>
    </xf>
    <xf numFmtId="0" fontId="0" fillId="0" borderId="15" xfId="0" applyBorder="1" applyAlignment="1">
      <alignment horizontal="center" vertical="center"/>
    </xf>
    <xf numFmtId="0" fontId="0" fillId="0" borderId="121" xfId="0" applyBorder="1" applyAlignment="1">
      <alignment horizontal="distributed" vertical="center"/>
    </xf>
    <xf numFmtId="0" fontId="0" fillId="0" borderId="107" xfId="0" applyBorder="1" applyAlignment="1">
      <alignment horizontal="distributed"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36" xfId="0" applyBorder="1" applyAlignment="1">
      <alignment horizontal="center" vertical="center"/>
    </xf>
    <xf numFmtId="0" fontId="0" fillId="0" borderId="125" xfId="0" applyBorder="1" applyAlignment="1">
      <alignment vertical="center"/>
    </xf>
    <xf numFmtId="0" fontId="0" fillId="0" borderId="110" xfId="0" applyBorder="1" applyAlignment="1">
      <alignment horizontal="center" vertical="center"/>
    </xf>
    <xf numFmtId="0" fontId="0" fillId="0" borderId="126" xfId="0" applyBorder="1" applyAlignment="1">
      <alignment vertical="center"/>
    </xf>
    <xf numFmtId="0" fontId="0" fillId="0" borderId="0" xfId="0" applyAlignment="1">
      <alignment horizontal="left" vertical="center"/>
    </xf>
    <xf numFmtId="0" fontId="0" fillId="0" borderId="127" xfId="0" applyBorder="1" applyAlignment="1">
      <alignment horizontal="center" vertical="center"/>
    </xf>
    <xf numFmtId="0" fontId="0" fillId="0" borderId="11" xfId="0" applyBorder="1" applyAlignment="1">
      <alignment horizontal="center" vertical="center"/>
    </xf>
    <xf numFmtId="0" fontId="0" fillId="0" borderId="128" xfId="0" applyBorder="1" applyAlignment="1">
      <alignment vertical="center"/>
    </xf>
    <xf numFmtId="0" fontId="0" fillId="0" borderId="13" xfId="0" applyBorder="1" applyAlignment="1">
      <alignment vertical="center"/>
    </xf>
    <xf numFmtId="0" fontId="0" fillId="0" borderId="80" xfId="0" applyBorder="1" applyAlignment="1">
      <alignment vertical="center"/>
    </xf>
    <xf numFmtId="0" fontId="0" fillId="0" borderId="80"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129" xfId="0" applyBorder="1" applyAlignment="1">
      <alignment horizontal="right" vertical="center"/>
    </xf>
    <xf numFmtId="0" fontId="0" fillId="0" borderId="130" xfId="0" applyBorder="1" applyAlignment="1">
      <alignment horizontal="right" vertical="center"/>
    </xf>
    <xf numFmtId="0" fontId="0" fillId="0" borderId="131" xfId="0" applyBorder="1" applyAlignment="1">
      <alignment horizontal="right" vertical="center"/>
    </xf>
    <xf numFmtId="0" fontId="0" fillId="0" borderId="37" xfId="0" applyBorder="1" applyAlignment="1">
      <alignment horizontal="center" vertical="center"/>
    </xf>
    <xf numFmtId="0" fontId="0" fillId="0" borderId="0" xfId="0" applyAlignment="1">
      <alignment horizontal="left"/>
    </xf>
    <xf numFmtId="178" fontId="0" fillId="33" borderId="16" xfId="0" applyNumberFormat="1" applyFill="1" applyBorder="1" applyAlignment="1">
      <alignment horizontal="right" vertical="center"/>
    </xf>
    <xf numFmtId="178" fontId="0" fillId="33" borderId="26" xfId="0" applyNumberFormat="1" applyFill="1" applyBorder="1" applyAlignment="1">
      <alignment horizontal="right" vertical="center"/>
    </xf>
    <xf numFmtId="0" fontId="15" fillId="0" borderId="0" xfId="0" applyFont="1" applyBorder="1" applyAlignment="1">
      <alignment horizontal="right" vertical="center" shrinkToFit="1"/>
    </xf>
    <xf numFmtId="178" fontId="0" fillId="0" borderId="16" xfId="0" applyNumberFormat="1" applyBorder="1" applyAlignment="1">
      <alignment horizontal="right" vertical="center"/>
    </xf>
    <xf numFmtId="178" fontId="0" fillId="0" borderId="26" xfId="0" applyNumberFormat="1" applyBorder="1" applyAlignment="1">
      <alignment horizontal="right" vertical="center"/>
    </xf>
    <xf numFmtId="0" fontId="15" fillId="0" borderId="45" xfId="0" applyFont="1" applyBorder="1" applyAlignment="1">
      <alignment horizontal="right" vertical="center" shrinkToFit="1"/>
    </xf>
    <xf numFmtId="0" fontId="22" fillId="0" borderId="0" xfId="0" applyFont="1" applyAlignment="1">
      <alignment horizontal="center"/>
    </xf>
    <xf numFmtId="0" fontId="0" fillId="0" borderId="0" xfId="0" applyFont="1" applyAlignment="1">
      <alignment horizontal="center" vertical="center"/>
    </xf>
    <xf numFmtId="0" fontId="6" fillId="0" borderId="15" xfId="0" applyFont="1" applyBorder="1" applyAlignment="1">
      <alignment horizontal="center"/>
    </xf>
    <xf numFmtId="0" fontId="0" fillId="0" borderId="0" xfId="0" applyBorder="1" applyAlignment="1">
      <alignment horizontal="left" vertical="center"/>
    </xf>
    <xf numFmtId="178" fontId="0" fillId="33" borderId="29" xfId="0" applyNumberFormat="1" applyFill="1" applyBorder="1" applyAlignment="1">
      <alignment horizontal="right" vertical="center"/>
    </xf>
    <xf numFmtId="178" fontId="0" fillId="33" borderId="98" xfId="0" applyNumberFormat="1" applyFill="1" applyBorder="1" applyAlignment="1">
      <alignment horizontal="right" vertical="center"/>
    </xf>
    <xf numFmtId="178" fontId="0" fillId="0" borderId="30" xfId="0" applyNumberFormat="1" applyBorder="1" applyAlignment="1">
      <alignment horizontal="right" vertical="center"/>
    </xf>
    <xf numFmtId="178" fontId="0" fillId="0" borderId="53" xfId="0" applyNumberFormat="1" applyBorder="1" applyAlignment="1">
      <alignment horizontal="right" vertical="center"/>
    </xf>
    <xf numFmtId="176" fontId="0" fillId="0" borderId="25" xfId="0" applyNumberFormat="1" applyBorder="1" applyAlignment="1">
      <alignment horizontal="right" vertical="center" indent="1"/>
    </xf>
    <xf numFmtId="176" fontId="0" fillId="0" borderId="21" xfId="0" applyNumberFormat="1" applyBorder="1" applyAlignment="1">
      <alignment horizontal="right" vertical="center" indent="1"/>
    </xf>
    <xf numFmtId="176" fontId="0" fillId="0" borderId="38" xfId="0" applyNumberFormat="1" applyBorder="1" applyAlignment="1">
      <alignment horizontal="right" vertical="center" indent="1"/>
    </xf>
    <xf numFmtId="176" fontId="0" fillId="0" borderId="132" xfId="0" applyNumberFormat="1" applyBorder="1" applyAlignment="1">
      <alignment horizontal="right" vertical="center" indent="1"/>
    </xf>
    <xf numFmtId="176" fontId="0" fillId="6" borderId="25" xfId="0" applyNumberFormat="1" applyFill="1" applyBorder="1" applyAlignment="1">
      <alignment horizontal="right" vertical="center" indent="1"/>
    </xf>
    <xf numFmtId="176" fontId="0" fillId="6" borderId="21" xfId="0" applyNumberFormat="1" applyFill="1" applyBorder="1" applyAlignment="1">
      <alignment horizontal="right" vertical="center" indent="1"/>
    </xf>
    <xf numFmtId="176" fontId="0" fillId="6" borderId="40" xfId="0" applyNumberFormat="1" applyFill="1" applyBorder="1" applyAlignment="1">
      <alignment horizontal="right" vertical="center" indent="1"/>
    </xf>
    <xf numFmtId="176" fontId="0" fillId="6" borderId="33" xfId="0" applyNumberFormat="1" applyFill="1" applyBorder="1" applyAlignment="1">
      <alignment horizontal="right" vertical="center" indent="1"/>
    </xf>
    <xf numFmtId="0" fontId="0" fillId="0" borderId="26"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15" xfId="0" applyBorder="1" applyAlignment="1">
      <alignment horizontal="center" vertical="center" wrapText="1"/>
    </xf>
    <xf numFmtId="0" fontId="0" fillId="0" borderId="35" xfId="0" applyBorder="1" applyAlignment="1">
      <alignment horizontal="distributed" vertical="center"/>
    </xf>
    <xf numFmtId="0" fontId="0" fillId="0" borderId="119" xfId="0" applyBorder="1" applyAlignment="1">
      <alignment horizontal="center" vertical="center" wrapText="1"/>
    </xf>
    <xf numFmtId="0" fontId="0" fillId="0" borderId="34" xfId="0" applyBorder="1" applyAlignment="1">
      <alignment horizontal="distributed" vertical="center"/>
    </xf>
    <xf numFmtId="0" fontId="19" fillId="0" borderId="0" xfId="0" applyFont="1" applyAlignment="1">
      <alignment horizontal="center" vertical="center"/>
    </xf>
    <xf numFmtId="176" fontId="0" fillId="0" borderId="16" xfId="0" applyNumberFormat="1" applyBorder="1" applyAlignment="1">
      <alignment horizontal="right" vertical="center" indent="1"/>
    </xf>
    <xf numFmtId="176" fontId="0" fillId="0" borderId="26" xfId="0" applyNumberFormat="1" applyBorder="1" applyAlignment="1">
      <alignment horizontal="right" vertical="center" indent="1"/>
    </xf>
    <xf numFmtId="185" fontId="0" fillId="0" borderId="26" xfId="0" applyNumberFormat="1" applyBorder="1" applyAlignment="1">
      <alignment horizontal="right" vertical="center" indent="1"/>
    </xf>
    <xf numFmtId="185" fontId="0" fillId="0" borderId="21" xfId="0" applyNumberFormat="1" applyBorder="1" applyAlignment="1">
      <alignment horizontal="right" vertical="center" indent="1"/>
    </xf>
    <xf numFmtId="176" fontId="0" fillId="33" borderId="16" xfId="0" applyNumberFormat="1" applyFill="1" applyBorder="1" applyAlignment="1">
      <alignment horizontal="right" vertical="center" indent="1"/>
    </xf>
    <xf numFmtId="176" fontId="0" fillId="33" borderId="26" xfId="0" applyNumberFormat="1" applyFill="1" applyBorder="1" applyAlignment="1">
      <alignment horizontal="right" vertical="center" indent="1"/>
    </xf>
    <xf numFmtId="185" fontId="0" fillId="7" borderId="26" xfId="0" applyNumberFormat="1" applyFill="1" applyBorder="1" applyAlignment="1">
      <alignment horizontal="right" vertical="center" indent="1"/>
    </xf>
    <xf numFmtId="185" fontId="0" fillId="7" borderId="21" xfId="0" applyNumberFormat="1" applyFill="1" applyBorder="1" applyAlignment="1">
      <alignment horizontal="right" vertical="center" indent="1"/>
    </xf>
    <xf numFmtId="176" fontId="0" fillId="33" borderId="36" xfId="0" applyNumberFormat="1" applyFill="1" applyBorder="1" applyAlignment="1">
      <alignment horizontal="right" vertical="center" indent="1"/>
    </xf>
    <xf numFmtId="176" fontId="0" fillId="33" borderId="35" xfId="0" applyNumberFormat="1" applyFill="1" applyBorder="1" applyAlignment="1">
      <alignment horizontal="right" vertical="center" indent="1"/>
    </xf>
    <xf numFmtId="185" fontId="0" fillId="7" borderId="35" xfId="0" applyNumberFormat="1" applyFill="1" applyBorder="1" applyAlignment="1">
      <alignment horizontal="right" vertical="center" indent="1"/>
    </xf>
    <xf numFmtId="185" fontId="0" fillId="7" borderId="33" xfId="0" applyNumberFormat="1" applyFill="1" applyBorder="1" applyAlignment="1">
      <alignment horizontal="right" vertical="center" indent="1"/>
    </xf>
    <xf numFmtId="176" fontId="0" fillId="0" borderId="80" xfId="0" applyNumberFormat="1" applyBorder="1" applyAlignment="1">
      <alignment horizontal="right" vertical="center" indent="1"/>
    </xf>
    <xf numFmtId="176" fontId="0" fillId="0" borderId="34" xfId="0" applyNumberFormat="1" applyBorder="1" applyAlignment="1">
      <alignment horizontal="right" vertical="center" indent="1"/>
    </xf>
    <xf numFmtId="185" fontId="0" fillId="0" borderId="34" xfId="0" applyNumberFormat="1" applyBorder="1" applyAlignment="1">
      <alignment horizontal="right" vertical="center" indent="1"/>
    </xf>
    <xf numFmtId="185" fontId="0" fillId="0" borderId="132" xfId="0" applyNumberFormat="1" applyBorder="1" applyAlignment="1">
      <alignment horizontal="right" vertical="center" indent="1"/>
    </xf>
    <xf numFmtId="0" fontId="6" fillId="0" borderId="104" xfId="0" applyFont="1" applyBorder="1" applyAlignment="1">
      <alignment horizontal="left" vertical="center" indent="1"/>
    </xf>
    <xf numFmtId="0" fontId="6" fillId="0" borderId="105" xfId="0" applyFont="1" applyBorder="1" applyAlignment="1">
      <alignment horizontal="left" vertical="center" indent="1"/>
    </xf>
    <xf numFmtId="0" fontId="6" fillId="0" borderId="106" xfId="0" applyFont="1" applyBorder="1" applyAlignment="1">
      <alignment horizontal="left" vertical="center" indent="1"/>
    </xf>
    <xf numFmtId="0" fontId="16" fillId="0" borderId="119" xfId="0" applyFont="1" applyBorder="1" applyAlignment="1">
      <alignment horizontal="center" vertical="center"/>
    </xf>
    <xf numFmtId="0" fontId="16" fillId="0" borderId="124" xfId="0" applyFont="1" applyBorder="1" applyAlignment="1">
      <alignment horizontal="center" vertical="center"/>
    </xf>
    <xf numFmtId="0" fontId="16" fillId="0" borderId="15" xfId="0" applyFont="1" applyBorder="1" applyAlignment="1">
      <alignment horizontal="center" vertical="center"/>
    </xf>
    <xf numFmtId="0" fontId="5" fillId="0" borderId="0" xfId="0" applyFont="1" applyAlignment="1">
      <alignment horizontal="left" vertical="center"/>
    </xf>
    <xf numFmtId="0" fontId="6" fillId="0" borderId="90" xfId="0" applyFont="1" applyBorder="1" applyAlignment="1">
      <alignment horizontal="left" vertical="center"/>
    </xf>
    <xf numFmtId="0" fontId="6" fillId="0" borderId="91" xfId="0" applyFont="1" applyBorder="1" applyAlignment="1">
      <alignment horizontal="left" vertical="center"/>
    </xf>
    <xf numFmtId="0" fontId="6" fillId="0" borderId="29" xfId="0" applyFont="1" applyBorder="1" applyAlignment="1">
      <alignment horizontal="left" vertical="center"/>
    </xf>
    <xf numFmtId="0" fontId="6" fillId="0" borderId="133" xfId="0" applyFont="1" applyBorder="1" applyAlignment="1">
      <alignment horizontal="left" vertical="center"/>
    </xf>
    <xf numFmtId="0" fontId="6" fillId="0" borderId="78" xfId="0" applyFont="1" applyBorder="1" applyAlignment="1">
      <alignment horizontal="left" vertical="center"/>
    </xf>
    <xf numFmtId="0" fontId="6" fillId="0" borderId="44" xfId="0" applyFont="1" applyBorder="1" applyAlignment="1">
      <alignment horizontal="left" vertical="center"/>
    </xf>
    <xf numFmtId="0" fontId="16" fillId="0" borderId="54" xfId="0" applyFont="1" applyBorder="1" applyAlignment="1">
      <alignment horizontal="center" vertical="center"/>
    </xf>
    <xf numFmtId="0" fontId="16" fillId="0" borderId="41" xfId="0" applyFont="1" applyBorder="1" applyAlignment="1">
      <alignment horizontal="center" vertical="center"/>
    </xf>
    <xf numFmtId="0" fontId="16" fillId="0" borderId="22" xfId="0" applyFont="1" applyBorder="1" applyAlignment="1">
      <alignment horizontal="center" vertical="center"/>
    </xf>
    <xf numFmtId="0" fontId="16" fillId="0" borderId="116" xfId="0" applyFont="1" applyBorder="1" applyAlignment="1">
      <alignment horizontal="center" vertical="center"/>
    </xf>
    <xf numFmtId="0" fontId="16" fillId="0" borderId="0" xfId="0" applyFont="1" applyBorder="1" applyAlignment="1">
      <alignment horizontal="center" vertical="center"/>
    </xf>
    <xf numFmtId="0" fontId="16" fillId="0" borderId="117" xfId="0" applyFont="1" applyBorder="1" applyAlignment="1">
      <alignment horizontal="center" vertical="center"/>
    </xf>
    <xf numFmtId="0" fontId="16" fillId="0" borderId="42"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15" xfId="0" applyFont="1" applyBorder="1" applyAlignment="1">
      <alignment horizontal="center" vertical="center" wrapText="1"/>
    </xf>
    <xf numFmtId="0" fontId="16" fillId="0" borderId="125" xfId="0" applyFont="1" applyBorder="1" applyAlignment="1">
      <alignment horizontal="center" vertical="center"/>
    </xf>
    <xf numFmtId="0" fontId="6" fillId="0" borderId="85" xfId="0" applyFont="1" applyBorder="1" applyAlignment="1">
      <alignment horizontal="left" vertical="center"/>
    </xf>
    <xf numFmtId="0" fontId="6" fillId="0" borderId="86" xfId="0" applyFont="1" applyBorder="1" applyAlignment="1">
      <alignment horizontal="left" vertical="center"/>
    </xf>
    <xf numFmtId="0" fontId="6" fillId="0" borderId="87" xfId="0" applyFont="1" applyBorder="1" applyAlignment="1">
      <alignment horizontal="left" vertical="center"/>
    </xf>
    <xf numFmtId="0" fontId="18" fillId="0" borderId="0" xfId="0" applyFont="1" applyAlignment="1">
      <alignment horizontal="center" vertical="center"/>
    </xf>
    <xf numFmtId="0" fontId="6" fillId="0" borderId="102" xfId="0" applyFont="1" applyBorder="1" applyAlignment="1">
      <alignment horizontal="left" vertical="center" indent="1"/>
    </xf>
    <xf numFmtId="0" fontId="6" fillId="0" borderId="103" xfId="0" applyFont="1" applyBorder="1" applyAlignment="1">
      <alignment horizontal="left" vertical="center" indent="1"/>
    </xf>
    <xf numFmtId="0" fontId="6" fillId="0" borderId="61" xfId="0" applyFont="1" applyBorder="1" applyAlignment="1">
      <alignment horizontal="left" vertical="center" indent="1"/>
    </xf>
    <xf numFmtId="0" fontId="16" fillId="0" borderId="122" xfId="0" applyFont="1" applyBorder="1" applyAlignment="1">
      <alignment horizontal="center" vertical="center"/>
    </xf>
    <xf numFmtId="0" fontId="16" fillId="0" borderId="123" xfId="0" applyFont="1" applyBorder="1" applyAlignment="1">
      <alignment horizontal="center" vertical="center"/>
    </xf>
    <xf numFmtId="0" fontId="16" fillId="0" borderId="36" xfId="0" applyFont="1" applyBorder="1" applyAlignment="1">
      <alignment horizontal="center" vertical="center"/>
    </xf>
    <xf numFmtId="0" fontId="16" fillId="0" borderId="11" xfId="0" applyFont="1" applyBorder="1" applyAlignment="1">
      <alignment horizontal="center" vertical="center"/>
    </xf>
    <xf numFmtId="0" fontId="16" fillId="0" borderId="16" xfId="0" applyFont="1" applyBorder="1" applyAlignment="1">
      <alignment horizontal="center" vertical="center"/>
    </xf>
    <xf numFmtId="0" fontId="16" fillId="0" borderId="80" xfId="0" applyFont="1" applyBorder="1" applyAlignment="1">
      <alignment horizontal="center" vertical="center"/>
    </xf>
    <xf numFmtId="0" fontId="16" fillId="0" borderId="111" xfId="0" applyFont="1" applyBorder="1" applyAlignment="1">
      <alignment horizontal="center" vertical="center" wrapText="1"/>
    </xf>
    <xf numFmtId="0" fontId="16" fillId="0" borderId="111" xfId="0" applyFont="1" applyBorder="1" applyAlignment="1">
      <alignment horizontal="center" vertical="center"/>
    </xf>
    <xf numFmtId="0" fontId="16" fillId="0" borderId="126" xfId="0" applyFont="1" applyBorder="1" applyAlignment="1">
      <alignment horizontal="center" vertical="center"/>
    </xf>
    <xf numFmtId="176" fontId="0" fillId="0" borderId="134" xfId="0" applyNumberFormat="1" applyBorder="1" applyAlignment="1">
      <alignment vertical="center"/>
    </xf>
    <xf numFmtId="176" fontId="0" fillId="0" borderId="135" xfId="0" applyNumberFormat="1" applyBorder="1" applyAlignment="1">
      <alignment vertical="center"/>
    </xf>
    <xf numFmtId="176" fontId="0" fillId="0" borderId="136" xfId="0" applyNumberFormat="1" applyBorder="1" applyAlignment="1">
      <alignment vertical="center"/>
    </xf>
    <xf numFmtId="176" fontId="0" fillId="0" borderId="137" xfId="0" applyNumberFormat="1" applyBorder="1" applyAlignment="1">
      <alignment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6" fillId="0" borderId="119" xfId="0" applyFont="1" applyBorder="1" applyAlignment="1">
      <alignment horizontal="distributed"/>
    </xf>
    <xf numFmtId="0" fontId="6" fillId="0" borderId="15" xfId="0" applyFont="1" applyBorder="1" applyAlignment="1">
      <alignment horizontal="distributed"/>
    </xf>
    <xf numFmtId="0" fontId="6" fillId="0" borderId="119" xfId="0" applyFont="1" applyBorder="1" applyAlignment="1">
      <alignment horizontal="distributed" vertical="top"/>
    </xf>
    <xf numFmtId="0" fontId="6" fillId="0" borderId="15" xfId="0" applyFont="1" applyBorder="1" applyAlignment="1">
      <alignment horizontal="distributed" vertical="top"/>
    </xf>
    <xf numFmtId="0" fontId="6" fillId="0" borderId="124" xfId="0" applyFont="1" applyBorder="1" applyAlignment="1">
      <alignment horizontal="distributed" vertical="top"/>
    </xf>
    <xf numFmtId="0" fontId="6" fillId="0" borderId="125" xfId="0" applyFont="1" applyBorder="1" applyAlignment="1">
      <alignment horizontal="distributed" vertical="top"/>
    </xf>
    <xf numFmtId="0" fontId="6" fillId="0" borderId="125" xfId="0" applyFont="1" applyBorder="1" applyAlignment="1">
      <alignment horizontal="distributed" vertical="center"/>
    </xf>
    <xf numFmtId="0" fontId="6" fillId="0" borderId="99" xfId="0" applyFont="1" applyBorder="1" applyAlignment="1">
      <alignment horizontal="left"/>
    </xf>
    <xf numFmtId="0" fontId="6" fillId="0" borderId="100" xfId="0" applyFont="1" applyBorder="1" applyAlignment="1">
      <alignment horizontal="left"/>
    </xf>
    <xf numFmtId="0" fontId="6" fillId="0" borderId="101" xfId="0" applyFont="1" applyBorder="1" applyAlignment="1">
      <alignment horizontal="left"/>
    </xf>
    <xf numFmtId="0" fontId="6" fillId="0" borderId="138" xfId="0" applyFont="1" applyBorder="1" applyAlignment="1">
      <alignment horizontal="left" vertical="center"/>
    </xf>
    <xf numFmtId="0" fontId="6" fillId="0" borderId="139" xfId="0" applyFont="1" applyBorder="1" applyAlignment="1">
      <alignment horizontal="left" vertical="center"/>
    </xf>
    <xf numFmtId="0" fontId="6" fillId="0" borderId="134" xfId="0" applyFont="1" applyBorder="1" applyAlignment="1">
      <alignment horizontal="left" vertical="center"/>
    </xf>
    <xf numFmtId="0" fontId="6" fillId="0" borderId="104" xfId="0" applyFont="1" applyBorder="1" applyAlignment="1">
      <alignment horizontal="left" vertical="center" wrapText="1"/>
    </xf>
    <xf numFmtId="0" fontId="6" fillId="0" borderId="105" xfId="0" applyFont="1" applyBorder="1" applyAlignment="1">
      <alignment horizontal="left" vertical="center" wrapText="1"/>
    </xf>
    <xf numFmtId="0" fontId="6" fillId="0" borderId="106" xfId="0" applyFont="1" applyBorder="1" applyAlignment="1">
      <alignment horizontal="left" vertical="center" wrapText="1"/>
    </xf>
    <xf numFmtId="0" fontId="6" fillId="0" borderId="120" xfId="0" applyFont="1" applyBorder="1" applyAlignment="1">
      <alignment horizontal="left" vertical="center"/>
    </xf>
    <xf numFmtId="0" fontId="6" fillId="0" borderId="79" xfId="0" applyFont="1" applyBorder="1" applyAlignment="1">
      <alignment horizontal="left" vertical="center"/>
    </xf>
    <xf numFmtId="0" fontId="6" fillId="0" borderId="27" xfId="0" applyFont="1" applyBorder="1" applyAlignment="1">
      <alignment horizontal="left" vertical="center"/>
    </xf>
    <xf numFmtId="0" fontId="6" fillId="0" borderId="125" xfId="0" applyFont="1" applyBorder="1" applyAlignment="1">
      <alignment horizontal="center" vertical="center"/>
    </xf>
    <xf numFmtId="0" fontId="6" fillId="0" borderId="80" xfId="0" applyFont="1" applyBorder="1" applyAlignment="1">
      <alignment horizontal="center" vertical="center"/>
    </xf>
    <xf numFmtId="176" fontId="0" fillId="0" borderId="106" xfId="0" applyNumberFormat="1" applyBorder="1" applyAlignment="1">
      <alignment vertical="center"/>
    </xf>
    <xf numFmtId="176" fontId="0" fillId="0" borderId="76" xfId="0" applyNumberFormat="1" applyBorder="1" applyAlignment="1">
      <alignment vertical="center"/>
    </xf>
    <xf numFmtId="176" fontId="0" fillId="0" borderId="74" xfId="0" applyNumberFormat="1" applyBorder="1" applyAlignment="1">
      <alignment vertical="center"/>
    </xf>
    <xf numFmtId="176" fontId="0" fillId="0" borderId="29" xfId="0" applyNumberFormat="1" applyBorder="1" applyAlignment="1">
      <alignment vertical="center"/>
    </xf>
    <xf numFmtId="176" fontId="0" fillId="0" borderId="140" xfId="0" applyNumberFormat="1" applyBorder="1" applyAlignment="1">
      <alignment vertical="center"/>
    </xf>
    <xf numFmtId="0" fontId="6" fillId="0" borderId="141" xfId="0" applyFont="1" applyBorder="1" applyAlignment="1">
      <alignment horizontal="left" vertical="center"/>
    </xf>
    <xf numFmtId="0" fontId="6" fillId="0" borderId="118" xfId="0" applyFont="1" applyBorder="1" applyAlignment="1">
      <alignment horizontal="left" vertical="center"/>
    </xf>
    <xf numFmtId="0" fontId="6" fillId="0" borderId="142" xfId="0" applyFont="1" applyBorder="1" applyAlignment="1">
      <alignment horizontal="left" vertical="center"/>
    </xf>
    <xf numFmtId="176" fontId="0" fillId="0" borderId="30" xfId="0" applyNumberFormat="1" applyBorder="1" applyAlignment="1">
      <alignment vertical="center"/>
    </xf>
    <xf numFmtId="176" fontId="0" fillId="0" borderId="143" xfId="0" applyNumberFormat="1" applyBorder="1" applyAlignment="1">
      <alignment vertical="center"/>
    </xf>
    <xf numFmtId="0" fontId="6" fillId="0" borderId="127" xfId="0" applyFont="1" applyBorder="1" applyAlignment="1">
      <alignment horizontal="center" vertical="center"/>
    </xf>
    <xf numFmtId="0" fontId="6" fillId="0" borderId="11" xfId="0" applyFont="1" applyBorder="1" applyAlignment="1">
      <alignment horizontal="center"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6" fillId="0" borderId="128" xfId="0" applyFont="1" applyBorder="1" applyAlignment="1">
      <alignment horizontal="center" vertical="center"/>
    </xf>
    <xf numFmtId="0" fontId="6" fillId="0" borderId="13" xfId="0" applyFont="1" applyBorder="1" applyAlignment="1">
      <alignment horizontal="center" vertical="center"/>
    </xf>
    <xf numFmtId="0" fontId="6" fillId="0" borderId="119" xfId="0" applyFont="1" applyBorder="1" applyAlignment="1">
      <alignment horizontal="center" vertical="center"/>
    </xf>
    <xf numFmtId="0" fontId="6" fillId="0" borderId="124" xfId="0" applyFont="1" applyBorder="1" applyAlignment="1">
      <alignment horizontal="center" vertical="center"/>
    </xf>
    <xf numFmtId="176" fontId="6" fillId="0" borderId="146" xfId="0" applyNumberFormat="1" applyFont="1" applyBorder="1" applyAlignment="1">
      <alignment vertical="center"/>
    </xf>
    <xf numFmtId="176" fontId="0" fillId="0" borderId="147" xfId="0" applyNumberFormat="1" applyBorder="1" applyAlignment="1">
      <alignment vertical="center"/>
    </xf>
    <xf numFmtId="176" fontId="6" fillId="0" borderId="148" xfId="0" applyNumberFormat="1" applyFont="1" applyBorder="1" applyAlignment="1">
      <alignment vertical="center"/>
    </xf>
    <xf numFmtId="176" fontId="0" fillId="0" borderId="149" xfId="0" applyNumberFormat="1" applyBorder="1" applyAlignment="1">
      <alignment vertical="center"/>
    </xf>
    <xf numFmtId="176" fontId="0" fillId="0" borderId="150" xfId="0" applyNumberFormat="1" applyBorder="1" applyAlignment="1">
      <alignment vertical="center"/>
    </xf>
    <xf numFmtId="176" fontId="0" fillId="0" borderId="151" xfId="0" applyNumberFormat="1" applyBorder="1" applyAlignment="1">
      <alignment vertical="center"/>
    </xf>
    <xf numFmtId="176" fontId="6" fillId="0" borderId="152" xfId="0" applyNumberFormat="1" applyFont="1" applyBorder="1" applyAlignment="1">
      <alignment vertical="center"/>
    </xf>
    <xf numFmtId="176" fontId="0" fillId="0" borderId="153" xfId="0" applyNumberFormat="1" applyBorder="1" applyAlignment="1">
      <alignment vertical="center"/>
    </xf>
    <xf numFmtId="176" fontId="6" fillId="0" borderId="153" xfId="0" applyNumberFormat="1" applyFont="1" applyBorder="1" applyAlignment="1">
      <alignment vertical="center"/>
    </xf>
    <xf numFmtId="0" fontId="6" fillId="0" borderId="45" xfId="0" applyFont="1" applyBorder="1" applyAlignment="1">
      <alignment horizontal="center" vertical="center"/>
    </xf>
    <xf numFmtId="176" fontId="0" fillId="0" borderId="154" xfId="0" applyNumberFormat="1" applyBorder="1" applyAlignment="1">
      <alignment vertical="center"/>
    </xf>
    <xf numFmtId="176" fontId="0" fillId="0" borderId="77" xfId="0" applyNumberFormat="1" applyBorder="1" applyAlignment="1">
      <alignment vertical="center"/>
    </xf>
    <xf numFmtId="176" fontId="0" fillId="0" borderId="155" xfId="0" applyNumberFormat="1" applyBorder="1" applyAlignment="1">
      <alignment vertical="center"/>
    </xf>
    <xf numFmtId="0" fontId="6" fillId="0" borderId="93" xfId="0" applyFont="1" applyBorder="1" applyAlignment="1">
      <alignment horizontal="left" vertical="center"/>
    </xf>
    <xf numFmtId="0" fontId="6" fillId="0" borderId="94" xfId="0" applyFont="1" applyBorder="1" applyAlignment="1">
      <alignment horizontal="left" vertical="center"/>
    </xf>
    <xf numFmtId="0" fontId="6" fillId="0" borderId="30" xfId="0" applyFont="1" applyBorder="1" applyAlignment="1">
      <alignment horizontal="left" vertical="center"/>
    </xf>
    <xf numFmtId="176" fontId="0" fillId="0" borderId="73" xfId="0" applyNumberFormat="1" applyBorder="1" applyAlignment="1">
      <alignment vertical="center"/>
    </xf>
    <xf numFmtId="176" fontId="0" fillId="0" borderId="20" xfId="0" applyNumberFormat="1" applyBorder="1" applyAlignment="1">
      <alignment vertical="center"/>
    </xf>
    <xf numFmtId="176" fontId="0" fillId="0" borderId="31" xfId="0" applyNumberFormat="1" applyBorder="1" applyAlignment="1">
      <alignment vertical="center"/>
    </xf>
    <xf numFmtId="176" fontId="0" fillId="0" borderId="57" xfId="0" applyNumberFormat="1" applyBorder="1" applyAlignment="1">
      <alignment vertical="center"/>
    </xf>
    <xf numFmtId="176" fontId="0" fillId="0" borderId="156" xfId="0" applyNumberFormat="1" applyBorder="1" applyAlignment="1">
      <alignment vertical="center"/>
    </xf>
    <xf numFmtId="176" fontId="0" fillId="0" borderId="23" xfId="0" applyNumberFormat="1" applyBorder="1" applyAlignment="1">
      <alignment vertical="center"/>
    </xf>
    <xf numFmtId="176" fontId="0" fillId="0" borderId="83" xfId="0" applyNumberFormat="1" applyBorder="1" applyAlignment="1">
      <alignment vertical="center"/>
    </xf>
    <xf numFmtId="176" fontId="0" fillId="0" borderId="32" xfId="0" applyNumberFormat="1" applyBorder="1" applyAlignment="1">
      <alignment vertical="center"/>
    </xf>
    <xf numFmtId="0" fontId="25" fillId="0" borderId="59" xfId="0" applyFont="1" applyBorder="1" applyAlignment="1">
      <alignment horizontal="distributed" vertical="center" shrinkToFit="1"/>
    </xf>
    <xf numFmtId="0" fontId="25" fillId="0" borderId="69" xfId="0" applyFont="1" applyBorder="1" applyAlignment="1">
      <alignment horizontal="distributed" vertical="center" shrinkToFit="1"/>
    </xf>
    <xf numFmtId="0" fontId="25" fillId="0" borderId="41" xfId="0" applyFont="1" applyBorder="1" applyAlignment="1">
      <alignment horizontal="distributed" vertical="center"/>
    </xf>
    <xf numFmtId="0" fontId="25" fillId="0" borderId="59" xfId="0" applyFont="1" applyBorder="1" applyAlignment="1">
      <alignment horizontal="center" vertical="center" shrinkToFit="1"/>
    </xf>
    <xf numFmtId="0" fontId="26" fillId="0" borderId="53" xfId="0" applyFont="1" applyBorder="1" applyAlignment="1">
      <alignment horizontal="distributed" vertical="center"/>
    </xf>
    <xf numFmtId="0" fontId="25" fillId="0" borderId="98" xfId="0" applyFont="1" applyBorder="1" applyAlignment="1">
      <alignment horizontal="distributed" vertical="center"/>
    </xf>
    <xf numFmtId="0" fontId="25" fillId="0" borderId="157" xfId="0" applyFont="1" applyBorder="1" applyAlignment="1">
      <alignment horizontal="distributed" vertical="center"/>
    </xf>
    <xf numFmtId="0" fontId="25" fillId="0" borderId="69" xfId="0" applyFont="1" applyBorder="1" applyAlignment="1">
      <alignment horizontal="center" vertical="center" shrinkToFit="1"/>
    </xf>
    <xf numFmtId="0" fontId="24" fillId="0" borderId="0" xfId="0" applyFont="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26" fillId="0" borderId="40" xfId="0" applyFont="1" applyBorder="1" applyAlignment="1">
      <alignment horizontal="center"/>
    </xf>
    <xf numFmtId="0" fontId="26" fillId="0" borderId="35" xfId="0" applyFont="1" applyBorder="1" applyAlignment="1">
      <alignment horizontal="center"/>
    </xf>
    <xf numFmtId="0" fontId="26" fillId="0" borderId="37" xfId="0" applyFont="1" applyBorder="1" applyAlignment="1">
      <alignment horizontal="center"/>
    </xf>
    <xf numFmtId="0" fontId="25" fillId="0" borderId="59" xfId="0" applyFont="1" applyBorder="1" applyAlignment="1">
      <alignment horizontal="distributed" vertical="center"/>
    </xf>
    <xf numFmtId="177" fontId="25" fillId="0" borderId="59" xfId="0" applyNumberFormat="1" applyFont="1" applyBorder="1" applyAlignment="1">
      <alignment horizontal="distributed" vertical="center" wrapText="1"/>
    </xf>
    <xf numFmtId="177" fontId="26" fillId="0" borderId="35" xfId="0" applyNumberFormat="1" applyFont="1" applyBorder="1" applyAlignment="1">
      <alignment horizontal="distributed" vertical="center" wrapText="1"/>
    </xf>
    <xf numFmtId="0" fontId="26" fillId="0" borderId="41" xfId="0" applyFont="1" applyBorder="1" applyAlignment="1">
      <alignment horizontal="center" vertical="center"/>
    </xf>
    <xf numFmtId="0" fontId="25" fillId="0" borderId="51" xfId="0" applyFont="1" applyBorder="1" applyAlignment="1">
      <alignment horizontal="distributed" vertical="center"/>
    </xf>
    <xf numFmtId="0" fontId="27" fillId="0" borderId="40" xfId="0" applyFont="1" applyBorder="1" applyAlignment="1">
      <alignment horizontal="center" vertical="center"/>
    </xf>
    <xf numFmtId="0" fontId="27" fillId="0" borderId="35" xfId="0" applyFont="1" applyBorder="1" applyAlignment="1">
      <alignment horizontal="center" vertical="center"/>
    </xf>
    <xf numFmtId="177" fontId="25" fillId="0" borderId="157" xfId="0" applyNumberFormat="1" applyFont="1" applyBorder="1" applyAlignment="1">
      <alignment horizontal="distributed" vertical="center" wrapText="1"/>
    </xf>
    <xf numFmtId="177" fontId="26" fillId="0" borderId="53" xfId="0" applyNumberFormat="1" applyFont="1" applyBorder="1" applyAlignment="1">
      <alignment horizontal="center" vertical="center"/>
    </xf>
    <xf numFmtId="177" fontId="25" fillId="0" borderId="75" xfId="0" applyNumberFormat="1" applyFont="1" applyBorder="1" applyAlignment="1">
      <alignment horizontal="distributed" vertical="center" wrapText="1"/>
    </xf>
    <xf numFmtId="177" fontId="26" fillId="0" borderId="41" xfId="0" applyNumberFormat="1" applyFont="1" applyBorder="1" applyAlignment="1">
      <alignment horizontal="center" vertical="center" wrapText="1"/>
    </xf>
    <xf numFmtId="177" fontId="25" fillId="0" borderId="59" xfId="0" applyNumberFormat="1" applyFont="1" applyBorder="1" applyAlignment="1">
      <alignment horizontal="center" vertical="center" shrinkToFit="1"/>
    </xf>
    <xf numFmtId="0" fontId="6" fillId="0" borderId="45" xfId="0" applyFont="1" applyBorder="1" applyAlignment="1">
      <alignment horizontal="left" vertical="center" indent="1"/>
    </xf>
    <xf numFmtId="0" fontId="25" fillId="0" borderId="75" xfId="0" applyFont="1" applyBorder="1" applyAlignment="1">
      <alignment horizontal="distributed" vertical="center" shrinkToFit="1"/>
    </xf>
    <xf numFmtId="0" fontId="29" fillId="0" borderId="15" xfId="0" applyFont="1" applyBorder="1" applyAlignment="1">
      <alignment horizontal="left" vertical="center"/>
    </xf>
    <xf numFmtId="0" fontId="29" fillId="0" borderId="145" xfId="0" applyFont="1" applyBorder="1" applyAlignment="1">
      <alignment horizontal="left" vertical="center"/>
    </xf>
    <xf numFmtId="0" fontId="29" fillId="0" borderId="119" xfId="0" applyFont="1" applyBorder="1" applyAlignment="1">
      <alignment horizontal="distributed" vertical="center" wrapText="1"/>
    </xf>
    <xf numFmtId="0" fontId="30" fillId="0" borderId="15" xfId="0" applyFont="1" applyBorder="1" applyAlignment="1">
      <alignment horizontal="distributed" vertical="center"/>
    </xf>
    <xf numFmtId="0" fontId="30" fillId="0" borderId="119" xfId="0" applyFont="1" applyBorder="1" applyAlignment="1">
      <alignment horizontal="distributed" vertical="center"/>
    </xf>
    <xf numFmtId="0" fontId="29" fillId="0" borderId="15" xfId="0" applyFont="1" applyBorder="1" applyAlignment="1">
      <alignment horizontal="distributed"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45" xfId="0" applyFont="1" applyBorder="1" applyAlignment="1">
      <alignment horizontal="center" vertical="center"/>
    </xf>
    <xf numFmtId="0" fontId="33" fillId="0" borderId="16" xfId="0" applyFont="1" applyBorder="1" applyAlignment="1">
      <alignment horizontal="distributed" vertical="center"/>
    </xf>
    <xf numFmtId="0" fontId="33" fillId="0" borderId="26" xfId="0" applyFont="1" applyBorder="1" applyAlignment="1">
      <alignment horizontal="distributed" vertical="center"/>
    </xf>
    <xf numFmtId="0" fontId="33" fillId="0" borderId="17" xfId="0" applyFont="1" applyBorder="1" applyAlignment="1">
      <alignment horizontal="distributed" vertical="center"/>
    </xf>
    <xf numFmtId="0" fontId="29" fillId="0" borderId="17" xfId="0" applyFont="1" applyBorder="1" applyAlignment="1">
      <alignment horizontal="center" vertical="center"/>
    </xf>
    <xf numFmtId="0" fontId="29" fillId="0" borderId="15" xfId="0" applyFont="1" applyBorder="1" applyAlignment="1">
      <alignment horizontal="center" vertical="center" shrinkToFit="1"/>
    </xf>
    <xf numFmtId="0" fontId="29" fillId="0" borderId="15" xfId="0" applyFont="1" applyBorder="1" applyAlignment="1">
      <alignment vertical="center"/>
    </xf>
    <xf numFmtId="0" fontId="29" fillId="0" borderId="16" xfId="0" applyFont="1" applyBorder="1" applyAlignment="1">
      <alignment horizontal="distributed" vertical="center"/>
    </xf>
    <xf numFmtId="0" fontId="29" fillId="0" borderId="17" xfId="0" applyFont="1" applyBorder="1" applyAlignment="1">
      <alignment vertical="center"/>
    </xf>
    <xf numFmtId="0" fontId="29" fillId="0" borderId="16" xfId="0" applyFont="1" applyBorder="1" applyAlignment="1">
      <alignment vertical="center"/>
    </xf>
    <xf numFmtId="0" fontId="29" fillId="0" borderId="122" xfId="0" applyFont="1" applyBorder="1" applyAlignment="1">
      <alignment horizontal="distributed" vertical="center" wrapText="1"/>
    </xf>
    <xf numFmtId="0" fontId="29" fillId="0" borderId="123" xfId="0" applyFont="1" applyBorder="1" applyAlignment="1">
      <alignment horizontal="distributed" vertical="center" wrapText="1"/>
    </xf>
    <xf numFmtId="0" fontId="29" fillId="0" borderId="15" xfId="0" applyFont="1" applyBorder="1" applyAlignment="1">
      <alignment horizontal="distributed" vertical="center" wrapText="1"/>
    </xf>
    <xf numFmtId="0" fontId="29" fillId="0" borderId="123" xfId="0" applyFont="1" applyBorder="1" applyAlignment="1">
      <alignment horizontal="distributed" vertical="center"/>
    </xf>
    <xf numFmtId="0" fontId="29" fillId="0" borderId="123" xfId="0" applyFont="1" applyBorder="1" applyAlignment="1">
      <alignment horizontal="left" vertical="center"/>
    </xf>
    <xf numFmtId="0" fontId="29" fillId="0" borderId="11" xfId="0" applyFont="1" applyBorder="1" applyAlignment="1">
      <alignment horizontal="left" vertical="center"/>
    </xf>
    <xf numFmtId="0" fontId="29" fillId="0" borderId="119" xfId="0" applyFont="1" applyBorder="1" applyAlignment="1">
      <alignment horizontal="left" vertical="center" wrapText="1"/>
    </xf>
    <xf numFmtId="0" fontId="29" fillId="0" borderId="15" xfId="0" applyFont="1" applyBorder="1" applyAlignment="1">
      <alignment horizontal="left"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29" fillId="0" borderId="26" xfId="0" applyFont="1" applyBorder="1" applyAlignment="1">
      <alignment horizontal="center" vertical="center"/>
    </xf>
    <xf numFmtId="0" fontId="29" fillId="0" borderId="114" xfId="0" applyFont="1" applyBorder="1" applyAlignment="1">
      <alignment horizontal="left" vertical="center"/>
    </xf>
    <xf numFmtId="0" fontId="29" fillId="0" borderId="161" xfId="0" applyFont="1" applyBorder="1" applyAlignment="1">
      <alignment horizontal="left" vertical="center"/>
    </xf>
    <xf numFmtId="0" fontId="29" fillId="0" borderId="115" xfId="0" applyFont="1" applyBorder="1" applyAlignment="1">
      <alignment horizontal="left" vertical="center"/>
    </xf>
    <xf numFmtId="0" fontId="29" fillId="0" borderId="116" xfId="0" applyFont="1" applyBorder="1" applyAlignment="1">
      <alignment horizontal="left" vertical="center"/>
    </xf>
    <xf numFmtId="0" fontId="29" fillId="0" borderId="0" xfId="0" applyFont="1" applyBorder="1" applyAlignment="1">
      <alignment horizontal="left" vertical="center"/>
    </xf>
    <xf numFmtId="0" fontId="29" fillId="0" borderId="117" xfId="0" applyFont="1" applyBorder="1" applyAlignment="1">
      <alignment horizontal="left" vertical="center"/>
    </xf>
    <xf numFmtId="0" fontId="29" fillId="0" borderId="42" xfId="0" applyFont="1" applyBorder="1" applyAlignment="1">
      <alignment horizontal="left" vertical="center"/>
    </xf>
    <xf numFmtId="0" fontId="29" fillId="0" borderId="45" xfId="0" applyFont="1" applyBorder="1" applyAlignment="1">
      <alignment horizontal="left" vertical="center"/>
    </xf>
    <xf numFmtId="0" fontId="29" fillId="0" borderId="46" xfId="0" applyFont="1" applyBorder="1" applyAlignment="1">
      <alignment horizontal="left" vertical="center"/>
    </xf>
    <xf numFmtId="0" fontId="29" fillId="0" borderId="124" xfId="0" applyFont="1" applyBorder="1" applyAlignment="1">
      <alignment horizontal="distributed" vertical="center"/>
    </xf>
    <xf numFmtId="0" fontId="29" fillId="0" borderId="125" xfId="0" applyFont="1" applyBorder="1" applyAlignment="1">
      <alignment horizontal="distributed" vertical="center"/>
    </xf>
    <xf numFmtId="0" fontId="29" fillId="0" borderId="125" xfId="0" applyFont="1" applyBorder="1" applyAlignment="1">
      <alignment horizontal="center" vertical="center"/>
    </xf>
    <xf numFmtId="0" fontId="29" fillId="0" borderId="13" xfId="0" applyFont="1" applyBorder="1" applyAlignment="1">
      <alignment horizontal="center" vertical="center"/>
    </xf>
    <xf numFmtId="177" fontId="0" fillId="33" borderId="15" xfId="0" applyNumberFormat="1" applyFill="1" applyBorder="1" applyAlignment="1">
      <alignment vertical="center"/>
    </xf>
    <xf numFmtId="177" fontId="0" fillId="33" borderId="16" xfId="0" applyNumberFormat="1" applyFill="1" applyBorder="1" applyAlignment="1">
      <alignment vertical="center"/>
    </xf>
    <xf numFmtId="176" fontId="0" fillId="0" borderId="162" xfId="0" applyNumberFormat="1" applyBorder="1" applyAlignment="1">
      <alignment vertical="center"/>
    </xf>
    <xf numFmtId="0" fontId="0" fillId="0" borderId="162" xfId="0" applyBorder="1" applyAlignment="1">
      <alignment/>
    </xf>
    <xf numFmtId="0" fontId="0" fillId="0" borderId="163" xfId="0" applyBorder="1" applyAlignment="1">
      <alignment/>
    </xf>
    <xf numFmtId="0" fontId="6" fillId="0" borderId="29" xfId="0" applyFont="1" applyBorder="1" applyAlignment="1">
      <alignment horizontal="center" vertical="center" wrapText="1"/>
    </xf>
    <xf numFmtId="0" fontId="0" fillId="0" borderId="98" xfId="0" applyBorder="1" applyAlignment="1">
      <alignment horizontal="center" vertical="center"/>
    </xf>
    <xf numFmtId="0" fontId="0" fillId="0" borderId="20" xfId="0" applyBorder="1" applyAlignment="1">
      <alignment horizontal="center" vertical="center"/>
    </xf>
    <xf numFmtId="177" fontId="0" fillId="0" borderId="15" xfId="0" applyNumberFormat="1" applyBorder="1" applyAlignment="1">
      <alignment vertical="center"/>
    </xf>
    <xf numFmtId="177" fontId="0" fillId="0" borderId="16" xfId="0" applyNumberFormat="1" applyBorder="1" applyAlignment="1">
      <alignment vertical="center"/>
    </xf>
    <xf numFmtId="178" fontId="6" fillId="0" borderId="79" xfId="0" applyNumberFormat="1" applyFont="1" applyBorder="1" applyAlignment="1">
      <alignment vertical="center"/>
    </xf>
    <xf numFmtId="178" fontId="6" fillId="0" borderId="27" xfId="0" applyNumberFormat="1" applyFont="1" applyBorder="1" applyAlignment="1">
      <alignment vertical="center"/>
    </xf>
    <xf numFmtId="178" fontId="0" fillId="0" borderId="79" xfId="0" applyNumberFormat="1" applyBorder="1" applyAlignment="1">
      <alignment vertical="center"/>
    </xf>
    <xf numFmtId="178" fontId="0" fillId="0" borderId="27" xfId="0" applyNumberFormat="1" applyBorder="1" applyAlignment="1">
      <alignment vertical="center"/>
    </xf>
    <xf numFmtId="178" fontId="6" fillId="33" borderId="15" xfId="0" applyNumberFormat="1" applyFont="1" applyFill="1" applyBorder="1" applyAlignment="1">
      <alignment vertical="center"/>
    </xf>
    <xf numFmtId="178" fontId="6" fillId="33" borderId="16" xfId="0" applyNumberFormat="1" applyFont="1" applyFill="1" applyBorder="1" applyAlignment="1">
      <alignment vertical="center"/>
    </xf>
    <xf numFmtId="0" fontId="6" fillId="0" borderId="119" xfId="0" applyFont="1" applyBorder="1" applyAlignment="1">
      <alignment horizontal="distributed" vertical="center" shrinkToFit="1"/>
    </xf>
    <xf numFmtId="0" fontId="0" fillId="0" borderId="15" xfId="0" applyBorder="1" applyAlignment="1">
      <alignment horizontal="distributed" vertical="center" shrinkToFit="1"/>
    </xf>
    <xf numFmtId="0" fontId="6" fillId="0" borderId="162" xfId="0" applyFont="1" applyBorder="1" applyAlignment="1">
      <alignment vertical="center"/>
    </xf>
    <xf numFmtId="0" fontId="0" fillId="0" borderId="162" xfId="0" applyBorder="1" applyAlignment="1">
      <alignment vertical="center"/>
    </xf>
    <xf numFmtId="176" fontId="0" fillId="0" borderId="164" xfId="0" applyNumberFormat="1" applyBorder="1" applyAlignment="1">
      <alignment vertical="center"/>
    </xf>
    <xf numFmtId="0" fontId="0" fillId="0" borderId="164" xfId="0" applyBorder="1" applyAlignment="1">
      <alignment/>
    </xf>
    <xf numFmtId="0" fontId="0" fillId="0" borderId="165" xfId="0" applyBorder="1" applyAlignment="1">
      <alignment/>
    </xf>
    <xf numFmtId="178" fontId="6" fillId="0" borderId="91" xfId="0" applyNumberFormat="1" applyFont="1" applyBorder="1" applyAlignment="1">
      <alignment vertical="center"/>
    </xf>
    <xf numFmtId="178" fontId="0" fillId="0" borderId="91" xfId="0" applyNumberFormat="1" applyBorder="1" applyAlignment="1">
      <alignment vertical="center"/>
    </xf>
    <xf numFmtId="178" fontId="0" fillId="0" borderId="29" xfId="0" applyNumberFormat="1" applyBorder="1" applyAlignment="1">
      <alignment vertical="center"/>
    </xf>
    <xf numFmtId="177" fontId="0" fillId="0" borderId="91" xfId="0" applyNumberFormat="1" applyBorder="1" applyAlignment="1">
      <alignment vertical="center"/>
    </xf>
    <xf numFmtId="177" fontId="0" fillId="0" borderId="29" xfId="0" applyNumberFormat="1" applyBorder="1" applyAlignment="1">
      <alignment vertical="center"/>
    </xf>
    <xf numFmtId="178" fontId="6" fillId="0" borderId="29" xfId="0" applyNumberFormat="1" applyFont="1" applyBorder="1" applyAlignment="1">
      <alignment vertical="center"/>
    </xf>
    <xf numFmtId="0" fontId="13" fillId="0" borderId="0" xfId="0" applyFont="1" applyAlignment="1">
      <alignment horizontal="center" vertical="center"/>
    </xf>
    <xf numFmtId="0" fontId="0" fillId="0" borderId="0" xfId="0" applyAlignment="1">
      <alignment horizontal="center"/>
    </xf>
    <xf numFmtId="0" fontId="14" fillId="0" borderId="0" xfId="0" applyFont="1" applyAlignment="1">
      <alignment horizontal="center" vertical="center"/>
    </xf>
    <xf numFmtId="0" fontId="6" fillId="0" borderId="51" xfId="0" applyFont="1" applyBorder="1" applyAlignment="1">
      <alignment horizontal="center" vertical="center"/>
    </xf>
    <xf numFmtId="0" fontId="0" fillId="0" borderId="51" xfId="0" applyBorder="1" applyAlignment="1">
      <alignment horizontal="left" vertical="center"/>
    </xf>
    <xf numFmtId="0" fontId="6" fillId="0" borderId="15" xfId="0" applyFont="1" applyBorder="1" applyAlignment="1">
      <alignment horizontal="distributed" vertical="center" wrapText="1"/>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0" fillId="0" borderId="15" xfId="0" applyNumberFormat="1" applyBorder="1" applyAlignment="1">
      <alignment vertical="center"/>
    </xf>
    <xf numFmtId="178" fontId="0" fillId="0" borderId="16" xfId="0" applyNumberFormat="1" applyBorder="1" applyAlignment="1">
      <alignment vertical="center"/>
    </xf>
    <xf numFmtId="0" fontId="6" fillId="0" borderId="121" xfId="0" applyFont="1" applyBorder="1" applyAlignment="1">
      <alignment horizontal="distributed" vertical="center" shrinkToFit="1"/>
    </xf>
    <xf numFmtId="0" fontId="0" fillId="0" borderId="107" xfId="0" applyBorder="1" applyAlignment="1">
      <alignment horizontal="distributed" vertical="center" shrinkToFit="1"/>
    </xf>
    <xf numFmtId="0" fontId="6" fillId="0" borderId="164" xfId="0" applyFont="1" applyBorder="1" applyAlignment="1">
      <alignment vertical="center"/>
    </xf>
    <xf numFmtId="0" fontId="0" fillId="0" borderId="164" xfId="0" applyBorder="1" applyAlignment="1">
      <alignment vertical="center"/>
    </xf>
    <xf numFmtId="177" fontId="0" fillId="33" borderId="107" xfId="0" applyNumberFormat="1" applyFill="1" applyBorder="1" applyAlignment="1">
      <alignment vertical="center"/>
    </xf>
    <xf numFmtId="177" fontId="0" fillId="33" borderId="52" xfId="0" applyNumberFormat="1" applyFill="1" applyBorder="1" applyAlignment="1">
      <alignment vertical="center"/>
    </xf>
    <xf numFmtId="178" fontId="0" fillId="33" borderId="15" xfId="0" applyNumberFormat="1" applyFill="1" applyBorder="1" applyAlignment="1">
      <alignment vertical="center"/>
    </xf>
    <xf numFmtId="178" fontId="0" fillId="33" borderId="16" xfId="0" applyNumberFormat="1" applyFill="1" applyBorder="1" applyAlignment="1">
      <alignment vertical="center"/>
    </xf>
    <xf numFmtId="0" fontId="6" fillId="0" borderId="166"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167" xfId="0" applyFont="1" applyBorder="1" applyAlignment="1">
      <alignment horizontal="distributed" vertical="center" wrapText="1"/>
    </xf>
    <xf numFmtId="0" fontId="0" fillId="0" borderId="167" xfId="0" applyBorder="1" applyAlignment="1">
      <alignment horizontal="distributed" vertical="center"/>
    </xf>
    <xf numFmtId="178" fontId="6" fillId="33" borderId="167" xfId="0" applyNumberFormat="1" applyFont="1" applyFill="1" applyBorder="1" applyAlignment="1">
      <alignment vertical="center"/>
    </xf>
    <xf numFmtId="178" fontId="6" fillId="33" borderId="168" xfId="0" applyNumberFormat="1" applyFont="1" applyFill="1" applyBorder="1" applyAlignment="1">
      <alignment vertical="center"/>
    </xf>
    <xf numFmtId="178" fontId="0" fillId="33" borderId="167" xfId="0" applyNumberFormat="1" applyFill="1" applyBorder="1" applyAlignment="1">
      <alignment vertical="center"/>
    </xf>
    <xf numFmtId="178" fontId="0" fillId="33" borderId="168" xfId="0" applyNumberFormat="1" applyFill="1" applyBorder="1" applyAlignment="1">
      <alignment vertical="center"/>
    </xf>
    <xf numFmtId="0" fontId="0" fillId="0" borderId="123" xfId="0" applyBorder="1" applyAlignment="1">
      <alignment horizontal="center"/>
    </xf>
    <xf numFmtId="0" fontId="0" fillId="0" borderId="11" xfId="0" applyBorder="1" applyAlignment="1">
      <alignment horizontal="center"/>
    </xf>
    <xf numFmtId="0" fontId="6" fillId="33" borderId="15" xfId="0" applyFont="1" applyFill="1" applyBorder="1" applyAlignment="1">
      <alignment horizontal="left" vertical="center"/>
    </xf>
    <xf numFmtId="0" fontId="12" fillId="0" borderId="79" xfId="0" applyFont="1" applyBorder="1" applyAlignment="1">
      <alignment horizontal="center" vertical="center" textRotation="255" shrinkToFit="1"/>
    </xf>
    <xf numFmtId="0" fontId="12" fillId="0" borderId="118" xfId="0" applyFont="1" applyBorder="1" applyAlignment="1">
      <alignment horizontal="center" vertical="center" textRotation="255" shrinkToFit="1"/>
    </xf>
    <xf numFmtId="0" fontId="12" fillId="0" borderId="107" xfId="0" applyFont="1" applyBorder="1" applyAlignment="1">
      <alignment horizontal="center" vertical="center" textRotation="255" shrinkToFit="1"/>
    </xf>
    <xf numFmtId="0" fontId="0" fillId="0" borderId="15" xfId="0" applyBorder="1" applyAlignment="1">
      <alignment vertical="center"/>
    </xf>
    <xf numFmtId="0" fontId="10" fillId="0" borderId="15"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79" xfId="0" applyFont="1" applyBorder="1" applyAlignment="1">
      <alignment horizontal="center" vertical="center" wrapText="1"/>
    </xf>
    <xf numFmtId="0" fontId="9" fillId="0" borderId="1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35</xdr:row>
      <xdr:rowOff>47625</xdr:rowOff>
    </xdr:from>
    <xdr:to>
      <xdr:col>5</xdr:col>
      <xdr:colOff>495300</xdr:colOff>
      <xdr:row>35</xdr:row>
      <xdr:rowOff>361950</xdr:rowOff>
    </xdr:to>
    <xdr:sp>
      <xdr:nvSpPr>
        <xdr:cNvPr id="1" name="円/楕円 2"/>
        <xdr:cNvSpPr>
          <a:spLocks/>
        </xdr:cNvSpPr>
      </xdr:nvSpPr>
      <xdr:spPr>
        <a:xfrm>
          <a:off x="3581400" y="7620000"/>
          <a:ext cx="304800" cy="3143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142875</xdr:rowOff>
    </xdr:from>
    <xdr:to>
      <xdr:col>6</xdr:col>
      <xdr:colOff>790575</xdr:colOff>
      <xdr:row>27</xdr:row>
      <xdr:rowOff>76200</xdr:rowOff>
    </xdr:to>
    <xdr:sp>
      <xdr:nvSpPr>
        <xdr:cNvPr id="2" name="円/楕円 3"/>
        <xdr:cNvSpPr>
          <a:spLocks/>
        </xdr:cNvSpPr>
      </xdr:nvSpPr>
      <xdr:spPr>
        <a:xfrm>
          <a:off x="4171950" y="5695950"/>
          <a:ext cx="638175" cy="4572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xdr:row>
      <xdr:rowOff>161925</xdr:rowOff>
    </xdr:from>
    <xdr:to>
      <xdr:col>5</xdr:col>
      <xdr:colOff>180975</xdr:colOff>
      <xdr:row>3</xdr:row>
      <xdr:rowOff>9525</xdr:rowOff>
    </xdr:to>
    <xdr:sp>
      <xdr:nvSpPr>
        <xdr:cNvPr id="1" name="円/楕円 1"/>
        <xdr:cNvSpPr>
          <a:spLocks/>
        </xdr:cNvSpPr>
      </xdr:nvSpPr>
      <xdr:spPr>
        <a:xfrm>
          <a:off x="866775" y="333375"/>
          <a:ext cx="361950" cy="2476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13</xdr:row>
      <xdr:rowOff>57150</xdr:rowOff>
    </xdr:from>
    <xdr:to>
      <xdr:col>11</xdr:col>
      <xdr:colOff>457200</xdr:colOff>
      <xdr:row>13</xdr:row>
      <xdr:rowOff>304800</xdr:rowOff>
    </xdr:to>
    <xdr:sp>
      <xdr:nvSpPr>
        <xdr:cNvPr id="2" name="円/楕円 2"/>
        <xdr:cNvSpPr>
          <a:spLocks/>
        </xdr:cNvSpPr>
      </xdr:nvSpPr>
      <xdr:spPr>
        <a:xfrm>
          <a:off x="3048000" y="2609850"/>
          <a:ext cx="361950" cy="2476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xdr:row>
      <xdr:rowOff>123825</xdr:rowOff>
    </xdr:from>
    <xdr:to>
      <xdr:col>8</xdr:col>
      <xdr:colOff>190500</xdr:colOff>
      <xdr:row>3</xdr:row>
      <xdr:rowOff>28575</xdr:rowOff>
    </xdr:to>
    <xdr:sp>
      <xdr:nvSpPr>
        <xdr:cNvPr id="1" name="円/楕円 1"/>
        <xdr:cNvSpPr>
          <a:spLocks/>
        </xdr:cNvSpPr>
      </xdr:nvSpPr>
      <xdr:spPr>
        <a:xfrm>
          <a:off x="1733550" y="295275"/>
          <a:ext cx="361950" cy="2476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xdr:row>
      <xdr:rowOff>142875</xdr:rowOff>
    </xdr:from>
    <xdr:to>
      <xdr:col>7</xdr:col>
      <xdr:colOff>180975</xdr:colOff>
      <xdr:row>3</xdr:row>
      <xdr:rowOff>38100</xdr:rowOff>
    </xdr:to>
    <xdr:sp>
      <xdr:nvSpPr>
        <xdr:cNvPr id="1" name="円/楕円 1"/>
        <xdr:cNvSpPr>
          <a:spLocks/>
        </xdr:cNvSpPr>
      </xdr:nvSpPr>
      <xdr:spPr>
        <a:xfrm>
          <a:off x="1285875" y="314325"/>
          <a:ext cx="361950"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4"/>
  <sheetViews>
    <sheetView zoomScalePageLayoutView="0" workbookViewId="0" topLeftCell="A1">
      <selection activeCell="I20" sqref="I20"/>
    </sheetView>
  </sheetViews>
  <sheetFormatPr defaultColWidth="9.00390625" defaultRowHeight="13.5"/>
  <cols>
    <col min="1" max="1" width="5.25390625" style="0" customWidth="1"/>
    <col min="2" max="2" width="4.375" style="0" customWidth="1"/>
    <col min="3" max="3" width="6.50390625" style="0" customWidth="1"/>
  </cols>
  <sheetData>
    <row r="1" ht="13.5">
      <c r="A1" t="s">
        <v>918</v>
      </c>
    </row>
    <row r="4" ht="18.75">
      <c r="B4" s="243" t="s">
        <v>917</v>
      </c>
    </row>
    <row r="5" ht="9" customHeight="1">
      <c r="B5" s="243"/>
    </row>
    <row r="6" ht="18.75">
      <c r="B6" s="243" t="s">
        <v>329</v>
      </c>
    </row>
    <row r="7" ht="9" customHeight="1">
      <c r="B7" s="243"/>
    </row>
    <row r="8" ht="18.75">
      <c r="B8" s="243" t="s">
        <v>330</v>
      </c>
    </row>
    <row r="9" ht="9" customHeight="1">
      <c r="B9" s="243"/>
    </row>
    <row r="10" ht="18.75">
      <c r="B10" s="243" t="s">
        <v>916</v>
      </c>
    </row>
    <row r="11" ht="3.75" customHeight="1" thickBot="1">
      <c r="B11" s="243"/>
    </row>
    <row r="12" spans="2:3" ht="28.5" customHeight="1" thickBot="1" thickTop="1">
      <c r="B12" s="249" t="s">
        <v>915</v>
      </c>
      <c r="C12" s="250"/>
    </row>
    <row r="13" ht="9" customHeight="1" thickTop="1"/>
    <row r="14" ht="18.75">
      <c r="B14" s="243" t="s">
        <v>919</v>
      </c>
    </row>
  </sheetData>
  <sheetProtection/>
  <dataValidations count="1">
    <dataValidation type="list" allowBlank="1" showInputMessage="1" showErrorMessage="1" sqref="C12">
      <formula1>"○"</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V82"/>
  <sheetViews>
    <sheetView zoomScalePageLayoutView="0" workbookViewId="0" topLeftCell="A1">
      <selection activeCell="Y6" sqref="Y6"/>
    </sheetView>
  </sheetViews>
  <sheetFormatPr defaultColWidth="9.00390625" defaultRowHeight="13.5"/>
  <cols>
    <col min="1" max="1" width="3.75390625" style="0" customWidth="1"/>
    <col min="2" max="2" width="2.625" style="0" customWidth="1"/>
    <col min="3" max="3" width="1.12109375" style="0" customWidth="1"/>
    <col min="4" max="5" width="3.75390625" style="0" customWidth="1"/>
    <col min="6" max="6" width="8.50390625" style="0" customWidth="1"/>
    <col min="7" max="7" width="3.75390625" style="0" customWidth="1"/>
    <col min="8" max="8" width="3.25390625" style="0" customWidth="1"/>
    <col min="9" max="9" width="3.125" style="0" customWidth="1"/>
    <col min="10" max="10" width="8.50390625" style="0" customWidth="1"/>
    <col min="11" max="11" width="3.75390625" style="0" customWidth="1"/>
    <col min="12" max="12" width="5.25390625" style="0" customWidth="1"/>
    <col min="13" max="13" width="2.625" style="0" customWidth="1"/>
    <col min="14" max="14" width="5.125" style="0" customWidth="1"/>
    <col min="15" max="15" width="3.75390625" style="0" customWidth="1"/>
    <col min="16" max="17" width="4.25390625" style="0" customWidth="1"/>
    <col min="18" max="18" width="3.75390625" style="0" customWidth="1"/>
    <col min="19" max="20" width="3.25390625" style="0" customWidth="1"/>
    <col min="21" max="21" width="8.50390625" style="0" customWidth="1"/>
    <col min="22" max="22" width="3.75390625" style="0" customWidth="1"/>
  </cols>
  <sheetData>
    <row r="1" spans="1:22" ht="27.75" customHeight="1">
      <c r="A1" s="634" t="s">
        <v>41</v>
      </c>
      <c r="B1" s="635"/>
      <c r="C1" s="635"/>
      <c r="D1" s="635"/>
      <c r="E1" s="635"/>
      <c r="F1" s="635"/>
      <c r="G1" s="635"/>
      <c r="H1" s="635"/>
      <c r="I1" s="635"/>
      <c r="J1" s="635"/>
      <c r="K1" s="635"/>
      <c r="L1" s="635"/>
      <c r="M1" s="635"/>
      <c r="N1" s="635"/>
      <c r="O1" s="635"/>
      <c r="P1" s="635"/>
      <c r="Q1" s="635"/>
      <c r="R1" s="635"/>
      <c r="S1" s="635"/>
      <c r="T1" s="635"/>
      <c r="U1" s="635"/>
      <c r="V1" s="635"/>
    </row>
    <row r="2" spans="1:14" ht="8.25" customHeight="1">
      <c r="A2" s="16"/>
      <c r="B2" s="16"/>
      <c r="C2" s="16"/>
      <c r="D2" s="16"/>
      <c r="E2" s="16"/>
      <c r="F2" s="16"/>
      <c r="G2" s="16"/>
      <c r="H2" s="16"/>
      <c r="I2" s="16"/>
      <c r="J2" s="16"/>
      <c r="K2" s="16"/>
      <c r="L2" s="16"/>
      <c r="M2" s="16"/>
      <c r="N2" s="16"/>
    </row>
    <row r="3" spans="1:22" ht="27.75" customHeight="1">
      <c r="A3" s="636" t="s">
        <v>30</v>
      </c>
      <c r="B3" s="635"/>
      <c r="C3" s="635"/>
      <c r="D3" s="635"/>
      <c r="E3" s="635"/>
      <c r="F3" s="635"/>
      <c r="G3" s="635"/>
      <c r="H3" s="635"/>
      <c r="I3" s="635"/>
      <c r="J3" s="635"/>
      <c r="K3" s="635"/>
      <c r="L3" s="635"/>
      <c r="M3" s="635"/>
      <c r="N3" s="635"/>
      <c r="O3" s="635"/>
      <c r="P3" s="635"/>
      <c r="Q3" s="635"/>
      <c r="R3" s="635"/>
      <c r="S3" s="635"/>
      <c r="T3" s="635"/>
      <c r="U3" s="635"/>
      <c r="V3" s="635"/>
    </row>
    <row r="4" spans="1:22" ht="18" customHeight="1">
      <c r="A4" s="326" t="str">
        <f>'①表紙'!B29&amp;'①表紙'!E29&amp;'①表紙'!F29&amp;'①表紙'!I29</f>
        <v>令和　　年　　月　　日　から　令和　　年　　月　　日まで</v>
      </c>
      <c r="B4" s="635"/>
      <c r="C4" s="635"/>
      <c r="D4" s="635"/>
      <c r="E4" s="635"/>
      <c r="F4" s="635"/>
      <c r="G4" s="635"/>
      <c r="H4" s="635"/>
      <c r="I4" s="635"/>
      <c r="J4" s="635"/>
      <c r="K4" s="635"/>
      <c r="L4" s="635"/>
      <c r="M4" s="635"/>
      <c r="N4" s="635"/>
      <c r="O4" s="635"/>
      <c r="P4" s="635"/>
      <c r="Q4" s="635"/>
      <c r="R4" s="635"/>
      <c r="S4" s="635"/>
      <c r="T4" s="635"/>
      <c r="U4" s="635"/>
      <c r="V4" s="635"/>
    </row>
    <row r="5" spans="1:14" ht="13.5">
      <c r="A5" s="16"/>
      <c r="B5" s="16"/>
      <c r="C5" s="16"/>
      <c r="D5" s="16"/>
      <c r="E5" s="16"/>
      <c r="F5" s="16"/>
      <c r="G5" s="16"/>
      <c r="H5" s="16"/>
      <c r="I5" s="16"/>
      <c r="J5" s="16"/>
      <c r="K5" s="16"/>
      <c r="L5" s="16"/>
      <c r="M5" s="16"/>
      <c r="N5" s="16"/>
    </row>
    <row r="6" spans="2:22" ht="19.5" customHeight="1">
      <c r="B6" s="16"/>
      <c r="C6" s="16"/>
      <c r="D6" s="16"/>
      <c r="E6" s="16"/>
      <c r="F6" s="16"/>
      <c r="G6" s="16"/>
      <c r="H6" s="16"/>
      <c r="I6" s="16"/>
      <c r="J6" s="16"/>
      <c r="K6" s="16"/>
      <c r="L6" s="16"/>
      <c r="M6" s="637" t="s">
        <v>9</v>
      </c>
      <c r="N6" s="637"/>
      <c r="O6" s="637"/>
      <c r="P6" s="638">
        <f>'①表紙'!F9</f>
        <v>0</v>
      </c>
      <c r="Q6" s="638"/>
      <c r="R6" s="638"/>
      <c r="S6" s="638"/>
      <c r="T6" s="638"/>
      <c r="U6" s="638"/>
      <c r="V6" s="22"/>
    </row>
    <row r="7" spans="1:14" ht="14.25" thickBot="1">
      <c r="A7" s="16"/>
      <c r="B7" s="16"/>
      <c r="C7" s="16"/>
      <c r="D7" s="16"/>
      <c r="E7" s="16"/>
      <c r="F7" s="16"/>
      <c r="G7" s="16"/>
      <c r="H7" s="16"/>
      <c r="I7" s="16"/>
      <c r="J7" s="16"/>
      <c r="K7" s="16"/>
      <c r="L7" s="16"/>
      <c r="M7" s="16"/>
      <c r="N7" s="16"/>
    </row>
    <row r="8" spans="1:22" ht="18.75" customHeight="1">
      <c r="A8" s="469" t="s">
        <v>31</v>
      </c>
      <c r="B8" s="470"/>
      <c r="C8" s="470"/>
      <c r="D8" s="470"/>
      <c r="E8" s="470"/>
      <c r="F8" s="470"/>
      <c r="G8" s="470"/>
      <c r="H8" s="470"/>
      <c r="I8" s="470" t="s">
        <v>32</v>
      </c>
      <c r="J8" s="470"/>
      <c r="K8" s="470"/>
      <c r="L8" s="470"/>
      <c r="M8" s="470" t="s">
        <v>33</v>
      </c>
      <c r="N8" s="470"/>
      <c r="O8" s="470"/>
      <c r="P8" s="470"/>
      <c r="Q8" s="470"/>
      <c r="R8" s="661" t="s">
        <v>34</v>
      </c>
      <c r="S8" s="661"/>
      <c r="T8" s="661"/>
      <c r="U8" s="661"/>
      <c r="V8" s="662"/>
    </row>
    <row r="9" spans="1:22" ht="18.75" customHeight="1">
      <c r="A9" s="653" t="s">
        <v>37</v>
      </c>
      <c r="B9" s="291" t="s">
        <v>38</v>
      </c>
      <c r="C9" s="352"/>
      <c r="D9" s="664" t="s">
        <v>324</v>
      </c>
      <c r="E9" s="290" t="s">
        <v>325</v>
      </c>
      <c r="F9" s="290"/>
      <c r="G9" s="290"/>
      <c r="H9" s="290"/>
      <c r="I9" s="619"/>
      <c r="J9" s="619"/>
      <c r="K9" s="620"/>
      <c r="L9" s="23" t="s">
        <v>22</v>
      </c>
      <c r="M9" s="619"/>
      <c r="N9" s="650"/>
      <c r="O9" s="650"/>
      <c r="P9" s="651"/>
      <c r="Q9" s="24" t="s">
        <v>22</v>
      </c>
      <c r="R9" s="613">
        <f>I9-M9</f>
        <v>0</v>
      </c>
      <c r="S9" s="613"/>
      <c r="T9" s="613"/>
      <c r="U9" s="614"/>
      <c r="V9" s="31" t="s">
        <v>22</v>
      </c>
    </row>
    <row r="10" spans="1:22" ht="18.75" customHeight="1">
      <c r="A10" s="653"/>
      <c r="B10" s="352"/>
      <c r="C10" s="352"/>
      <c r="D10" s="665"/>
      <c r="E10" s="290" t="s">
        <v>327</v>
      </c>
      <c r="F10" s="290"/>
      <c r="G10" s="290"/>
      <c r="H10" s="290"/>
      <c r="I10" s="619"/>
      <c r="J10" s="619"/>
      <c r="K10" s="620"/>
      <c r="L10" s="23"/>
      <c r="M10" s="619"/>
      <c r="N10" s="650"/>
      <c r="O10" s="650"/>
      <c r="P10" s="651"/>
      <c r="Q10" s="24"/>
      <c r="R10" s="613">
        <f aca="true" t="shared" si="0" ref="R10:R23">I10-M10</f>
        <v>0</v>
      </c>
      <c r="S10" s="613"/>
      <c r="T10" s="613"/>
      <c r="U10" s="614"/>
      <c r="V10" s="31"/>
    </row>
    <row r="11" spans="1:22" ht="18.75" customHeight="1">
      <c r="A11" s="653"/>
      <c r="B11" s="352"/>
      <c r="C11" s="352"/>
      <c r="D11" s="665"/>
      <c r="E11" s="290" t="s">
        <v>326</v>
      </c>
      <c r="F11" s="290"/>
      <c r="G11" s="290"/>
      <c r="H11" s="290"/>
      <c r="I11" s="640">
        <f>'⑤損益明細'!Q18</f>
        <v>0</v>
      </c>
      <c r="J11" s="640"/>
      <c r="K11" s="641"/>
      <c r="L11" s="23"/>
      <c r="M11" s="640">
        <f>'⑤損益明細'!Q43</f>
        <v>0</v>
      </c>
      <c r="N11" s="642"/>
      <c r="O11" s="642"/>
      <c r="P11" s="643"/>
      <c r="Q11" s="24"/>
      <c r="R11" s="613">
        <f t="shared" si="0"/>
        <v>0</v>
      </c>
      <c r="S11" s="613"/>
      <c r="T11" s="613"/>
      <c r="U11" s="614"/>
      <c r="V11" s="31"/>
    </row>
    <row r="12" spans="1:22" ht="18.75" customHeight="1">
      <c r="A12" s="653"/>
      <c r="B12" s="352"/>
      <c r="C12" s="352"/>
      <c r="D12" s="665"/>
      <c r="E12" s="290"/>
      <c r="F12" s="290"/>
      <c r="G12" s="290"/>
      <c r="H12" s="290"/>
      <c r="I12" s="640"/>
      <c r="J12" s="640"/>
      <c r="K12" s="641"/>
      <c r="L12" s="23"/>
      <c r="M12" s="640"/>
      <c r="N12" s="642"/>
      <c r="O12" s="642"/>
      <c r="P12" s="643"/>
      <c r="Q12" s="24"/>
      <c r="R12" s="613">
        <f t="shared" si="0"/>
        <v>0</v>
      </c>
      <c r="S12" s="613"/>
      <c r="T12" s="613"/>
      <c r="U12" s="614"/>
      <c r="V12" s="31"/>
    </row>
    <row r="13" spans="1:22" ht="18.75" customHeight="1">
      <c r="A13" s="653"/>
      <c r="B13" s="352"/>
      <c r="C13" s="352"/>
      <c r="D13" s="666"/>
      <c r="E13" s="290"/>
      <c r="F13" s="290"/>
      <c r="G13" s="290"/>
      <c r="H13" s="290"/>
      <c r="I13" s="640"/>
      <c r="J13" s="640"/>
      <c r="K13" s="641"/>
      <c r="L13" s="23"/>
      <c r="M13" s="640"/>
      <c r="N13" s="642"/>
      <c r="O13" s="642"/>
      <c r="P13" s="643"/>
      <c r="Q13" s="24"/>
      <c r="R13" s="613">
        <f t="shared" si="0"/>
        <v>0</v>
      </c>
      <c r="S13" s="613"/>
      <c r="T13" s="613"/>
      <c r="U13" s="614"/>
      <c r="V13" s="31"/>
    </row>
    <row r="14" spans="1:22" ht="18.75" customHeight="1">
      <c r="A14" s="653"/>
      <c r="B14" s="352"/>
      <c r="C14" s="352"/>
      <c r="D14" s="668" t="s">
        <v>35</v>
      </c>
      <c r="E14" s="663"/>
      <c r="F14" s="663"/>
      <c r="G14" s="663"/>
      <c r="H14" s="663"/>
      <c r="I14" s="619"/>
      <c r="J14" s="619"/>
      <c r="K14" s="620"/>
      <c r="L14" s="23"/>
      <c r="M14" s="619"/>
      <c r="N14" s="650"/>
      <c r="O14" s="650"/>
      <c r="P14" s="651"/>
      <c r="Q14" s="24"/>
      <c r="R14" s="613">
        <f t="shared" si="0"/>
        <v>0</v>
      </c>
      <c r="S14" s="613"/>
      <c r="T14" s="613"/>
      <c r="U14" s="614"/>
      <c r="V14" s="31"/>
    </row>
    <row r="15" spans="1:22" ht="18.75" customHeight="1">
      <c r="A15" s="653"/>
      <c r="B15" s="352"/>
      <c r="C15" s="352"/>
      <c r="D15" s="668"/>
      <c r="E15" s="663"/>
      <c r="F15" s="663"/>
      <c r="G15" s="663"/>
      <c r="H15" s="663"/>
      <c r="I15" s="619"/>
      <c r="J15" s="619"/>
      <c r="K15" s="620"/>
      <c r="L15" s="23"/>
      <c r="M15" s="619"/>
      <c r="N15" s="650"/>
      <c r="O15" s="650"/>
      <c r="P15" s="651"/>
      <c r="Q15" s="24"/>
      <c r="R15" s="613">
        <f t="shared" si="0"/>
        <v>0</v>
      </c>
      <c r="S15" s="613"/>
      <c r="T15" s="613"/>
      <c r="U15" s="614"/>
      <c r="V15" s="31"/>
    </row>
    <row r="16" spans="1:22" ht="18.75" customHeight="1">
      <c r="A16" s="653"/>
      <c r="B16" s="352"/>
      <c r="C16" s="352"/>
      <c r="D16" s="668"/>
      <c r="E16" s="663"/>
      <c r="F16" s="663"/>
      <c r="G16" s="663"/>
      <c r="H16" s="663"/>
      <c r="I16" s="619"/>
      <c r="J16" s="619"/>
      <c r="K16" s="620"/>
      <c r="L16" s="23"/>
      <c r="M16" s="619"/>
      <c r="N16" s="650"/>
      <c r="O16" s="650"/>
      <c r="P16" s="651"/>
      <c r="Q16" s="24"/>
      <c r="R16" s="613">
        <f t="shared" si="0"/>
        <v>0</v>
      </c>
      <c r="S16" s="613"/>
      <c r="T16" s="613"/>
      <c r="U16" s="614"/>
      <c r="V16" s="31"/>
    </row>
    <row r="17" spans="1:22" ht="18.75" customHeight="1">
      <c r="A17" s="653"/>
      <c r="B17" s="352"/>
      <c r="C17" s="352"/>
      <c r="D17" s="668"/>
      <c r="E17" s="290" t="s">
        <v>5</v>
      </c>
      <c r="F17" s="290"/>
      <c r="G17" s="290"/>
      <c r="H17" s="290"/>
      <c r="I17" s="619"/>
      <c r="J17" s="619"/>
      <c r="K17" s="620"/>
      <c r="L17" s="23"/>
      <c r="M17" s="619"/>
      <c r="N17" s="650"/>
      <c r="O17" s="650"/>
      <c r="P17" s="651"/>
      <c r="Q17" s="24"/>
      <c r="R17" s="613">
        <f t="shared" si="0"/>
        <v>0</v>
      </c>
      <c r="S17" s="613"/>
      <c r="T17" s="613"/>
      <c r="U17" s="614"/>
      <c r="V17" s="31"/>
    </row>
    <row r="18" spans="1:22" ht="18.75" customHeight="1">
      <c r="A18" s="653"/>
      <c r="B18" s="352"/>
      <c r="C18" s="352"/>
      <c r="D18" s="291" t="s">
        <v>36</v>
      </c>
      <c r="E18" s="667"/>
      <c r="F18" s="667"/>
      <c r="G18" s="667"/>
      <c r="H18" s="667"/>
      <c r="I18" s="640">
        <f>SUM(I14:K17)</f>
        <v>0</v>
      </c>
      <c r="J18" s="640"/>
      <c r="K18" s="641"/>
      <c r="L18" s="23"/>
      <c r="M18" s="640">
        <f>SUM(M14:P17)</f>
        <v>0</v>
      </c>
      <c r="N18" s="642"/>
      <c r="O18" s="642"/>
      <c r="P18" s="643"/>
      <c r="Q18" s="24"/>
      <c r="R18" s="613">
        <f t="shared" si="0"/>
        <v>0</v>
      </c>
      <c r="S18" s="613"/>
      <c r="T18" s="613"/>
      <c r="U18" s="614"/>
      <c r="V18" s="31"/>
    </row>
    <row r="19" spans="1:22" ht="18.75" customHeight="1">
      <c r="A19" s="653"/>
      <c r="B19" s="671" t="s">
        <v>42</v>
      </c>
      <c r="C19" s="671"/>
      <c r="D19" s="639" t="s">
        <v>43</v>
      </c>
      <c r="E19" s="348"/>
      <c r="F19" s="348"/>
      <c r="G19" s="348"/>
      <c r="H19" s="348"/>
      <c r="I19" s="640">
        <f>'⑤損益明細'!Q45</f>
        <v>0</v>
      </c>
      <c r="J19" s="640"/>
      <c r="K19" s="641"/>
      <c r="L19" s="23"/>
      <c r="M19" s="640">
        <f>'⑤損益明細'!Q48</f>
        <v>0</v>
      </c>
      <c r="N19" s="642"/>
      <c r="O19" s="642"/>
      <c r="P19" s="643"/>
      <c r="Q19" s="24"/>
      <c r="R19" s="613">
        <f t="shared" si="0"/>
        <v>0</v>
      </c>
      <c r="S19" s="613"/>
      <c r="T19" s="613"/>
      <c r="U19" s="614"/>
      <c r="V19" s="31"/>
    </row>
    <row r="20" spans="1:22" ht="18.75" customHeight="1">
      <c r="A20" s="653"/>
      <c r="B20" s="671"/>
      <c r="C20" s="671"/>
      <c r="D20" s="639" t="s">
        <v>44</v>
      </c>
      <c r="E20" s="348"/>
      <c r="F20" s="348"/>
      <c r="G20" s="348"/>
      <c r="H20" s="348"/>
      <c r="I20" s="619"/>
      <c r="J20" s="619"/>
      <c r="K20" s="620"/>
      <c r="L20" s="23"/>
      <c r="M20" s="619"/>
      <c r="N20" s="650"/>
      <c r="O20" s="650"/>
      <c r="P20" s="651"/>
      <c r="Q20" s="24"/>
      <c r="R20" s="613">
        <f t="shared" si="0"/>
        <v>0</v>
      </c>
      <c r="S20" s="613"/>
      <c r="T20" s="613"/>
      <c r="U20" s="614"/>
      <c r="V20" s="31"/>
    </row>
    <row r="21" spans="1:22" ht="18.75" customHeight="1">
      <c r="A21" s="653"/>
      <c r="B21" s="671"/>
      <c r="C21" s="671"/>
      <c r="D21" s="639" t="s">
        <v>45</v>
      </c>
      <c r="E21" s="348"/>
      <c r="F21" s="348"/>
      <c r="G21" s="348"/>
      <c r="H21" s="348"/>
      <c r="I21" s="640">
        <f>'⑤損益明細'!Q46</f>
        <v>0</v>
      </c>
      <c r="J21" s="640"/>
      <c r="K21" s="641"/>
      <c r="L21" s="23"/>
      <c r="M21" s="640">
        <f>'⑤損益明細'!Q49</f>
        <v>0</v>
      </c>
      <c r="N21" s="642"/>
      <c r="O21" s="642"/>
      <c r="P21" s="643"/>
      <c r="Q21" s="24"/>
      <c r="R21" s="613">
        <f t="shared" si="0"/>
        <v>0</v>
      </c>
      <c r="S21" s="613"/>
      <c r="T21" s="613"/>
      <c r="U21" s="614"/>
      <c r="V21" s="31"/>
    </row>
    <row r="22" spans="1:22" ht="18.75" customHeight="1">
      <c r="A22" s="653"/>
      <c r="B22" s="671"/>
      <c r="C22" s="671"/>
      <c r="D22" s="291" t="s">
        <v>36</v>
      </c>
      <c r="E22" s="667"/>
      <c r="F22" s="667"/>
      <c r="G22" s="667"/>
      <c r="H22" s="667"/>
      <c r="I22" s="640">
        <f>SUM(I19:K21)</f>
        <v>0</v>
      </c>
      <c r="J22" s="640"/>
      <c r="K22" s="641"/>
      <c r="L22" s="23"/>
      <c r="M22" s="640">
        <f>SUM(M19:P21)</f>
        <v>0</v>
      </c>
      <c r="N22" s="642"/>
      <c r="O22" s="642"/>
      <c r="P22" s="643"/>
      <c r="Q22" s="24"/>
      <c r="R22" s="613">
        <f t="shared" si="0"/>
        <v>0</v>
      </c>
      <c r="S22" s="613"/>
      <c r="T22" s="613"/>
      <c r="U22" s="614"/>
      <c r="V22" s="31"/>
    </row>
    <row r="23" spans="1:22" ht="18.75" customHeight="1" thickBot="1">
      <c r="A23" s="669"/>
      <c r="B23" s="670" t="s">
        <v>39</v>
      </c>
      <c r="C23" s="670"/>
      <c r="D23" s="670"/>
      <c r="E23" s="670"/>
      <c r="F23" s="670"/>
      <c r="G23" s="670"/>
      <c r="H23" s="670"/>
      <c r="I23" s="615">
        <f>I18+I22</f>
        <v>0</v>
      </c>
      <c r="J23" s="615"/>
      <c r="K23" s="616"/>
      <c r="L23" s="25"/>
      <c r="M23" s="615">
        <f>M18+M22</f>
        <v>0</v>
      </c>
      <c r="N23" s="617"/>
      <c r="O23" s="617"/>
      <c r="P23" s="618"/>
      <c r="Q23" s="26"/>
      <c r="R23" s="613">
        <f t="shared" si="0"/>
        <v>0</v>
      </c>
      <c r="S23" s="613"/>
      <c r="T23" s="613"/>
      <c r="U23" s="614"/>
      <c r="V23" s="32"/>
    </row>
    <row r="24" spans="1:22" ht="18.75" customHeight="1" thickTop="1">
      <c r="A24" s="652" t="s">
        <v>40</v>
      </c>
      <c r="B24" s="655" t="s">
        <v>46</v>
      </c>
      <c r="C24" s="656"/>
      <c r="D24" s="656"/>
      <c r="E24" s="656"/>
      <c r="F24" s="656"/>
      <c r="G24" s="656"/>
      <c r="H24" s="656"/>
      <c r="I24" s="657"/>
      <c r="J24" s="657"/>
      <c r="K24" s="658"/>
      <c r="L24" s="27"/>
      <c r="M24" s="657"/>
      <c r="N24" s="659"/>
      <c r="O24" s="659"/>
      <c r="P24" s="660"/>
      <c r="Q24" s="28"/>
      <c r="R24" s="625"/>
      <c r="S24" s="626"/>
      <c r="T24" s="626"/>
      <c r="U24" s="626"/>
      <c r="V24" s="627"/>
    </row>
    <row r="25" spans="1:22" ht="18.75" customHeight="1">
      <c r="A25" s="653"/>
      <c r="B25" s="639" t="s">
        <v>47</v>
      </c>
      <c r="C25" s="348"/>
      <c r="D25" s="348"/>
      <c r="E25" s="348"/>
      <c r="F25" s="348"/>
      <c r="G25" s="348"/>
      <c r="H25" s="348"/>
      <c r="I25" s="619"/>
      <c r="J25" s="619"/>
      <c r="K25" s="620"/>
      <c r="L25" s="23"/>
      <c r="M25" s="619"/>
      <c r="N25" s="650"/>
      <c r="O25" s="650"/>
      <c r="P25" s="651"/>
      <c r="Q25" s="24"/>
      <c r="R25" s="607"/>
      <c r="S25" s="608"/>
      <c r="T25" s="608"/>
      <c r="U25" s="608"/>
      <c r="V25" s="609"/>
    </row>
    <row r="26" spans="1:22" ht="18.75" customHeight="1">
      <c r="A26" s="653"/>
      <c r="B26" s="639" t="s">
        <v>48</v>
      </c>
      <c r="C26" s="348"/>
      <c r="D26" s="348"/>
      <c r="E26" s="348"/>
      <c r="F26" s="348"/>
      <c r="G26" s="348"/>
      <c r="H26" s="348"/>
      <c r="I26" s="619"/>
      <c r="J26" s="619"/>
      <c r="K26" s="620"/>
      <c r="L26" s="23"/>
      <c r="M26" s="619"/>
      <c r="N26" s="650"/>
      <c r="O26" s="650"/>
      <c r="P26" s="651"/>
      <c r="Q26" s="24"/>
      <c r="R26" s="607"/>
      <c r="S26" s="608"/>
      <c r="T26" s="608"/>
      <c r="U26" s="608"/>
      <c r="V26" s="609"/>
    </row>
    <row r="27" spans="1:22" ht="18.75" customHeight="1">
      <c r="A27" s="653"/>
      <c r="B27" s="639" t="s">
        <v>49</v>
      </c>
      <c r="C27" s="348"/>
      <c r="D27" s="348"/>
      <c r="E27" s="348"/>
      <c r="F27" s="348"/>
      <c r="G27" s="348"/>
      <c r="H27" s="348"/>
      <c r="I27" s="619"/>
      <c r="J27" s="619"/>
      <c r="K27" s="620"/>
      <c r="L27" s="23"/>
      <c r="M27" s="619"/>
      <c r="N27" s="650"/>
      <c r="O27" s="650"/>
      <c r="P27" s="651"/>
      <c r="Q27" s="24"/>
      <c r="R27" s="607"/>
      <c r="S27" s="608"/>
      <c r="T27" s="608"/>
      <c r="U27" s="608"/>
      <c r="V27" s="609"/>
    </row>
    <row r="28" spans="1:22" ht="18.75" customHeight="1" thickBot="1">
      <c r="A28" s="654"/>
      <c r="B28" s="610" t="s">
        <v>39</v>
      </c>
      <c r="C28" s="611"/>
      <c r="D28" s="611"/>
      <c r="E28" s="611"/>
      <c r="F28" s="611"/>
      <c r="G28" s="611"/>
      <c r="H28" s="612"/>
      <c r="I28" s="628">
        <f>SUM(I24:K27)</f>
        <v>0</v>
      </c>
      <c r="J28" s="628"/>
      <c r="K28" s="633"/>
      <c r="L28" s="29"/>
      <c r="M28" s="628">
        <f>SUM(M24:P27)</f>
        <v>0</v>
      </c>
      <c r="N28" s="629"/>
      <c r="O28" s="629"/>
      <c r="P28" s="630"/>
      <c r="Q28" s="30"/>
      <c r="R28" s="631">
        <f>I28-M28</f>
        <v>0</v>
      </c>
      <c r="S28" s="631"/>
      <c r="T28" s="631"/>
      <c r="U28" s="632"/>
      <c r="V28" s="33"/>
    </row>
    <row r="29" spans="1:22" ht="18.75" customHeight="1" thickTop="1">
      <c r="A29" s="644" t="s">
        <v>50</v>
      </c>
      <c r="B29" s="645"/>
      <c r="C29" s="645"/>
      <c r="D29" s="645"/>
      <c r="E29" s="645"/>
      <c r="F29" s="645"/>
      <c r="G29" s="645"/>
      <c r="H29" s="645"/>
      <c r="I29" s="646"/>
      <c r="J29" s="647"/>
      <c r="K29" s="647"/>
      <c r="L29" s="647"/>
      <c r="M29" s="647"/>
      <c r="N29" s="647"/>
      <c r="O29" s="647"/>
      <c r="P29" s="647"/>
      <c r="Q29" s="647"/>
      <c r="R29" s="648"/>
      <c r="S29" s="648"/>
      <c r="T29" s="648"/>
      <c r="U29" s="649"/>
      <c r="V29" s="34" t="s">
        <v>22</v>
      </c>
    </row>
    <row r="30" spans="1:22" ht="18.75" customHeight="1">
      <c r="A30" s="621" t="s">
        <v>51</v>
      </c>
      <c r="B30" s="622"/>
      <c r="C30" s="622"/>
      <c r="D30" s="622"/>
      <c r="E30" s="622"/>
      <c r="F30" s="622"/>
      <c r="G30" s="622"/>
      <c r="H30" s="622"/>
      <c r="I30" s="623"/>
      <c r="J30" s="624"/>
      <c r="K30" s="624"/>
      <c r="L30" s="624"/>
      <c r="M30" s="624"/>
      <c r="N30" s="624"/>
      <c r="O30" s="624"/>
      <c r="P30" s="624"/>
      <c r="Q30" s="624"/>
      <c r="R30" s="605"/>
      <c r="S30" s="605"/>
      <c r="T30" s="605"/>
      <c r="U30" s="606"/>
      <c r="V30" s="31"/>
    </row>
    <row r="31" spans="1:22" ht="18.75" customHeight="1">
      <c r="A31" s="621" t="s">
        <v>52</v>
      </c>
      <c r="B31" s="622"/>
      <c r="C31" s="622"/>
      <c r="D31" s="622"/>
      <c r="E31" s="622"/>
      <c r="F31" s="622"/>
      <c r="G31" s="622"/>
      <c r="H31" s="622"/>
      <c r="I31" s="623"/>
      <c r="J31" s="624"/>
      <c r="K31" s="624"/>
      <c r="L31" s="624"/>
      <c r="M31" s="624"/>
      <c r="N31" s="624"/>
      <c r="O31" s="624"/>
      <c r="P31" s="624"/>
      <c r="Q31" s="624"/>
      <c r="R31" s="605"/>
      <c r="S31" s="605"/>
      <c r="T31" s="605"/>
      <c r="U31" s="606"/>
      <c r="V31" s="31"/>
    </row>
    <row r="32" spans="1:22" ht="18.75" customHeight="1">
      <c r="A32" s="621" t="s">
        <v>194</v>
      </c>
      <c r="B32" s="622"/>
      <c r="C32" s="622"/>
      <c r="D32" s="622"/>
      <c r="E32" s="622"/>
      <c r="F32" s="622"/>
      <c r="G32" s="622"/>
      <c r="H32" s="622"/>
      <c r="I32" s="623"/>
      <c r="J32" s="624"/>
      <c r="K32" s="624"/>
      <c r="L32" s="624"/>
      <c r="M32" s="624"/>
      <c r="N32" s="624"/>
      <c r="O32" s="624"/>
      <c r="P32" s="624"/>
      <c r="Q32" s="624"/>
      <c r="R32" s="605"/>
      <c r="S32" s="605"/>
      <c r="T32" s="605"/>
      <c r="U32" s="606"/>
      <c r="V32" s="31"/>
    </row>
    <row r="33" spans="1:22" ht="9.75" customHeight="1">
      <c r="A33" s="17"/>
      <c r="B33" s="17"/>
      <c r="C33" s="9"/>
      <c r="D33" s="17"/>
      <c r="E33" s="11"/>
      <c r="F33" s="11"/>
      <c r="G33" s="11"/>
      <c r="H33" s="11"/>
      <c r="I33" s="16"/>
      <c r="J33" s="16"/>
      <c r="K33" s="16"/>
      <c r="L33" s="19"/>
      <c r="M33" s="16"/>
      <c r="N33" s="16"/>
      <c r="Q33" s="20"/>
      <c r="V33" s="20"/>
    </row>
    <row r="34" spans="1:14" ht="13.5">
      <c r="A34" s="16"/>
      <c r="B34" s="16"/>
      <c r="C34" s="16"/>
      <c r="D34" s="16"/>
      <c r="E34" s="16"/>
      <c r="F34" s="16"/>
      <c r="G34" s="16"/>
      <c r="H34" s="16"/>
      <c r="I34" s="16"/>
      <c r="J34" s="16"/>
      <c r="K34" s="16"/>
      <c r="L34" s="16"/>
      <c r="M34" s="16"/>
      <c r="N34" s="16"/>
    </row>
    <row r="35" spans="1:14" ht="13.5">
      <c r="A35" s="16"/>
      <c r="B35" s="16"/>
      <c r="C35" s="16"/>
      <c r="D35" s="16"/>
      <c r="E35" s="16"/>
      <c r="F35" s="16"/>
      <c r="G35" s="16"/>
      <c r="H35" s="16"/>
      <c r="I35" s="16"/>
      <c r="J35" s="16"/>
      <c r="K35" s="16"/>
      <c r="L35" s="16"/>
      <c r="M35" s="16"/>
      <c r="N35" s="16"/>
    </row>
    <row r="36" spans="1:14" ht="13.5">
      <c r="A36" s="16"/>
      <c r="B36" s="16"/>
      <c r="C36" s="16"/>
      <c r="D36" s="16"/>
      <c r="E36" s="16"/>
      <c r="F36" s="16"/>
      <c r="G36" s="16"/>
      <c r="H36" s="16"/>
      <c r="I36" s="16"/>
      <c r="J36" s="16"/>
      <c r="K36" s="16"/>
      <c r="L36" s="16"/>
      <c r="M36" s="16"/>
      <c r="N36" s="16"/>
    </row>
    <row r="37" spans="1:14" ht="13.5">
      <c r="A37" s="16"/>
      <c r="B37" s="16"/>
      <c r="C37" s="16"/>
      <c r="D37" s="16"/>
      <c r="E37" s="16"/>
      <c r="F37" s="16"/>
      <c r="G37" s="16"/>
      <c r="H37" s="16"/>
      <c r="I37" s="16"/>
      <c r="J37" s="16"/>
      <c r="K37" s="16"/>
      <c r="L37" s="16"/>
      <c r="M37" s="16"/>
      <c r="N37" s="16"/>
    </row>
    <row r="38" spans="1:14" ht="13.5">
      <c r="A38" s="16"/>
      <c r="B38" s="16"/>
      <c r="C38" s="16"/>
      <c r="D38" s="16"/>
      <c r="E38" s="16"/>
      <c r="F38" s="16"/>
      <c r="G38" s="16"/>
      <c r="H38" s="16"/>
      <c r="I38" s="16"/>
      <c r="J38" s="16"/>
      <c r="K38" s="16"/>
      <c r="L38" s="16"/>
      <c r="M38" s="16"/>
      <c r="N38" s="16"/>
    </row>
    <row r="39" spans="1:14" ht="13.5">
      <c r="A39" s="16"/>
      <c r="B39" s="16"/>
      <c r="C39" s="16"/>
      <c r="D39" s="16"/>
      <c r="E39" s="16"/>
      <c r="F39" s="16"/>
      <c r="G39" s="16"/>
      <c r="H39" s="16"/>
      <c r="I39" s="16"/>
      <c r="J39" s="16"/>
      <c r="K39" s="16"/>
      <c r="L39" s="16"/>
      <c r="M39" s="16"/>
      <c r="N39" s="16"/>
    </row>
    <row r="40" spans="1:14" ht="13.5">
      <c r="A40" s="16"/>
      <c r="B40" s="16"/>
      <c r="C40" s="16"/>
      <c r="D40" s="16"/>
      <c r="E40" s="16"/>
      <c r="F40" s="16"/>
      <c r="G40" s="16"/>
      <c r="H40" s="16"/>
      <c r="I40" s="16"/>
      <c r="J40" s="16"/>
      <c r="K40" s="16"/>
      <c r="L40" s="16"/>
      <c r="M40" s="16"/>
      <c r="N40" s="16"/>
    </row>
    <row r="41" spans="1:14" ht="13.5">
      <c r="A41" s="16"/>
      <c r="B41" s="16"/>
      <c r="C41" s="16"/>
      <c r="D41" s="16"/>
      <c r="E41" s="16"/>
      <c r="F41" s="16"/>
      <c r="G41" s="16"/>
      <c r="H41" s="16"/>
      <c r="I41" s="16"/>
      <c r="J41" s="16"/>
      <c r="K41" s="16"/>
      <c r="L41" s="16"/>
      <c r="M41" s="16"/>
      <c r="N41" s="16"/>
    </row>
    <row r="42" spans="1:14" ht="13.5">
      <c r="A42" s="16"/>
      <c r="B42" s="16"/>
      <c r="C42" s="16"/>
      <c r="D42" s="16"/>
      <c r="E42" s="16"/>
      <c r="F42" s="16"/>
      <c r="G42" s="16"/>
      <c r="H42" s="16"/>
      <c r="I42" s="16"/>
      <c r="J42" s="16"/>
      <c r="K42" s="16"/>
      <c r="L42" s="16"/>
      <c r="M42" s="16"/>
      <c r="N42" s="16"/>
    </row>
    <row r="43" spans="1:14" ht="13.5">
      <c r="A43" s="16"/>
      <c r="B43" s="16"/>
      <c r="C43" s="16"/>
      <c r="D43" s="16"/>
      <c r="E43" s="16"/>
      <c r="F43" s="16"/>
      <c r="G43" s="16"/>
      <c r="H43" s="16"/>
      <c r="I43" s="16"/>
      <c r="J43" s="16"/>
      <c r="K43" s="16"/>
      <c r="L43" s="16"/>
      <c r="M43" s="16"/>
      <c r="N43" s="16"/>
    </row>
    <row r="44" spans="1:14" ht="13.5">
      <c r="A44" s="16"/>
      <c r="B44" s="16"/>
      <c r="C44" s="16"/>
      <c r="D44" s="16"/>
      <c r="E44" s="16"/>
      <c r="F44" s="16"/>
      <c r="G44" s="16"/>
      <c r="H44" s="16"/>
      <c r="I44" s="16"/>
      <c r="J44" s="16"/>
      <c r="K44" s="16"/>
      <c r="L44" s="16"/>
      <c r="M44" s="16"/>
      <c r="N44" s="16"/>
    </row>
    <row r="45" spans="1:14" ht="13.5">
      <c r="A45" s="16"/>
      <c r="B45" s="16"/>
      <c r="C45" s="16"/>
      <c r="D45" s="16"/>
      <c r="E45" s="16"/>
      <c r="F45" s="16"/>
      <c r="G45" s="16"/>
      <c r="H45" s="16"/>
      <c r="I45" s="16"/>
      <c r="J45" s="16"/>
      <c r="K45" s="16"/>
      <c r="L45" s="16"/>
      <c r="M45" s="16"/>
      <c r="N45" s="16"/>
    </row>
    <row r="46" spans="1:14" ht="13.5">
      <c r="A46" s="16"/>
      <c r="B46" s="16"/>
      <c r="C46" s="16"/>
      <c r="D46" s="16"/>
      <c r="E46" s="16"/>
      <c r="F46" s="16"/>
      <c r="G46" s="16"/>
      <c r="H46" s="16"/>
      <c r="I46" s="16"/>
      <c r="J46" s="16"/>
      <c r="K46" s="16"/>
      <c r="L46" s="16"/>
      <c r="M46" s="16"/>
      <c r="N46" s="16"/>
    </row>
    <row r="47" spans="1:14" ht="13.5">
      <c r="A47" s="16"/>
      <c r="B47" s="16"/>
      <c r="C47" s="16"/>
      <c r="D47" s="16"/>
      <c r="E47" s="16"/>
      <c r="F47" s="16"/>
      <c r="G47" s="16"/>
      <c r="H47" s="16"/>
      <c r="I47" s="16"/>
      <c r="J47" s="16"/>
      <c r="K47" s="16"/>
      <c r="L47" s="16"/>
      <c r="M47" s="16"/>
      <c r="N47" s="16"/>
    </row>
    <row r="48" spans="1:14" ht="13.5">
      <c r="A48" s="16"/>
      <c r="B48" s="16"/>
      <c r="C48" s="16"/>
      <c r="D48" s="16"/>
      <c r="E48" s="16"/>
      <c r="F48" s="16"/>
      <c r="G48" s="16"/>
      <c r="H48" s="16"/>
      <c r="I48" s="16"/>
      <c r="J48" s="16"/>
      <c r="K48" s="16"/>
      <c r="L48" s="16"/>
      <c r="M48" s="16"/>
      <c r="N48" s="16"/>
    </row>
    <row r="49" spans="1:14" ht="13.5">
      <c r="A49" s="16"/>
      <c r="B49" s="16"/>
      <c r="C49" s="16"/>
      <c r="D49" s="16"/>
      <c r="E49" s="16"/>
      <c r="F49" s="16"/>
      <c r="G49" s="16"/>
      <c r="H49" s="16"/>
      <c r="I49" s="16"/>
      <c r="J49" s="16"/>
      <c r="K49" s="16"/>
      <c r="L49" s="16"/>
      <c r="M49" s="16"/>
      <c r="N49" s="16"/>
    </row>
    <row r="50" spans="1:14" ht="13.5">
      <c r="A50" s="16"/>
      <c r="B50" s="16"/>
      <c r="C50" s="16"/>
      <c r="D50" s="16"/>
      <c r="E50" s="16"/>
      <c r="F50" s="16"/>
      <c r="G50" s="16"/>
      <c r="H50" s="16"/>
      <c r="I50" s="16"/>
      <c r="J50" s="16"/>
      <c r="K50" s="16"/>
      <c r="L50" s="16"/>
      <c r="M50" s="16"/>
      <c r="N50" s="16"/>
    </row>
    <row r="51" spans="1:14" ht="13.5">
      <c r="A51" s="16"/>
      <c r="B51" s="16"/>
      <c r="C51" s="16"/>
      <c r="D51" s="16"/>
      <c r="E51" s="16"/>
      <c r="F51" s="16"/>
      <c r="G51" s="16"/>
      <c r="H51" s="16"/>
      <c r="I51" s="16"/>
      <c r="J51" s="16"/>
      <c r="K51" s="16"/>
      <c r="L51" s="16"/>
      <c r="M51" s="16"/>
      <c r="N51" s="16"/>
    </row>
    <row r="52" spans="1:14" ht="13.5">
      <c r="A52" s="16"/>
      <c r="B52" s="16"/>
      <c r="C52" s="16"/>
      <c r="D52" s="16"/>
      <c r="E52" s="16"/>
      <c r="F52" s="16"/>
      <c r="G52" s="16"/>
      <c r="H52" s="16"/>
      <c r="I52" s="16"/>
      <c r="J52" s="16"/>
      <c r="K52" s="16"/>
      <c r="L52" s="16"/>
      <c r="M52" s="16"/>
      <c r="N52" s="16"/>
    </row>
    <row r="53" spans="1:14" ht="13.5">
      <c r="A53" s="16"/>
      <c r="B53" s="16"/>
      <c r="C53" s="16"/>
      <c r="D53" s="16"/>
      <c r="E53" s="16"/>
      <c r="F53" s="16"/>
      <c r="G53" s="16"/>
      <c r="H53" s="16"/>
      <c r="I53" s="16"/>
      <c r="J53" s="16"/>
      <c r="K53" s="16"/>
      <c r="L53" s="16"/>
      <c r="M53" s="16"/>
      <c r="N53" s="16"/>
    </row>
    <row r="54" spans="1:14" ht="13.5">
      <c r="A54" s="16"/>
      <c r="B54" s="16"/>
      <c r="C54" s="16"/>
      <c r="D54" s="16"/>
      <c r="E54" s="16"/>
      <c r="F54" s="16"/>
      <c r="G54" s="16"/>
      <c r="H54" s="16"/>
      <c r="I54" s="16"/>
      <c r="J54" s="16"/>
      <c r="K54" s="16"/>
      <c r="L54" s="16"/>
      <c r="M54" s="16"/>
      <c r="N54" s="16"/>
    </row>
    <row r="55" spans="1:14" ht="13.5">
      <c r="A55" s="16"/>
      <c r="B55" s="16"/>
      <c r="C55" s="16"/>
      <c r="D55" s="16"/>
      <c r="E55" s="16"/>
      <c r="F55" s="16"/>
      <c r="G55" s="16"/>
      <c r="H55" s="16"/>
      <c r="I55" s="16"/>
      <c r="J55" s="16"/>
      <c r="K55" s="16"/>
      <c r="L55" s="16"/>
      <c r="M55" s="16"/>
      <c r="N55" s="16"/>
    </row>
    <row r="56" spans="1:14" ht="13.5">
      <c r="A56" s="16"/>
      <c r="B56" s="16"/>
      <c r="C56" s="16"/>
      <c r="D56" s="16"/>
      <c r="E56" s="16"/>
      <c r="F56" s="16"/>
      <c r="G56" s="16"/>
      <c r="H56" s="16"/>
      <c r="I56" s="16"/>
      <c r="J56" s="16"/>
      <c r="K56" s="16"/>
      <c r="L56" s="16"/>
      <c r="M56" s="16"/>
      <c r="N56" s="16"/>
    </row>
    <row r="57" spans="1:14" ht="13.5">
      <c r="A57" s="16"/>
      <c r="B57" s="16"/>
      <c r="C57" s="16"/>
      <c r="D57" s="16"/>
      <c r="E57" s="16"/>
      <c r="F57" s="16"/>
      <c r="G57" s="16"/>
      <c r="H57" s="16"/>
      <c r="I57" s="16"/>
      <c r="J57" s="16"/>
      <c r="K57" s="16"/>
      <c r="L57" s="16"/>
      <c r="M57" s="16"/>
      <c r="N57" s="16"/>
    </row>
    <row r="58" spans="1:14" ht="13.5">
      <c r="A58" s="16"/>
      <c r="B58" s="16"/>
      <c r="C58" s="16"/>
      <c r="D58" s="16"/>
      <c r="E58" s="16"/>
      <c r="F58" s="16"/>
      <c r="G58" s="16"/>
      <c r="H58" s="16"/>
      <c r="I58" s="16"/>
      <c r="J58" s="16"/>
      <c r="K58" s="16"/>
      <c r="L58" s="16"/>
      <c r="M58" s="16"/>
      <c r="N58" s="16"/>
    </row>
    <row r="59" spans="1:14" ht="13.5">
      <c r="A59" s="16"/>
      <c r="B59" s="16"/>
      <c r="C59" s="16"/>
      <c r="D59" s="16"/>
      <c r="E59" s="16"/>
      <c r="F59" s="16"/>
      <c r="G59" s="16"/>
      <c r="H59" s="16"/>
      <c r="I59" s="16"/>
      <c r="J59" s="16"/>
      <c r="K59" s="16"/>
      <c r="L59" s="16"/>
      <c r="M59" s="16"/>
      <c r="N59" s="16"/>
    </row>
    <row r="60" spans="1:14" ht="13.5">
      <c r="A60" s="16"/>
      <c r="B60" s="16"/>
      <c r="C60" s="16"/>
      <c r="D60" s="16"/>
      <c r="E60" s="16"/>
      <c r="F60" s="16"/>
      <c r="G60" s="16"/>
      <c r="H60" s="16"/>
      <c r="I60" s="16"/>
      <c r="J60" s="16"/>
      <c r="K60" s="16"/>
      <c r="L60" s="16"/>
      <c r="M60" s="16"/>
      <c r="N60" s="16"/>
    </row>
    <row r="61" spans="1:14" ht="13.5">
      <c r="A61" s="16"/>
      <c r="B61" s="16"/>
      <c r="C61" s="16"/>
      <c r="D61" s="16"/>
      <c r="E61" s="16"/>
      <c r="F61" s="16"/>
      <c r="G61" s="16"/>
      <c r="H61" s="16"/>
      <c r="I61" s="16"/>
      <c r="J61" s="16"/>
      <c r="K61" s="16"/>
      <c r="L61" s="16"/>
      <c r="M61" s="16"/>
      <c r="N61" s="16"/>
    </row>
    <row r="62" spans="1:14" ht="13.5">
      <c r="A62" s="16"/>
      <c r="B62" s="16"/>
      <c r="C62" s="16"/>
      <c r="D62" s="16"/>
      <c r="E62" s="16"/>
      <c r="F62" s="16"/>
      <c r="G62" s="16"/>
      <c r="H62" s="16"/>
      <c r="I62" s="16"/>
      <c r="J62" s="16"/>
      <c r="K62" s="16"/>
      <c r="L62" s="16"/>
      <c r="M62" s="16"/>
      <c r="N62" s="16"/>
    </row>
    <row r="63" spans="1:14" ht="13.5">
      <c r="A63" s="16"/>
      <c r="B63" s="16"/>
      <c r="C63" s="16"/>
      <c r="D63" s="16"/>
      <c r="E63" s="16"/>
      <c r="F63" s="16"/>
      <c r="G63" s="16"/>
      <c r="H63" s="16"/>
      <c r="I63" s="16"/>
      <c r="J63" s="16"/>
      <c r="K63" s="16"/>
      <c r="L63" s="16"/>
      <c r="M63" s="16"/>
      <c r="N63" s="16"/>
    </row>
    <row r="64" spans="1:14" ht="13.5">
      <c r="A64" s="16"/>
      <c r="B64" s="16"/>
      <c r="C64" s="16"/>
      <c r="D64" s="16"/>
      <c r="E64" s="16"/>
      <c r="F64" s="16"/>
      <c r="G64" s="16"/>
      <c r="H64" s="16"/>
      <c r="I64" s="16"/>
      <c r="J64" s="16"/>
      <c r="K64" s="16"/>
      <c r="L64" s="16"/>
      <c r="M64" s="16"/>
      <c r="N64" s="16"/>
    </row>
    <row r="65" spans="1:14" ht="13.5">
      <c r="A65" s="16"/>
      <c r="B65" s="16"/>
      <c r="C65" s="16"/>
      <c r="D65" s="16"/>
      <c r="E65" s="16"/>
      <c r="F65" s="16"/>
      <c r="G65" s="16"/>
      <c r="H65" s="16"/>
      <c r="I65" s="16"/>
      <c r="J65" s="16"/>
      <c r="K65" s="16"/>
      <c r="L65" s="16"/>
      <c r="M65" s="16"/>
      <c r="N65" s="16"/>
    </row>
    <row r="66" spans="1:14" ht="13.5">
      <c r="A66" s="16"/>
      <c r="B66" s="16"/>
      <c r="C66" s="16"/>
      <c r="D66" s="16"/>
      <c r="E66" s="16"/>
      <c r="F66" s="16"/>
      <c r="G66" s="16"/>
      <c r="H66" s="16"/>
      <c r="I66" s="16"/>
      <c r="J66" s="16"/>
      <c r="K66" s="16"/>
      <c r="L66" s="16"/>
      <c r="M66" s="16"/>
      <c r="N66" s="16"/>
    </row>
    <row r="67" spans="1:14" ht="13.5">
      <c r="A67" s="16"/>
      <c r="B67" s="16"/>
      <c r="C67" s="16"/>
      <c r="D67" s="16"/>
      <c r="E67" s="16"/>
      <c r="F67" s="16"/>
      <c r="G67" s="16"/>
      <c r="H67" s="16"/>
      <c r="I67" s="16"/>
      <c r="J67" s="16"/>
      <c r="K67" s="16"/>
      <c r="L67" s="16"/>
      <c r="M67" s="16"/>
      <c r="N67" s="16"/>
    </row>
    <row r="68" spans="1:14" ht="13.5">
      <c r="A68" s="16"/>
      <c r="B68" s="16"/>
      <c r="C68" s="16"/>
      <c r="D68" s="16"/>
      <c r="E68" s="16"/>
      <c r="F68" s="16"/>
      <c r="G68" s="16"/>
      <c r="H68" s="16"/>
      <c r="I68" s="16"/>
      <c r="J68" s="16"/>
      <c r="K68" s="16"/>
      <c r="L68" s="16"/>
      <c r="M68" s="16"/>
      <c r="N68" s="16"/>
    </row>
    <row r="69" spans="1:14" ht="13.5">
      <c r="A69" s="16"/>
      <c r="B69" s="16"/>
      <c r="C69" s="16"/>
      <c r="D69" s="16"/>
      <c r="E69" s="16"/>
      <c r="F69" s="16"/>
      <c r="G69" s="16"/>
      <c r="H69" s="16"/>
      <c r="I69" s="16"/>
      <c r="J69" s="16"/>
      <c r="K69" s="16"/>
      <c r="L69" s="16"/>
      <c r="M69" s="16"/>
      <c r="N69" s="16"/>
    </row>
    <row r="70" spans="1:14" ht="13.5">
      <c r="A70" s="16"/>
      <c r="B70" s="16"/>
      <c r="C70" s="16"/>
      <c r="D70" s="16"/>
      <c r="E70" s="16"/>
      <c r="F70" s="16"/>
      <c r="G70" s="16"/>
      <c r="H70" s="16"/>
      <c r="I70" s="16"/>
      <c r="J70" s="16"/>
      <c r="K70" s="16"/>
      <c r="L70" s="16"/>
      <c r="M70" s="16"/>
      <c r="N70" s="16"/>
    </row>
    <row r="71" spans="1:14" ht="13.5">
      <c r="A71" s="16"/>
      <c r="B71" s="16"/>
      <c r="C71" s="16"/>
      <c r="D71" s="16"/>
      <c r="E71" s="16"/>
      <c r="F71" s="16"/>
      <c r="G71" s="16"/>
      <c r="H71" s="16"/>
      <c r="I71" s="16"/>
      <c r="J71" s="16"/>
      <c r="K71" s="16"/>
      <c r="L71" s="16"/>
      <c r="M71" s="16"/>
      <c r="N71" s="16"/>
    </row>
    <row r="72" spans="1:14" ht="13.5">
      <c r="A72" s="16"/>
      <c r="B72" s="16"/>
      <c r="C72" s="16"/>
      <c r="D72" s="16"/>
      <c r="E72" s="16"/>
      <c r="F72" s="16"/>
      <c r="G72" s="16"/>
      <c r="H72" s="16"/>
      <c r="I72" s="16"/>
      <c r="J72" s="16"/>
      <c r="K72" s="16"/>
      <c r="L72" s="16"/>
      <c r="M72" s="16"/>
      <c r="N72" s="16"/>
    </row>
    <row r="73" spans="1:14" ht="13.5">
      <c r="A73" s="16"/>
      <c r="B73" s="16"/>
      <c r="C73" s="16"/>
      <c r="D73" s="16"/>
      <c r="E73" s="16"/>
      <c r="F73" s="16"/>
      <c r="G73" s="16"/>
      <c r="H73" s="16"/>
      <c r="I73" s="16"/>
      <c r="J73" s="16"/>
      <c r="K73" s="16"/>
      <c r="L73" s="16"/>
      <c r="M73" s="16"/>
      <c r="N73" s="16"/>
    </row>
    <row r="74" spans="1:14" ht="13.5">
      <c r="A74" s="16"/>
      <c r="B74" s="16"/>
      <c r="C74" s="16"/>
      <c r="D74" s="16"/>
      <c r="E74" s="16"/>
      <c r="F74" s="16"/>
      <c r="G74" s="16"/>
      <c r="H74" s="16"/>
      <c r="I74" s="16"/>
      <c r="J74" s="16"/>
      <c r="K74" s="16"/>
      <c r="L74" s="16"/>
      <c r="M74" s="16"/>
      <c r="N74" s="16"/>
    </row>
    <row r="75" spans="1:14" ht="13.5">
      <c r="A75" s="16"/>
      <c r="B75" s="16"/>
      <c r="C75" s="16"/>
      <c r="D75" s="16"/>
      <c r="E75" s="16"/>
      <c r="F75" s="16"/>
      <c r="G75" s="16"/>
      <c r="H75" s="16"/>
      <c r="I75" s="16"/>
      <c r="J75" s="16"/>
      <c r="K75" s="16"/>
      <c r="L75" s="16"/>
      <c r="M75" s="16"/>
      <c r="N75" s="16"/>
    </row>
    <row r="76" spans="1:14" ht="13.5">
      <c r="A76" s="16"/>
      <c r="B76" s="16"/>
      <c r="C76" s="16"/>
      <c r="D76" s="16"/>
      <c r="E76" s="16"/>
      <c r="F76" s="16"/>
      <c r="G76" s="16"/>
      <c r="H76" s="16"/>
      <c r="I76" s="16"/>
      <c r="J76" s="16"/>
      <c r="K76" s="16"/>
      <c r="L76" s="16"/>
      <c r="M76" s="16"/>
      <c r="N76" s="16"/>
    </row>
    <row r="77" spans="1:14" ht="13.5">
      <c r="A77" s="16"/>
      <c r="B77" s="16"/>
      <c r="C77" s="16"/>
      <c r="D77" s="16"/>
      <c r="E77" s="16"/>
      <c r="F77" s="16"/>
      <c r="G77" s="16"/>
      <c r="H77" s="16"/>
      <c r="I77" s="16"/>
      <c r="J77" s="16"/>
      <c r="K77" s="16"/>
      <c r="L77" s="16"/>
      <c r="M77" s="16"/>
      <c r="N77" s="16"/>
    </row>
    <row r="78" spans="1:14" ht="13.5">
      <c r="A78" s="16"/>
      <c r="B78" s="16"/>
      <c r="C78" s="16"/>
      <c r="D78" s="16"/>
      <c r="E78" s="16"/>
      <c r="F78" s="16"/>
      <c r="G78" s="16"/>
      <c r="H78" s="16"/>
      <c r="I78" s="16"/>
      <c r="J78" s="16"/>
      <c r="K78" s="16"/>
      <c r="L78" s="16"/>
      <c r="M78" s="16"/>
      <c r="N78" s="16"/>
    </row>
    <row r="79" spans="1:14" ht="13.5">
      <c r="A79" s="16"/>
      <c r="B79" s="16"/>
      <c r="C79" s="16"/>
      <c r="D79" s="16"/>
      <c r="E79" s="16"/>
      <c r="F79" s="16"/>
      <c r="G79" s="16"/>
      <c r="H79" s="16"/>
      <c r="I79" s="16"/>
      <c r="J79" s="16"/>
      <c r="K79" s="16"/>
      <c r="L79" s="16"/>
      <c r="M79" s="16"/>
      <c r="N79" s="16"/>
    </row>
    <row r="80" spans="1:14" ht="13.5">
      <c r="A80" s="16"/>
      <c r="B80" s="16"/>
      <c r="C80" s="16"/>
      <c r="D80" s="16"/>
      <c r="E80" s="16"/>
      <c r="F80" s="16"/>
      <c r="G80" s="16"/>
      <c r="H80" s="16"/>
      <c r="I80" s="16"/>
      <c r="J80" s="16"/>
      <c r="K80" s="16"/>
      <c r="L80" s="16"/>
      <c r="M80" s="16"/>
      <c r="N80" s="16"/>
    </row>
    <row r="81" spans="1:14" ht="13.5">
      <c r="A81" s="16"/>
      <c r="B81" s="16"/>
      <c r="C81" s="16"/>
      <c r="D81" s="16"/>
      <c r="E81" s="16"/>
      <c r="F81" s="16"/>
      <c r="G81" s="16"/>
      <c r="H81" s="16"/>
      <c r="I81" s="16"/>
      <c r="J81" s="16"/>
      <c r="K81" s="16"/>
      <c r="L81" s="16"/>
      <c r="M81" s="16"/>
      <c r="N81" s="16"/>
    </row>
    <row r="82" spans="1:14" ht="13.5">
      <c r="A82" s="16"/>
      <c r="B82" s="16"/>
      <c r="C82" s="16"/>
      <c r="D82" s="16"/>
      <c r="E82" s="16"/>
      <c r="F82" s="16"/>
      <c r="G82" s="16"/>
      <c r="H82" s="16"/>
      <c r="I82" s="16"/>
      <c r="J82" s="16"/>
      <c r="K82" s="16"/>
      <c r="L82" s="16"/>
      <c r="M82" s="16"/>
      <c r="N82" s="16"/>
    </row>
  </sheetData>
  <sheetProtection/>
  <mergeCells count="107">
    <mergeCell ref="D14:D17"/>
    <mergeCell ref="A9:A23"/>
    <mergeCell ref="D22:H22"/>
    <mergeCell ref="B23:H23"/>
    <mergeCell ref="E9:H9"/>
    <mergeCell ref="E15:H15"/>
    <mergeCell ref="E16:H16"/>
    <mergeCell ref="E17:H17"/>
    <mergeCell ref="B19:C22"/>
    <mergeCell ref="D19:H19"/>
    <mergeCell ref="D20:H20"/>
    <mergeCell ref="D21:H21"/>
    <mergeCell ref="D18:H18"/>
    <mergeCell ref="B9:C18"/>
    <mergeCell ref="R10:U10"/>
    <mergeCell ref="R11:U11"/>
    <mergeCell ref="I15:K15"/>
    <mergeCell ref="I16:K16"/>
    <mergeCell ref="I17:K17"/>
    <mergeCell ref="M12:P12"/>
    <mergeCell ref="I8:L8"/>
    <mergeCell ref="I9:K9"/>
    <mergeCell ref="E13:H13"/>
    <mergeCell ref="E14:H14"/>
    <mergeCell ref="E12:H12"/>
    <mergeCell ref="I12:K12"/>
    <mergeCell ref="I13:K13"/>
    <mergeCell ref="A8:H8"/>
    <mergeCell ref="I14:K14"/>
    <mergeCell ref="D9:D13"/>
    <mergeCell ref="M8:Q8"/>
    <mergeCell ref="R8:V8"/>
    <mergeCell ref="E10:H10"/>
    <mergeCell ref="E11:H11"/>
    <mergeCell ref="I10:K10"/>
    <mergeCell ref="I11:K11"/>
    <mergeCell ref="R9:U9"/>
    <mergeCell ref="M9:P9"/>
    <mergeCell ref="M10:P10"/>
    <mergeCell ref="M11:P11"/>
    <mergeCell ref="R18:U18"/>
    <mergeCell ref="M13:P13"/>
    <mergeCell ref="M14:P14"/>
    <mergeCell ref="R13:U13"/>
    <mergeCell ref="R14:U14"/>
    <mergeCell ref="R15:U15"/>
    <mergeCell ref="R16:U16"/>
    <mergeCell ref="I22:K22"/>
    <mergeCell ref="R17:U17"/>
    <mergeCell ref="I18:K18"/>
    <mergeCell ref="M15:P15"/>
    <mergeCell ref="M16:P16"/>
    <mergeCell ref="M17:P17"/>
    <mergeCell ref="I20:K20"/>
    <mergeCell ref="M20:P20"/>
    <mergeCell ref="R20:U20"/>
    <mergeCell ref="M18:P18"/>
    <mergeCell ref="M27:P27"/>
    <mergeCell ref="A24:A28"/>
    <mergeCell ref="B24:H24"/>
    <mergeCell ref="I24:K24"/>
    <mergeCell ref="M24:P24"/>
    <mergeCell ref="R19:U19"/>
    <mergeCell ref="B27:H27"/>
    <mergeCell ref="M25:P25"/>
    <mergeCell ref="B26:H26"/>
    <mergeCell ref="M26:P26"/>
    <mergeCell ref="A30:H30"/>
    <mergeCell ref="I30:Q30"/>
    <mergeCell ref="R30:U30"/>
    <mergeCell ref="R26:V26"/>
    <mergeCell ref="I25:K25"/>
    <mergeCell ref="M22:P22"/>
    <mergeCell ref="A29:H29"/>
    <mergeCell ref="I29:Q29"/>
    <mergeCell ref="R29:U29"/>
    <mergeCell ref="I27:K27"/>
    <mergeCell ref="A1:V1"/>
    <mergeCell ref="A3:V3"/>
    <mergeCell ref="A4:V4"/>
    <mergeCell ref="M6:O6"/>
    <mergeCell ref="P6:U6"/>
    <mergeCell ref="B25:H25"/>
    <mergeCell ref="I19:K19"/>
    <mergeCell ref="M19:P19"/>
    <mergeCell ref="I21:K21"/>
    <mergeCell ref="M21:P21"/>
    <mergeCell ref="A32:H32"/>
    <mergeCell ref="I32:Q32"/>
    <mergeCell ref="R32:U32"/>
    <mergeCell ref="R24:V24"/>
    <mergeCell ref="R25:V25"/>
    <mergeCell ref="A31:H31"/>
    <mergeCell ref="I31:Q31"/>
    <mergeCell ref="M28:P28"/>
    <mergeCell ref="R28:U28"/>
    <mergeCell ref="I28:K28"/>
    <mergeCell ref="R31:U31"/>
    <mergeCell ref="R27:V27"/>
    <mergeCell ref="B28:H28"/>
    <mergeCell ref="R21:U21"/>
    <mergeCell ref="R22:U22"/>
    <mergeCell ref="R12:U12"/>
    <mergeCell ref="I23:K23"/>
    <mergeCell ref="M23:P23"/>
    <mergeCell ref="R23:U23"/>
    <mergeCell ref="I26:K26"/>
  </mergeCells>
  <printOptions/>
  <pageMargins left="0.64" right="0.28" top="0.59" bottom="0.5"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R2"/>
  <sheetViews>
    <sheetView zoomScalePageLayoutView="0" workbookViewId="0" topLeftCell="A1">
      <selection activeCell="R2" sqref="R2"/>
    </sheetView>
  </sheetViews>
  <sheetFormatPr defaultColWidth="9.00390625" defaultRowHeight="13.5"/>
  <sheetData>
    <row r="1" spans="1:200" ht="13.5">
      <c r="A1" s="15" t="s">
        <v>331</v>
      </c>
      <c r="B1" s="15" t="s">
        <v>332</v>
      </c>
      <c r="C1" s="15" t="s">
        <v>333</v>
      </c>
      <c r="D1" s="15" t="s">
        <v>334</v>
      </c>
      <c r="E1" s="15" t="s">
        <v>335</v>
      </c>
      <c r="F1" s="15" t="s">
        <v>336</v>
      </c>
      <c r="G1" s="15" t="s">
        <v>337</v>
      </c>
      <c r="H1" s="15" t="s">
        <v>338</v>
      </c>
      <c r="I1" s="15" t="s">
        <v>339</v>
      </c>
      <c r="J1" s="15" t="s">
        <v>340</v>
      </c>
      <c r="K1" s="15" t="s">
        <v>341</v>
      </c>
      <c r="L1" s="15" t="s">
        <v>342</v>
      </c>
      <c r="M1" s="15" t="s">
        <v>343</v>
      </c>
      <c r="N1" s="15" t="s">
        <v>344</v>
      </c>
      <c r="O1" s="15" t="s">
        <v>345</v>
      </c>
      <c r="P1" s="15" t="s">
        <v>346</v>
      </c>
      <c r="Q1" s="15" t="s">
        <v>347</v>
      </c>
      <c r="R1" s="15" t="s">
        <v>348</v>
      </c>
      <c r="S1" s="15" t="s">
        <v>349</v>
      </c>
      <c r="T1" s="15" t="s">
        <v>350</v>
      </c>
      <c r="U1" s="15" t="s">
        <v>351</v>
      </c>
      <c r="V1" s="15" t="s">
        <v>352</v>
      </c>
      <c r="W1" s="15" t="s">
        <v>353</v>
      </c>
      <c r="X1" s="15" t="s">
        <v>354</v>
      </c>
      <c r="Y1" s="15" t="s">
        <v>355</v>
      </c>
      <c r="Z1" s="15" t="s">
        <v>356</v>
      </c>
      <c r="AA1" s="15" t="s">
        <v>357</v>
      </c>
      <c r="AB1" s="15" t="s">
        <v>358</v>
      </c>
      <c r="AC1" s="15" t="s">
        <v>359</v>
      </c>
      <c r="AD1" s="15" t="s">
        <v>360</v>
      </c>
      <c r="AE1" s="15" t="s">
        <v>361</v>
      </c>
      <c r="AF1" s="15" t="s">
        <v>362</v>
      </c>
      <c r="AG1" s="15" t="s">
        <v>363</v>
      </c>
      <c r="AH1" s="15" t="s">
        <v>364</v>
      </c>
      <c r="AI1" s="15" t="s">
        <v>365</v>
      </c>
      <c r="AJ1" s="15" t="s">
        <v>366</v>
      </c>
      <c r="AK1" s="15" t="s">
        <v>367</v>
      </c>
      <c r="AL1" s="15" t="s">
        <v>368</v>
      </c>
      <c r="AM1" s="15" t="s">
        <v>369</v>
      </c>
      <c r="AN1" s="15" t="s">
        <v>370</v>
      </c>
      <c r="AO1" s="15" t="s">
        <v>371</v>
      </c>
      <c r="AP1" s="15" t="s">
        <v>372</v>
      </c>
      <c r="AQ1" s="15" t="s">
        <v>373</v>
      </c>
      <c r="AR1" s="15" t="s">
        <v>374</v>
      </c>
      <c r="AS1" s="15" t="s">
        <v>375</v>
      </c>
      <c r="AT1" s="15" t="s">
        <v>376</v>
      </c>
      <c r="AU1" s="15" t="s">
        <v>377</v>
      </c>
      <c r="AV1" s="15" t="s">
        <v>378</v>
      </c>
      <c r="AW1" s="15" t="s">
        <v>379</v>
      </c>
      <c r="AX1" s="15" t="s">
        <v>380</v>
      </c>
      <c r="AY1" s="15" t="s">
        <v>381</v>
      </c>
      <c r="AZ1" s="15" t="s">
        <v>382</v>
      </c>
      <c r="BA1" s="15" t="s">
        <v>383</v>
      </c>
      <c r="BB1" s="15" t="s">
        <v>384</v>
      </c>
      <c r="BC1" s="15" t="s">
        <v>385</v>
      </c>
      <c r="BD1" s="15" t="s">
        <v>386</v>
      </c>
      <c r="BE1" s="15" t="s">
        <v>387</v>
      </c>
      <c r="BF1" s="15" t="s">
        <v>388</v>
      </c>
      <c r="BG1" s="15" t="s">
        <v>389</v>
      </c>
      <c r="BH1" s="15" t="s">
        <v>390</v>
      </c>
      <c r="BI1" s="15" t="s">
        <v>391</v>
      </c>
      <c r="BJ1" s="15" t="s">
        <v>392</v>
      </c>
      <c r="BK1" s="15" t="s">
        <v>393</v>
      </c>
      <c r="BL1" s="15" t="s">
        <v>394</v>
      </c>
      <c r="BM1" s="15" t="s">
        <v>395</v>
      </c>
      <c r="BN1" s="15" t="s">
        <v>396</v>
      </c>
      <c r="BO1" s="15" t="s">
        <v>397</v>
      </c>
      <c r="BP1" s="15" t="s">
        <v>398</v>
      </c>
      <c r="BQ1" s="15" t="s">
        <v>399</v>
      </c>
      <c r="BR1" s="15" t="s">
        <v>400</v>
      </c>
      <c r="BS1" s="15" t="s">
        <v>401</v>
      </c>
      <c r="BT1" s="15" t="s">
        <v>402</v>
      </c>
      <c r="BU1" s="15" t="s">
        <v>403</v>
      </c>
      <c r="BV1" s="15" t="s">
        <v>404</v>
      </c>
      <c r="BW1" s="15" t="s">
        <v>405</v>
      </c>
      <c r="BX1" s="15" t="s">
        <v>406</v>
      </c>
      <c r="BY1" s="15" t="s">
        <v>407</v>
      </c>
      <c r="BZ1" s="15" t="s">
        <v>408</v>
      </c>
      <c r="CA1" s="15" t="s">
        <v>409</v>
      </c>
      <c r="CB1" s="15" t="s">
        <v>410</v>
      </c>
      <c r="CC1" s="15" t="s">
        <v>411</v>
      </c>
      <c r="CD1" s="15" t="s">
        <v>412</v>
      </c>
      <c r="CE1" s="15" t="s">
        <v>413</v>
      </c>
      <c r="CF1" s="15" t="s">
        <v>414</v>
      </c>
      <c r="CG1" s="15" t="s">
        <v>415</v>
      </c>
      <c r="CH1" s="15" t="s">
        <v>416</v>
      </c>
      <c r="CI1" s="15" t="s">
        <v>417</v>
      </c>
      <c r="CJ1" s="15" t="s">
        <v>418</v>
      </c>
      <c r="CK1" s="15" t="s">
        <v>419</v>
      </c>
      <c r="CL1" s="15" t="s">
        <v>420</v>
      </c>
      <c r="CM1" s="15" t="s">
        <v>421</v>
      </c>
      <c r="CN1" s="15" t="s">
        <v>422</v>
      </c>
      <c r="CO1" s="15" t="s">
        <v>423</v>
      </c>
      <c r="CP1" s="15" t="s">
        <v>424</v>
      </c>
      <c r="CQ1" s="15" t="s">
        <v>425</v>
      </c>
      <c r="CR1" s="15" t="s">
        <v>426</v>
      </c>
      <c r="CS1" s="15" t="s">
        <v>427</v>
      </c>
      <c r="CT1" s="15" t="s">
        <v>428</v>
      </c>
      <c r="CU1" s="15" t="s">
        <v>429</v>
      </c>
      <c r="CV1" s="15" t="s">
        <v>430</v>
      </c>
      <c r="CW1" s="15" t="s">
        <v>431</v>
      </c>
      <c r="CX1" s="15" t="s">
        <v>432</v>
      </c>
      <c r="CY1" s="15" t="s">
        <v>433</v>
      </c>
      <c r="CZ1" s="15" t="s">
        <v>434</v>
      </c>
      <c r="DA1" s="15" t="s">
        <v>435</v>
      </c>
      <c r="DB1" s="15" t="s">
        <v>436</v>
      </c>
      <c r="DC1" s="15" t="s">
        <v>437</v>
      </c>
      <c r="DD1" s="15" t="s">
        <v>438</v>
      </c>
      <c r="DE1" s="15" t="s">
        <v>439</v>
      </c>
      <c r="DF1" s="15" t="s">
        <v>440</v>
      </c>
      <c r="DG1" s="15" t="s">
        <v>441</v>
      </c>
      <c r="DH1" s="15" t="s">
        <v>442</v>
      </c>
      <c r="DI1" s="15" t="s">
        <v>443</v>
      </c>
      <c r="DJ1" s="15" t="s">
        <v>444</v>
      </c>
      <c r="DK1" s="15" t="s">
        <v>445</v>
      </c>
      <c r="DL1" s="15" t="s">
        <v>446</v>
      </c>
      <c r="DM1" s="15" t="s">
        <v>447</v>
      </c>
      <c r="DN1" s="15" t="s">
        <v>448</v>
      </c>
      <c r="DO1" s="15" t="s">
        <v>449</v>
      </c>
      <c r="DP1" s="15" t="s">
        <v>450</v>
      </c>
      <c r="DQ1" s="15" t="s">
        <v>451</v>
      </c>
      <c r="DR1" s="15" t="s">
        <v>452</v>
      </c>
      <c r="DS1" s="15" t="s">
        <v>453</v>
      </c>
      <c r="DT1" s="15" t="s">
        <v>454</v>
      </c>
      <c r="DU1" s="15" t="s">
        <v>455</v>
      </c>
      <c r="DV1" s="15" t="s">
        <v>456</v>
      </c>
      <c r="DW1" s="15" t="s">
        <v>457</v>
      </c>
      <c r="DX1" s="15" t="s">
        <v>458</v>
      </c>
      <c r="DY1" s="15" t="s">
        <v>459</v>
      </c>
      <c r="DZ1" s="15" t="s">
        <v>460</v>
      </c>
      <c r="EA1" s="15" t="s">
        <v>461</v>
      </c>
      <c r="EB1" s="15" t="s">
        <v>462</v>
      </c>
      <c r="EC1" s="15" t="s">
        <v>463</v>
      </c>
      <c r="ED1" s="15" t="s">
        <v>464</v>
      </c>
      <c r="EE1" s="15" t="s">
        <v>465</v>
      </c>
      <c r="EF1" s="15" t="s">
        <v>466</v>
      </c>
      <c r="EG1" s="15" t="s">
        <v>467</v>
      </c>
      <c r="EH1" s="15" t="s">
        <v>468</v>
      </c>
      <c r="EI1" s="15" t="s">
        <v>469</v>
      </c>
      <c r="EJ1" s="15" t="s">
        <v>470</v>
      </c>
      <c r="EK1" s="15" t="s">
        <v>471</v>
      </c>
      <c r="EL1" s="15" t="s">
        <v>472</v>
      </c>
      <c r="EM1" s="15" t="s">
        <v>473</v>
      </c>
      <c r="EN1" s="15" t="s">
        <v>474</v>
      </c>
      <c r="EO1" s="15" t="s">
        <v>475</v>
      </c>
      <c r="EP1" s="15" t="s">
        <v>476</v>
      </c>
      <c r="EQ1" s="15" t="s">
        <v>477</v>
      </c>
      <c r="ER1" s="15" t="s">
        <v>478</v>
      </c>
      <c r="ES1" s="15" t="s">
        <v>479</v>
      </c>
      <c r="ET1" s="15" t="s">
        <v>480</v>
      </c>
      <c r="EU1" s="15" t="s">
        <v>481</v>
      </c>
      <c r="EV1" s="15" t="s">
        <v>482</v>
      </c>
      <c r="EW1" s="15" t="s">
        <v>483</v>
      </c>
      <c r="EX1" s="15" t="s">
        <v>484</v>
      </c>
      <c r="EY1" s="15" t="s">
        <v>485</v>
      </c>
      <c r="EZ1" s="15" t="s">
        <v>486</v>
      </c>
      <c r="FA1" s="15" t="s">
        <v>487</v>
      </c>
      <c r="FB1" s="15" t="s">
        <v>488</v>
      </c>
      <c r="FC1" s="15" t="s">
        <v>489</v>
      </c>
      <c r="FD1" s="15" t="s">
        <v>490</v>
      </c>
      <c r="FE1" s="15" t="s">
        <v>491</v>
      </c>
      <c r="FF1" s="15" t="s">
        <v>492</v>
      </c>
      <c r="FG1" s="15" t="s">
        <v>493</v>
      </c>
      <c r="FH1" s="15" t="s">
        <v>494</v>
      </c>
      <c r="FI1" s="15" t="s">
        <v>495</v>
      </c>
      <c r="FJ1" s="15" t="s">
        <v>496</v>
      </c>
      <c r="FK1" s="15" t="s">
        <v>497</v>
      </c>
      <c r="FL1" s="15" t="s">
        <v>498</v>
      </c>
      <c r="FM1" s="15" t="s">
        <v>499</v>
      </c>
      <c r="FN1" s="15" t="s">
        <v>500</v>
      </c>
      <c r="FO1" s="15" t="s">
        <v>501</v>
      </c>
      <c r="FP1" s="15" t="s">
        <v>502</v>
      </c>
      <c r="FQ1" s="15" t="s">
        <v>503</v>
      </c>
      <c r="FR1" s="15" t="s">
        <v>504</v>
      </c>
      <c r="FS1" s="15" t="s">
        <v>505</v>
      </c>
      <c r="FT1" s="15" t="s">
        <v>506</v>
      </c>
      <c r="FU1" s="15" t="s">
        <v>507</v>
      </c>
      <c r="FV1" s="15" t="s">
        <v>508</v>
      </c>
      <c r="FW1" s="15" t="s">
        <v>509</v>
      </c>
      <c r="FX1" s="15" t="s">
        <v>510</v>
      </c>
      <c r="FY1" s="15" t="s">
        <v>511</v>
      </c>
      <c r="FZ1" s="15" t="s">
        <v>512</v>
      </c>
      <c r="GA1" s="15" t="s">
        <v>513</v>
      </c>
      <c r="GB1" s="15" t="s">
        <v>514</v>
      </c>
      <c r="GC1" s="15" t="s">
        <v>515</v>
      </c>
      <c r="GD1" s="15" t="s">
        <v>516</v>
      </c>
      <c r="GE1" s="15" t="s">
        <v>517</v>
      </c>
      <c r="GF1" s="15" t="s">
        <v>518</v>
      </c>
      <c r="GG1" s="15" t="s">
        <v>519</v>
      </c>
      <c r="GH1" s="15" t="s">
        <v>520</v>
      </c>
      <c r="GI1" s="15" t="s">
        <v>521</v>
      </c>
      <c r="GJ1" s="15" t="s">
        <v>522</v>
      </c>
      <c r="GK1" s="15" t="s">
        <v>523</v>
      </c>
      <c r="GL1" s="15" t="s">
        <v>524</v>
      </c>
      <c r="GM1" s="15" t="s">
        <v>525</v>
      </c>
      <c r="GN1" s="15" t="s">
        <v>526</v>
      </c>
      <c r="GO1" s="15" t="s">
        <v>527</v>
      </c>
      <c r="GP1" s="15" t="s">
        <v>528</v>
      </c>
      <c r="GQ1" s="15" t="s">
        <v>529</v>
      </c>
      <c r="GR1" s="15" t="s">
        <v>530</v>
      </c>
    </row>
    <row r="2" spans="2:200" ht="13.5">
      <c r="B2">
        <f>'①表紙'!H1</f>
        <v>0</v>
      </c>
      <c r="D2">
        <f>'①表紙'!F9</f>
        <v>0</v>
      </c>
      <c r="E2">
        <f>'①表紙'!L23</f>
      </c>
      <c r="F2">
        <f>'①表紙'!M23</f>
      </c>
      <c r="G2">
        <f>'②概況'!G16</f>
        <v>0</v>
      </c>
      <c r="H2">
        <f>'②概況'!C48</f>
        <v>0</v>
      </c>
      <c r="I2">
        <f>'②概況'!C49</f>
        <v>0</v>
      </c>
      <c r="K2">
        <f>IF('入力方法'!C12="○","",'②概況'!C47)</f>
        <v>0</v>
      </c>
      <c r="L2">
        <f>IF('入力方法'!C12="○",'②概況'!C47,"")</f>
      </c>
      <c r="N2">
        <f>'②概況'!A50</f>
        <v>0</v>
      </c>
      <c r="O2">
        <f>'②概況'!A51</f>
        <v>0</v>
      </c>
      <c r="R2">
        <f>SUM('②概況'!C47:E51)</f>
        <v>0</v>
      </c>
      <c r="Y2">
        <f>'⑧損益計算'!I9</f>
        <v>0</v>
      </c>
      <c r="Z2">
        <f>'⑧損益計算'!I10</f>
        <v>0</v>
      </c>
      <c r="AB2">
        <f>'⑧損益計算'!I18</f>
        <v>0</v>
      </c>
      <c r="AD2">
        <f>'⑤損益明細'!Q45</f>
        <v>0</v>
      </c>
      <c r="AE2">
        <f>'⑧損益計算'!I20</f>
        <v>0</v>
      </c>
      <c r="AF2">
        <f>'⑤損益明細'!Q46</f>
        <v>0</v>
      </c>
      <c r="AI2">
        <f>'⑧損益計算'!I24</f>
        <v>0</v>
      </c>
      <c r="AJ2">
        <f>'⑧損益計算'!I25</f>
        <v>0</v>
      </c>
      <c r="AK2">
        <f>'⑧損益計算'!I26</f>
        <v>0</v>
      </c>
      <c r="AL2">
        <f>'⑧損益計算'!I27</f>
        <v>0</v>
      </c>
      <c r="AN2">
        <f>'⑧損益計算'!M9</f>
        <v>0</v>
      </c>
      <c r="AO2">
        <f>'⑧損益計算'!M10</f>
        <v>0</v>
      </c>
      <c r="AQ2">
        <f>'⑧損益計算'!M18</f>
        <v>0</v>
      </c>
      <c r="AS2">
        <f>'⑤損益明細'!Q48</f>
        <v>0</v>
      </c>
      <c r="AT2">
        <f>'⑧損益計算'!M20</f>
        <v>0</v>
      </c>
      <c r="AU2">
        <f>'⑤損益明細'!Q49</f>
        <v>0</v>
      </c>
      <c r="AX2">
        <f>'⑧損益計算'!M24</f>
        <v>0</v>
      </c>
      <c r="AY2">
        <f>'⑧損益計算'!M25</f>
        <v>0</v>
      </c>
      <c r="AZ2">
        <f>'⑧損益計算'!M26</f>
        <v>0</v>
      </c>
      <c r="BA2">
        <f>'⑧損益計算'!M27</f>
        <v>0</v>
      </c>
      <c r="BK2">
        <f>'⑧損益計算'!R29</f>
        <v>0</v>
      </c>
      <c r="BL2">
        <f>'⑧損益計算'!R30</f>
        <v>0</v>
      </c>
      <c r="BM2">
        <f>'⑧損益計算'!R31</f>
        <v>0</v>
      </c>
      <c r="BN2">
        <f>'⑧損益計算'!R32</f>
        <v>0</v>
      </c>
      <c r="BP2">
        <f>'⑦貸借対照'!F7</f>
        <v>0</v>
      </c>
      <c r="BQ2">
        <f>'⑦貸借対照'!F8</f>
        <v>0</v>
      </c>
      <c r="BR2">
        <f>'⑦貸借対照'!F9</f>
        <v>0</v>
      </c>
      <c r="BS2">
        <f>'⑦貸借対照'!F15</f>
        <v>0</v>
      </c>
      <c r="BU2">
        <f>'⑦貸借対照'!F16</f>
        <v>0</v>
      </c>
      <c r="BV2">
        <f>'⑦貸借対照'!F18</f>
        <v>0</v>
      </c>
      <c r="BW2">
        <f>'⑦貸借対照'!F17</f>
        <v>0</v>
      </c>
      <c r="BX2">
        <f>'⑦貸借対照'!F11</f>
        <v>0</v>
      </c>
      <c r="BY2">
        <f>'⑦貸借対照'!F12</f>
        <v>0</v>
      </c>
      <c r="BZ2">
        <f>'⑦貸借対照'!F13</f>
        <v>0</v>
      </c>
      <c r="CA2">
        <f>'⑦貸借対照'!F14</f>
        <v>0</v>
      </c>
      <c r="CB2">
        <f>'⑦貸借対照'!F19</f>
        <v>0</v>
      </c>
      <c r="CC2">
        <f>'⑦貸借対照'!F21</f>
        <v>0</v>
      </c>
      <c r="CD2">
        <f>'⑦貸借対照'!F22</f>
        <v>0</v>
      </c>
      <c r="CP2">
        <f>'⑦貸借対照'!F38</f>
        <v>0</v>
      </c>
      <c r="CQ2">
        <f>'⑦貸借対照'!F39</f>
        <v>0</v>
      </c>
      <c r="CR2">
        <f>'⑦貸借対照'!F40</f>
        <v>0</v>
      </c>
      <c r="CT2">
        <f>'⑦貸借対照'!F43</f>
        <v>0</v>
      </c>
      <c r="CU2">
        <f>'⑦貸借対照'!F44</f>
        <v>0</v>
      </c>
      <c r="CV2">
        <f>'⑦貸借対照'!F45</f>
        <v>0</v>
      </c>
      <c r="CW2">
        <f>'⑦貸借対照'!F46</f>
        <v>0</v>
      </c>
      <c r="CX2">
        <f>'⑦貸借対照'!F47</f>
        <v>0</v>
      </c>
      <c r="CZ2">
        <f>'⑦貸借対照'!F48</f>
        <v>0</v>
      </c>
      <c r="DA2">
        <f>'⑦貸借対照'!F49</f>
        <v>0</v>
      </c>
      <c r="DB2">
        <f>'⑦貸借対照'!F50</f>
        <v>0</v>
      </c>
      <c r="DC2">
        <f>'⑦貸借対照'!F54</f>
        <v>0</v>
      </c>
      <c r="DF2">
        <f>'⑦貸借対照'!M7</f>
        <v>0</v>
      </c>
      <c r="DH2">
        <f>'⑦貸借対照'!M14</f>
        <v>0</v>
      </c>
      <c r="DJ2">
        <f>'⑦貸借対照'!M13</f>
        <v>0</v>
      </c>
      <c r="DK2">
        <f>'⑦貸借対照'!M8</f>
        <v>0</v>
      </c>
      <c r="DL2">
        <f>'⑦貸借対照'!M10</f>
        <v>0</v>
      </c>
      <c r="DN2">
        <f>'⑦貸借対照'!M9</f>
        <v>0</v>
      </c>
      <c r="DO2">
        <f>'⑦貸借対照'!M17</f>
        <v>0</v>
      </c>
      <c r="DP2">
        <f>'⑦貸借対照'!M16</f>
        <v>0</v>
      </c>
      <c r="DQ2">
        <f>'⑦貸借対照'!M19</f>
        <v>0</v>
      </c>
      <c r="DR2">
        <f>'⑦貸借対照'!M12</f>
        <v>0</v>
      </c>
      <c r="DS2">
        <f>'⑦貸借対照'!M20</f>
        <v>0</v>
      </c>
      <c r="DU2">
        <f>'⑦貸借対照'!M24</f>
        <v>0</v>
      </c>
      <c r="DV2">
        <f>'⑦貸借対照'!M25</f>
        <v>0</v>
      </c>
      <c r="DW2">
        <f>'⑦貸借対照'!M26</f>
        <v>0</v>
      </c>
      <c r="DX2">
        <f>'⑦貸借対照'!M27</f>
        <v>0</v>
      </c>
      <c r="DY2">
        <f>'⑦貸借対照'!M28</f>
        <v>0</v>
      </c>
      <c r="DZ2">
        <f>'⑦貸借対照'!M29</f>
        <v>0</v>
      </c>
      <c r="EC2">
        <f>'⑦貸借対照'!M35</f>
        <v>0</v>
      </c>
      <c r="ED2">
        <f>'⑦貸借対照'!M36</f>
        <v>0</v>
      </c>
      <c r="EF2">
        <f>'⑦貸借対照'!M38</f>
        <v>0</v>
      </c>
      <c r="EG2">
        <f>'⑦貸借対照'!M40</f>
        <v>0</v>
      </c>
      <c r="EI2">
        <f>'⑦貸借対照'!M43</f>
        <v>0</v>
      </c>
      <c r="EJ2">
        <f>'⑦貸借対照'!M44</f>
        <v>0</v>
      </c>
      <c r="EK2">
        <f>'⑦貸借対照'!M45</f>
        <v>0</v>
      </c>
      <c r="EL2">
        <f>'⑦貸借対照'!M47</f>
        <v>0</v>
      </c>
      <c r="EM2">
        <f>'⑦貸借対照'!M48</f>
        <v>0</v>
      </c>
      <c r="EO2">
        <f>'⑦貸借対照'!M51</f>
        <v>0</v>
      </c>
      <c r="EP2">
        <f>'⑦貸借対照'!M52</f>
        <v>0</v>
      </c>
      <c r="EQ2">
        <f>'⑦貸借対照'!M53</f>
        <v>0</v>
      </c>
      <c r="ER2">
        <f>'⑦貸借対照'!M56</f>
        <v>0</v>
      </c>
      <c r="EU2">
        <f>'⑥株資変動'!D11</f>
        <v>0</v>
      </c>
      <c r="EV2">
        <f>'⑥株資変動'!E11</f>
        <v>0</v>
      </c>
      <c r="EW2">
        <f>'⑥株資変動'!F11</f>
        <v>0</v>
      </c>
      <c r="EX2">
        <f>'⑥株資変動'!G11</f>
        <v>0</v>
      </c>
      <c r="EY2">
        <f>'⑥株資変動'!H11</f>
        <v>0</v>
      </c>
      <c r="EZ2">
        <f>'⑥株資変動'!I11</f>
        <v>0</v>
      </c>
      <c r="FA2">
        <f>'⑥株資変動'!J11</f>
        <v>0</v>
      </c>
      <c r="FK2">
        <f>'⑥株資変動'!D13</f>
        <v>0</v>
      </c>
      <c r="FL2">
        <f>'⑥株資変動'!E13</f>
        <v>0</v>
      </c>
      <c r="FM2">
        <f>'⑥株資変動'!F13</f>
        <v>0</v>
      </c>
      <c r="FN2">
        <f>'⑥株資変動'!G13</f>
        <v>0</v>
      </c>
      <c r="FO2">
        <f>'⑥株資変動'!H13</f>
        <v>0</v>
      </c>
      <c r="FP2">
        <f>'⑥株資変動'!I13</f>
        <v>0</v>
      </c>
      <c r="FQ2">
        <f>'⑥株資変動'!J13</f>
        <v>0</v>
      </c>
      <c r="FS2">
        <f>'⑥株資変動'!D14</f>
        <v>0</v>
      </c>
      <c r="FT2">
        <f>'⑥株資変動'!E14</f>
        <v>0</v>
      </c>
      <c r="FU2">
        <f>'⑥株資変動'!F14</f>
        <v>0</v>
      </c>
      <c r="FV2">
        <f>'⑥株資変動'!G14</f>
        <v>0</v>
      </c>
      <c r="FW2">
        <f>'⑥株資変動'!H14</f>
        <v>0</v>
      </c>
      <c r="FX2">
        <f>'⑥株資変動'!I14</f>
        <v>0</v>
      </c>
      <c r="FY2">
        <f>'⑥株資変動'!J14</f>
        <v>0</v>
      </c>
      <c r="GA2">
        <f>'⑥株資変動'!D15</f>
        <v>0</v>
      </c>
      <c r="GB2">
        <f>'⑥株資変動'!E15</f>
        <v>0</v>
      </c>
      <c r="GC2">
        <f>'⑥株資変動'!F15</f>
        <v>0</v>
      </c>
      <c r="GD2">
        <f>'⑥株資変動'!G15</f>
        <v>0</v>
      </c>
      <c r="GE2">
        <f>'⑥株資変動'!H15</f>
        <v>0</v>
      </c>
      <c r="GF2">
        <f>'⑥株資変動'!I15</f>
        <v>0</v>
      </c>
      <c r="GG2">
        <f>'⑥株資変動'!J15</f>
        <v>0</v>
      </c>
      <c r="GI2">
        <f>'⑥株資変動'!D16</f>
        <v>0</v>
      </c>
      <c r="GJ2">
        <f>'⑥株資変動'!E16</f>
        <v>0</v>
      </c>
      <c r="GK2">
        <f>'⑥株資変動'!F16</f>
        <v>0</v>
      </c>
      <c r="GL2">
        <f>'⑥株資変動'!G16</f>
        <v>0</v>
      </c>
      <c r="GM2">
        <f>'⑥株資変動'!H16</f>
        <v>0</v>
      </c>
      <c r="GN2">
        <f>'⑥株資変動'!I16</f>
        <v>0</v>
      </c>
      <c r="GO2">
        <f>'⑥株資変動'!J16</f>
        <v>0</v>
      </c>
      <c r="GQ2">
        <f>'⑥株資変動'!D17</f>
        <v>0</v>
      </c>
      <c r="GR2">
        <f>'⑥株資変動'!E17</f>
        <v>0</v>
      </c>
    </row>
  </sheetData>
  <sheetProtection sheet="1"/>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R2"/>
  <sheetViews>
    <sheetView zoomScalePageLayoutView="0" workbookViewId="0" topLeftCell="CA1">
      <selection activeCell="CC2" sqref="CC2"/>
    </sheetView>
  </sheetViews>
  <sheetFormatPr defaultColWidth="9.00390625" defaultRowHeight="13.5"/>
  <sheetData>
    <row r="1" spans="1:200" ht="13.5">
      <c r="A1" s="15" t="s">
        <v>531</v>
      </c>
      <c r="B1" s="15" t="s">
        <v>532</v>
      </c>
      <c r="C1" s="15" t="s">
        <v>533</v>
      </c>
      <c r="D1" s="15" t="s">
        <v>534</v>
      </c>
      <c r="E1" s="15" t="s">
        <v>535</v>
      </c>
      <c r="F1" s="15" t="s">
        <v>536</v>
      </c>
      <c r="G1" s="15" t="s">
        <v>537</v>
      </c>
      <c r="H1" s="15" t="s">
        <v>538</v>
      </c>
      <c r="I1" s="15" t="s">
        <v>539</v>
      </c>
      <c r="J1" s="15" t="s">
        <v>540</v>
      </c>
      <c r="K1" s="15" t="s">
        <v>541</v>
      </c>
      <c r="L1" s="15" t="s">
        <v>542</v>
      </c>
      <c r="M1" s="15" t="s">
        <v>543</v>
      </c>
      <c r="N1" s="15" t="s">
        <v>544</v>
      </c>
      <c r="O1" s="15" t="s">
        <v>545</v>
      </c>
      <c r="P1" s="15" t="s">
        <v>546</v>
      </c>
      <c r="Q1" s="15" t="s">
        <v>547</v>
      </c>
      <c r="R1" s="15" t="s">
        <v>548</v>
      </c>
      <c r="S1" s="15" t="s">
        <v>549</v>
      </c>
      <c r="T1" s="15" t="s">
        <v>550</v>
      </c>
      <c r="U1" s="15" t="s">
        <v>551</v>
      </c>
      <c r="V1" s="15" t="s">
        <v>552</v>
      </c>
      <c r="W1" s="15" t="s">
        <v>553</v>
      </c>
      <c r="X1" s="15" t="s">
        <v>554</v>
      </c>
      <c r="Y1" s="15" t="s">
        <v>555</v>
      </c>
      <c r="Z1" s="15" t="s">
        <v>556</v>
      </c>
      <c r="AA1" s="15" t="s">
        <v>557</v>
      </c>
      <c r="AB1" s="15" t="s">
        <v>558</v>
      </c>
      <c r="AC1" s="15" t="s">
        <v>559</v>
      </c>
      <c r="AD1" s="15" t="s">
        <v>560</v>
      </c>
      <c r="AE1" s="15" t="s">
        <v>561</v>
      </c>
      <c r="AF1" s="15" t="s">
        <v>562</v>
      </c>
      <c r="AG1" s="15" t="s">
        <v>563</v>
      </c>
      <c r="AH1" s="15" t="s">
        <v>564</v>
      </c>
      <c r="AI1" s="15" t="s">
        <v>565</v>
      </c>
      <c r="AJ1" s="15" t="s">
        <v>566</v>
      </c>
      <c r="AK1" s="15" t="s">
        <v>567</v>
      </c>
      <c r="AL1" s="15" t="s">
        <v>568</v>
      </c>
      <c r="AM1" s="15" t="s">
        <v>569</v>
      </c>
      <c r="AN1" s="15" t="s">
        <v>570</v>
      </c>
      <c r="AO1" s="15" t="s">
        <v>571</v>
      </c>
      <c r="AP1" s="15" t="s">
        <v>572</v>
      </c>
      <c r="AQ1" s="15" t="s">
        <v>573</v>
      </c>
      <c r="AR1" s="15" t="s">
        <v>574</v>
      </c>
      <c r="AS1" s="15" t="s">
        <v>575</v>
      </c>
      <c r="AT1" s="15" t="s">
        <v>576</v>
      </c>
      <c r="AU1" s="15" t="s">
        <v>577</v>
      </c>
      <c r="AV1" s="15" t="s">
        <v>578</v>
      </c>
      <c r="AW1" s="15" t="s">
        <v>579</v>
      </c>
      <c r="AX1" s="15" t="s">
        <v>580</v>
      </c>
      <c r="AY1" s="15" t="s">
        <v>581</v>
      </c>
      <c r="AZ1" s="15" t="s">
        <v>582</v>
      </c>
      <c r="BA1" s="15" t="s">
        <v>583</v>
      </c>
      <c r="BB1" s="15" t="s">
        <v>584</v>
      </c>
      <c r="BC1" s="15" t="s">
        <v>585</v>
      </c>
      <c r="BD1" s="15" t="s">
        <v>586</v>
      </c>
      <c r="BE1" s="15" t="s">
        <v>587</v>
      </c>
      <c r="BF1" s="15" t="s">
        <v>588</v>
      </c>
      <c r="BG1" s="15" t="s">
        <v>589</v>
      </c>
      <c r="BH1" s="15" t="s">
        <v>590</v>
      </c>
      <c r="BI1" s="15" t="s">
        <v>591</v>
      </c>
      <c r="BJ1" s="15" t="s">
        <v>592</v>
      </c>
      <c r="BK1" s="15" t="s">
        <v>593</v>
      </c>
      <c r="BL1" s="15" t="s">
        <v>594</v>
      </c>
      <c r="BM1" s="15" t="s">
        <v>595</v>
      </c>
      <c r="BN1" s="15" t="s">
        <v>596</v>
      </c>
      <c r="BO1" s="15" t="s">
        <v>597</v>
      </c>
      <c r="BP1" s="15" t="s">
        <v>598</v>
      </c>
      <c r="BQ1" s="15" t="s">
        <v>599</v>
      </c>
      <c r="BR1" s="15" t="s">
        <v>600</v>
      </c>
      <c r="BS1" s="15" t="s">
        <v>601</v>
      </c>
      <c r="BT1" s="15" t="s">
        <v>602</v>
      </c>
      <c r="BU1" s="15" t="s">
        <v>603</v>
      </c>
      <c r="BV1" s="15" t="s">
        <v>604</v>
      </c>
      <c r="BW1" s="15" t="s">
        <v>605</v>
      </c>
      <c r="BX1" s="15" t="s">
        <v>606</v>
      </c>
      <c r="BY1" s="15" t="s">
        <v>607</v>
      </c>
      <c r="BZ1" s="15" t="s">
        <v>608</v>
      </c>
      <c r="CA1" s="15" t="s">
        <v>609</v>
      </c>
      <c r="CB1" s="15" t="s">
        <v>610</v>
      </c>
      <c r="CC1" s="15" t="s">
        <v>611</v>
      </c>
      <c r="CD1" s="15" t="s">
        <v>612</v>
      </c>
      <c r="CE1" s="15" t="s">
        <v>613</v>
      </c>
      <c r="CF1" s="15" t="s">
        <v>614</v>
      </c>
      <c r="CG1" s="15" t="s">
        <v>615</v>
      </c>
      <c r="CH1" s="15" t="s">
        <v>616</v>
      </c>
      <c r="CI1" s="15" t="s">
        <v>617</v>
      </c>
      <c r="CJ1" s="15" t="s">
        <v>618</v>
      </c>
      <c r="CK1" s="15" t="s">
        <v>619</v>
      </c>
      <c r="CL1" s="15" t="s">
        <v>620</v>
      </c>
      <c r="CM1" s="15" t="s">
        <v>621</v>
      </c>
      <c r="CN1" s="15" t="s">
        <v>622</v>
      </c>
      <c r="CO1" s="15" t="s">
        <v>623</v>
      </c>
      <c r="CP1" s="15" t="s">
        <v>624</v>
      </c>
      <c r="CQ1" s="15" t="s">
        <v>625</v>
      </c>
      <c r="CR1" s="15" t="s">
        <v>626</v>
      </c>
      <c r="CS1" s="15" t="s">
        <v>627</v>
      </c>
      <c r="CT1" s="15" t="s">
        <v>628</v>
      </c>
      <c r="CU1" s="15" t="s">
        <v>629</v>
      </c>
      <c r="CV1" s="15" t="s">
        <v>630</v>
      </c>
      <c r="CW1" s="15" t="s">
        <v>631</v>
      </c>
      <c r="CX1" s="15" t="s">
        <v>632</v>
      </c>
      <c r="CY1" s="15" t="s">
        <v>633</v>
      </c>
      <c r="CZ1" s="15" t="s">
        <v>634</v>
      </c>
      <c r="DA1" s="15" t="s">
        <v>635</v>
      </c>
      <c r="DB1" s="15" t="s">
        <v>636</v>
      </c>
      <c r="DC1" s="15" t="s">
        <v>637</v>
      </c>
      <c r="DD1" s="15" t="s">
        <v>638</v>
      </c>
      <c r="DE1" s="15" t="s">
        <v>639</v>
      </c>
      <c r="DF1" s="15" t="s">
        <v>640</v>
      </c>
      <c r="DG1" s="15" t="s">
        <v>641</v>
      </c>
      <c r="DH1" s="15" t="s">
        <v>642</v>
      </c>
      <c r="DI1" s="15" t="s">
        <v>643</v>
      </c>
      <c r="DJ1" s="15" t="s">
        <v>644</v>
      </c>
      <c r="DK1" s="15" t="s">
        <v>645</v>
      </c>
      <c r="DL1" s="15" t="s">
        <v>646</v>
      </c>
      <c r="DM1" s="15" t="s">
        <v>647</v>
      </c>
      <c r="DN1" s="15" t="s">
        <v>648</v>
      </c>
      <c r="DO1" s="15" t="s">
        <v>649</v>
      </c>
      <c r="DP1" s="15" t="s">
        <v>650</v>
      </c>
      <c r="DQ1" s="15" t="s">
        <v>651</v>
      </c>
      <c r="DR1" s="15" t="s">
        <v>652</v>
      </c>
      <c r="DS1" s="15" t="s">
        <v>653</v>
      </c>
      <c r="DT1" s="15" t="s">
        <v>654</v>
      </c>
      <c r="DU1" s="15" t="s">
        <v>655</v>
      </c>
      <c r="DV1" s="15" t="s">
        <v>656</v>
      </c>
      <c r="DW1" s="15" t="s">
        <v>657</v>
      </c>
      <c r="DX1" s="15" t="s">
        <v>658</v>
      </c>
      <c r="DY1" s="15" t="s">
        <v>659</v>
      </c>
      <c r="DZ1" s="15" t="s">
        <v>660</v>
      </c>
      <c r="EA1" s="15" t="s">
        <v>661</v>
      </c>
      <c r="EB1" s="15" t="s">
        <v>662</v>
      </c>
      <c r="EC1" s="15" t="s">
        <v>663</v>
      </c>
      <c r="ED1" s="15" t="s">
        <v>664</v>
      </c>
      <c r="EE1" s="15" t="s">
        <v>665</v>
      </c>
      <c r="EF1" s="15" t="s">
        <v>666</v>
      </c>
      <c r="EG1" s="15" t="s">
        <v>667</v>
      </c>
      <c r="EH1" s="15" t="s">
        <v>668</v>
      </c>
      <c r="EI1" s="15" t="s">
        <v>669</v>
      </c>
      <c r="EJ1" s="15" t="s">
        <v>670</v>
      </c>
      <c r="EK1" s="15" t="s">
        <v>671</v>
      </c>
      <c r="EL1" s="15" t="s">
        <v>672</v>
      </c>
      <c r="EM1" s="15" t="s">
        <v>673</v>
      </c>
      <c r="EN1" s="15" t="s">
        <v>674</v>
      </c>
      <c r="EO1" s="15" t="s">
        <v>675</v>
      </c>
      <c r="EP1" s="15" t="s">
        <v>676</v>
      </c>
      <c r="EQ1" s="15" t="s">
        <v>677</v>
      </c>
      <c r="ER1" s="15" t="s">
        <v>678</v>
      </c>
      <c r="ES1" s="15" t="s">
        <v>679</v>
      </c>
      <c r="ET1" s="15" t="s">
        <v>680</v>
      </c>
      <c r="EU1" s="15" t="s">
        <v>681</v>
      </c>
      <c r="EV1" s="15" t="s">
        <v>682</v>
      </c>
      <c r="EW1" s="15" t="s">
        <v>683</v>
      </c>
      <c r="EX1" s="15" t="s">
        <v>684</v>
      </c>
      <c r="EY1" s="15" t="s">
        <v>685</v>
      </c>
      <c r="EZ1" s="15" t="s">
        <v>686</v>
      </c>
      <c r="FA1" s="15" t="s">
        <v>687</v>
      </c>
      <c r="FB1" s="15" t="s">
        <v>688</v>
      </c>
      <c r="FC1" s="15" t="s">
        <v>689</v>
      </c>
      <c r="FD1" s="15" t="s">
        <v>690</v>
      </c>
      <c r="FE1" s="15" t="s">
        <v>691</v>
      </c>
      <c r="FF1" s="15" t="s">
        <v>692</v>
      </c>
      <c r="FG1" s="15" t="s">
        <v>693</v>
      </c>
      <c r="FH1" s="15" t="s">
        <v>694</v>
      </c>
      <c r="FI1" s="15" t="s">
        <v>695</v>
      </c>
      <c r="FJ1" s="15" t="s">
        <v>696</v>
      </c>
      <c r="FK1" s="15" t="s">
        <v>697</v>
      </c>
      <c r="FL1" s="15" t="s">
        <v>698</v>
      </c>
      <c r="FM1" s="15" t="s">
        <v>699</v>
      </c>
      <c r="FN1" s="15" t="s">
        <v>700</v>
      </c>
      <c r="FO1" s="15" t="s">
        <v>701</v>
      </c>
      <c r="FP1" s="15" t="s">
        <v>702</v>
      </c>
      <c r="FQ1" s="15" t="s">
        <v>703</v>
      </c>
      <c r="FR1" s="15" t="s">
        <v>704</v>
      </c>
      <c r="FS1" s="15" t="s">
        <v>705</v>
      </c>
      <c r="FT1" s="15" t="s">
        <v>706</v>
      </c>
      <c r="FU1" s="15" t="s">
        <v>707</v>
      </c>
      <c r="FV1" s="15" t="s">
        <v>708</v>
      </c>
      <c r="FW1" s="15" t="s">
        <v>709</v>
      </c>
      <c r="FX1" s="15" t="s">
        <v>710</v>
      </c>
      <c r="FY1" s="15" t="s">
        <v>711</v>
      </c>
      <c r="FZ1" s="15" t="s">
        <v>712</v>
      </c>
      <c r="GA1" s="15" t="s">
        <v>713</v>
      </c>
      <c r="GB1" s="15" t="s">
        <v>714</v>
      </c>
      <c r="GC1" s="15" t="s">
        <v>715</v>
      </c>
      <c r="GD1" s="15" t="s">
        <v>716</v>
      </c>
      <c r="GE1" s="15" t="s">
        <v>717</v>
      </c>
      <c r="GF1" s="15" t="s">
        <v>718</v>
      </c>
      <c r="GG1" s="15" t="s">
        <v>719</v>
      </c>
      <c r="GH1" s="15" t="s">
        <v>720</v>
      </c>
      <c r="GI1" s="15" t="s">
        <v>721</v>
      </c>
      <c r="GJ1" s="15" t="s">
        <v>722</v>
      </c>
      <c r="GK1" s="15" t="s">
        <v>723</v>
      </c>
      <c r="GL1" s="15" t="s">
        <v>724</v>
      </c>
      <c r="GM1" s="15" t="s">
        <v>725</v>
      </c>
      <c r="GN1" s="15" t="s">
        <v>726</v>
      </c>
      <c r="GO1" s="15" t="s">
        <v>727</v>
      </c>
      <c r="GP1" s="15" t="s">
        <v>728</v>
      </c>
      <c r="GQ1" s="15" t="s">
        <v>729</v>
      </c>
      <c r="GR1" s="15" t="s">
        <v>730</v>
      </c>
    </row>
    <row r="2" spans="1:200" ht="13.5">
      <c r="A2">
        <f>'⑥株資変動'!F17</f>
        <v>0</v>
      </c>
      <c r="B2">
        <f>'⑥株資変動'!G17</f>
        <v>0</v>
      </c>
      <c r="C2">
        <f>'⑥株資変動'!H17</f>
        <v>0</v>
      </c>
      <c r="D2">
        <f>'⑥株資変動'!I17</f>
        <v>0</v>
      </c>
      <c r="E2">
        <f>'⑥株資変動'!J17</f>
        <v>0</v>
      </c>
      <c r="G2">
        <f>'⑥株資変動'!D18</f>
        <v>0</v>
      </c>
      <c r="H2">
        <f>'⑥株資変動'!E18</f>
        <v>0</v>
      </c>
      <c r="I2">
        <f>'⑥株資変動'!F18</f>
        <v>0</v>
      </c>
      <c r="J2">
        <f>'⑥株資変動'!G18</f>
        <v>0</v>
      </c>
      <c r="K2">
        <f>'⑥株資変動'!H18</f>
        <v>0</v>
      </c>
      <c r="L2">
        <f>'⑥株資変動'!I18</f>
        <v>0</v>
      </c>
      <c r="M2">
        <f>'⑥株資変動'!J18</f>
        <v>0</v>
      </c>
      <c r="BI2">
        <f>IF('入力方法'!C12="○",'⑤損益明細'!Q14,'⑤損益明細'!S14)</f>
        <v>0</v>
      </c>
      <c r="BJ2">
        <f>IF('入力方法'!C12="○",'⑤損益明細'!Q15,'⑤損益明細'!S15)</f>
        <v>0</v>
      </c>
      <c r="BL2">
        <f>IF('入力方法'!C12="○",'⑤損益明細'!Q17,'⑤損益明細'!S17)</f>
        <v>0</v>
      </c>
      <c r="BO2">
        <f>IF('入力方法'!C12="○",'⑤損益明細'!Q20,'⑤損益明細'!S20)</f>
        <v>0</v>
      </c>
      <c r="BP2">
        <f>IF('入力方法'!C12="○",'⑤損益明細'!Q21,'⑤損益明細'!S21)</f>
        <v>0</v>
      </c>
      <c r="BQ2">
        <f>IF('入力方法'!C12="○",'⑤損益明細'!Q22,'⑤損益明細'!S22)</f>
        <v>0</v>
      </c>
      <c r="BR2">
        <f>IF('入力方法'!C12="○",'⑤損益明細'!Q23,'⑤損益明細'!S23)</f>
        <v>0</v>
      </c>
      <c r="BT2">
        <f>IF('入力方法'!C12="○",'⑤損益明細'!Q25,'⑤損益明細'!S25)</f>
        <v>0</v>
      </c>
      <c r="BU2">
        <f>IF('入力方法'!C12="○",'⑤損益明細'!Q26,'⑤損益明細'!S26)</f>
        <v>0</v>
      </c>
      <c r="BW2">
        <f>IF('入力方法'!C12="○",'⑤損益明細'!Q28,'⑤損益明細'!S28)</f>
        <v>0</v>
      </c>
      <c r="BX2">
        <f>IF('入力方法'!C12="○",'⑤損益明細'!Q29,'⑤損益明細'!S29)</f>
        <v>0</v>
      </c>
      <c r="BZ2">
        <f>IF('入力方法'!C12="○",'⑤損益明細'!Q31,'⑤損益明細'!S31)</f>
        <v>0</v>
      </c>
      <c r="CA2">
        <f>IF('入力方法'!C12="○",'⑤損益明細'!Q32,'⑤損益明細'!S32)</f>
        <v>0</v>
      </c>
      <c r="CB2">
        <f>IF('入力方法'!C12="○",'⑤損益明細'!Q33,'⑤損益明細'!S33)</f>
        <v>0</v>
      </c>
      <c r="CC2">
        <f>IF('入力方法'!C12="○",'⑤損益明細'!Q34,'⑤損益明細'!S34)</f>
        <v>0</v>
      </c>
      <c r="CD2">
        <f>IF('入力方法'!C12="○",'⑤損益明細'!Q35,'⑤損益明細'!S35)</f>
        <v>0</v>
      </c>
      <c r="CE2">
        <f>IF('入力方法'!C12="○",'⑤損益明細'!Q36,'⑤損益明細'!S36)</f>
        <v>0</v>
      </c>
      <c r="CF2">
        <f>IF('入力方法'!C12="○",'⑤損益明細'!Q38,'⑤損益明細'!S38)</f>
        <v>0</v>
      </c>
      <c r="CI2">
        <f>IF('入力方法'!C12="○",'⑤損益明細'!Q41,'⑤損益明細'!S41)</f>
        <v>0</v>
      </c>
      <c r="CM2">
        <f>IF('入力方法'!C12="○",'⑤損益明細'!Q45,'⑤損益明細'!S45)</f>
        <v>0</v>
      </c>
      <c r="CN2">
        <f>IF('入力方法'!C12="○",'⑤損益明細'!Q46,'⑤損益明細'!S46)</f>
        <v>0</v>
      </c>
      <c r="CP2">
        <f>IF('入力方法'!C12="○",'⑤損益明細'!Q48,'⑤損益明細'!S48)</f>
        <v>0</v>
      </c>
      <c r="CQ2">
        <f>IF('入力方法'!C12="○",'⑤損益明細'!Q49,'⑤損益明細'!S49)</f>
        <v>0</v>
      </c>
      <c r="CU2">
        <f>'⑤損益明細'!Q14</f>
        <v>0</v>
      </c>
      <c r="CV2">
        <f>'⑤損益明細'!Q15</f>
        <v>0</v>
      </c>
      <c r="CX2">
        <f>'⑤損益明細'!Q17</f>
        <v>0</v>
      </c>
      <c r="DA2">
        <f>'⑤損益明細'!Q20</f>
        <v>0</v>
      </c>
      <c r="DB2">
        <f>'⑤損益明細'!Q21</f>
        <v>0</v>
      </c>
      <c r="DC2">
        <f>'⑤損益明細'!Q22</f>
        <v>0</v>
      </c>
      <c r="DD2">
        <f>'⑤損益明細'!Q23</f>
        <v>0</v>
      </c>
      <c r="DF2">
        <f>'⑤損益明細'!Q25</f>
        <v>0</v>
      </c>
      <c r="DG2">
        <f>'⑤損益明細'!Q26</f>
        <v>0</v>
      </c>
      <c r="DI2">
        <f>'⑤損益明細'!Q28</f>
        <v>0</v>
      </c>
      <c r="DJ2">
        <f>'⑤損益明細'!Q29</f>
        <v>0</v>
      </c>
      <c r="DL2">
        <f>'⑤損益明細'!Q31</f>
        <v>0</v>
      </c>
      <c r="DM2">
        <f>'⑤損益明細'!Q32</f>
        <v>0</v>
      </c>
      <c r="DN2">
        <f>'⑤損益明細'!Q33</f>
        <v>0</v>
      </c>
      <c r="DO2">
        <f>'⑤損益明細'!Q34</f>
        <v>0</v>
      </c>
      <c r="DP2">
        <f>'⑤損益明細'!Q35</f>
        <v>0</v>
      </c>
      <c r="DQ2">
        <f>'⑤損益明細'!Q36</f>
        <v>0</v>
      </c>
      <c r="DR2">
        <f>'⑤損益明細'!Q38</f>
        <v>0</v>
      </c>
      <c r="DU2">
        <f>'⑤損益明細'!Q41</f>
        <v>0</v>
      </c>
      <c r="DY2">
        <f>'⑤損益明細'!Q45</f>
        <v>0</v>
      </c>
      <c r="DZ2">
        <f>'⑤損益明細'!Q46</f>
        <v>0</v>
      </c>
      <c r="EB2">
        <f>'⑤損益明細'!Q48</f>
        <v>0</v>
      </c>
      <c r="EC2">
        <f>'⑤損益明細'!Q49</f>
        <v>0</v>
      </c>
      <c r="GL2">
        <f>IF('入力方法'!C12="○",'④人件明細'!I20,'④人件明細'!K20)</f>
        <v>0</v>
      </c>
      <c r="GM2">
        <f>IF('入力方法'!C12="○",'④人件明細'!I21,'④人件明細'!K21)</f>
        <v>0</v>
      </c>
      <c r="GO2">
        <f>IF('入力方法'!C12="○",'④人件明細'!I23,'④人件明細'!K23)</f>
        <v>0</v>
      </c>
      <c r="GP2">
        <f>IF('入力方法'!C12="○",'④人件明細'!I24,'④人件明細'!K24)</f>
        <v>0</v>
      </c>
      <c r="GQ2">
        <f>IF('入力方法'!C12="○",'④人件明細'!I25,'④人件明細'!K25)</f>
        <v>0</v>
      </c>
      <c r="GR2">
        <f>IF('入力方法'!C12="○",'④人件明細'!I26,'④人件明細'!K26)</f>
        <v>0</v>
      </c>
    </row>
  </sheetData>
  <sheetProtection sheet="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W2"/>
  <sheetViews>
    <sheetView zoomScalePageLayoutView="0" workbookViewId="0" topLeftCell="A1">
      <selection activeCell="EU1" sqref="EU1"/>
    </sheetView>
  </sheetViews>
  <sheetFormatPr defaultColWidth="9.00390625" defaultRowHeight="13.5"/>
  <sheetData>
    <row r="1" spans="1:179" ht="13.5">
      <c r="A1" s="15" t="s">
        <v>909</v>
      </c>
      <c r="B1" s="15" t="s">
        <v>731</v>
      </c>
      <c r="C1" s="15" t="s">
        <v>732</v>
      </c>
      <c r="D1" s="15" t="s">
        <v>733</v>
      </c>
      <c r="E1" s="15" t="s">
        <v>734</v>
      </c>
      <c r="F1" s="15" t="s">
        <v>735</v>
      </c>
      <c r="G1" s="15" t="s">
        <v>736</v>
      </c>
      <c r="H1" s="15" t="s">
        <v>737</v>
      </c>
      <c r="I1" s="15" t="s">
        <v>738</v>
      </c>
      <c r="J1" s="15" t="s">
        <v>739</v>
      </c>
      <c r="K1" s="15" t="s">
        <v>740</v>
      </c>
      <c r="L1" s="15" t="s">
        <v>741</v>
      </c>
      <c r="M1" s="15" t="s">
        <v>742</v>
      </c>
      <c r="N1" s="15" t="s">
        <v>743</v>
      </c>
      <c r="O1" s="15" t="s">
        <v>744</v>
      </c>
      <c r="P1" s="15" t="s">
        <v>745</v>
      </c>
      <c r="Q1" s="15" t="s">
        <v>746</v>
      </c>
      <c r="R1" s="15" t="s">
        <v>747</v>
      </c>
      <c r="S1" s="15" t="s">
        <v>748</v>
      </c>
      <c r="T1" s="15" t="s">
        <v>749</v>
      </c>
      <c r="U1" s="15" t="s">
        <v>750</v>
      </c>
      <c r="V1" s="15" t="s">
        <v>751</v>
      </c>
      <c r="W1" s="15" t="s">
        <v>752</v>
      </c>
      <c r="X1" s="15" t="s">
        <v>753</v>
      </c>
      <c r="Y1" s="15" t="s">
        <v>754</v>
      </c>
      <c r="Z1" s="15" t="s">
        <v>755</v>
      </c>
      <c r="AA1" s="15" t="s">
        <v>756</v>
      </c>
      <c r="AB1" s="15" t="s">
        <v>757</v>
      </c>
      <c r="AC1" s="15" t="s">
        <v>758</v>
      </c>
      <c r="AD1" s="15" t="s">
        <v>759</v>
      </c>
      <c r="AE1" s="15" t="s">
        <v>760</v>
      </c>
      <c r="AF1" s="15" t="s">
        <v>761</v>
      </c>
      <c r="AG1" s="15" t="s">
        <v>762</v>
      </c>
      <c r="AH1" s="15" t="s">
        <v>763</v>
      </c>
      <c r="AI1" s="15" t="s">
        <v>764</v>
      </c>
      <c r="AJ1" s="15" t="s">
        <v>765</v>
      </c>
      <c r="AK1" s="15" t="s">
        <v>766</v>
      </c>
      <c r="AL1" s="15" t="s">
        <v>767</v>
      </c>
      <c r="AM1" s="15" t="s">
        <v>768</v>
      </c>
      <c r="AN1" s="15" t="s">
        <v>769</v>
      </c>
      <c r="AO1" s="15" t="s">
        <v>770</v>
      </c>
      <c r="AP1" s="15" t="s">
        <v>771</v>
      </c>
      <c r="AQ1" s="15" t="s">
        <v>772</v>
      </c>
      <c r="AR1" s="15" t="s">
        <v>773</v>
      </c>
      <c r="AS1" s="15" t="s">
        <v>774</v>
      </c>
      <c r="AT1" s="15" t="s">
        <v>775</v>
      </c>
      <c r="AU1" s="15" t="s">
        <v>776</v>
      </c>
      <c r="AV1" s="15" t="s">
        <v>777</v>
      </c>
      <c r="AW1" s="15" t="s">
        <v>778</v>
      </c>
      <c r="AX1" s="15" t="s">
        <v>779</v>
      </c>
      <c r="AY1" s="15" t="s">
        <v>780</v>
      </c>
      <c r="AZ1" s="15" t="s">
        <v>781</v>
      </c>
      <c r="BA1" s="15" t="s">
        <v>782</v>
      </c>
      <c r="BB1" s="15" t="s">
        <v>783</v>
      </c>
      <c r="BC1" s="15" t="s">
        <v>784</v>
      </c>
      <c r="BD1" s="15" t="s">
        <v>785</v>
      </c>
      <c r="BE1" s="15" t="s">
        <v>786</v>
      </c>
      <c r="BF1" s="15" t="s">
        <v>787</v>
      </c>
      <c r="BG1" s="15" t="s">
        <v>788</v>
      </c>
      <c r="BH1" s="15" t="s">
        <v>789</v>
      </c>
      <c r="BI1" s="15" t="s">
        <v>790</v>
      </c>
      <c r="BJ1" s="15" t="s">
        <v>791</v>
      </c>
      <c r="BK1" s="15" t="s">
        <v>792</v>
      </c>
      <c r="BL1" s="15" t="s">
        <v>793</v>
      </c>
      <c r="BM1" s="15" t="s">
        <v>794</v>
      </c>
      <c r="BN1" s="15" t="s">
        <v>795</v>
      </c>
      <c r="BO1" s="15" t="s">
        <v>796</v>
      </c>
      <c r="BP1" s="15" t="s">
        <v>797</v>
      </c>
      <c r="BQ1" s="15" t="s">
        <v>798</v>
      </c>
      <c r="BR1" s="15" t="s">
        <v>799</v>
      </c>
      <c r="BS1" s="15" t="s">
        <v>800</v>
      </c>
      <c r="BT1" s="15" t="s">
        <v>801</v>
      </c>
      <c r="BU1" s="15" t="s">
        <v>802</v>
      </c>
      <c r="BV1" s="15" t="s">
        <v>803</v>
      </c>
      <c r="BW1" s="15" t="s">
        <v>804</v>
      </c>
      <c r="BX1" s="15" t="s">
        <v>805</v>
      </c>
      <c r="BY1" s="15" t="s">
        <v>806</v>
      </c>
      <c r="BZ1" s="15" t="s">
        <v>807</v>
      </c>
      <c r="CA1" s="15" t="s">
        <v>808</v>
      </c>
      <c r="CB1" s="15" t="s">
        <v>809</v>
      </c>
      <c r="CC1" s="15" t="s">
        <v>810</v>
      </c>
      <c r="CD1" s="15" t="s">
        <v>811</v>
      </c>
      <c r="CE1" s="15" t="s">
        <v>812</v>
      </c>
      <c r="CF1" s="15" t="s">
        <v>813</v>
      </c>
      <c r="CG1" s="15" t="s">
        <v>814</v>
      </c>
      <c r="CH1" s="15" t="s">
        <v>815</v>
      </c>
      <c r="CI1" s="15" t="s">
        <v>816</v>
      </c>
      <c r="CJ1" s="15" t="s">
        <v>817</v>
      </c>
      <c r="CK1" s="15" t="s">
        <v>818</v>
      </c>
      <c r="CL1" s="15" t="s">
        <v>819</v>
      </c>
      <c r="CM1" s="15" t="s">
        <v>820</v>
      </c>
      <c r="CN1" s="15" t="s">
        <v>821</v>
      </c>
      <c r="CO1" s="15" t="s">
        <v>822</v>
      </c>
      <c r="CP1" s="15" t="s">
        <v>823</v>
      </c>
      <c r="CQ1" s="15" t="s">
        <v>824</v>
      </c>
      <c r="CR1" s="15" t="s">
        <v>825</v>
      </c>
      <c r="CS1" s="15" t="s">
        <v>826</v>
      </c>
      <c r="CT1" s="15" t="s">
        <v>827</v>
      </c>
      <c r="CU1" s="15" t="s">
        <v>828</v>
      </c>
      <c r="CV1" s="15" t="s">
        <v>829</v>
      </c>
      <c r="CW1" s="15" t="s">
        <v>830</v>
      </c>
      <c r="CX1" s="15" t="s">
        <v>831</v>
      </c>
      <c r="CY1" s="15" t="s">
        <v>832</v>
      </c>
      <c r="CZ1" s="15" t="s">
        <v>833</v>
      </c>
      <c r="DA1" s="15" t="s">
        <v>834</v>
      </c>
      <c r="DB1" s="15" t="s">
        <v>835</v>
      </c>
      <c r="DC1" s="15" t="s">
        <v>836</v>
      </c>
      <c r="DD1" s="15" t="s">
        <v>837</v>
      </c>
      <c r="DE1" s="15" t="s">
        <v>838</v>
      </c>
      <c r="DF1" s="15" t="s">
        <v>839</v>
      </c>
      <c r="DG1" s="15" t="s">
        <v>840</v>
      </c>
      <c r="DH1" s="15" t="s">
        <v>841</v>
      </c>
      <c r="DI1" s="15" t="s">
        <v>842</v>
      </c>
      <c r="DJ1" s="15" t="s">
        <v>843</v>
      </c>
      <c r="DK1" s="15" t="s">
        <v>844</v>
      </c>
      <c r="DL1" s="15" t="s">
        <v>845</v>
      </c>
      <c r="DM1" s="15" t="s">
        <v>846</v>
      </c>
      <c r="DN1" s="15" t="s">
        <v>847</v>
      </c>
      <c r="DO1" s="15" t="s">
        <v>848</v>
      </c>
      <c r="DP1" s="15" t="s">
        <v>849</v>
      </c>
      <c r="DQ1" s="15" t="s">
        <v>850</v>
      </c>
      <c r="DR1" s="15" t="s">
        <v>851</v>
      </c>
      <c r="DS1" s="15" t="s">
        <v>852</v>
      </c>
      <c r="DT1" s="15" t="s">
        <v>853</v>
      </c>
      <c r="DU1" s="15" t="s">
        <v>854</v>
      </c>
      <c r="DV1" s="15" t="s">
        <v>855</v>
      </c>
      <c r="DW1" s="15" t="s">
        <v>856</v>
      </c>
      <c r="DX1" s="15" t="s">
        <v>857</v>
      </c>
      <c r="DY1" s="15" t="s">
        <v>858</v>
      </c>
      <c r="DZ1" s="15" t="s">
        <v>859</v>
      </c>
      <c r="EA1" s="15" t="s">
        <v>860</v>
      </c>
      <c r="EB1" s="15" t="s">
        <v>861</v>
      </c>
      <c r="EC1" s="15" t="s">
        <v>862</v>
      </c>
      <c r="ED1" s="15" t="s">
        <v>863</v>
      </c>
      <c r="EE1" s="15" t="s">
        <v>864</v>
      </c>
      <c r="EF1" s="15" t="s">
        <v>865</v>
      </c>
      <c r="EG1" s="15" t="s">
        <v>866</v>
      </c>
      <c r="EH1" s="15" t="s">
        <v>867</v>
      </c>
      <c r="EI1" s="15" t="s">
        <v>868</v>
      </c>
      <c r="EJ1" s="15" t="s">
        <v>869</v>
      </c>
      <c r="EK1" s="15" t="s">
        <v>870</v>
      </c>
      <c r="EL1" s="15" t="s">
        <v>871</v>
      </c>
      <c r="EM1" s="15" t="s">
        <v>872</v>
      </c>
      <c r="EN1" s="15" t="s">
        <v>873</v>
      </c>
      <c r="EO1" s="15" t="s">
        <v>874</v>
      </c>
      <c r="EP1" s="15" t="s">
        <v>875</v>
      </c>
      <c r="EQ1" s="15" t="s">
        <v>876</v>
      </c>
      <c r="ER1" s="15" t="s">
        <v>877</v>
      </c>
      <c r="ES1" s="15" t="s">
        <v>878</v>
      </c>
      <c r="ET1" s="15" t="s">
        <v>879</v>
      </c>
      <c r="EU1" s="15" t="s">
        <v>880</v>
      </c>
      <c r="EV1" s="15" t="s">
        <v>881</v>
      </c>
      <c r="EW1" s="15" t="s">
        <v>882</v>
      </c>
      <c r="EX1" s="15" t="s">
        <v>883</v>
      </c>
      <c r="EY1" s="15" t="s">
        <v>884</v>
      </c>
      <c r="EZ1" s="15" t="s">
        <v>885</v>
      </c>
      <c r="FA1" s="15" t="s">
        <v>886</v>
      </c>
      <c r="FB1" s="15" t="s">
        <v>887</v>
      </c>
      <c r="FC1" s="15" t="s">
        <v>888</v>
      </c>
      <c r="FD1" s="15" t="s">
        <v>889</v>
      </c>
      <c r="FE1" s="15" t="s">
        <v>890</v>
      </c>
      <c r="FF1" s="15" t="s">
        <v>891</v>
      </c>
      <c r="FG1" s="15" t="s">
        <v>892</v>
      </c>
      <c r="FH1" s="15" t="s">
        <v>893</v>
      </c>
      <c r="FI1" s="15" t="s">
        <v>894</v>
      </c>
      <c r="FJ1" s="15" t="s">
        <v>895</v>
      </c>
      <c r="FK1" s="15" t="s">
        <v>896</v>
      </c>
      <c r="FL1" s="15" t="s">
        <v>897</v>
      </c>
      <c r="FM1" s="15" t="s">
        <v>898</v>
      </c>
      <c r="FN1" s="15" t="s">
        <v>899</v>
      </c>
      <c r="FO1" s="15" t="s">
        <v>900</v>
      </c>
      <c r="FP1" s="15" t="s">
        <v>901</v>
      </c>
      <c r="FQ1" s="15" t="s">
        <v>902</v>
      </c>
      <c r="FR1" s="15" t="s">
        <v>903</v>
      </c>
      <c r="FS1" s="15" t="s">
        <v>904</v>
      </c>
      <c r="FT1" s="15" t="s">
        <v>905</v>
      </c>
      <c r="FU1" s="15" t="s">
        <v>906</v>
      </c>
      <c r="FV1" s="15" t="s">
        <v>907</v>
      </c>
      <c r="FW1" s="15" t="s">
        <v>908</v>
      </c>
    </row>
    <row r="2" spans="1:162" ht="13.5">
      <c r="A2">
        <f>IF('入力方法'!C12="○",'④人件明細'!I27,'④人件明細'!K27)</f>
        <v>0</v>
      </c>
      <c r="B2">
        <f>IF('入力方法'!C12="○",'④人件明細'!I28,'④人件明細'!K28)</f>
        <v>0</v>
      </c>
      <c r="C2">
        <f>IF('入力方法'!C12="○",'④人件明細'!I29,'④人件明細'!K29)</f>
        <v>0</v>
      </c>
      <c r="E2">
        <f>IF('入力方法'!C12="○",'④人件明細'!L20,'④人件明細'!M20)</f>
        <v>0</v>
      </c>
      <c r="F2">
        <f>IF('入力方法'!C12="○",'④人件明細'!L21,'④人件明細'!M21)</f>
        <v>0</v>
      </c>
      <c r="H2">
        <f>IF('入力方法'!C12="○",'④人件明細'!L23,'④人件明細'!M23)</f>
        <v>0</v>
      </c>
      <c r="I2">
        <f>IF('入力方法'!C12="○",'④人件明細'!L24,'④人件明細'!M24)</f>
        <v>0</v>
      </c>
      <c r="J2">
        <f>IF('入力方法'!C12="○",'④人件明細'!L25,'④人件明細'!M25)</f>
        <v>0</v>
      </c>
      <c r="K2">
        <f>IF('入力方法'!C12="○",'④人件明細'!L26,'④人件明細'!M26)</f>
        <v>0</v>
      </c>
      <c r="L2">
        <f>IF('入力方法'!C12="○",'④人件明細'!L27,'④人件明細'!M27)</f>
        <v>0</v>
      </c>
      <c r="M2">
        <f>IF('入力方法'!C12="○",'④人件明細'!L28,'④人件明細'!M28)</f>
        <v>0</v>
      </c>
      <c r="N2">
        <f>IF('入力方法'!C12="○",'④人件明細'!L29,'④人件明細'!M29)</f>
        <v>0</v>
      </c>
      <c r="AA2">
        <f>IF('入力方法'!C12="○",'④人件明細'!P19,'④人件明細'!Q19)</f>
        <v>0</v>
      </c>
      <c r="AB2">
        <f>IF('入力方法'!C12="○",'④人件明細'!P20,'④人件明細'!Q20)</f>
        <v>0</v>
      </c>
      <c r="AC2">
        <f>IF('入力方法'!C12="○",'④人件明細'!P21,'④人件明細'!Q21)</f>
        <v>0</v>
      </c>
      <c r="AE2">
        <f>IF('入力方法'!C12="○",'④人件明細'!P23,'④人件明細'!Q23)</f>
        <v>0</v>
      </c>
      <c r="AF2">
        <f>IF('入力方法'!C12="○",'④人件明細'!P24,'④人件明細'!Q24)</f>
        <v>0</v>
      </c>
      <c r="AG2">
        <f>IF('入力方法'!C12="○",'④人件明細'!P25,'④人件明細'!Q25)</f>
        <v>0</v>
      </c>
      <c r="AH2">
        <f>IF('入力方法'!C12="○",'④人件明細'!P26,'④人件明細'!Q26)</f>
        <v>0</v>
      </c>
      <c r="AI2">
        <f>IF('入力方法'!C12="○",'④人件明細'!P27,'④人件明細'!Q27)</f>
        <v>0</v>
      </c>
      <c r="AJ2">
        <f>IF('入力方法'!C12="○",'④人件明細'!P28,'④人件明細'!Q28)</f>
        <v>0</v>
      </c>
      <c r="AK2">
        <f>IF('入力方法'!C12="○",'④人件明細'!P29,'④人件明細'!Q29)</f>
        <v>0</v>
      </c>
      <c r="AY2">
        <f>'④人件明細'!I20</f>
        <v>0</v>
      </c>
      <c r="AZ2">
        <f>'④人件明細'!I21</f>
        <v>0</v>
      </c>
      <c r="BB2">
        <f>'④人件明細'!I23</f>
        <v>0</v>
      </c>
      <c r="BC2">
        <f>'④人件明細'!I24</f>
        <v>0</v>
      </c>
      <c r="BD2">
        <f>'④人件明細'!I25</f>
        <v>0</v>
      </c>
      <c r="BE2">
        <f>'④人件明細'!I26</f>
        <v>0</v>
      </c>
      <c r="BF2">
        <f>'④人件明細'!I27</f>
        <v>0</v>
      </c>
      <c r="BG2">
        <f>'④人件明細'!I28</f>
        <v>0</v>
      </c>
      <c r="BH2">
        <f>'④人件明細'!I29</f>
        <v>0</v>
      </c>
      <c r="BJ2">
        <f>'④人件明細'!L20</f>
        <v>0</v>
      </c>
      <c r="BK2">
        <f>'④人件明細'!L21</f>
        <v>0</v>
      </c>
      <c r="BM2">
        <f>'④人件明細'!L23</f>
        <v>0</v>
      </c>
      <c r="BN2">
        <f>'④人件明細'!L24</f>
        <v>0</v>
      </c>
      <c r="BO2">
        <f>'④人件明細'!L25</f>
        <v>0</v>
      </c>
      <c r="BP2">
        <f>'④人件明細'!L26</f>
        <v>0</v>
      </c>
      <c r="BQ2">
        <f>'④人件明細'!L27</f>
        <v>0</v>
      </c>
      <c r="BR2">
        <f>'④人件明細'!L28</f>
        <v>0</v>
      </c>
      <c r="BS2">
        <f>'④人件明細'!L29</f>
        <v>0</v>
      </c>
      <c r="CF2">
        <f>'④人件明細'!P19</f>
        <v>0</v>
      </c>
      <c r="CG2">
        <f>'④人件明細'!P20</f>
        <v>0</v>
      </c>
      <c r="CH2">
        <f>'④人件明細'!P21</f>
        <v>0</v>
      </c>
      <c r="CJ2">
        <f>'④人件明細'!P23</f>
        <v>0</v>
      </c>
      <c r="CK2">
        <f>'④人件明細'!P24</f>
        <v>0</v>
      </c>
      <c r="CL2">
        <f>'④人件明細'!P25</f>
        <v>0</v>
      </c>
      <c r="CM2">
        <f>'④人件明細'!P26</f>
        <v>0</v>
      </c>
      <c r="CN2">
        <f>'④人件明細'!P27</f>
        <v>0</v>
      </c>
      <c r="CO2">
        <f>'④人件明細'!P28</f>
        <v>0</v>
      </c>
      <c r="CP2">
        <f>'④人件明細'!P29</f>
        <v>0</v>
      </c>
      <c r="DR2">
        <f>IF('入力方法'!C12="○",'③固定資産'!K15,'③固定資産'!M15)</f>
        <v>0</v>
      </c>
      <c r="DS2">
        <f>IF('入力方法'!C12="○",'③固定資産'!K16,'③固定資産'!M16)</f>
        <v>0</v>
      </c>
      <c r="DU2">
        <f>IF('入力方法'!C12="○",'③固定資産'!K18,'③固定資産'!M18)</f>
        <v>0</v>
      </c>
      <c r="DV2">
        <f>IF('入力方法'!C12="○",'③固定資産'!K19,'③固定資産'!M19)</f>
        <v>0</v>
      </c>
      <c r="DW2">
        <f>IF('入力方法'!C12="○",'③固定資産'!K20,'③固定資産'!M20)</f>
        <v>0</v>
      </c>
      <c r="DX2">
        <f>IF('入力方法'!C12="○",'③固定資産'!K21,'③固定資産'!M21)</f>
        <v>0</v>
      </c>
      <c r="DY2">
        <f>IF('入力方法'!C12="○",'③固定資産'!K22,'③固定資産'!M22)</f>
        <v>0</v>
      </c>
      <c r="DZ2">
        <f>IF('入力方法'!C12="○",'③固定資産'!K23,'③固定資産'!M23)</f>
        <v>0</v>
      </c>
      <c r="EA2">
        <f>IF('入力方法'!C12="○",'③固定資産'!K24,'③固定資産'!M24)</f>
        <v>0</v>
      </c>
      <c r="EC2">
        <f>IF('入力方法'!C12="○",'③固定資産'!K26,'③固定資産'!M26)</f>
        <v>0</v>
      </c>
      <c r="ED2">
        <f>IF('入力方法'!C12="○",'③固定資産'!K27,'③固定資産'!M27)</f>
        <v>0</v>
      </c>
      <c r="EF2">
        <f>'③固定資産'!K15</f>
        <v>0</v>
      </c>
      <c r="EG2">
        <f>'③固定資産'!K16</f>
        <v>0</v>
      </c>
      <c r="EI2">
        <f>'③固定資産'!K18</f>
        <v>0</v>
      </c>
      <c r="EJ2">
        <f>'③固定資産'!K19</f>
        <v>0</v>
      </c>
      <c r="EK2">
        <f>'③固定資産'!K20</f>
        <v>0</v>
      </c>
      <c r="EL2">
        <f>'③固定資産'!K21</f>
        <v>0</v>
      </c>
      <c r="EM2">
        <f>'③固定資産'!K22</f>
        <v>0</v>
      </c>
      <c r="EN2">
        <f>'③固定資産'!K23</f>
        <v>0</v>
      </c>
      <c r="EO2">
        <f>'③固定資産'!K24</f>
        <v>0</v>
      </c>
      <c r="EQ2">
        <f>'③固定資産'!K26</f>
        <v>0</v>
      </c>
      <c r="ER2">
        <f>'③固定資産'!K27</f>
        <v>0</v>
      </c>
      <c r="ET2">
        <f>'③固定資産'!P15</f>
        <v>0</v>
      </c>
      <c r="EU2">
        <f>'③固定資産'!P16</f>
        <v>0</v>
      </c>
      <c r="EW2">
        <f>'③固定資産'!P18</f>
        <v>0</v>
      </c>
      <c r="EX2">
        <f>'③固定資産'!P19</f>
        <v>0</v>
      </c>
      <c r="EY2">
        <f>'③固定資産'!P20</f>
        <v>0</v>
      </c>
      <c r="EZ2">
        <f>'③固定資産'!P21</f>
        <v>0</v>
      </c>
      <c r="FA2">
        <f>'③固定資産'!P22</f>
        <v>0</v>
      </c>
      <c r="FB2">
        <f>'③固定資産'!P23</f>
        <v>0</v>
      </c>
      <c r="FC2">
        <f>'③固定資産'!P24</f>
        <v>0</v>
      </c>
      <c r="FE2">
        <f>'③固定資産'!P26</f>
        <v>0</v>
      </c>
      <c r="FF2">
        <f>'③固定資産'!P27</f>
        <v>0</v>
      </c>
    </row>
  </sheetData>
  <sheetProtection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9"/>
  <sheetViews>
    <sheetView tabSelected="1" zoomScalePageLayoutView="0" workbookViewId="0" topLeftCell="A1">
      <selection activeCell="F19" sqref="F19"/>
    </sheetView>
  </sheetViews>
  <sheetFormatPr defaultColWidth="9.00390625" defaultRowHeight="13.5"/>
  <cols>
    <col min="1" max="2" width="6.875" style="0" customWidth="1"/>
    <col min="3" max="3" width="10.125" style="0" customWidth="1"/>
    <col min="4" max="4" width="8.25390625" style="0" customWidth="1"/>
    <col min="5" max="5" width="12.375" style="0" customWidth="1"/>
    <col min="6" max="6" width="8.25390625" style="0" customWidth="1"/>
    <col min="7" max="7" width="12.375" style="0" customWidth="1"/>
    <col min="10" max="10" width="2.375" style="0" customWidth="1"/>
  </cols>
  <sheetData>
    <row r="1" spans="7:9" ht="28.5" customHeight="1" thickBot="1">
      <c r="G1" s="7" t="s">
        <v>7</v>
      </c>
      <c r="H1" s="266"/>
      <c r="I1" s="266"/>
    </row>
    <row r="3" spans="6:8" ht="15" thickBot="1">
      <c r="F3" s="267" t="s">
        <v>920</v>
      </c>
      <c r="G3" s="267"/>
      <c r="H3" s="267"/>
    </row>
    <row r="4" spans="1:2" ht="12" customHeight="1">
      <c r="A4" s="255" t="s">
        <v>316</v>
      </c>
      <c r="B4" s="256"/>
    </row>
    <row r="5" spans="1:2" ht="13.5">
      <c r="A5" s="257"/>
      <c r="B5" s="258"/>
    </row>
    <row r="6" spans="1:2" ht="14.25" thickBot="1">
      <c r="A6" s="259"/>
      <c r="B6" s="260"/>
    </row>
    <row r="7" spans="5:10" ht="18" customHeight="1" thickBot="1">
      <c r="E7" s="170" t="s">
        <v>311</v>
      </c>
      <c r="F7" s="263"/>
      <c r="G7" s="263"/>
      <c r="H7" s="263"/>
      <c r="I7" s="263"/>
      <c r="J7" s="164"/>
    </row>
    <row r="9" spans="5:10" ht="18" customHeight="1" thickBot="1">
      <c r="E9" s="170" t="s">
        <v>310</v>
      </c>
      <c r="F9" s="263"/>
      <c r="G9" s="263"/>
      <c r="H9" s="263"/>
      <c r="I9" s="263"/>
      <c r="J9" s="164"/>
    </row>
    <row r="11" spans="5:10" ht="18" customHeight="1" thickBot="1">
      <c r="E11" s="170" t="s">
        <v>27</v>
      </c>
      <c r="F11" s="263"/>
      <c r="G11" s="263"/>
      <c r="H11" s="263"/>
      <c r="I11" s="263"/>
      <c r="J11" s="164"/>
    </row>
    <row r="14" spans="2:10" ht="29.25" customHeight="1">
      <c r="B14" s="261" t="s">
        <v>0</v>
      </c>
      <c r="C14" s="261"/>
      <c r="D14" s="261"/>
      <c r="E14" s="261"/>
      <c r="F14" s="262"/>
      <c r="G14" s="262"/>
      <c r="H14" s="262"/>
      <c r="I14" s="163" t="s">
        <v>309</v>
      </c>
      <c r="J14" s="2"/>
    </row>
    <row r="16" spans="2:10" ht="29.25" customHeight="1">
      <c r="B16" s="261" t="s">
        <v>315</v>
      </c>
      <c r="C16" s="261"/>
      <c r="D16" s="261"/>
      <c r="E16" s="261"/>
      <c r="F16" s="262"/>
      <c r="G16" s="262"/>
      <c r="H16" s="262"/>
      <c r="I16" s="163" t="s">
        <v>309</v>
      </c>
      <c r="J16" s="2"/>
    </row>
    <row r="22" spans="2:9" ht="33" customHeight="1">
      <c r="B22" s="269" t="s">
        <v>313</v>
      </c>
      <c r="C22" s="269"/>
      <c r="D22" s="269"/>
      <c r="E22" s="269"/>
      <c r="F22" s="269"/>
      <c r="G22" s="269"/>
      <c r="H22" s="269"/>
      <c r="I22" s="269"/>
    </row>
    <row r="23" spans="2:13" ht="33" customHeight="1" thickBot="1">
      <c r="B23" s="268" t="s">
        <v>314</v>
      </c>
      <c r="C23" s="268"/>
      <c r="D23" s="268"/>
      <c r="E23" s="268"/>
      <c r="F23" s="268"/>
      <c r="G23" s="268"/>
      <c r="H23" s="268"/>
      <c r="I23" s="268"/>
      <c r="L23" s="246">
        <f>ASC(D27)</f>
      </c>
      <c r="M23" s="246">
        <f>ASC(TRIM(IF(RIGHT(MID(F29,6,2),1)="月",MID(F29,6,1),MID(F29,6,2))))</f>
      </c>
    </row>
    <row r="24" ht="13.5">
      <c r="L24" t="s">
        <v>913</v>
      </c>
    </row>
    <row r="27" spans="1:10" ht="27.75" customHeight="1">
      <c r="A27" s="247"/>
      <c r="B27" s="247"/>
      <c r="C27" s="247" t="s">
        <v>921</v>
      </c>
      <c r="D27" s="248"/>
      <c r="E27" s="270" t="s">
        <v>914</v>
      </c>
      <c r="F27" s="270"/>
      <c r="G27" s="270"/>
      <c r="H27" s="270"/>
      <c r="I27" s="247"/>
      <c r="J27" s="247"/>
    </row>
    <row r="29" spans="1:10" ht="21.75" customHeight="1">
      <c r="A29" s="174"/>
      <c r="B29" s="264" t="s">
        <v>922</v>
      </c>
      <c r="C29" s="264"/>
      <c r="D29" s="264"/>
      <c r="E29" s="169" t="s">
        <v>318</v>
      </c>
      <c r="F29" s="264" t="s">
        <v>922</v>
      </c>
      <c r="G29" s="264"/>
      <c r="H29" s="264"/>
      <c r="I29" s="174" t="s">
        <v>317</v>
      </c>
      <c r="J29" s="174"/>
    </row>
    <row r="35" spans="1:10" ht="15" customHeight="1" thickBot="1">
      <c r="A35" s="267" t="s">
        <v>1</v>
      </c>
      <c r="B35" s="267"/>
      <c r="C35" s="267"/>
      <c r="D35" s="267"/>
      <c r="E35" s="267"/>
      <c r="F35" s="267"/>
      <c r="G35" s="267"/>
      <c r="H35" s="267"/>
      <c r="I35" s="267"/>
      <c r="J35" s="267"/>
    </row>
    <row r="36" spans="4:7" ht="32.25" customHeight="1">
      <c r="D36" s="165"/>
      <c r="E36" s="3" t="s">
        <v>2</v>
      </c>
      <c r="F36" s="168"/>
      <c r="G36" s="4" t="s">
        <v>4</v>
      </c>
    </row>
    <row r="37" spans="4:7" ht="32.25" customHeight="1" thickBot="1">
      <c r="D37" s="166"/>
      <c r="E37" s="5" t="s">
        <v>3</v>
      </c>
      <c r="F37" s="167"/>
      <c r="G37" s="6" t="s">
        <v>5</v>
      </c>
    </row>
    <row r="38" ht="8.25" customHeight="1"/>
    <row r="39" spans="4:7" ht="19.5" customHeight="1">
      <c r="D39" s="265" t="s">
        <v>6</v>
      </c>
      <c r="E39" s="265"/>
      <c r="F39" s="265"/>
      <c r="G39" s="265"/>
    </row>
  </sheetData>
  <sheetProtection/>
  <mergeCells count="17">
    <mergeCell ref="B29:D29"/>
    <mergeCell ref="F29:H29"/>
    <mergeCell ref="D39:G39"/>
    <mergeCell ref="H1:I1"/>
    <mergeCell ref="F3:H3"/>
    <mergeCell ref="A35:J35"/>
    <mergeCell ref="B23:I23"/>
    <mergeCell ref="B22:I22"/>
    <mergeCell ref="B14:E14"/>
    <mergeCell ref="E27:H27"/>
    <mergeCell ref="A4:B6"/>
    <mergeCell ref="B16:E16"/>
    <mergeCell ref="F16:H16"/>
    <mergeCell ref="F14:H14"/>
    <mergeCell ref="F7:I7"/>
    <mergeCell ref="F9:I9"/>
    <mergeCell ref="F11:I11"/>
  </mergeCells>
  <printOptions/>
  <pageMargins left="0.98" right="0.51" top="0.85" bottom="0.6"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59"/>
  <sheetViews>
    <sheetView zoomScale="85" zoomScaleNormal="85" zoomScalePageLayoutView="0" workbookViewId="0" topLeftCell="A16">
      <selection activeCell="C8" sqref="C8"/>
    </sheetView>
  </sheetViews>
  <sheetFormatPr defaultColWidth="9.00390625" defaultRowHeight="13.5"/>
  <cols>
    <col min="1" max="1" width="15.75390625" style="0" customWidth="1"/>
    <col min="2" max="2" width="5.00390625" style="0" customWidth="1"/>
    <col min="3" max="3" width="15.875" style="0" customWidth="1"/>
    <col min="4" max="4" width="4.625" style="0" customWidth="1"/>
    <col min="5" max="5" width="4.125" style="0" customWidth="1"/>
    <col min="6" max="6" width="21.625" style="0" customWidth="1"/>
    <col min="7" max="7" width="20.375" style="0" customWidth="1"/>
    <col min="8" max="8" width="3.00390625" style="0" customWidth="1"/>
  </cols>
  <sheetData>
    <row r="1" spans="1:11" ht="15.75" customHeight="1">
      <c r="A1" s="278" t="s">
        <v>8</v>
      </c>
      <c r="B1" s="278"/>
      <c r="C1" s="278"/>
      <c r="D1" s="278"/>
      <c r="E1" s="278"/>
      <c r="F1" s="278"/>
      <c r="G1" s="278"/>
      <c r="H1" s="9"/>
      <c r="I1" s="9"/>
      <c r="J1" s="9"/>
      <c r="K1" s="8"/>
    </row>
    <row r="2" spans="1:11" ht="26.25" customHeight="1">
      <c r="A2" s="279" t="s">
        <v>174</v>
      </c>
      <c r="B2" s="279"/>
      <c r="C2" s="279"/>
      <c r="D2" s="279"/>
      <c r="E2" s="279"/>
      <c r="F2" s="279"/>
      <c r="G2" s="279"/>
      <c r="H2" s="9"/>
      <c r="I2" s="9"/>
      <c r="J2" s="9"/>
      <c r="K2" s="8"/>
    </row>
    <row r="3" spans="1:11" ht="15" customHeight="1">
      <c r="A3" s="280" t="str">
        <f>"（　"&amp;'①表紙'!B29&amp;'①表紙'!E29&amp;'①表紙'!F29&amp;'①表紙'!I29&amp;"　）"</f>
        <v>（　令和　　年　　月　　日　から　令和　　年　　月　　日まで　）</v>
      </c>
      <c r="B3" s="280"/>
      <c r="C3" s="280"/>
      <c r="D3" s="280"/>
      <c r="E3" s="280"/>
      <c r="F3" s="280"/>
      <c r="G3" s="280"/>
      <c r="H3" s="9"/>
      <c r="I3" s="9"/>
      <c r="J3" s="9"/>
      <c r="K3" s="8"/>
    </row>
    <row r="4" spans="1:11" ht="15" customHeight="1">
      <c r="A4" s="9"/>
      <c r="B4" s="9"/>
      <c r="C4" s="9"/>
      <c r="D4" s="9"/>
      <c r="E4" s="9"/>
      <c r="F4" s="9"/>
      <c r="G4" s="9"/>
      <c r="H4" s="9"/>
      <c r="I4" s="9"/>
      <c r="J4" s="9"/>
      <c r="K4" s="8"/>
    </row>
    <row r="5" spans="1:11" ht="15" customHeight="1">
      <c r="A5" s="16" t="s">
        <v>175</v>
      </c>
      <c r="B5" s="16"/>
      <c r="C5" s="16" t="s">
        <v>176</v>
      </c>
      <c r="D5" s="9"/>
      <c r="E5" s="9"/>
      <c r="F5" s="9"/>
      <c r="G5" s="9"/>
      <c r="H5" s="9"/>
      <c r="I5" s="9"/>
      <c r="J5" s="9"/>
      <c r="K5" s="8"/>
    </row>
    <row r="6" spans="2:11" ht="15" customHeight="1">
      <c r="B6" s="9"/>
      <c r="C6" s="9"/>
      <c r="D6" s="11" t="s">
        <v>10</v>
      </c>
      <c r="E6" s="9"/>
      <c r="F6" s="285">
        <f>'①表紙'!F7:I7</f>
        <v>0</v>
      </c>
      <c r="G6" s="285"/>
      <c r="H6" s="9"/>
      <c r="I6" s="9"/>
      <c r="J6" s="9"/>
      <c r="K6" s="8"/>
    </row>
    <row r="7" spans="2:11" ht="15" customHeight="1">
      <c r="B7" s="9"/>
      <c r="C7" s="9"/>
      <c r="D7" s="283" t="s">
        <v>9</v>
      </c>
      <c r="E7" s="284"/>
      <c r="F7" s="285">
        <f>'①表紙'!F9:I9</f>
        <v>0</v>
      </c>
      <c r="G7" s="285"/>
      <c r="H7" s="9"/>
      <c r="I7" s="9"/>
      <c r="J7" s="9"/>
      <c r="K7" s="8"/>
    </row>
    <row r="8" spans="2:11" ht="15" customHeight="1">
      <c r="B8" s="9"/>
      <c r="C8" s="9"/>
      <c r="D8" s="283" t="s">
        <v>27</v>
      </c>
      <c r="E8" s="284"/>
      <c r="F8" s="285">
        <f>'①表紙'!F11:I11</f>
        <v>0</v>
      </c>
      <c r="G8" s="285"/>
      <c r="H8" s="9"/>
      <c r="I8" s="9"/>
      <c r="J8" s="9"/>
      <c r="K8" s="8"/>
    </row>
    <row r="9" spans="2:11" ht="15" customHeight="1">
      <c r="B9" s="9"/>
      <c r="C9" s="9"/>
      <c r="D9" s="283" t="s">
        <v>28</v>
      </c>
      <c r="E9" s="284"/>
      <c r="F9" s="284"/>
      <c r="G9" s="9"/>
      <c r="H9" s="9"/>
      <c r="I9" s="9"/>
      <c r="J9" s="9"/>
      <c r="K9" s="8"/>
    </row>
    <row r="10" spans="1:11" ht="15" customHeight="1">
      <c r="A10" s="9"/>
      <c r="B10" s="9"/>
      <c r="C10" s="9"/>
      <c r="D10" s="9"/>
      <c r="E10" s="9"/>
      <c r="F10" s="9"/>
      <c r="G10" s="9"/>
      <c r="H10" s="9"/>
      <c r="I10" s="9"/>
      <c r="J10" s="9"/>
      <c r="K10" s="8"/>
    </row>
    <row r="11" spans="1:11" ht="15.75" customHeight="1">
      <c r="A11" s="11" t="s">
        <v>177</v>
      </c>
      <c r="B11" s="9"/>
      <c r="C11" s="9"/>
      <c r="D11" s="9"/>
      <c r="E11" s="9"/>
      <c r="F11" s="9"/>
      <c r="G11" s="9"/>
      <c r="H11" s="9"/>
      <c r="I11" s="9"/>
      <c r="J11" s="9"/>
      <c r="K11" s="8"/>
    </row>
    <row r="12" spans="1:11" ht="10.5" customHeight="1">
      <c r="A12" s="9"/>
      <c r="B12" s="9"/>
      <c r="C12" s="9"/>
      <c r="D12" s="9"/>
      <c r="E12" s="9"/>
      <c r="F12" s="9"/>
      <c r="G12" s="9"/>
      <c r="H12" s="9"/>
      <c r="I12" s="9"/>
      <c r="J12" s="9"/>
      <c r="K12" s="8"/>
    </row>
    <row r="13" spans="1:11" ht="15" customHeight="1">
      <c r="A13" s="291" t="s">
        <v>20</v>
      </c>
      <c r="B13" s="272"/>
      <c r="C13" s="272"/>
      <c r="D13" s="272"/>
      <c r="E13" s="272" t="s">
        <v>179</v>
      </c>
      <c r="F13" s="272"/>
      <c r="G13" s="272" t="s">
        <v>21</v>
      </c>
      <c r="H13" s="9"/>
      <c r="I13" s="9"/>
      <c r="J13" s="9"/>
      <c r="K13" s="171"/>
    </row>
    <row r="14" spans="1:11" ht="15" customHeight="1">
      <c r="A14" s="272"/>
      <c r="B14" s="272"/>
      <c r="C14" s="272"/>
      <c r="D14" s="272"/>
      <c r="E14" s="272"/>
      <c r="F14" s="272"/>
      <c r="G14" s="272"/>
      <c r="H14" s="9"/>
      <c r="I14" s="9"/>
      <c r="J14" s="9"/>
      <c r="K14" s="8"/>
    </row>
    <row r="15" spans="1:11" ht="15" customHeight="1">
      <c r="A15" s="292" t="s">
        <v>178</v>
      </c>
      <c r="B15" s="293"/>
      <c r="C15" s="293"/>
      <c r="D15" s="293"/>
      <c r="E15" s="294"/>
      <c r="F15" s="294"/>
      <c r="G15" s="224"/>
      <c r="H15" s="9"/>
      <c r="I15" s="9"/>
      <c r="J15" s="9"/>
      <c r="K15" s="8"/>
    </row>
    <row r="16" spans="1:11" ht="15" customHeight="1">
      <c r="A16" s="293"/>
      <c r="B16" s="293"/>
      <c r="C16" s="293"/>
      <c r="D16" s="293"/>
      <c r="E16" s="295">
        <v>0</v>
      </c>
      <c r="F16" s="295"/>
      <c r="G16" s="223">
        <v>0</v>
      </c>
      <c r="H16" s="9"/>
      <c r="I16" s="9"/>
      <c r="J16" s="9"/>
      <c r="K16" s="8"/>
    </row>
    <row r="17" spans="1:11" ht="15" customHeight="1">
      <c r="A17" s="9"/>
      <c r="B17" s="9"/>
      <c r="C17" s="9"/>
      <c r="D17" s="9"/>
      <c r="E17" s="9"/>
      <c r="F17" s="9"/>
      <c r="G17" s="9"/>
      <c r="H17" s="9"/>
      <c r="I17" s="9"/>
      <c r="J17" s="9"/>
      <c r="K17" s="8"/>
    </row>
    <row r="18" spans="1:11" ht="15" customHeight="1">
      <c r="A18" s="11" t="s">
        <v>11</v>
      </c>
      <c r="B18" s="9"/>
      <c r="C18" s="9"/>
      <c r="D18" s="9"/>
      <c r="E18" s="9"/>
      <c r="F18" s="9"/>
      <c r="G18" s="9"/>
      <c r="H18" s="9"/>
      <c r="I18" s="9"/>
      <c r="J18" s="9"/>
      <c r="K18" s="8"/>
    </row>
    <row r="19" spans="1:11" ht="10.5" customHeight="1">
      <c r="A19" s="11"/>
      <c r="B19" s="9"/>
      <c r="C19" s="9"/>
      <c r="D19" s="9"/>
      <c r="E19" s="9"/>
      <c r="F19" s="9"/>
      <c r="G19" s="9"/>
      <c r="H19" s="9"/>
      <c r="I19" s="9"/>
      <c r="J19" s="9"/>
      <c r="K19" s="8"/>
    </row>
    <row r="20" spans="1:11" ht="15" customHeight="1">
      <c r="A20" s="286" t="s">
        <v>18</v>
      </c>
      <c r="B20" s="287"/>
      <c r="C20" s="287"/>
      <c r="D20" s="287"/>
      <c r="E20" s="288"/>
      <c r="F20" s="286" t="s">
        <v>19</v>
      </c>
      <c r="G20" s="288"/>
      <c r="H20" s="9"/>
      <c r="I20" s="9"/>
      <c r="J20" s="9"/>
      <c r="K20" s="8"/>
    </row>
    <row r="21" spans="1:11" ht="15" customHeight="1">
      <c r="A21" s="286"/>
      <c r="B21" s="287"/>
      <c r="C21" s="287"/>
      <c r="D21" s="287"/>
      <c r="E21" s="288"/>
      <c r="F21" s="286"/>
      <c r="G21" s="288"/>
      <c r="H21" s="9"/>
      <c r="I21" s="9"/>
      <c r="J21" s="9"/>
      <c r="K21" s="8"/>
    </row>
    <row r="22" spans="1:11" ht="15" customHeight="1">
      <c r="A22" s="286"/>
      <c r="B22" s="287"/>
      <c r="C22" s="287"/>
      <c r="D22" s="287"/>
      <c r="E22" s="288"/>
      <c r="F22" s="286"/>
      <c r="G22" s="288"/>
      <c r="H22" s="9"/>
      <c r="I22" s="9"/>
      <c r="J22" s="9"/>
      <c r="K22" s="8"/>
    </row>
    <row r="23" spans="1:11" ht="15" customHeight="1">
      <c r="A23" s="286"/>
      <c r="B23" s="287"/>
      <c r="C23" s="287"/>
      <c r="D23" s="287"/>
      <c r="E23" s="288"/>
      <c r="F23" s="286"/>
      <c r="G23" s="288"/>
      <c r="H23" s="9"/>
      <c r="I23" s="9"/>
      <c r="J23" s="9"/>
      <c r="K23" s="8"/>
    </row>
    <row r="24" spans="1:11" ht="15" customHeight="1">
      <c r="A24" s="286"/>
      <c r="B24" s="287"/>
      <c r="C24" s="287"/>
      <c r="D24" s="287"/>
      <c r="E24" s="288"/>
      <c r="F24" s="286"/>
      <c r="G24" s="288"/>
      <c r="H24" s="9"/>
      <c r="I24" s="9"/>
      <c r="J24" s="9"/>
      <c r="K24" s="8"/>
    </row>
    <row r="25" spans="1:11" ht="15" customHeight="1">
      <c r="A25" s="286"/>
      <c r="B25" s="287"/>
      <c r="C25" s="287"/>
      <c r="D25" s="287"/>
      <c r="E25" s="288"/>
      <c r="F25" s="286"/>
      <c r="G25" s="288"/>
      <c r="H25" s="9"/>
      <c r="I25" s="9"/>
      <c r="J25" s="9"/>
      <c r="K25" s="8"/>
    </row>
    <row r="26" spans="1:11" ht="10.5" customHeight="1">
      <c r="A26" s="9"/>
      <c r="B26" s="9"/>
      <c r="C26" s="9"/>
      <c r="D26" s="9"/>
      <c r="E26" s="9"/>
      <c r="F26" s="9"/>
      <c r="G26" s="9"/>
      <c r="H26" s="9"/>
      <c r="I26" s="9"/>
      <c r="J26" s="9"/>
      <c r="K26" s="8"/>
    </row>
    <row r="27" spans="1:11" ht="15" customHeight="1">
      <c r="A27" s="11" t="s">
        <v>12</v>
      </c>
      <c r="B27" s="9"/>
      <c r="C27" s="9"/>
      <c r="D27" s="9"/>
      <c r="E27" s="9"/>
      <c r="F27" s="9"/>
      <c r="G27" s="9"/>
      <c r="H27" s="9"/>
      <c r="I27" s="9"/>
      <c r="J27" s="9"/>
      <c r="K27" s="8"/>
    </row>
    <row r="28" spans="1:11" ht="10.5" customHeight="1">
      <c r="A28" s="11"/>
      <c r="B28" s="9"/>
      <c r="C28" s="9"/>
      <c r="D28" s="9"/>
      <c r="E28" s="9"/>
      <c r="F28" s="9"/>
      <c r="G28" s="9"/>
      <c r="H28" s="9"/>
      <c r="I28" s="9"/>
      <c r="J28" s="9"/>
      <c r="K28" s="8"/>
    </row>
    <row r="29" spans="1:11" ht="15" customHeight="1">
      <c r="A29" s="10"/>
      <c r="B29" s="272" t="s">
        <v>16</v>
      </c>
      <c r="C29" s="272"/>
      <c r="D29" s="272"/>
      <c r="E29" s="272" t="s">
        <v>17</v>
      </c>
      <c r="F29" s="272"/>
      <c r="G29" s="10" t="s">
        <v>15</v>
      </c>
      <c r="H29" s="9"/>
      <c r="I29" s="9"/>
      <c r="J29" s="9"/>
      <c r="K29" s="8"/>
    </row>
    <row r="30" spans="1:11" ht="15" customHeight="1">
      <c r="A30" s="290" t="s">
        <v>13</v>
      </c>
      <c r="B30" s="272"/>
      <c r="C30" s="272"/>
      <c r="D30" s="272"/>
      <c r="E30" s="272"/>
      <c r="F30" s="272"/>
      <c r="G30" s="10"/>
      <c r="H30" s="9"/>
      <c r="I30" s="9"/>
      <c r="J30" s="9"/>
      <c r="K30" s="8"/>
    </row>
    <row r="31" spans="1:11" ht="15" customHeight="1">
      <c r="A31" s="290"/>
      <c r="B31" s="272"/>
      <c r="C31" s="272"/>
      <c r="D31" s="272"/>
      <c r="E31" s="272"/>
      <c r="F31" s="272"/>
      <c r="G31" s="10"/>
      <c r="H31" s="9"/>
      <c r="I31" s="9"/>
      <c r="J31" s="9"/>
      <c r="K31" s="8"/>
    </row>
    <row r="32" spans="1:11" ht="15" customHeight="1">
      <c r="A32" s="290"/>
      <c r="B32" s="272"/>
      <c r="C32" s="272"/>
      <c r="D32" s="272"/>
      <c r="E32" s="272"/>
      <c r="F32" s="272"/>
      <c r="G32" s="10"/>
      <c r="H32" s="9"/>
      <c r="I32" s="9"/>
      <c r="J32" s="9"/>
      <c r="K32" s="8"/>
    </row>
    <row r="33" spans="1:11" ht="15" customHeight="1">
      <c r="A33" s="290"/>
      <c r="B33" s="272"/>
      <c r="C33" s="272"/>
      <c r="D33" s="272"/>
      <c r="E33" s="272"/>
      <c r="F33" s="272"/>
      <c r="G33" s="10"/>
      <c r="H33" s="9"/>
      <c r="I33" s="9"/>
      <c r="J33" s="9"/>
      <c r="K33" s="8"/>
    </row>
    <row r="34" spans="1:11" ht="15" customHeight="1">
      <c r="A34" s="290"/>
      <c r="B34" s="272"/>
      <c r="C34" s="272"/>
      <c r="D34" s="272"/>
      <c r="E34" s="272"/>
      <c r="F34" s="272"/>
      <c r="G34" s="10"/>
      <c r="H34" s="9"/>
      <c r="I34" s="9"/>
      <c r="J34" s="9"/>
      <c r="K34" s="8"/>
    </row>
    <row r="35" spans="1:11" ht="15" customHeight="1">
      <c r="A35" s="275" t="s">
        <v>180</v>
      </c>
      <c r="B35" s="272"/>
      <c r="C35" s="272"/>
      <c r="D35" s="272"/>
      <c r="E35" s="272"/>
      <c r="F35" s="272"/>
      <c r="G35" s="10"/>
      <c r="H35" s="9"/>
      <c r="I35" s="9"/>
      <c r="J35" s="9"/>
      <c r="K35" s="8"/>
    </row>
    <row r="36" spans="1:11" ht="15" customHeight="1">
      <c r="A36" s="276"/>
      <c r="B36" s="272"/>
      <c r="C36" s="272"/>
      <c r="D36" s="272"/>
      <c r="E36" s="272"/>
      <c r="F36" s="272"/>
      <c r="G36" s="10"/>
      <c r="H36" s="9"/>
      <c r="I36" s="9"/>
      <c r="J36" s="9"/>
      <c r="K36" s="8"/>
    </row>
    <row r="37" spans="1:11" ht="15" customHeight="1">
      <c r="A37" s="276"/>
      <c r="B37" s="272"/>
      <c r="C37" s="272"/>
      <c r="D37" s="272"/>
      <c r="E37" s="272"/>
      <c r="F37" s="272"/>
      <c r="G37" s="10"/>
      <c r="H37" s="9"/>
      <c r="I37" s="9"/>
      <c r="J37" s="9"/>
      <c r="K37" s="8"/>
    </row>
    <row r="38" spans="1:11" ht="15" customHeight="1">
      <c r="A38" s="277"/>
      <c r="B38" s="272"/>
      <c r="C38" s="272"/>
      <c r="D38" s="272"/>
      <c r="E38" s="272"/>
      <c r="F38" s="272"/>
      <c r="G38" s="10"/>
      <c r="H38" s="9"/>
      <c r="I38" s="9"/>
      <c r="J38" s="9"/>
      <c r="K38" s="8"/>
    </row>
    <row r="39" spans="1:11" ht="15" customHeight="1">
      <c r="A39" s="290" t="s">
        <v>14</v>
      </c>
      <c r="B39" s="272"/>
      <c r="C39" s="272"/>
      <c r="D39" s="272"/>
      <c r="E39" s="272"/>
      <c r="F39" s="272"/>
      <c r="G39" s="10"/>
      <c r="H39" s="9"/>
      <c r="I39" s="9"/>
      <c r="J39" s="9"/>
      <c r="K39" s="8"/>
    </row>
    <row r="40" spans="1:11" ht="15" customHeight="1">
      <c r="A40" s="290"/>
      <c r="B40" s="272"/>
      <c r="C40" s="272"/>
      <c r="D40" s="272"/>
      <c r="E40" s="272"/>
      <c r="F40" s="272"/>
      <c r="G40" s="10"/>
      <c r="H40" s="9"/>
      <c r="I40" s="9"/>
      <c r="J40" s="9"/>
      <c r="K40" s="8"/>
    </row>
    <row r="41" spans="1:11" ht="15" customHeight="1">
      <c r="A41" s="290"/>
      <c r="B41" s="272"/>
      <c r="C41" s="272"/>
      <c r="D41" s="272"/>
      <c r="E41" s="272"/>
      <c r="F41" s="272"/>
      <c r="G41" s="10"/>
      <c r="H41" s="9"/>
      <c r="I41" s="9"/>
      <c r="J41" s="9"/>
      <c r="K41" s="8"/>
    </row>
    <row r="42" spans="1:11" ht="15" customHeight="1">
      <c r="A42" s="290"/>
      <c r="B42" s="272"/>
      <c r="C42" s="272"/>
      <c r="D42" s="272"/>
      <c r="E42" s="272"/>
      <c r="F42" s="272"/>
      <c r="G42" s="10"/>
      <c r="H42" s="9"/>
      <c r="I42" s="9"/>
      <c r="J42" s="9"/>
      <c r="K42" s="8"/>
    </row>
    <row r="43" spans="1:11" ht="10.5" customHeight="1">
      <c r="A43" s="9"/>
      <c r="B43" s="9"/>
      <c r="C43" s="9"/>
      <c r="D43" s="9"/>
      <c r="E43" s="9"/>
      <c r="F43" s="9"/>
      <c r="G43" s="9"/>
      <c r="H43" s="9"/>
      <c r="I43" s="9"/>
      <c r="J43" s="9"/>
      <c r="K43" s="8"/>
    </row>
    <row r="44" spans="1:11" ht="15" customHeight="1">
      <c r="A44" s="11" t="s">
        <v>23</v>
      </c>
      <c r="B44" s="9"/>
      <c r="C44" s="9"/>
      <c r="D44" s="9"/>
      <c r="E44" s="9"/>
      <c r="F44" s="9"/>
      <c r="G44" s="9"/>
      <c r="H44" s="9"/>
      <c r="I44" s="9"/>
      <c r="J44" s="9"/>
      <c r="K44" s="8"/>
    </row>
    <row r="45" spans="1:11" ht="10.5" customHeight="1">
      <c r="A45" s="11"/>
      <c r="B45" s="9"/>
      <c r="C45" s="9"/>
      <c r="D45" s="9"/>
      <c r="E45" s="9"/>
      <c r="F45" s="9"/>
      <c r="G45" s="9"/>
      <c r="H45" s="9"/>
      <c r="I45" s="9"/>
      <c r="J45" s="9"/>
      <c r="K45" s="8"/>
    </row>
    <row r="46" spans="1:11" ht="15" customHeight="1">
      <c r="A46" s="272" t="s">
        <v>24</v>
      </c>
      <c r="B46" s="272"/>
      <c r="C46" s="272" t="s">
        <v>25</v>
      </c>
      <c r="D46" s="272"/>
      <c r="E46" s="272"/>
      <c r="F46" s="272" t="s">
        <v>26</v>
      </c>
      <c r="G46" s="272"/>
      <c r="H46" s="9"/>
      <c r="I46" s="9"/>
      <c r="J46" s="9"/>
      <c r="K46" s="8"/>
    </row>
    <row r="47" spans="1:11" ht="15" customHeight="1">
      <c r="A47" s="273" t="s">
        <v>910</v>
      </c>
      <c r="B47" s="273"/>
      <c r="C47" s="274"/>
      <c r="D47" s="274"/>
      <c r="E47" s="274"/>
      <c r="F47" s="272">
        <f>IF(C47=0,"",ROUND(C47/$C$52*100,1)&amp;"%")</f>
      </c>
      <c r="G47" s="272"/>
      <c r="H47" s="9"/>
      <c r="I47" s="9"/>
      <c r="J47" s="9"/>
      <c r="K47" s="8"/>
    </row>
    <row r="48" spans="1:11" ht="15" customHeight="1">
      <c r="A48" s="273" t="s">
        <v>911</v>
      </c>
      <c r="B48" s="273"/>
      <c r="C48" s="274"/>
      <c r="D48" s="274"/>
      <c r="E48" s="274"/>
      <c r="F48" s="272">
        <f>IF(C48=0,"",ROUND(C48/$C$52*100,1)&amp;"%")</f>
      </c>
      <c r="G48" s="272"/>
      <c r="H48" s="9"/>
      <c r="I48" s="9"/>
      <c r="J48" s="9"/>
      <c r="K48" s="8"/>
    </row>
    <row r="49" spans="1:11" ht="15" customHeight="1">
      <c r="A49" s="273" t="s">
        <v>912</v>
      </c>
      <c r="B49" s="273"/>
      <c r="C49" s="274"/>
      <c r="D49" s="274"/>
      <c r="E49" s="274"/>
      <c r="F49" s="272">
        <f>IF(C49=0,"",ROUND(C49/$C$52*100,1)&amp;"%")</f>
      </c>
      <c r="G49" s="272"/>
      <c r="H49" s="9"/>
      <c r="I49" s="9"/>
      <c r="J49" s="9"/>
      <c r="K49" s="8"/>
    </row>
    <row r="50" spans="1:11" ht="15" customHeight="1">
      <c r="A50" s="289"/>
      <c r="B50" s="289"/>
      <c r="C50" s="274"/>
      <c r="D50" s="274"/>
      <c r="E50" s="274"/>
      <c r="F50" s="272">
        <f>IF(C50=0,"",ROUND(C50/$C$52*100,1)&amp;"%")</f>
      </c>
      <c r="G50" s="272"/>
      <c r="H50" s="9"/>
      <c r="I50" s="9"/>
      <c r="J50" s="9"/>
      <c r="K50" s="8"/>
    </row>
    <row r="51" spans="1:11" ht="15" customHeight="1">
      <c r="A51" s="289"/>
      <c r="B51" s="289"/>
      <c r="C51" s="274"/>
      <c r="D51" s="274"/>
      <c r="E51" s="274"/>
      <c r="F51" s="272">
        <f>IF(C51=0,"",ROUND(C51/$C$52*100,1)&amp;"%")</f>
      </c>
      <c r="G51" s="272"/>
      <c r="H51" s="9"/>
      <c r="I51" s="9"/>
      <c r="J51" s="9"/>
      <c r="K51" s="8"/>
    </row>
    <row r="52" spans="1:11" ht="15" customHeight="1">
      <c r="A52" s="272" t="s">
        <v>36</v>
      </c>
      <c r="B52" s="272"/>
      <c r="C52" s="272">
        <f>SUM(C47:E51)</f>
        <v>0</v>
      </c>
      <c r="D52" s="272"/>
      <c r="E52" s="272"/>
      <c r="F52" s="271">
        <v>1</v>
      </c>
      <c r="G52" s="272"/>
      <c r="H52" s="9"/>
      <c r="I52" s="9"/>
      <c r="J52" s="9"/>
      <c r="K52" s="8"/>
    </row>
    <row r="53" spans="1:11" ht="10.5" customHeight="1">
      <c r="A53" s="9"/>
      <c r="B53" s="9"/>
      <c r="C53" s="9"/>
      <c r="D53" s="9"/>
      <c r="E53" s="9"/>
      <c r="F53" s="9"/>
      <c r="G53" s="9"/>
      <c r="H53" s="9"/>
      <c r="I53" s="9"/>
      <c r="J53" s="9"/>
      <c r="K53" s="8"/>
    </row>
    <row r="54" spans="1:10" ht="15" customHeight="1">
      <c r="A54" s="11" t="s">
        <v>29</v>
      </c>
      <c r="B54" s="9"/>
      <c r="C54" s="9"/>
      <c r="D54" s="9"/>
      <c r="E54" s="9"/>
      <c r="F54" s="9"/>
      <c r="G54" s="9"/>
      <c r="H54" s="9"/>
      <c r="I54" s="1"/>
      <c r="J54" s="1"/>
    </row>
    <row r="55" spans="1:10" ht="15" customHeight="1">
      <c r="A55" s="281" t="s">
        <v>181</v>
      </c>
      <c r="B55" s="282"/>
      <c r="C55" s="282"/>
      <c r="D55" s="282"/>
      <c r="E55" s="282"/>
      <c r="F55" s="282"/>
      <c r="G55" s="282"/>
      <c r="H55" s="282"/>
      <c r="I55" s="1"/>
      <c r="J55" s="1"/>
    </row>
    <row r="56" spans="1:10" ht="15" customHeight="1">
      <c r="A56" s="282"/>
      <c r="B56" s="282"/>
      <c r="C56" s="282"/>
      <c r="D56" s="282"/>
      <c r="E56" s="282"/>
      <c r="F56" s="282"/>
      <c r="G56" s="282"/>
      <c r="H56" s="282"/>
      <c r="I56" s="1"/>
      <c r="J56" s="1"/>
    </row>
    <row r="57" spans="1:10" ht="15" customHeight="1">
      <c r="A57" s="281" t="s">
        <v>312</v>
      </c>
      <c r="B57" s="282"/>
      <c r="C57" s="282"/>
      <c r="D57" s="282"/>
      <c r="E57" s="282"/>
      <c r="F57" s="282"/>
      <c r="G57" s="282"/>
      <c r="H57" s="282"/>
      <c r="I57" s="1"/>
      <c r="J57" s="1"/>
    </row>
    <row r="58" spans="1:10" ht="15" customHeight="1">
      <c r="A58" s="282"/>
      <c r="B58" s="282"/>
      <c r="C58" s="282"/>
      <c r="D58" s="282"/>
      <c r="E58" s="282"/>
      <c r="F58" s="282"/>
      <c r="G58" s="282"/>
      <c r="H58" s="282"/>
      <c r="I58" s="1"/>
      <c r="J58" s="1"/>
    </row>
    <row r="59" spans="1:10" ht="13.5">
      <c r="A59" s="1"/>
      <c r="B59" s="1"/>
      <c r="C59" s="1"/>
      <c r="D59" s="1"/>
      <c r="E59" s="1"/>
      <c r="F59" s="1"/>
      <c r="G59" s="1"/>
      <c r="H59" s="1"/>
      <c r="I59" s="1"/>
      <c r="J59" s="1"/>
    </row>
  </sheetData>
  <sheetProtection/>
  <mergeCells count="81">
    <mergeCell ref="B41:D41"/>
    <mergeCell ref="B42:D42"/>
    <mergeCell ref="A30:A34"/>
    <mergeCell ref="B29:D29"/>
    <mergeCell ref="E29:F29"/>
    <mergeCell ref="B30:D30"/>
    <mergeCell ref="B31:D31"/>
    <mergeCell ref="B32:D32"/>
    <mergeCell ref="B33:D33"/>
    <mergeCell ref="F21:G21"/>
    <mergeCell ref="E30:F30"/>
    <mergeCell ref="E31:F31"/>
    <mergeCell ref="E32:F32"/>
    <mergeCell ref="E33:F33"/>
    <mergeCell ref="E34:F34"/>
    <mergeCell ref="E16:F16"/>
    <mergeCell ref="E40:F40"/>
    <mergeCell ref="E42:F42"/>
    <mergeCell ref="A20:E20"/>
    <mergeCell ref="F20:G20"/>
    <mergeCell ref="A21:E21"/>
    <mergeCell ref="A22:E22"/>
    <mergeCell ref="A23:E23"/>
    <mergeCell ref="A24:E24"/>
    <mergeCell ref="B34:D34"/>
    <mergeCell ref="A13:D14"/>
    <mergeCell ref="A15:D16"/>
    <mergeCell ref="E13:F14"/>
    <mergeCell ref="G13:G14"/>
    <mergeCell ref="E15:F15"/>
    <mergeCell ref="B40:D40"/>
    <mergeCell ref="F23:G23"/>
    <mergeCell ref="F24:G24"/>
    <mergeCell ref="F25:G25"/>
    <mergeCell ref="E39:F39"/>
    <mergeCell ref="F47:G47"/>
    <mergeCell ref="F22:G22"/>
    <mergeCell ref="A50:B50"/>
    <mergeCell ref="C50:E50"/>
    <mergeCell ref="F50:G50"/>
    <mergeCell ref="A46:B46"/>
    <mergeCell ref="C46:E46"/>
    <mergeCell ref="E41:F41"/>
    <mergeCell ref="B39:D39"/>
    <mergeCell ref="A39:A42"/>
    <mergeCell ref="A51:B51"/>
    <mergeCell ref="C51:E51"/>
    <mergeCell ref="F51:G51"/>
    <mergeCell ref="A49:B49"/>
    <mergeCell ref="C49:E49"/>
    <mergeCell ref="F49:G49"/>
    <mergeCell ref="F6:G6"/>
    <mergeCell ref="F7:G7"/>
    <mergeCell ref="F8:G8"/>
    <mergeCell ref="B36:D36"/>
    <mergeCell ref="E36:F36"/>
    <mergeCell ref="F48:G48"/>
    <mergeCell ref="F46:G46"/>
    <mergeCell ref="A47:B47"/>
    <mergeCell ref="C47:E47"/>
    <mergeCell ref="A25:E25"/>
    <mergeCell ref="A1:G1"/>
    <mergeCell ref="A2:G2"/>
    <mergeCell ref="A3:G3"/>
    <mergeCell ref="A55:H56"/>
    <mergeCell ref="A57:H58"/>
    <mergeCell ref="D7:E7"/>
    <mergeCell ref="D8:E8"/>
    <mergeCell ref="D9:F9"/>
    <mergeCell ref="A52:B52"/>
    <mergeCell ref="C52:E52"/>
    <mergeCell ref="F52:G52"/>
    <mergeCell ref="A48:B48"/>
    <mergeCell ref="C48:E48"/>
    <mergeCell ref="A35:A38"/>
    <mergeCell ref="B37:D37"/>
    <mergeCell ref="E37:F37"/>
    <mergeCell ref="B38:D38"/>
    <mergeCell ref="E38:F38"/>
    <mergeCell ref="B35:D35"/>
    <mergeCell ref="E35:F35"/>
  </mergeCells>
  <printOptions/>
  <pageMargins left="0.87" right="0.27" top="0.48" bottom="0.39" header="0.41"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35"/>
  <sheetViews>
    <sheetView view="pageBreakPreview" zoomScale="85" zoomScaleSheetLayoutView="85" zoomScalePageLayoutView="0" workbookViewId="0" topLeftCell="A13">
      <selection activeCell="K26" sqref="K26:L26"/>
    </sheetView>
  </sheetViews>
  <sheetFormatPr defaultColWidth="9.00390625" defaultRowHeight="13.5"/>
  <cols>
    <col min="1" max="6" width="2.75390625" style="0" customWidth="1"/>
    <col min="7" max="9" width="4.125" style="0" customWidth="1"/>
    <col min="10" max="10" width="2.75390625" style="0" customWidth="1"/>
    <col min="11" max="11" width="7.125" style="0" customWidth="1"/>
    <col min="12" max="13" width="10.375" style="0" customWidth="1"/>
    <col min="14" max="14" width="7.125" style="0" customWidth="1"/>
    <col min="15" max="15" width="4.125" style="0" customWidth="1"/>
    <col min="16" max="16" width="10.875" style="0" customWidth="1"/>
    <col min="17" max="17" width="4.125" style="0" customWidth="1"/>
    <col min="18" max="18" width="4.625" style="0" customWidth="1"/>
  </cols>
  <sheetData>
    <row r="1" spans="1:18" ht="13.5">
      <c r="A1" s="278" t="s">
        <v>173</v>
      </c>
      <c r="B1" s="278"/>
      <c r="C1" s="278"/>
      <c r="D1" s="278"/>
      <c r="E1" s="278"/>
      <c r="F1" s="278"/>
      <c r="G1" s="278"/>
      <c r="H1" s="278"/>
      <c r="I1" s="278"/>
      <c r="J1" s="278"/>
      <c r="K1" s="278"/>
      <c r="L1" s="278"/>
      <c r="M1" s="278"/>
      <c r="N1" s="14"/>
      <c r="O1" s="14"/>
      <c r="P1" s="14"/>
      <c r="Q1" s="14"/>
      <c r="R1" s="14"/>
    </row>
    <row r="2" spans="1:18" ht="13.5">
      <c r="A2" s="16"/>
      <c r="B2" s="16"/>
      <c r="C2" s="16"/>
      <c r="D2" s="16"/>
      <c r="E2" s="16"/>
      <c r="F2" s="16"/>
      <c r="G2" s="16"/>
      <c r="H2" s="16"/>
      <c r="I2" s="16"/>
      <c r="J2" s="16"/>
      <c r="K2" s="16"/>
      <c r="L2" s="16"/>
      <c r="M2" s="16"/>
      <c r="N2" s="16"/>
      <c r="O2" s="16"/>
      <c r="P2" s="16"/>
      <c r="Q2" s="16"/>
      <c r="R2" s="52"/>
    </row>
    <row r="3" spans="1:18" ht="18" customHeight="1">
      <c r="A3" s="272" t="s">
        <v>116</v>
      </c>
      <c r="B3" s="272"/>
      <c r="C3" s="272" t="s">
        <v>117</v>
      </c>
      <c r="D3" s="272"/>
      <c r="E3" s="272" t="s">
        <v>119</v>
      </c>
      <c r="F3" s="272"/>
      <c r="G3" s="35"/>
      <c r="H3" s="16"/>
      <c r="I3" s="16"/>
      <c r="J3" s="16"/>
      <c r="K3" s="16"/>
      <c r="L3" s="16"/>
      <c r="M3" s="16"/>
      <c r="N3" s="16"/>
      <c r="O3" s="16"/>
      <c r="P3" s="16"/>
      <c r="Q3" s="16"/>
      <c r="R3" s="15"/>
    </row>
    <row r="4" spans="1:17" ht="21.75" customHeight="1">
      <c r="A4" s="16"/>
      <c r="B4" s="16"/>
      <c r="C4" s="16"/>
      <c r="D4" s="16"/>
      <c r="E4" s="16"/>
      <c r="F4" s="16"/>
      <c r="G4" s="16"/>
      <c r="H4" s="16"/>
      <c r="I4" s="16"/>
      <c r="J4" s="16"/>
      <c r="K4" s="16"/>
      <c r="L4" s="16"/>
      <c r="M4" s="10" t="s">
        <v>7</v>
      </c>
      <c r="N4" s="272">
        <f>'①表紙'!H1</f>
        <v>0</v>
      </c>
      <c r="O4" s="272"/>
      <c r="P4" s="272"/>
      <c r="Q4" s="272"/>
    </row>
    <row r="5" spans="1:17" ht="13.5">
      <c r="A5" s="16"/>
      <c r="B5" s="16"/>
      <c r="C5" s="16"/>
      <c r="D5" s="16"/>
      <c r="E5" s="16"/>
      <c r="F5" s="16"/>
      <c r="G5" s="16"/>
      <c r="H5" s="16"/>
      <c r="I5" s="16"/>
      <c r="J5" s="16"/>
      <c r="K5" s="16"/>
      <c r="L5" s="16"/>
      <c r="M5" s="16"/>
      <c r="N5" s="16"/>
      <c r="O5" s="16"/>
      <c r="P5" s="16"/>
      <c r="Q5" s="16"/>
    </row>
    <row r="6" spans="1:17" ht="13.5">
      <c r="A6" s="16"/>
      <c r="B6" s="16"/>
      <c r="C6" s="16"/>
      <c r="D6" s="16"/>
      <c r="E6" s="16"/>
      <c r="F6" s="16"/>
      <c r="G6" s="16"/>
      <c r="H6" s="16"/>
      <c r="I6" s="16"/>
      <c r="J6" s="16"/>
      <c r="K6" s="16"/>
      <c r="L6" s="16"/>
      <c r="M6" s="16"/>
      <c r="N6" s="16"/>
      <c r="O6" s="16"/>
      <c r="P6" s="16"/>
      <c r="Q6" s="16"/>
    </row>
    <row r="7" spans="1:17" ht="13.5">
      <c r="A7" s="16"/>
      <c r="B7" s="16"/>
      <c r="C7" s="16"/>
      <c r="D7" s="16"/>
      <c r="E7" s="16"/>
      <c r="F7" s="16"/>
      <c r="G7" s="16"/>
      <c r="H7" s="16"/>
      <c r="I7" s="16"/>
      <c r="J7" s="16"/>
      <c r="K7" s="16"/>
      <c r="L7" s="16"/>
      <c r="M7" s="16"/>
      <c r="N7" s="16"/>
      <c r="O7" s="16"/>
      <c r="P7" s="16"/>
      <c r="Q7" s="16"/>
    </row>
    <row r="8" spans="1:17" ht="21">
      <c r="A8" s="325" t="s">
        <v>167</v>
      </c>
      <c r="B8" s="325"/>
      <c r="C8" s="325"/>
      <c r="D8" s="325"/>
      <c r="E8" s="325"/>
      <c r="F8" s="325"/>
      <c r="G8" s="325"/>
      <c r="H8" s="325"/>
      <c r="I8" s="325"/>
      <c r="J8" s="325"/>
      <c r="K8" s="325"/>
      <c r="L8" s="325"/>
      <c r="M8" s="325"/>
      <c r="N8" s="325"/>
      <c r="O8" s="325"/>
      <c r="P8" s="325"/>
      <c r="Q8" s="325"/>
    </row>
    <row r="9" spans="1:17" ht="15" customHeight="1">
      <c r="A9" s="80"/>
      <c r="B9" s="80"/>
      <c r="C9" s="80"/>
      <c r="D9" s="80"/>
      <c r="E9" s="80"/>
      <c r="F9" s="80"/>
      <c r="G9" s="80"/>
      <c r="H9" s="80"/>
      <c r="I9" s="80"/>
      <c r="J9" s="80"/>
      <c r="K9" s="80"/>
      <c r="L9" s="80"/>
      <c r="M9" s="80"/>
      <c r="N9" s="80"/>
      <c r="O9" s="80"/>
      <c r="P9" s="80"/>
      <c r="Q9" s="80"/>
    </row>
    <row r="10" spans="1:17" ht="15" customHeight="1">
      <c r="A10" s="326" t="str">
        <f>'①表紙'!F29&amp;"　現在"</f>
        <v>令和　　年　　月　　日　現在</v>
      </c>
      <c r="B10" s="326"/>
      <c r="C10" s="326"/>
      <c r="D10" s="326"/>
      <c r="E10" s="326"/>
      <c r="F10" s="326"/>
      <c r="G10" s="326"/>
      <c r="H10" s="326"/>
      <c r="I10" s="326"/>
      <c r="J10" s="326"/>
      <c r="K10" s="326"/>
      <c r="L10" s="326"/>
      <c r="M10" s="326"/>
      <c r="N10" s="326"/>
      <c r="O10" s="326"/>
      <c r="P10" s="326"/>
      <c r="Q10" s="326"/>
    </row>
    <row r="11" spans="1:17" ht="13.5">
      <c r="A11" s="16"/>
      <c r="B11" s="16"/>
      <c r="C11" s="16"/>
      <c r="D11" s="16"/>
      <c r="E11" s="16"/>
      <c r="F11" s="16"/>
      <c r="G11" s="16"/>
      <c r="H11" s="16"/>
      <c r="I11" s="16"/>
      <c r="J11" s="16"/>
      <c r="K11" s="16"/>
      <c r="L11" s="16"/>
      <c r="M11" s="16"/>
      <c r="N11" s="16"/>
      <c r="O11" s="16"/>
      <c r="P11" s="16"/>
      <c r="Q11" s="16"/>
    </row>
    <row r="12" spans="1:17" ht="15" customHeight="1">
      <c r="A12" s="16"/>
      <c r="B12" s="16"/>
      <c r="C12" s="16"/>
      <c r="D12" s="16"/>
      <c r="E12" s="16"/>
      <c r="F12" s="16"/>
      <c r="G12" s="16"/>
      <c r="H12" s="16"/>
      <c r="I12" s="16"/>
      <c r="J12" s="16"/>
      <c r="K12" s="16"/>
      <c r="L12" s="16"/>
      <c r="M12" s="16"/>
      <c r="N12" s="16"/>
      <c r="O12" s="16"/>
      <c r="P12" s="16"/>
      <c r="Q12" s="16"/>
    </row>
    <row r="13" spans="1:17" ht="14.25" thickBot="1">
      <c r="A13" s="16"/>
      <c r="B13" s="16"/>
      <c r="C13" s="16"/>
      <c r="D13" s="16"/>
      <c r="E13" s="16"/>
      <c r="F13" s="16"/>
      <c r="G13" s="16"/>
      <c r="H13" s="16"/>
      <c r="I13" s="16"/>
      <c r="J13" s="16"/>
      <c r="K13" s="16"/>
      <c r="L13" s="16"/>
      <c r="M13" s="16"/>
      <c r="N13" s="16"/>
      <c r="O13" s="16"/>
      <c r="P13" s="327" t="s">
        <v>150</v>
      </c>
      <c r="Q13" s="327"/>
    </row>
    <row r="14" spans="1:20" ht="30" customHeight="1">
      <c r="A14" s="66"/>
      <c r="B14" s="67"/>
      <c r="C14" s="314" t="s">
        <v>162</v>
      </c>
      <c r="D14" s="314"/>
      <c r="E14" s="314"/>
      <c r="F14" s="314"/>
      <c r="G14" s="314"/>
      <c r="H14" s="314"/>
      <c r="I14" s="67"/>
      <c r="J14" s="68"/>
      <c r="K14" s="323" t="s">
        <v>168</v>
      </c>
      <c r="L14" s="324"/>
      <c r="M14" s="324"/>
      <c r="N14" s="324"/>
      <c r="O14" s="323" t="s">
        <v>169</v>
      </c>
      <c r="P14" s="324"/>
      <c r="Q14" s="303"/>
      <c r="S14" s="302" t="s">
        <v>328</v>
      </c>
      <c r="T14" s="303"/>
    </row>
    <row r="15" spans="1:20" ht="26.25" customHeight="1">
      <c r="A15" s="318" t="s">
        <v>166</v>
      </c>
      <c r="B15" s="317"/>
      <c r="C15" s="316" t="s">
        <v>163</v>
      </c>
      <c r="D15" s="317"/>
      <c r="E15" s="65"/>
      <c r="F15" s="315" t="s">
        <v>131</v>
      </c>
      <c r="G15" s="315"/>
      <c r="H15" s="315"/>
      <c r="I15" s="315"/>
      <c r="J15" s="53"/>
      <c r="K15" s="306"/>
      <c r="L15" s="307"/>
      <c r="M15" s="308"/>
      <c r="N15" s="309"/>
      <c r="O15" s="21"/>
      <c r="P15" s="203"/>
      <c r="Q15" s="70"/>
      <c r="S15" s="304">
        <f>K15-M15</f>
        <v>0</v>
      </c>
      <c r="T15" s="305"/>
    </row>
    <row r="16" spans="1:20" ht="26.25" customHeight="1">
      <c r="A16" s="319"/>
      <c r="B16" s="317"/>
      <c r="C16" s="286"/>
      <c r="D16" s="317"/>
      <c r="E16" s="65"/>
      <c r="F16" s="315" t="s">
        <v>164</v>
      </c>
      <c r="G16" s="315"/>
      <c r="H16" s="315"/>
      <c r="I16" s="315"/>
      <c r="J16" s="53"/>
      <c r="K16" s="306"/>
      <c r="L16" s="307"/>
      <c r="M16" s="308"/>
      <c r="N16" s="309"/>
      <c r="O16" s="21"/>
      <c r="P16" s="203"/>
      <c r="Q16" s="70"/>
      <c r="S16" s="304">
        <f>K16-M16</f>
        <v>0</v>
      </c>
      <c r="T16" s="305"/>
    </row>
    <row r="17" spans="1:20" ht="26.25" customHeight="1">
      <c r="A17" s="319"/>
      <c r="B17" s="317"/>
      <c r="C17" s="286"/>
      <c r="D17" s="317"/>
      <c r="E17" s="65"/>
      <c r="F17" s="315" t="s">
        <v>36</v>
      </c>
      <c r="G17" s="315"/>
      <c r="H17" s="315"/>
      <c r="I17" s="315"/>
      <c r="J17" s="53"/>
      <c r="K17" s="312">
        <f>K15+K16</f>
        <v>0</v>
      </c>
      <c r="L17" s="313"/>
      <c r="M17" s="330">
        <f>M15+M16</f>
        <v>0</v>
      </c>
      <c r="N17" s="331"/>
      <c r="O17" s="21"/>
      <c r="P17" s="69">
        <f>P15+P16</f>
        <v>0</v>
      </c>
      <c r="Q17" s="70"/>
      <c r="S17" s="310">
        <f>S15+S16</f>
        <v>0</v>
      </c>
      <c r="T17" s="311"/>
    </row>
    <row r="18" spans="1:20" ht="26.25" customHeight="1">
      <c r="A18" s="319"/>
      <c r="B18" s="317"/>
      <c r="C18" s="69"/>
      <c r="D18" s="315" t="s">
        <v>70</v>
      </c>
      <c r="E18" s="315"/>
      <c r="F18" s="315"/>
      <c r="G18" s="315"/>
      <c r="H18" s="315"/>
      <c r="I18" s="315"/>
      <c r="J18" s="53"/>
      <c r="K18" s="306"/>
      <c r="L18" s="307"/>
      <c r="M18" s="308"/>
      <c r="N18" s="309"/>
      <c r="O18" s="21"/>
      <c r="P18" s="203"/>
      <c r="Q18" s="70"/>
      <c r="S18" s="304">
        <f aca="true" t="shared" si="0" ref="S18:S24">K18-M18</f>
        <v>0</v>
      </c>
      <c r="T18" s="305"/>
    </row>
    <row r="19" spans="1:20" ht="26.25" customHeight="1">
      <c r="A19" s="319"/>
      <c r="B19" s="317"/>
      <c r="C19" s="69"/>
      <c r="D19" s="315" t="s">
        <v>71</v>
      </c>
      <c r="E19" s="315"/>
      <c r="F19" s="315"/>
      <c r="G19" s="315"/>
      <c r="H19" s="315"/>
      <c r="I19" s="315"/>
      <c r="J19" s="53"/>
      <c r="K19" s="306"/>
      <c r="L19" s="307"/>
      <c r="M19" s="308"/>
      <c r="N19" s="309"/>
      <c r="O19" s="21"/>
      <c r="P19" s="203"/>
      <c r="Q19" s="70"/>
      <c r="S19" s="304">
        <f t="shared" si="0"/>
        <v>0</v>
      </c>
      <c r="T19" s="305"/>
    </row>
    <row r="20" spans="1:20" ht="26.25" customHeight="1">
      <c r="A20" s="319"/>
      <c r="B20" s="317"/>
      <c r="C20" s="69"/>
      <c r="D20" s="315" t="s">
        <v>72</v>
      </c>
      <c r="E20" s="315"/>
      <c r="F20" s="315"/>
      <c r="G20" s="315"/>
      <c r="H20" s="315"/>
      <c r="I20" s="315"/>
      <c r="J20" s="53"/>
      <c r="K20" s="306"/>
      <c r="L20" s="307"/>
      <c r="M20" s="308"/>
      <c r="N20" s="309"/>
      <c r="O20" s="21"/>
      <c r="P20" s="203"/>
      <c r="Q20" s="70"/>
      <c r="S20" s="304">
        <f t="shared" si="0"/>
        <v>0</v>
      </c>
      <c r="T20" s="305"/>
    </row>
    <row r="21" spans="1:20" ht="26.25" customHeight="1">
      <c r="A21" s="319"/>
      <c r="B21" s="317"/>
      <c r="C21" s="69"/>
      <c r="D21" s="315" t="s">
        <v>73</v>
      </c>
      <c r="E21" s="315"/>
      <c r="F21" s="315"/>
      <c r="G21" s="315"/>
      <c r="H21" s="315"/>
      <c r="I21" s="315"/>
      <c r="J21" s="53"/>
      <c r="K21" s="306"/>
      <c r="L21" s="307"/>
      <c r="M21" s="308"/>
      <c r="N21" s="309"/>
      <c r="O21" s="21"/>
      <c r="P21" s="203"/>
      <c r="Q21" s="70"/>
      <c r="S21" s="304">
        <f t="shared" si="0"/>
        <v>0</v>
      </c>
      <c r="T21" s="305"/>
    </row>
    <row r="22" spans="1:20" ht="26.25" customHeight="1">
      <c r="A22" s="319"/>
      <c r="B22" s="317"/>
      <c r="C22" s="69"/>
      <c r="D22" s="315" t="s">
        <v>74</v>
      </c>
      <c r="E22" s="315"/>
      <c r="F22" s="315"/>
      <c r="G22" s="315"/>
      <c r="H22" s="315"/>
      <c r="I22" s="315"/>
      <c r="J22" s="53"/>
      <c r="K22" s="306"/>
      <c r="L22" s="307"/>
      <c r="M22" s="308"/>
      <c r="N22" s="309"/>
      <c r="O22" s="21"/>
      <c r="P22" s="203"/>
      <c r="Q22" s="70"/>
      <c r="S22" s="304">
        <f t="shared" si="0"/>
        <v>0</v>
      </c>
      <c r="T22" s="305"/>
    </row>
    <row r="23" spans="1:20" ht="26.25" customHeight="1">
      <c r="A23" s="319"/>
      <c r="B23" s="317"/>
      <c r="C23" s="69"/>
      <c r="D23" s="315" t="s">
        <v>75</v>
      </c>
      <c r="E23" s="315"/>
      <c r="F23" s="315"/>
      <c r="G23" s="315"/>
      <c r="H23" s="315"/>
      <c r="I23" s="315"/>
      <c r="J23" s="53"/>
      <c r="K23" s="306"/>
      <c r="L23" s="307"/>
      <c r="M23" s="308"/>
      <c r="N23" s="309"/>
      <c r="O23" s="21"/>
      <c r="P23" s="203"/>
      <c r="Q23" s="70"/>
      <c r="S23" s="304">
        <f t="shared" si="0"/>
        <v>0</v>
      </c>
      <c r="T23" s="305"/>
    </row>
    <row r="24" spans="1:20" ht="26.25" customHeight="1">
      <c r="A24" s="319"/>
      <c r="B24" s="317"/>
      <c r="C24" s="69"/>
      <c r="D24" s="315" t="s">
        <v>123</v>
      </c>
      <c r="E24" s="315"/>
      <c r="F24" s="315"/>
      <c r="G24" s="315"/>
      <c r="H24" s="315"/>
      <c r="I24" s="315"/>
      <c r="J24" s="53"/>
      <c r="K24" s="306"/>
      <c r="L24" s="307"/>
      <c r="M24" s="308"/>
      <c r="N24" s="309"/>
      <c r="O24" s="21"/>
      <c r="P24" s="203"/>
      <c r="Q24" s="70"/>
      <c r="S24" s="304">
        <f t="shared" si="0"/>
        <v>0</v>
      </c>
      <c r="T24" s="305"/>
    </row>
    <row r="25" spans="1:20" ht="26.25" customHeight="1" thickBot="1">
      <c r="A25" s="320"/>
      <c r="B25" s="321"/>
      <c r="C25" s="71"/>
      <c r="D25" s="322" t="s">
        <v>114</v>
      </c>
      <c r="E25" s="322"/>
      <c r="F25" s="322"/>
      <c r="G25" s="322"/>
      <c r="H25" s="322"/>
      <c r="I25" s="322"/>
      <c r="J25" s="72"/>
      <c r="K25" s="334">
        <f>SUM(K17:L24)</f>
        <v>0</v>
      </c>
      <c r="L25" s="335"/>
      <c r="M25" s="332">
        <f>SUM(M17:N24)</f>
        <v>0</v>
      </c>
      <c r="N25" s="333"/>
      <c r="O25" s="73"/>
      <c r="P25" s="71">
        <f>SUM(P17:P24)</f>
        <v>0</v>
      </c>
      <c r="Q25" s="74"/>
      <c r="S25" s="296">
        <f>SUM(S17:T24)</f>
        <v>0</v>
      </c>
      <c r="T25" s="297"/>
    </row>
    <row r="26" spans="1:20" ht="26.25" customHeight="1" thickBot="1" thickTop="1">
      <c r="A26" s="84"/>
      <c r="B26" s="328" t="s">
        <v>76</v>
      </c>
      <c r="C26" s="328"/>
      <c r="D26" s="328"/>
      <c r="E26" s="328"/>
      <c r="F26" s="328"/>
      <c r="G26" s="328"/>
      <c r="H26" s="328"/>
      <c r="I26" s="328"/>
      <c r="J26" s="85"/>
      <c r="K26" s="342"/>
      <c r="L26" s="343"/>
      <c r="M26" s="340"/>
      <c r="N26" s="341"/>
      <c r="O26" s="86"/>
      <c r="P26" s="204"/>
      <c r="Q26" s="87"/>
      <c r="S26" s="298">
        <f>K26-M26</f>
        <v>0</v>
      </c>
      <c r="T26" s="299"/>
    </row>
    <row r="27" spans="1:20" ht="26.25" customHeight="1" thickBot="1" thickTop="1">
      <c r="A27" s="84"/>
      <c r="B27" s="328" t="s">
        <v>78</v>
      </c>
      <c r="C27" s="328"/>
      <c r="D27" s="328"/>
      <c r="E27" s="328"/>
      <c r="F27" s="328"/>
      <c r="G27" s="328"/>
      <c r="H27" s="328"/>
      <c r="I27" s="328"/>
      <c r="J27" s="85"/>
      <c r="K27" s="342"/>
      <c r="L27" s="343"/>
      <c r="M27" s="340"/>
      <c r="N27" s="341"/>
      <c r="O27" s="86"/>
      <c r="P27" s="204"/>
      <c r="Q27" s="87"/>
      <c r="S27" s="298">
        <f>K27-M27</f>
        <v>0</v>
      </c>
      <c r="T27" s="299"/>
    </row>
    <row r="28" spans="1:20" ht="30" customHeight="1" thickBot="1" thickTop="1">
      <c r="A28" s="75"/>
      <c r="B28" s="329" t="s">
        <v>165</v>
      </c>
      <c r="C28" s="329"/>
      <c r="D28" s="329"/>
      <c r="E28" s="329"/>
      <c r="F28" s="329"/>
      <c r="G28" s="329"/>
      <c r="H28" s="329"/>
      <c r="I28" s="329"/>
      <c r="J28" s="76"/>
      <c r="K28" s="338">
        <f>SUM(K25:L27)</f>
        <v>0</v>
      </c>
      <c r="L28" s="339"/>
      <c r="M28" s="336">
        <f>SUM(M25:N27)</f>
        <v>0</v>
      </c>
      <c r="N28" s="337"/>
      <c r="O28" s="77"/>
      <c r="P28" s="78">
        <f>SUM(P25:P27)</f>
        <v>0</v>
      </c>
      <c r="Q28" s="79"/>
      <c r="S28" s="300">
        <f>SUM(S25:T27)</f>
        <v>0</v>
      </c>
      <c r="T28" s="301"/>
    </row>
    <row r="29" spans="1:17" ht="13.5">
      <c r="A29" s="16"/>
      <c r="B29" s="16"/>
      <c r="C29" s="16"/>
      <c r="D29" s="16"/>
      <c r="E29" s="16"/>
      <c r="F29" s="16"/>
      <c r="G29" s="16"/>
      <c r="H29" s="16"/>
      <c r="I29" s="16"/>
      <c r="J29" s="16"/>
      <c r="K29" s="16"/>
      <c r="L29" s="16"/>
      <c r="M29" s="16"/>
      <c r="N29" s="16"/>
      <c r="O29" s="16"/>
      <c r="P29" s="16"/>
      <c r="Q29" s="16"/>
    </row>
    <row r="30" spans="1:17" ht="20.25" customHeight="1">
      <c r="A30" s="283" t="s">
        <v>170</v>
      </c>
      <c r="B30" s="283"/>
      <c r="C30" s="283"/>
      <c r="D30" s="283"/>
      <c r="E30" s="283"/>
      <c r="F30" s="283"/>
      <c r="G30" s="283"/>
      <c r="H30" s="283"/>
      <c r="I30" s="283"/>
      <c r="J30" s="283"/>
      <c r="K30" s="283"/>
      <c r="L30" s="283"/>
      <c r="M30" s="283"/>
      <c r="N30" s="283"/>
      <c r="O30" s="283"/>
      <c r="P30" s="283"/>
      <c r="Q30" s="283"/>
    </row>
    <row r="31" spans="1:17" ht="20.25" customHeight="1">
      <c r="A31" s="283" t="s">
        <v>171</v>
      </c>
      <c r="B31" s="283"/>
      <c r="C31" s="283"/>
      <c r="D31" s="283"/>
      <c r="E31" s="283"/>
      <c r="F31" s="283"/>
      <c r="G31" s="283"/>
      <c r="H31" s="283"/>
      <c r="I31" s="283"/>
      <c r="J31" s="283"/>
      <c r="K31" s="283"/>
      <c r="L31" s="283"/>
      <c r="M31" s="283"/>
      <c r="N31" s="283"/>
      <c r="O31" s="283"/>
      <c r="P31" s="283"/>
      <c r="Q31" s="283"/>
    </row>
    <row r="32" spans="1:17" ht="20.25" customHeight="1">
      <c r="A32" s="283" t="s">
        <v>172</v>
      </c>
      <c r="B32" s="283"/>
      <c r="C32" s="283"/>
      <c r="D32" s="283"/>
      <c r="E32" s="283"/>
      <c r="F32" s="283"/>
      <c r="G32" s="283"/>
      <c r="H32" s="283"/>
      <c r="I32" s="283"/>
      <c r="J32" s="283"/>
      <c r="K32" s="283"/>
      <c r="L32" s="283"/>
      <c r="M32" s="283"/>
      <c r="N32" s="283"/>
      <c r="O32" s="283"/>
      <c r="P32" s="283"/>
      <c r="Q32" s="283"/>
    </row>
    <row r="33" spans="1:17" ht="13.5">
      <c r="A33" s="16"/>
      <c r="B33" s="16"/>
      <c r="C33" s="16"/>
      <c r="D33" s="16"/>
      <c r="E33" s="16"/>
      <c r="F33" s="16"/>
      <c r="G33" s="16"/>
      <c r="H33" s="16"/>
      <c r="I33" s="16"/>
      <c r="J33" s="16"/>
      <c r="K33" s="16"/>
      <c r="L33" s="16"/>
      <c r="M33" s="16"/>
      <c r="N33" s="16"/>
      <c r="O33" s="16"/>
      <c r="P33" s="16"/>
      <c r="Q33" s="16"/>
    </row>
    <row r="34" spans="1:17" ht="13.5">
      <c r="A34" s="15"/>
      <c r="B34" s="15"/>
      <c r="C34" s="15"/>
      <c r="D34" s="15"/>
      <c r="E34" s="15"/>
      <c r="F34" s="15"/>
      <c r="G34" s="15"/>
      <c r="H34" s="15"/>
      <c r="I34" s="15"/>
      <c r="J34" s="15"/>
      <c r="K34" s="15"/>
      <c r="L34" s="15"/>
      <c r="M34" s="15"/>
      <c r="N34" s="15"/>
      <c r="O34" s="15"/>
      <c r="P34" s="15"/>
      <c r="Q34" s="15"/>
    </row>
    <row r="35" spans="1:17" ht="13.5">
      <c r="A35" s="15"/>
      <c r="B35" s="15"/>
      <c r="C35" s="15"/>
      <c r="D35" s="15"/>
      <c r="E35" s="15"/>
      <c r="F35" s="15"/>
      <c r="G35" s="15"/>
      <c r="H35" s="15"/>
      <c r="I35" s="15"/>
      <c r="J35" s="15"/>
      <c r="K35" s="15"/>
      <c r="L35" s="15"/>
      <c r="M35" s="15"/>
      <c r="N35" s="15"/>
      <c r="O35" s="15"/>
      <c r="P35" s="15"/>
      <c r="Q35" s="15"/>
    </row>
  </sheetData>
  <sheetProtection/>
  <mergeCells count="73">
    <mergeCell ref="K24:L24"/>
    <mergeCell ref="M24:N24"/>
    <mergeCell ref="M25:N25"/>
    <mergeCell ref="K25:L25"/>
    <mergeCell ref="M28:N28"/>
    <mergeCell ref="K28:L28"/>
    <mergeCell ref="M27:N27"/>
    <mergeCell ref="K27:L27"/>
    <mergeCell ref="M26:N26"/>
    <mergeCell ref="K26:L26"/>
    <mergeCell ref="K21:L21"/>
    <mergeCell ref="M21:N21"/>
    <mergeCell ref="K22:L22"/>
    <mergeCell ref="M22:N22"/>
    <mergeCell ref="K23:L23"/>
    <mergeCell ref="M23:N23"/>
    <mergeCell ref="M17:N17"/>
    <mergeCell ref="K18:L18"/>
    <mergeCell ref="M18:N18"/>
    <mergeCell ref="K19:L19"/>
    <mergeCell ref="M19:N19"/>
    <mergeCell ref="K20:L20"/>
    <mergeCell ref="M20:N20"/>
    <mergeCell ref="A30:Q30"/>
    <mergeCell ref="A31:Q31"/>
    <mergeCell ref="A32:Q32"/>
    <mergeCell ref="B26:I26"/>
    <mergeCell ref="B27:I27"/>
    <mergeCell ref="B28:I28"/>
    <mergeCell ref="O14:Q14"/>
    <mergeCell ref="N4:Q4"/>
    <mergeCell ref="A8:Q8"/>
    <mergeCell ref="A10:Q10"/>
    <mergeCell ref="P13:Q13"/>
    <mergeCell ref="A1:M1"/>
    <mergeCell ref="K14:N14"/>
    <mergeCell ref="A3:B3"/>
    <mergeCell ref="C3:D3"/>
    <mergeCell ref="E3:F3"/>
    <mergeCell ref="A15:B25"/>
    <mergeCell ref="F17:I17"/>
    <mergeCell ref="D21:I21"/>
    <mergeCell ref="D22:I22"/>
    <mergeCell ref="D23:I23"/>
    <mergeCell ref="D24:I24"/>
    <mergeCell ref="D25:I25"/>
    <mergeCell ref="C14:H14"/>
    <mergeCell ref="D18:I18"/>
    <mergeCell ref="D19:I19"/>
    <mergeCell ref="D20:I20"/>
    <mergeCell ref="C15:D17"/>
    <mergeCell ref="F15:I15"/>
    <mergeCell ref="F16:I16"/>
    <mergeCell ref="S24:T24"/>
    <mergeCell ref="K15:L15"/>
    <mergeCell ref="M15:N15"/>
    <mergeCell ref="S15:T15"/>
    <mergeCell ref="S16:T16"/>
    <mergeCell ref="S17:T17"/>
    <mergeCell ref="S18:T18"/>
    <mergeCell ref="K16:L16"/>
    <mergeCell ref="M16:N16"/>
    <mergeCell ref="K17:L17"/>
    <mergeCell ref="S25:T25"/>
    <mergeCell ref="S26:T26"/>
    <mergeCell ref="S27:T27"/>
    <mergeCell ref="S28:T28"/>
    <mergeCell ref="S14:T14"/>
    <mergeCell ref="S19:T19"/>
    <mergeCell ref="S20:T20"/>
    <mergeCell ref="S21:T21"/>
    <mergeCell ref="S22:T22"/>
    <mergeCell ref="S23:T23"/>
  </mergeCells>
  <printOptions/>
  <pageMargins left="0.92" right="0.51" top="0.55" bottom="0.984"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G35"/>
  <sheetViews>
    <sheetView view="pageBreakPreview" zoomScale="85" zoomScaleNormal="85" zoomScaleSheetLayoutView="85" zoomScalePageLayoutView="0" workbookViewId="0" topLeftCell="A1">
      <selection activeCell="O23" sqref="O23"/>
    </sheetView>
  </sheetViews>
  <sheetFormatPr defaultColWidth="9.00390625" defaultRowHeight="13.5"/>
  <cols>
    <col min="1" max="9" width="3.125" style="0" customWidth="1"/>
    <col min="10" max="10" width="9.125" style="0" customWidth="1"/>
    <col min="11" max="15" width="11.625" style="0" customWidth="1"/>
    <col min="16" max="19" width="9.625" style="0" customWidth="1"/>
    <col min="20" max="20" width="3.125" style="0" customWidth="1"/>
    <col min="21" max="21" width="2.125" style="0" customWidth="1"/>
    <col min="22" max="28" width="3.125" style="0" customWidth="1"/>
  </cols>
  <sheetData>
    <row r="1" spans="1:22" ht="13.5">
      <c r="A1" s="16" t="s">
        <v>186</v>
      </c>
      <c r="C1" s="88"/>
      <c r="D1" s="88"/>
      <c r="E1" s="88"/>
      <c r="F1" s="88"/>
      <c r="G1" s="88"/>
      <c r="H1" s="88"/>
      <c r="I1" s="88"/>
      <c r="J1" s="88"/>
      <c r="K1" s="88"/>
      <c r="L1" s="88"/>
      <c r="M1" s="88"/>
      <c r="N1" s="88"/>
      <c r="O1" s="14"/>
      <c r="P1" s="14"/>
      <c r="Q1" s="14"/>
      <c r="R1" s="14"/>
      <c r="S1" s="14"/>
      <c r="T1" s="14"/>
      <c r="U1" s="14"/>
      <c r="V1" s="14"/>
    </row>
    <row r="2" spans="2:20" ht="13.5">
      <c r="B2" s="8"/>
      <c r="C2" s="8"/>
      <c r="D2" s="8"/>
      <c r="E2" s="8"/>
      <c r="F2" s="8"/>
      <c r="G2" s="8"/>
      <c r="H2" s="8"/>
      <c r="I2" s="8"/>
      <c r="J2" s="8"/>
      <c r="K2" s="8"/>
      <c r="L2" s="8"/>
      <c r="M2" s="8"/>
      <c r="N2" s="8"/>
      <c r="O2" s="8"/>
      <c r="P2" s="8"/>
      <c r="R2" s="83"/>
      <c r="S2" s="83"/>
      <c r="T2" s="81"/>
    </row>
    <row r="3" spans="2:20" ht="13.5">
      <c r="B3" s="286" t="s">
        <v>116</v>
      </c>
      <c r="C3" s="288"/>
      <c r="D3" s="286" t="s">
        <v>117</v>
      </c>
      <c r="E3" s="288"/>
      <c r="F3" s="286" t="s">
        <v>118</v>
      </c>
      <c r="G3" s="288"/>
      <c r="H3" s="286" t="s">
        <v>119</v>
      </c>
      <c r="I3" s="288"/>
      <c r="J3" s="52"/>
      <c r="K3" s="83"/>
      <c r="L3" s="83"/>
      <c r="M3" s="8"/>
      <c r="N3" s="8"/>
      <c r="O3" s="8"/>
      <c r="P3" s="8"/>
      <c r="Q3" s="83"/>
      <c r="R3" s="81"/>
      <c r="S3" s="81"/>
      <c r="T3" s="81"/>
    </row>
    <row r="4" spans="2:20" ht="13.5">
      <c r="B4" s="83"/>
      <c r="C4" s="83"/>
      <c r="D4" s="83"/>
      <c r="E4" s="83"/>
      <c r="F4" s="83"/>
      <c r="G4" s="83"/>
      <c r="H4" s="83"/>
      <c r="I4" s="83"/>
      <c r="J4" s="83"/>
      <c r="K4" s="83"/>
      <c r="L4" s="83"/>
      <c r="M4" s="8"/>
      <c r="N4" s="8"/>
      <c r="O4" s="8"/>
      <c r="P4" s="8"/>
      <c r="Q4" s="83"/>
      <c r="R4" s="81"/>
      <c r="S4" s="81"/>
      <c r="T4" s="81"/>
    </row>
    <row r="5" spans="2:20" ht="13.5">
      <c r="B5" s="8"/>
      <c r="C5" s="8"/>
      <c r="D5" s="8"/>
      <c r="E5" s="8"/>
      <c r="F5" s="8"/>
      <c r="G5" s="8"/>
      <c r="H5" s="8"/>
      <c r="I5" s="8"/>
      <c r="J5" s="8"/>
      <c r="K5" s="8"/>
      <c r="L5" s="8"/>
      <c r="M5" s="8"/>
      <c r="N5" s="8"/>
      <c r="O5" s="8"/>
      <c r="P5" s="272" t="s">
        <v>7</v>
      </c>
      <c r="Q5" s="272"/>
      <c r="R5" s="385">
        <f>'①表紙'!H1</f>
        <v>0</v>
      </c>
      <c r="S5" s="385"/>
      <c r="T5" s="385"/>
    </row>
    <row r="6" spans="2:20" ht="13.5">
      <c r="B6" s="8"/>
      <c r="C6" s="8"/>
      <c r="D6" s="8"/>
      <c r="E6" s="8"/>
      <c r="F6" s="8"/>
      <c r="G6" s="8"/>
      <c r="H6" s="8"/>
      <c r="I6" s="8"/>
      <c r="J6" s="8"/>
      <c r="K6" s="8"/>
      <c r="L6" s="8"/>
      <c r="M6" s="8"/>
      <c r="N6" s="8"/>
      <c r="O6" s="8"/>
      <c r="P6" s="8"/>
      <c r="Q6" s="8"/>
      <c r="R6" s="8"/>
      <c r="S6" s="8"/>
      <c r="T6" s="8"/>
    </row>
    <row r="7" spans="2:20" ht="18.75" customHeight="1">
      <c r="B7" s="383" t="s">
        <v>187</v>
      </c>
      <c r="C7" s="383"/>
      <c r="D7" s="383"/>
      <c r="E7" s="383"/>
      <c r="F7" s="383"/>
      <c r="G7" s="383"/>
      <c r="H7" s="383"/>
      <c r="I7" s="383"/>
      <c r="J7" s="383"/>
      <c r="K7" s="383"/>
      <c r="L7" s="383"/>
      <c r="M7" s="383"/>
      <c r="N7" s="383"/>
      <c r="O7" s="383"/>
      <c r="P7" s="383"/>
      <c r="Q7" s="383"/>
      <c r="R7" s="383"/>
      <c r="S7" s="383"/>
      <c r="T7" s="89"/>
    </row>
    <row r="9" spans="2:25" ht="16.5" customHeight="1">
      <c r="B9" s="384" t="str">
        <f>'①表紙'!B29&amp;'①表紙'!E29&amp;'①表紙'!F29&amp;'①表紙'!I29</f>
        <v>令和　　年　　月　　日　から　令和　　年　　月　　日まで</v>
      </c>
      <c r="C9" s="384"/>
      <c r="D9" s="384"/>
      <c r="E9" s="384"/>
      <c r="F9" s="384"/>
      <c r="G9" s="384"/>
      <c r="H9" s="384"/>
      <c r="I9" s="384"/>
      <c r="J9" s="384"/>
      <c r="K9" s="384"/>
      <c r="L9" s="384"/>
      <c r="M9" s="384"/>
      <c r="N9" s="384"/>
      <c r="O9" s="384"/>
      <c r="P9" s="384"/>
      <c r="Q9" s="384"/>
      <c r="R9" s="384"/>
      <c r="S9" s="384"/>
      <c r="T9" s="90"/>
      <c r="U9" s="64"/>
      <c r="V9" s="64"/>
      <c r="W9" s="64"/>
      <c r="X9" s="64"/>
      <c r="Y9" s="64"/>
    </row>
    <row r="11" spans="15:20" ht="13.5">
      <c r="O11" s="82" t="s">
        <v>10</v>
      </c>
      <c r="P11" s="376">
        <f>'①表紙'!F7</f>
        <v>0</v>
      </c>
      <c r="Q11" s="376"/>
      <c r="R11" s="376"/>
      <c r="S11" s="376"/>
      <c r="T11" s="376"/>
    </row>
    <row r="12" spans="15:19" ht="16.5" customHeight="1">
      <c r="O12" s="56"/>
      <c r="P12" s="15"/>
      <c r="Q12" s="56"/>
      <c r="R12" s="15"/>
      <c r="S12" s="15"/>
    </row>
    <row r="13" spans="15:20" ht="13.5">
      <c r="O13" s="82" t="s">
        <v>9</v>
      </c>
      <c r="P13" s="376">
        <f>'①表紙'!F9</f>
        <v>0</v>
      </c>
      <c r="Q13" s="376"/>
      <c r="R13" s="376"/>
      <c r="S13" s="376"/>
      <c r="T13" s="376"/>
    </row>
    <row r="14" spans="15:19" ht="16.5" customHeight="1">
      <c r="O14" s="56"/>
      <c r="P14" s="15"/>
      <c r="Q14" s="15"/>
      <c r="R14" s="15"/>
      <c r="S14" s="15"/>
    </row>
    <row r="15" spans="18:19" ht="13.5">
      <c r="R15" s="379" t="s">
        <v>150</v>
      </c>
      <c r="S15" s="379"/>
    </row>
    <row r="16" spans="18:28" ht="14.25" thickBot="1">
      <c r="R16" s="382"/>
      <c r="S16" s="382"/>
      <c r="V16" s="346" t="s">
        <v>328</v>
      </c>
      <c r="W16" s="346"/>
      <c r="X16" s="346"/>
      <c r="Y16" s="346"/>
      <c r="Z16" s="346"/>
      <c r="AA16" s="346"/>
      <c r="AB16" s="346"/>
    </row>
    <row r="17" spans="2:33" ht="19.5" customHeight="1">
      <c r="B17" s="355" t="s">
        <v>159</v>
      </c>
      <c r="C17" s="356"/>
      <c r="D17" s="356"/>
      <c r="E17" s="356"/>
      <c r="F17" s="356"/>
      <c r="G17" s="356"/>
      <c r="H17" s="356"/>
      <c r="I17" s="359" t="s">
        <v>188</v>
      </c>
      <c r="J17" s="324"/>
      <c r="K17" s="324"/>
      <c r="L17" s="324"/>
      <c r="M17" s="324"/>
      <c r="N17" s="324"/>
      <c r="O17" s="375"/>
      <c r="P17" s="356" t="s">
        <v>189</v>
      </c>
      <c r="Q17" s="359"/>
      <c r="R17" s="364" t="s">
        <v>190</v>
      </c>
      <c r="S17" s="365"/>
      <c r="V17" s="355" t="s">
        <v>159</v>
      </c>
      <c r="W17" s="356"/>
      <c r="X17" s="356"/>
      <c r="Y17" s="356"/>
      <c r="Z17" s="356"/>
      <c r="AA17" s="356"/>
      <c r="AB17" s="356"/>
      <c r="AC17" s="359" t="s">
        <v>188</v>
      </c>
      <c r="AD17" s="324"/>
      <c r="AE17" s="324"/>
      <c r="AF17" s="356" t="s">
        <v>189</v>
      </c>
      <c r="AG17" s="361" t="s">
        <v>190</v>
      </c>
    </row>
    <row r="18" spans="2:33" ht="19.5" customHeight="1" thickBot="1">
      <c r="B18" s="357"/>
      <c r="C18" s="358"/>
      <c r="D18" s="358"/>
      <c r="E18" s="358"/>
      <c r="F18" s="358"/>
      <c r="G18" s="358"/>
      <c r="H18" s="358"/>
      <c r="I18" s="369" t="s">
        <v>191</v>
      </c>
      <c r="J18" s="370"/>
      <c r="K18" s="371"/>
      <c r="L18" s="369" t="s">
        <v>192</v>
      </c>
      <c r="M18" s="371"/>
      <c r="N18" s="369" t="s">
        <v>36</v>
      </c>
      <c r="O18" s="371"/>
      <c r="P18" s="360"/>
      <c r="Q18" s="368"/>
      <c r="R18" s="366"/>
      <c r="S18" s="367"/>
      <c r="V18" s="357"/>
      <c r="W18" s="358"/>
      <c r="X18" s="358"/>
      <c r="Y18" s="358"/>
      <c r="Z18" s="358"/>
      <c r="AA18" s="358"/>
      <c r="AB18" s="358"/>
      <c r="AC18" s="173" t="s">
        <v>191</v>
      </c>
      <c r="AD18" s="173" t="s">
        <v>192</v>
      </c>
      <c r="AE18" s="173" t="s">
        <v>36</v>
      </c>
      <c r="AF18" s="360"/>
      <c r="AG18" s="362"/>
    </row>
    <row r="19" spans="2:33" ht="19.5" customHeight="1">
      <c r="B19" s="353" t="s">
        <v>151</v>
      </c>
      <c r="C19" s="354"/>
      <c r="D19" s="354"/>
      <c r="E19" s="354"/>
      <c r="F19" s="354"/>
      <c r="G19" s="354"/>
      <c r="H19" s="354"/>
      <c r="I19" s="372"/>
      <c r="J19" s="373"/>
      <c r="K19" s="374"/>
      <c r="L19" s="372"/>
      <c r="M19" s="374"/>
      <c r="N19" s="372"/>
      <c r="O19" s="374"/>
      <c r="P19" s="238"/>
      <c r="Q19" s="207"/>
      <c r="R19" s="185">
        <f>P19</f>
        <v>0</v>
      </c>
      <c r="S19" s="175">
        <f>Q19</f>
        <v>0</v>
      </c>
      <c r="V19" s="353" t="s">
        <v>151</v>
      </c>
      <c r="W19" s="354"/>
      <c r="X19" s="354"/>
      <c r="Y19" s="354"/>
      <c r="Z19" s="354"/>
      <c r="AA19" s="354"/>
      <c r="AB19" s="354"/>
      <c r="AC19" s="225"/>
      <c r="AD19" s="225"/>
      <c r="AE19" s="225"/>
      <c r="AF19" s="226">
        <f>P19-Q19</f>
        <v>0</v>
      </c>
      <c r="AG19" s="234">
        <f>AF19</f>
        <v>0</v>
      </c>
    </row>
    <row r="20" spans="2:33" ht="19.5" customHeight="1">
      <c r="B20" s="347" t="s">
        <v>152</v>
      </c>
      <c r="C20" s="348"/>
      <c r="D20" s="348"/>
      <c r="E20" s="348"/>
      <c r="F20" s="348"/>
      <c r="G20" s="348"/>
      <c r="H20" s="348"/>
      <c r="I20" s="377"/>
      <c r="J20" s="378"/>
      <c r="K20" s="205"/>
      <c r="L20" s="237"/>
      <c r="M20" s="205"/>
      <c r="N20" s="182">
        <f>I20+L20</f>
        <v>0</v>
      </c>
      <c r="O20" s="176">
        <f>K20+M20</f>
        <v>0</v>
      </c>
      <c r="P20" s="239"/>
      <c r="Q20" s="206"/>
      <c r="R20" s="186">
        <f>N20+P20</f>
        <v>0</v>
      </c>
      <c r="S20" s="178">
        <f>O20+Q20</f>
        <v>0</v>
      </c>
      <c r="V20" s="347" t="s">
        <v>152</v>
      </c>
      <c r="W20" s="348"/>
      <c r="X20" s="348"/>
      <c r="Y20" s="348"/>
      <c r="Z20" s="348"/>
      <c r="AA20" s="348"/>
      <c r="AB20" s="348"/>
      <c r="AC20" s="227">
        <f>I20-K20</f>
        <v>0</v>
      </c>
      <c r="AD20" s="227">
        <f>L20-M20</f>
        <v>0</v>
      </c>
      <c r="AE20" s="228">
        <f>AC20+AD20</f>
        <v>0</v>
      </c>
      <c r="AF20" s="229">
        <f>P20-Q20</f>
        <v>0</v>
      </c>
      <c r="AG20" s="235">
        <f>AE20+AF20</f>
        <v>0</v>
      </c>
    </row>
    <row r="21" spans="2:33" ht="19.5" customHeight="1">
      <c r="B21" s="347" t="s">
        <v>153</v>
      </c>
      <c r="C21" s="348"/>
      <c r="D21" s="348"/>
      <c r="E21" s="348"/>
      <c r="F21" s="348"/>
      <c r="G21" s="348"/>
      <c r="H21" s="348"/>
      <c r="I21" s="377"/>
      <c r="J21" s="378"/>
      <c r="K21" s="205"/>
      <c r="L21" s="237"/>
      <c r="M21" s="205"/>
      <c r="N21" s="182">
        <f>I21+L21</f>
        <v>0</v>
      </c>
      <c r="O21" s="176">
        <f>K21+M21</f>
        <v>0</v>
      </c>
      <c r="P21" s="239"/>
      <c r="Q21" s="206"/>
      <c r="R21" s="186">
        <f>N21+P21</f>
        <v>0</v>
      </c>
      <c r="S21" s="178">
        <f>O21+Q21</f>
        <v>0</v>
      </c>
      <c r="V21" s="347" t="s">
        <v>153</v>
      </c>
      <c r="W21" s="348"/>
      <c r="X21" s="348"/>
      <c r="Y21" s="348"/>
      <c r="Z21" s="348"/>
      <c r="AA21" s="348"/>
      <c r="AB21" s="348"/>
      <c r="AC21" s="227">
        <f>I21-K21</f>
        <v>0</v>
      </c>
      <c r="AD21" s="227">
        <f>L21-M21</f>
        <v>0</v>
      </c>
      <c r="AE21" s="228">
        <f>AC21+AD21</f>
        <v>0</v>
      </c>
      <c r="AF21" s="229">
        <f>P21-Q21</f>
        <v>0</v>
      </c>
      <c r="AG21" s="235">
        <f>AE21+AF21</f>
        <v>0</v>
      </c>
    </row>
    <row r="22" spans="2:33" ht="19.5" customHeight="1">
      <c r="B22" s="351" t="s">
        <v>160</v>
      </c>
      <c r="C22" s="352"/>
      <c r="D22" s="352"/>
      <c r="E22" s="352"/>
      <c r="F22" s="352"/>
      <c r="G22" s="352"/>
      <c r="H22" s="352"/>
      <c r="I22" s="380">
        <f>I20+I21</f>
        <v>0</v>
      </c>
      <c r="J22" s="381"/>
      <c r="K22" s="176">
        <f>K20+K21</f>
        <v>0</v>
      </c>
      <c r="L22" s="183">
        <f>L20+L21</f>
        <v>0</v>
      </c>
      <c r="M22" s="176">
        <f>M20+M21</f>
        <v>0</v>
      </c>
      <c r="N22" s="183">
        <f>N20+N21</f>
        <v>0</v>
      </c>
      <c r="O22" s="176">
        <f>O20+O21</f>
        <v>0</v>
      </c>
      <c r="P22" s="183">
        <f>SUM(P19:P21)</f>
        <v>0</v>
      </c>
      <c r="Q22" s="177">
        <f>SUM(Q19:Q21)</f>
        <v>0</v>
      </c>
      <c r="R22" s="186">
        <f>SUM(R19:R21)</f>
        <v>0</v>
      </c>
      <c r="S22" s="178">
        <f>SUM(S19:S21)</f>
        <v>0</v>
      </c>
      <c r="V22" s="351" t="s">
        <v>160</v>
      </c>
      <c r="W22" s="352"/>
      <c r="X22" s="352"/>
      <c r="Y22" s="352"/>
      <c r="Z22" s="352"/>
      <c r="AA22" s="352"/>
      <c r="AB22" s="352"/>
      <c r="AC22" s="228">
        <f>AC20+AC21</f>
        <v>0</v>
      </c>
      <c r="AD22" s="228">
        <f>AD20+AD21</f>
        <v>0</v>
      </c>
      <c r="AE22" s="228">
        <f>AE20+AE21</f>
        <v>0</v>
      </c>
      <c r="AF22" s="230">
        <f>SUM(AF19:AF21)</f>
        <v>0</v>
      </c>
      <c r="AG22" s="235">
        <f>SUM(AG19:AG21)</f>
        <v>0</v>
      </c>
    </row>
    <row r="23" spans="2:33" ht="19.5" customHeight="1">
      <c r="B23" s="347" t="s">
        <v>184</v>
      </c>
      <c r="C23" s="348"/>
      <c r="D23" s="348"/>
      <c r="E23" s="348"/>
      <c r="F23" s="348"/>
      <c r="G23" s="348"/>
      <c r="H23" s="348"/>
      <c r="I23" s="377"/>
      <c r="J23" s="378"/>
      <c r="K23" s="205"/>
      <c r="L23" s="237"/>
      <c r="M23" s="205"/>
      <c r="N23" s="182">
        <f>I23+L23</f>
        <v>0</v>
      </c>
      <c r="O23" s="176">
        <f>K23+M23</f>
        <v>0</v>
      </c>
      <c r="P23" s="239"/>
      <c r="Q23" s="206"/>
      <c r="R23" s="186">
        <f>N23+P23</f>
        <v>0</v>
      </c>
      <c r="S23" s="178">
        <f>O23+Q23</f>
        <v>0</v>
      </c>
      <c r="V23" s="347" t="s">
        <v>184</v>
      </c>
      <c r="W23" s="348"/>
      <c r="X23" s="348"/>
      <c r="Y23" s="348"/>
      <c r="Z23" s="348"/>
      <c r="AA23" s="348"/>
      <c r="AB23" s="348"/>
      <c r="AC23" s="227">
        <f>I23-K23</f>
        <v>0</v>
      </c>
      <c r="AD23" s="227">
        <f>L23-M23</f>
        <v>0</v>
      </c>
      <c r="AE23" s="228">
        <f aca="true" t="shared" si="0" ref="AE23:AE29">AC23+AD23</f>
        <v>0</v>
      </c>
      <c r="AF23" s="229">
        <f>P23-Q23</f>
        <v>0</v>
      </c>
      <c r="AG23" s="235">
        <f aca="true" t="shared" si="1" ref="AG23:AG29">AE23+AF23</f>
        <v>0</v>
      </c>
    </row>
    <row r="24" spans="2:33" ht="19.5" customHeight="1">
      <c r="B24" s="347" t="s">
        <v>154</v>
      </c>
      <c r="C24" s="348"/>
      <c r="D24" s="348"/>
      <c r="E24" s="348"/>
      <c r="F24" s="348"/>
      <c r="G24" s="348"/>
      <c r="H24" s="348"/>
      <c r="I24" s="377"/>
      <c r="J24" s="378"/>
      <c r="K24" s="205"/>
      <c r="L24" s="237"/>
      <c r="M24" s="205"/>
      <c r="N24" s="182">
        <f aca="true" t="shared" si="2" ref="N24:N29">I24+L24</f>
        <v>0</v>
      </c>
      <c r="O24" s="176">
        <f aca="true" t="shared" si="3" ref="O24:O29">K24+M24</f>
        <v>0</v>
      </c>
      <c r="P24" s="239"/>
      <c r="Q24" s="206"/>
      <c r="R24" s="186">
        <f aca="true" t="shared" si="4" ref="R24:R29">N24+P24</f>
        <v>0</v>
      </c>
      <c r="S24" s="178">
        <f aca="true" t="shared" si="5" ref="S24:S29">O24+Q24</f>
        <v>0</v>
      </c>
      <c r="V24" s="347" t="s">
        <v>154</v>
      </c>
      <c r="W24" s="348"/>
      <c r="X24" s="348"/>
      <c r="Y24" s="348"/>
      <c r="Z24" s="348"/>
      <c r="AA24" s="348"/>
      <c r="AB24" s="348"/>
      <c r="AC24" s="227">
        <f aca="true" t="shared" si="6" ref="AC24:AC29">I24-K24</f>
        <v>0</v>
      </c>
      <c r="AD24" s="227">
        <f aca="true" t="shared" si="7" ref="AD24:AD29">L24-M24</f>
        <v>0</v>
      </c>
      <c r="AE24" s="228">
        <f t="shared" si="0"/>
        <v>0</v>
      </c>
      <c r="AF24" s="229">
        <f aca="true" t="shared" si="8" ref="AF24:AF29">P24-Q24</f>
        <v>0</v>
      </c>
      <c r="AG24" s="235">
        <f t="shared" si="1"/>
        <v>0</v>
      </c>
    </row>
    <row r="25" spans="2:33" ht="19.5" customHeight="1">
      <c r="B25" s="347" t="s">
        <v>155</v>
      </c>
      <c r="C25" s="348"/>
      <c r="D25" s="348"/>
      <c r="E25" s="348"/>
      <c r="F25" s="348"/>
      <c r="G25" s="348"/>
      <c r="H25" s="348"/>
      <c r="I25" s="377"/>
      <c r="J25" s="378"/>
      <c r="K25" s="205"/>
      <c r="L25" s="237"/>
      <c r="M25" s="205"/>
      <c r="N25" s="182">
        <f t="shared" si="2"/>
        <v>0</v>
      </c>
      <c r="O25" s="176">
        <f t="shared" si="3"/>
        <v>0</v>
      </c>
      <c r="P25" s="239"/>
      <c r="Q25" s="206"/>
      <c r="R25" s="186">
        <f t="shared" si="4"/>
        <v>0</v>
      </c>
      <c r="S25" s="178">
        <f t="shared" si="5"/>
        <v>0</v>
      </c>
      <c r="V25" s="347" t="s">
        <v>155</v>
      </c>
      <c r="W25" s="348"/>
      <c r="X25" s="348"/>
      <c r="Y25" s="348"/>
      <c r="Z25" s="348"/>
      <c r="AA25" s="348"/>
      <c r="AB25" s="348"/>
      <c r="AC25" s="227">
        <f t="shared" si="6"/>
        <v>0</v>
      </c>
      <c r="AD25" s="227">
        <f t="shared" si="7"/>
        <v>0</v>
      </c>
      <c r="AE25" s="228">
        <f t="shared" si="0"/>
        <v>0</v>
      </c>
      <c r="AF25" s="229">
        <f t="shared" si="8"/>
        <v>0</v>
      </c>
      <c r="AG25" s="235">
        <f t="shared" si="1"/>
        <v>0</v>
      </c>
    </row>
    <row r="26" spans="2:33" ht="19.5" customHeight="1">
      <c r="B26" s="347" t="s">
        <v>156</v>
      </c>
      <c r="C26" s="348"/>
      <c r="D26" s="348"/>
      <c r="E26" s="348"/>
      <c r="F26" s="348"/>
      <c r="G26" s="348"/>
      <c r="H26" s="348"/>
      <c r="I26" s="377"/>
      <c r="J26" s="378"/>
      <c r="K26" s="205"/>
      <c r="L26" s="237"/>
      <c r="M26" s="205"/>
      <c r="N26" s="182">
        <f t="shared" si="2"/>
        <v>0</v>
      </c>
      <c r="O26" s="176">
        <f t="shared" si="3"/>
        <v>0</v>
      </c>
      <c r="P26" s="239"/>
      <c r="Q26" s="206"/>
      <c r="R26" s="186">
        <f t="shared" si="4"/>
        <v>0</v>
      </c>
      <c r="S26" s="178">
        <f t="shared" si="5"/>
        <v>0</v>
      </c>
      <c r="V26" s="347" t="s">
        <v>156</v>
      </c>
      <c r="W26" s="348"/>
      <c r="X26" s="348"/>
      <c r="Y26" s="348"/>
      <c r="Z26" s="348"/>
      <c r="AA26" s="348"/>
      <c r="AB26" s="348"/>
      <c r="AC26" s="227">
        <f t="shared" si="6"/>
        <v>0</v>
      </c>
      <c r="AD26" s="227">
        <f t="shared" si="7"/>
        <v>0</v>
      </c>
      <c r="AE26" s="228">
        <f t="shared" si="0"/>
        <v>0</v>
      </c>
      <c r="AF26" s="229">
        <f t="shared" si="8"/>
        <v>0</v>
      </c>
      <c r="AG26" s="235">
        <f t="shared" si="1"/>
        <v>0</v>
      </c>
    </row>
    <row r="27" spans="2:33" ht="19.5" customHeight="1">
      <c r="B27" s="347" t="s">
        <v>157</v>
      </c>
      <c r="C27" s="348"/>
      <c r="D27" s="348"/>
      <c r="E27" s="348"/>
      <c r="F27" s="348"/>
      <c r="G27" s="348"/>
      <c r="H27" s="348"/>
      <c r="I27" s="377"/>
      <c r="J27" s="378"/>
      <c r="K27" s="205"/>
      <c r="L27" s="237"/>
      <c r="M27" s="205"/>
      <c r="N27" s="182">
        <f t="shared" si="2"/>
        <v>0</v>
      </c>
      <c r="O27" s="176">
        <f t="shared" si="3"/>
        <v>0</v>
      </c>
      <c r="P27" s="239"/>
      <c r="Q27" s="206"/>
      <c r="R27" s="186">
        <f t="shared" si="4"/>
        <v>0</v>
      </c>
      <c r="S27" s="178">
        <f t="shared" si="5"/>
        <v>0</v>
      </c>
      <c r="V27" s="347" t="s">
        <v>157</v>
      </c>
      <c r="W27" s="348"/>
      <c r="X27" s="348"/>
      <c r="Y27" s="348"/>
      <c r="Z27" s="348"/>
      <c r="AA27" s="348"/>
      <c r="AB27" s="348"/>
      <c r="AC27" s="227">
        <f t="shared" si="6"/>
        <v>0</v>
      </c>
      <c r="AD27" s="227">
        <f t="shared" si="7"/>
        <v>0</v>
      </c>
      <c r="AE27" s="228">
        <f t="shared" si="0"/>
        <v>0</v>
      </c>
      <c r="AF27" s="229">
        <f t="shared" si="8"/>
        <v>0</v>
      </c>
      <c r="AG27" s="235">
        <f t="shared" si="1"/>
        <v>0</v>
      </c>
    </row>
    <row r="28" spans="2:33" ht="19.5" customHeight="1">
      <c r="B28" s="347" t="s">
        <v>158</v>
      </c>
      <c r="C28" s="348"/>
      <c r="D28" s="348"/>
      <c r="E28" s="348"/>
      <c r="F28" s="348"/>
      <c r="G28" s="348"/>
      <c r="H28" s="348"/>
      <c r="I28" s="377"/>
      <c r="J28" s="378"/>
      <c r="K28" s="205"/>
      <c r="L28" s="237"/>
      <c r="M28" s="205"/>
      <c r="N28" s="182">
        <f t="shared" si="2"/>
        <v>0</v>
      </c>
      <c r="O28" s="176">
        <f t="shared" si="3"/>
        <v>0</v>
      </c>
      <c r="P28" s="239"/>
      <c r="Q28" s="206"/>
      <c r="R28" s="186">
        <f t="shared" si="4"/>
        <v>0</v>
      </c>
      <c r="S28" s="178">
        <f t="shared" si="5"/>
        <v>0</v>
      </c>
      <c r="V28" s="347" t="s">
        <v>158</v>
      </c>
      <c r="W28" s="348"/>
      <c r="X28" s="348"/>
      <c r="Y28" s="348"/>
      <c r="Z28" s="348"/>
      <c r="AA28" s="348"/>
      <c r="AB28" s="348"/>
      <c r="AC28" s="227">
        <f t="shared" si="6"/>
        <v>0</v>
      </c>
      <c r="AD28" s="227">
        <f>L28-M28</f>
        <v>0</v>
      </c>
      <c r="AE28" s="228">
        <f t="shared" si="0"/>
        <v>0</v>
      </c>
      <c r="AF28" s="229">
        <f t="shared" si="8"/>
        <v>0</v>
      </c>
      <c r="AG28" s="235">
        <f t="shared" si="1"/>
        <v>0</v>
      </c>
    </row>
    <row r="29" spans="2:33" ht="19.5" customHeight="1" thickBot="1">
      <c r="B29" s="349" t="s">
        <v>185</v>
      </c>
      <c r="C29" s="350"/>
      <c r="D29" s="350"/>
      <c r="E29" s="350"/>
      <c r="F29" s="350"/>
      <c r="G29" s="350"/>
      <c r="H29" s="350"/>
      <c r="I29" s="387"/>
      <c r="J29" s="388"/>
      <c r="K29" s="208"/>
      <c r="L29" s="240"/>
      <c r="M29" s="208"/>
      <c r="N29" s="182">
        <f t="shared" si="2"/>
        <v>0</v>
      </c>
      <c r="O29" s="176">
        <f t="shared" si="3"/>
        <v>0</v>
      </c>
      <c r="P29" s="241"/>
      <c r="Q29" s="209"/>
      <c r="R29" s="186">
        <f t="shared" si="4"/>
        <v>0</v>
      </c>
      <c r="S29" s="178">
        <f t="shared" si="5"/>
        <v>0</v>
      </c>
      <c r="V29" s="349" t="s">
        <v>185</v>
      </c>
      <c r="W29" s="350"/>
      <c r="X29" s="350"/>
      <c r="Y29" s="350"/>
      <c r="Z29" s="350"/>
      <c r="AA29" s="350"/>
      <c r="AB29" s="350"/>
      <c r="AC29" s="227">
        <f t="shared" si="6"/>
        <v>0</v>
      </c>
      <c r="AD29" s="227">
        <f t="shared" si="7"/>
        <v>0</v>
      </c>
      <c r="AE29" s="231">
        <f t="shared" si="0"/>
        <v>0</v>
      </c>
      <c r="AF29" s="229">
        <f t="shared" si="8"/>
        <v>0</v>
      </c>
      <c r="AG29" s="235">
        <f t="shared" si="1"/>
        <v>0</v>
      </c>
    </row>
    <row r="30" spans="2:33" ht="19.5" customHeight="1" thickBot="1" thickTop="1">
      <c r="B30" s="344" t="s">
        <v>161</v>
      </c>
      <c r="C30" s="345"/>
      <c r="D30" s="345"/>
      <c r="E30" s="345"/>
      <c r="F30" s="345"/>
      <c r="G30" s="345"/>
      <c r="H30" s="345"/>
      <c r="I30" s="389">
        <f>I22+SUM(I24:J27)+I29</f>
        <v>0</v>
      </c>
      <c r="J30" s="390"/>
      <c r="K30" s="179">
        <f aca="true" t="shared" si="9" ref="K30:S30">K22+SUM(K24:K27)+K29</f>
        <v>0</v>
      </c>
      <c r="L30" s="184">
        <f t="shared" si="9"/>
        <v>0</v>
      </c>
      <c r="M30" s="179">
        <f t="shared" si="9"/>
        <v>0</v>
      </c>
      <c r="N30" s="184">
        <f t="shared" si="9"/>
        <v>0</v>
      </c>
      <c r="O30" s="179">
        <f t="shared" si="9"/>
        <v>0</v>
      </c>
      <c r="P30" s="184">
        <f t="shared" si="9"/>
        <v>0</v>
      </c>
      <c r="Q30" s="180">
        <f t="shared" si="9"/>
        <v>0</v>
      </c>
      <c r="R30" s="187">
        <f t="shared" si="9"/>
        <v>0</v>
      </c>
      <c r="S30" s="181">
        <f t="shared" si="9"/>
        <v>0</v>
      </c>
      <c r="V30" s="344" t="s">
        <v>161</v>
      </c>
      <c r="W30" s="345"/>
      <c r="X30" s="345"/>
      <c r="Y30" s="345"/>
      <c r="Z30" s="345"/>
      <c r="AA30" s="345"/>
      <c r="AB30" s="345"/>
      <c r="AC30" s="232">
        <f>AC22+SUM(AC24:AC27)+AC29</f>
        <v>0</v>
      </c>
      <c r="AD30" s="232">
        <f>AD22+SUM(AD24:AD27)+AD29</f>
        <v>0</v>
      </c>
      <c r="AE30" s="232">
        <f>AE22+SUM(AE24:AE27)+AE29</f>
        <v>0</v>
      </c>
      <c r="AF30" s="233">
        <f>AF22+SUM(AF24:AF27)+AF29</f>
        <v>0</v>
      </c>
      <c r="AG30" s="236">
        <f>AG22+SUM(AG24:AG27)+AG29</f>
        <v>0</v>
      </c>
    </row>
    <row r="31" spans="2:19" ht="4.5" customHeight="1">
      <c r="B31" s="52"/>
      <c r="C31" s="52"/>
      <c r="D31" s="52"/>
      <c r="E31" s="52"/>
      <c r="F31" s="52"/>
      <c r="G31" s="52"/>
      <c r="H31" s="52"/>
      <c r="I31" s="52"/>
      <c r="J31" s="52"/>
      <c r="K31" s="52"/>
      <c r="L31" s="52"/>
      <c r="M31" s="91"/>
      <c r="N31" s="91"/>
      <c r="O31" s="91"/>
      <c r="P31" s="91"/>
      <c r="Q31" s="91"/>
      <c r="R31" s="91"/>
      <c r="S31" s="91"/>
    </row>
    <row r="32" spans="2:19" ht="15.75" customHeight="1">
      <c r="B32" s="386" t="s">
        <v>193</v>
      </c>
      <c r="C32" s="386"/>
      <c r="D32" s="386"/>
      <c r="E32" s="386"/>
      <c r="F32" s="386"/>
      <c r="G32" s="386"/>
      <c r="H32" s="386"/>
      <c r="I32" s="386"/>
      <c r="J32" s="386"/>
      <c r="K32" s="386"/>
      <c r="L32" s="386"/>
      <c r="M32" s="386"/>
      <c r="N32" s="386"/>
      <c r="O32" s="386"/>
      <c r="P32" s="386"/>
      <c r="Q32" s="386"/>
      <c r="R32" s="386"/>
      <c r="S32" s="386"/>
    </row>
    <row r="33" spans="2:19" ht="15.75" customHeight="1">
      <c r="B33" s="363" t="s">
        <v>319</v>
      </c>
      <c r="C33" s="363"/>
      <c r="D33" s="363"/>
      <c r="E33" s="363"/>
      <c r="F33" s="363"/>
      <c r="G33" s="363"/>
      <c r="H33" s="363"/>
      <c r="I33" s="363"/>
      <c r="J33" s="363"/>
      <c r="K33" s="363"/>
      <c r="L33" s="363"/>
      <c r="M33" s="363"/>
      <c r="N33" s="363"/>
      <c r="O33" s="363"/>
      <c r="P33" s="363"/>
      <c r="Q33" s="363"/>
      <c r="R33" s="363"/>
      <c r="S33" s="363"/>
    </row>
    <row r="34" spans="2:19" ht="15.75" customHeight="1">
      <c r="B34" s="363" t="s">
        <v>320</v>
      </c>
      <c r="C34" s="363"/>
      <c r="D34" s="363"/>
      <c r="E34" s="363"/>
      <c r="F34" s="363"/>
      <c r="G34" s="363"/>
      <c r="H34" s="363"/>
      <c r="I34" s="363"/>
      <c r="J34" s="363"/>
      <c r="K34" s="363"/>
      <c r="L34" s="363"/>
      <c r="M34" s="363"/>
      <c r="N34" s="363"/>
      <c r="O34" s="363"/>
      <c r="P34" s="363"/>
      <c r="Q34" s="363"/>
      <c r="R34" s="363"/>
      <c r="S34" s="363"/>
    </row>
    <row r="35" spans="2:19" ht="15.75" customHeight="1">
      <c r="B35" s="363" t="s">
        <v>321</v>
      </c>
      <c r="C35" s="363"/>
      <c r="D35" s="363"/>
      <c r="E35" s="363"/>
      <c r="F35" s="363"/>
      <c r="G35" s="363"/>
      <c r="H35" s="363"/>
      <c r="I35" s="363"/>
      <c r="J35" s="363"/>
      <c r="K35" s="363"/>
      <c r="L35" s="363"/>
      <c r="M35" s="363"/>
      <c r="N35" s="363"/>
      <c r="O35" s="363"/>
      <c r="P35" s="363"/>
      <c r="Q35" s="363"/>
      <c r="R35" s="363"/>
      <c r="S35" s="363"/>
    </row>
  </sheetData>
  <sheetProtection/>
  <mergeCells count="66">
    <mergeCell ref="I25:J25"/>
    <mergeCell ref="I26:J26"/>
    <mergeCell ref="B32:S32"/>
    <mergeCell ref="B30:H30"/>
    <mergeCell ref="B23:H23"/>
    <mergeCell ref="B24:H24"/>
    <mergeCell ref="I27:J27"/>
    <mergeCell ref="I28:J28"/>
    <mergeCell ref="I29:J29"/>
    <mergeCell ref="I30:J30"/>
    <mergeCell ref="B35:S35"/>
    <mergeCell ref="B33:S33"/>
    <mergeCell ref="B3:C3"/>
    <mergeCell ref="D3:E3"/>
    <mergeCell ref="F3:G3"/>
    <mergeCell ref="H3:I3"/>
    <mergeCell ref="B7:S7"/>
    <mergeCell ref="B9:S9"/>
    <mergeCell ref="P5:Q5"/>
    <mergeCell ref="R5:T5"/>
    <mergeCell ref="R15:S15"/>
    <mergeCell ref="I22:J22"/>
    <mergeCell ref="I23:J23"/>
    <mergeCell ref="I24:J24"/>
    <mergeCell ref="R16:S16"/>
    <mergeCell ref="I21:J21"/>
    <mergeCell ref="N18:O18"/>
    <mergeCell ref="N19:O19"/>
    <mergeCell ref="L18:M18"/>
    <mergeCell ref="L19:M19"/>
    <mergeCell ref="P11:T11"/>
    <mergeCell ref="P13:T13"/>
    <mergeCell ref="I20:J20"/>
    <mergeCell ref="B29:H29"/>
    <mergeCell ref="B17:H18"/>
    <mergeCell ref="B26:H26"/>
    <mergeCell ref="B19:H19"/>
    <mergeCell ref="B20:H20"/>
    <mergeCell ref="B21:H21"/>
    <mergeCell ref="B22:H22"/>
    <mergeCell ref="AG17:AG18"/>
    <mergeCell ref="B34:S34"/>
    <mergeCell ref="R17:S18"/>
    <mergeCell ref="P17:Q18"/>
    <mergeCell ref="I18:K18"/>
    <mergeCell ref="I19:K19"/>
    <mergeCell ref="B27:H27"/>
    <mergeCell ref="B28:H28"/>
    <mergeCell ref="B25:H25"/>
    <mergeCell ref="I17:O17"/>
    <mergeCell ref="V23:AB23"/>
    <mergeCell ref="V19:AB19"/>
    <mergeCell ref="V20:AB20"/>
    <mergeCell ref="V17:AB18"/>
    <mergeCell ref="AC17:AE17"/>
    <mergeCell ref="AF17:AF18"/>
    <mergeCell ref="V30:AB30"/>
    <mergeCell ref="V16:AB16"/>
    <mergeCell ref="V27:AB27"/>
    <mergeCell ref="V28:AB28"/>
    <mergeCell ref="V29:AB29"/>
    <mergeCell ref="V24:AB24"/>
    <mergeCell ref="V25:AB25"/>
    <mergeCell ref="V26:AB26"/>
    <mergeCell ref="V21:AB21"/>
    <mergeCell ref="V22:AB22"/>
  </mergeCells>
  <printOptions/>
  <pageMargins left="0.6299212598425197" right="0.31496062992125984" top="0.6692913385826772" bottom="0.31496062992125984" header="0.7086614173228347" footer="0.3937007874015748"/>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W54"/>
  <sheetViews>
    <sheetView view="pageBreakPreview" zoomScaleSheetLayoutView="100" zoomScalePageLayoutView="0" workbookViewId="0" topLeftCell="A10">
      <selection activeCell="V52" sqref="V52:W52"/>
    </sheetView>
  </sheetViews>
  <sheetFormatPr defaultColWidth="9.00390625" defaultRowHeight="13.5"/>
  <cols>
    <col min="1" max="16" width="2.75390625" style="0" customWidth="1"/>
    <col min="17" max="19" width="10.375" style="0" customWidth="1"/>
    <col min="20" max="20" width="10.625" style="0" customWidth="1"/>
    <col min="21" max="21" width="4.875" style="0" customWidth="1"/>
  </cols>
  <sheetData>
    <row r="1" spans="1:21" ht="13.5">
      <c r="A1" s="278" t="s">
        <v>115</v>
      </c>
      <c r="B1" s="278"/>
      <c r="C1" s="278"/>
      <c r="D1" s="278"/>
      <c r="E1" s="278"/>
      <c r="F1" s="278"/>
      <c r="G1" s="278"/>
      <c r="H1" s="278"/>
      <c r="I1" s="278"/>
      <c r="J1" s="278"/>
      <c r="K1" s="278"/>
      <c r="L1" s="278"/>
      <c r="M1" s="278"/>
      <c r="N1" s="278"/>
      <c r="O1" s="278"/>
      <c r="P1" s="278"/>
      <c r="Q1" s="278"/>
      <c r="S1" s="81"/>
      <c r="T1" s="81"/>
      <c r="U1" s="81"/>
    </row>
    <row r="2" spans="1:21" ht="13.5">
      <c r="A2" s="15"/>
      <c r="B2" s="15"/>
      <c r="C2" s="15"/>
      <c r="D2" s="15"/>
      <c r="E2" s="15"/>
      <c r="F2" s="15"/>
      <c r="G2" s="15"/>
      <c r="H2" s="15"/>
      <c r="I2" s="15"/>
      <c r="J2" s="15"/>
      <c r="K2" s="15"/>
      <c r="L2" s="15"/>
      <c r="M2" s="15"/>
      <c r="N2" s="15"/>
      <c r="O2" s="15"/>
      <c r="P2" s="15"/>
      <c r="Q2" s="52"/>
      <c r="R2" s="81"/>
      <c r="S2" s="81"/>
      <c r="T2" s="81"/>
      <c r="U2" s="81"/>
    </row>
    <row r="3" spans="1:21" ht="13.5">
      <c r="A3" s="352" t="s">
        <v>116</v>
      </c>
      <c r="B3" s="352"/>
      <c r="C3" s="352" t="s">
        <v>117</v>
      </c>
      <c r="D3" s="352"/>
      <c r="E3" s="352" t="s">
        <v>118</v>
      </c>
      <c r="F3" s="352"/>
      <c r="G3" s="352" t="s">
        <v>119</v>
      </c>
      <c r="H3" s="352"/>
      <c r="I3" s="52"/>
      <c r="J3" s="15"/>
      <c r="K3" s="15"/>
      <c r="L3" s="15"/>
      <c r="M3" s="15"/>
      <c r="N3" s="15"/>
      <c r="O3" s="15"/>
      <c r="P3" s="15"/>
      <c r="Q3" s="15"/>
      <c r="R3" s="15"/>
      <c r="S3" s="15"/>
      <c r="T3" s="15"/>
      <c r="U3" s="15"/>
    </row>
    <row r="4" spans="1:21" ht="13.5">
      <c r="A4" s="52"/>
      <c r="B4" s="52"/>
      <c r="C4" s="52"/>
      <c r="D4" s="52"/>
      <c r="E4" s="52"/>
      <c r="F4" s="52"/>
      <c r="G4" s="52"/>
      <c r="H4" s="52"/>
      <c r="I4" s="52"/>
      <c r="J4" s="15"/>
      <c r="K4" s="15"/>
      <c r="L4" s="15"/>
      <c r="M4" s="15"/>
      <c r="N4" s="15"/>
      <c r="O4" s="15"/>
      <c r="P4" s="15"/>
      <c r="Q4" s="15"/>
      <c r="R4" s="12" t="s">
        <v>7</v>
      </c>
      <c r="S4" s="352">
        <f>'①表紙'!H1</f>
        <v>0</v>
      </c>
      <c r="T4" s="352"/>
      <c r="U4" s="52"/>
    </row>
    <row r="5" spans="1:21" ht="13.5">
      <c r="A5" s="15"/>
      <c r="B5" s="15"/>
      <c r="C5" s="15"/>
      <c r="D5" s="15"/>
      <c r="E5" s="15"/>
      <c r="F5" s="15"/>
      <c r="G5" s="15"/>
      <c r="H5" s="15"/>
      <c r="I5" s="15"/>
      <c r="J5" s="15"/>
      <c r="K5" s="15"/>
      <c r="L5" s="15"/>
      <c r="M5" s="15"/>
      <c r="N5" s="15"/>
      <c r="O5" s="15"/>
      <c r="P5" s="15"/>
      <c r="Q5" s="15"/>
      <c r="R5" s="15"/>
      <c r="S5" s="15"/>
      <c r="T5" s="15"/>
      <c r="U5" s="15"/>
    </row>
    <row r="6" spans="1:21" ht="21">
      <c r="A6" s="408" t="s">
        <v>148</v>
      </c>
      <c r="B6" s="408"/>
      <c r="C6" s="408"/>
      <c r="D6" s="408"/>
      <c r="E6" s="408"/>
      <c r="F6" s="408"/>
      <c r="G6" s="408"/>
      <c r="H6" s="408"/>
      <c r="I6" s="408"/>
      <c r="J6" s="408"/>
      <c r="K6" s="408"/>
      <c r="L6" s="408"/>
      <c r="M6" s="408"/>
      <c r="N6" s="408"/>
      <c r="O6" s="408"/>
      <c r="P6" s="408"/>
      <c r="Q6" s="408"/>
      <c r="R6" s="408"/>
      <c r="S6" s="408"/>
      <c r="T6" s="408"/>
      <c r="U6" s="59"/>
    </row>
    <row r="7" spans="1:21" ht="13.5" customHeight="1">
      <c r="A7" s="59"/>
      <c r="B7" s="59"/>
      <c r="C7" s="59"/>
      <c r="D7" s="59"/>
      <c r="E7" s="59"/>
      <c r="F7" s="59"/>
      <c r="G7" s="59"/>
      <c r="H7" s="59"/>
      <c r="I7" s="59"/>
      <c r="J7" s="59"/>
      <c r="K7" s="59"/>
      <c r="L7" s="59"/>
      <c r="M7" s="59"/>
      <c r="N7" s="59"/>
      <c r="O7" s="59"/>
      <c r="P7" s="59"/>
      <c r="Q7" s="59"/>
      <c r="R7" s="59"/>
      <c r="S7" s="59"/>
      <c r="T7" s="59"/>
      <c r="U7" s="59"/>
    </row>
    <row r="8" spans="1:21" ht="13.5">
      <c r="A8" s="384" t="str">
        <f>'①表紙'!B29&amp;'①表紙'!E29&amp;'①表紙'!F29&amp;'①表紙'!I29</f>
        <v>令和　　年　　月　　日　から　令和　　年　　月　　日まで</v>
      </c>
      <c r="B8" s="384"/>
      <c r="C8" s="384"/>
      <c r="D8" s="384"/>
      <c r="E8" s="384"/>
      <c r="F8" s="384"/>
      <c r="G8" s="384"/>
      <c r="H8" s="384"/>
      <c r="I8" s="384"/>
      <c r="J8" s="384"/>
      <c r="K8" s="384"/>
      <c r="L8" s="384"/>
      <c r="M8" s="384"/>
      <c r="N8" s="384"/>
      <c r="O8" s="384"/>
      <c r="P8" s="384"/>
      <c r="Q8" s="384"/>
      <c r="R8" s="384"/>
      <c r="S8" s="384"/>
      <c r="T8" s="384"/>
      <c r="U8" s="172"/>
    </row>
    <row r="9" spans="1:21" ht="13.5" customHeight="1">
      <c r="A9" s="59"/>
      <c r="B9" s="59"/>
      <c r="C9" s="59"/>
      <c r="D9" s="59"/>
      <c r="E9" s="59"/>
      <c r="F9" s="59"/>
      <c r="G9" s="59"/>
      <c r="H9" s="59"/>
      <c r="I9" s="59"/>
      <c r="J9" s="59"/>
      <c r="K9" s="59"/>
      <c r="L9" s="59"/>
      <c r="M9" s="59"/>
      <c r="N9" s="59"/>
      <c r="O9" s="59"/>
      <c r="P9" s="59"/>
      <c r="Q9" s="59"/>
      <c r="R9" s="59"/>
      <c r="S9" s="59"/>
      <c r="T9" s="59"/>
      <c r="U9" s="59"/>
    </row>
    <row r="10" spans="1:21" ht="13.5">
      <c r="A10" s="15"/>
      <c r="B10" s="15"/>
      <c r="C10" s="15"/>
      <c r="D10" s="15"/>
      <c r="E10" s="15"/>
      <c r="F10" s="15"/>
      <c r="G10" s="15"/>
      <c r="H10" s="15"/>
      <c r="I10" s="15"/>
      <c r="J10" s="15"/>
      <c r="K10" s="15"/>
      <c r="L10" s="15"/>
      <c r="M10" s="15"/>
      <c r="N10" s="15"/>
      <c r="O10" s="15"/>
      <c r="P10" s="15"/>
      <c r="Q10" s="15" t="s">
        <v>10</v>
      </c>
      <c r="R10" s="363">
        <f>'①表紙'!F7</f>
        <v>0</v>
      </c>
      <c r="S10" s="363"/>
      <c r="T10" s="363"/>
      <c r="U10" s="82"/>
    </row>
    <row r="11" spans="1:21" ht="13.5">
      <c r="A11" s="15"/>
      <c r="B11" s="15"/>
      <c r="C11" s="15"/>
      <c r="D11" s="15"/>
      <c r="E11" s="15"/>
      <c r="F11" s="15"/>
      <c r="G11" s="15"/>
      <c r="H11" s="15"/>
      <c r="I11" s="15"/>
      <c r="J11" s="15"/>
      <c r="K11" s="15"/>
      <c r="L11" s="15"/>
      <c r="M11" s="15"/>
      <c r="N11" s="15"/>
      <c r="O11" s="15"/>
      <c r="P11" s="15"/>
      <c r="Q11" s="15" t="s">
        <v>9</v>
      </c>
      <c r="R11" s="363">
        <f>'①表紙'!F9</f>
        <v>0</v>
      </c>
      <c r="S11" s="363"/>
      <c r="T11" s="363"/>
      <c r="U11" s="82"/>
    </row>
    <row r="12" spans="1:21" ht="13.5">
      <c r="A12" s="15"/>
      <c r="B12" s="15"/>
      <c r="C12" s="15"/>
      <c r="D12" s="15"/>
      <c r="E12" s="15"/>
      <c r="F12" s="15"/>
      <c r="G12" s="15"/>
      <c r="H12" s="15"/>
      <c r="I12" s="15"/>
      <c r="J12" s="15"/>
      <c r="K12" s="15"/>
      <c r="L12" s="15"/>
      <c r="M12" s="15"/>
      <c r="N12" s="15"/>
      <c r="O12" s="15"/>
      <c r="P12" s="15"/>
      <c r="Q12" s="15"/>
      <c r="R12" s="15"/>
      <c r="S12" s="15"/>
      <c r="T12" s="15"/>
      <c r="U12" s="15"/>
    </row>
    <row r="13" spans="1:23" ht="14.25" thickBot="1">
      <c r="A13" s="15"/>
      <c r="B13" s="15"/>
      <c r="C13" s="15"/>
      <c r="D13" s="15"/>
      <c r="E13" s="15"/>
      <c r="F13" s="15"/>
      <c r="G13" s="15"/>
      <c r="H13" s="15"/>
      <c r="I13" s="15"/>
      <c r="J13" s="15"/>
      <c r="K13" s="15"/>
      <c r="L13" s="15"/>
      <c r="M13" s="15"/>
      <c r="N13" s="15"/>
      <c r="O13" s="15"/>
      <c r="P13" s="15"/>
      <c r="Q13" s="15" t="s">
        <v>149</v>
      </c>
      <c r="R13" s="15"/>
      <c r="S13" s="15"/>
      <c r="T13" s="58" t="s">
        <v>150</v>
      </c>
      <c r="U13" s="58"/>
      <c r="V13" s="346" t="s">
        <v>328</v>
      </c>
      <c r="W13" s="346"/>
    </row>
    <row r="14" spans="1:23" ht="16.5" customHeight="1">
      <c r="A14" s="402" t="s">
        <v>120</v>
      </c>
      <c r="B14" s="356"/>
      <c r="C14" s="356"/>
      <c r="D14" s="403" t="s">
        <v>121</v>
      </c>
      <c r="E14" s="356"/>
      <c r="F14" s="356"/>
      <c r="G14" s="60"/>
      <c r="H14" s="57"/>
      <c r="I14" s="405" t="s">
        <v>122</v>
      </c>
      <c r="J14" s="405"/>
      <c r="K14" s="405"/>
      <c r="L14" s="405"/>
      <c r="M14" s="405"/>
      <c r="N14" s="405"/>
      <c r="O14" s="57"/>
      <c r="P14" s="61"/>
      <c r="Q14" s="417"/>
      <c r="R14" s="418"/>
      <c r="S14" s="419"/>
      <c r="T14" s="420"/>
      <c r="U14" s="242"/>
      <c r="V14" s="397">
        <f>Q14-S14</f>
        <v>0</v>
      </c>
      <c r="W14" s="398"/>
    </row>
    <row r="15" spans="1:23" ht="16.5" customHeight="1">
      <c r="A15" s="351"/>
      <c r="B15" s="352"/>
      <c r="C15" s="352"/>
      <c r="D15" s="352"/>
      <c r="E15" s="352"/>
      <c r="F15" s="352"/>
      <c r="G15" s="13"/>
      <c r="H15" s="38"/>
      <c r="I15" s="399" t="s">
        <v>123</v>
      </c>
      <c r="J15" s="399"/>
      <c r="K15" s="399"/>
      <c r="L15" s="399"/>
      <c r="M15" s="399"/>
      <c r="N15" s="399"/>
      <c r="O15" s="38"/>
      <c r="P15" s="39"/>
      <c r="Q15" s="413"/>
      <c r="R15" s="414"/>
      <c r="S15" s="415"/>
      <c r="T15" s="416"/>
      <c r="U15" s="242"/>
      <c r="V15" s="395">
        <f>Q15-S15</f>
        <v>0</v>
      </c>
      <c r="W15" s="396"/>
    </row>
    <row r="16" spans="1:23" ht="16.5" customHeight="1">
      <c r="A16" s="351"/>
      <c r="B16" s="352"/>
      <c r="C16" s="352"/>
      <c r="D16" s="352"/>
      <c r="E16" s="352"/>
      <c r="F16" s="352"/>
      <c r="G16" s="13"/>
      <c r="H16" s="38"/>
      <c r="I16" s="287" t="s">
        <v>36</v>
      </c>
      <c r="J16" s="287"/>
      <c r="K16" s="287"/>
      <c r="L16" s="287"/>
      <c r="M16" s="287"/>
      <c r="N16" s="287"/>
      <c r="O16" s="38"/>
      <c r="P16" s="39"/>
      <c r="Q16" s="409">
        <f>Q14+Q15</f>
        <v>0</v>
      </c>
      <c r="R16" s="410"/>
      <c r="S16" s="411">
        <f>S14+S15</f>
        <v>0</v>
      </c>
      <c r="T16" s="412"/>
      <c r="U16" s="242"/>
      <c r="V16" s="391">
        <f>V14+V15</f>
        <v>0</v>
      </c>
      <c r="W16" s="392"/>
    </row>
    <row r="17" spans="1:23" ht="16.5" customHeight="1">
      <c r="A17" s="351"/>
      <c r="B17" s="352"/>
      <c r="C17" s="352"/>
      <c r="D17" s="13"/>
      <c r="E17" s="38"/>
      <c r="F17" s="401" t="s">
        <v>124</v>
      </c>
      <c r="G17" s="348"/>
      <c r="H17" s="348"/>
      <c r="I17" s="348"/>
      <c r="J17" s="348"/>
      <c r="K17" s="348"/>
      <c r="L17" s="348"/>
      <c r="M17" s="348"/>
      <c r="N17" s="400"/>
      <c r="O17" s="38"/>
      <c r="P17" s="39"/>
      <c r="Q17" s="413"/>
      <c r="R17" s="414"/>
      <c r="S17" s="415"/>
      <c r="T17" s="416"/>
      <c r="U17" s="242"/>
      <c r="V17" s="395">
        <f>Q17-S17</f>
        <v>0</v>
      </c>
      <c r="W17" s="396"/>
    </row>
    <row r="18" spans="1:23" ht="16.5" customHeight="1">
      <c r="A18" s="351"/>
      <c r="B18" s="352"/>
      <c r="C18" s="352"/>
      <c r="D18" s="13"/>
      <c r="E18" s="38"/>
      <c r="F18" s="401" t="s">
        <v>114</v>
      </c>
      <c r="G18" s="348"/>
      <c r="H18" s="348"/>
      <c r="I18" s="348"/>
      <c r="J18" s="348"/>
      <c r="K18" s="348"/>
      <c r="L18" s="348"/>
      <c r="M18" s="348"/>
      <c r="N18" s="400"/>
      <c r="O18" s="38"/>
      <c r="P18" s="39"/>
      <c r="Q18" s="409">
        <f>Q16+Q17</f>
        <v>0</v>
      </c>
      <c r="R18" s="410"/>
      <c r="S18" s="411">
        <f>S16+S17</f>
        <v>0</v>
      </c>
      <c r="T18" s="412"/>
      <c r="U18" s="242"/>
      <c r="V18" s="391">
        <f>V16+V17</f>
        <v>0</v>
      </c>
      <c r="W18" s="392"/>
    </row>
    <row r="19" spans="1:23" ht="16.5" customHeight="1">
      <c r="A19" s="406" t="s">
        <v>147</v>
      </c>
      <c r="B19" s="404"/>
      <c r="C19" s="404"/>
      <c r="D19" s="404" t="s">
        <v>146</v>
      </c>
      <c r="E19" s="352"/>
      <c r="F19" s="352"/>
      <c r="G19" s="13"/>
      <c r="H19" s="38"/>
      <c r="I19" s="399" t="s">
        <v>125</v>
      </c>
      <c r="J19" s="399"/>
      <c r="K19" s="399"/>
      <c r="L19" s="399"/>
      <c r="M19" s="399"/>
      <c r="N19" s="399"/>
      <c r="O19" s="38"/>
      <c r="P19" s="39"/>
      <c r="Q19" s="409">
        <f>'④人件明細'!N30</f>
        <v>0</v>
      </c>
      <c r="R19" s="410"/>
      <c r="S19" s="411">
        <f>'④人件明細'!O30</f>
        <v>0</v>
      </c>
      <c r="T19" s="412"/>
      <c r="U19" s="242"/>
      <c r="V19" s="391">
        <f>'④人件明細'!R30</f>
        <v>0</v>
      </c>
      <c r="W19" s="392"/>
    </row>
    <row r="20" spans="1:23" ht="16.5" customHeight="1">
      <c r="A20" s="406"/>
      <c r="B20" s="404"/>
      <c r="C20" s="404"/>
      <c r="D20" s="352"/>
      <c r="E20" s="352"/>
      <c r="F20" s="352"/>
      <c r="G20" s="348" t="s">
        <v>126</v>
      </c>
      <c r="H20" s="348"/>
      <c r="I20" s="348"/>
      <c r="J20" s="348"/>
      <c r="K20" s="400" t="s">
        <v>127</v>
      </c>
      <c r="L20" s="399"/>
      <c r="M20" s="399"/>
      <c r="N20" s="399"/>
      <c r="O20" s="399"/>
      <c r="P20" s="401"/>
      <c r="Q20" s="413"/>
      <c r="R20" s="414"/>
      <c r="S20" s="415"/>
      <c r="T20" s="416"/>
      <c r="U20" s="242"/>
      <c r="V20" s="395">
        <f>Q20-S20</f>
        <v>0</v>
      </c>
      <c r="W20" s="396"/>
    </row>
    <row r="21" spans="1:23" ht="16.5" customHeight="1">
      <c r="A21" s="406"/>
      <c r="B21" s="404"/>
      <c r="C21" s="404"/>
      <c r="D21" s="352"/>
      <c r="E21" s="352"/>
      <c r="F21" s="352"/>
      <c r="G21" s="348"/>
      <c r="H21" s="348"/>
      <c r="I21" s="348"/>
      <c r="J21" s="348"/>
      <c r="K21" s="400" t="s">
        <v>128</v>
      </c>
      <c r="L21" s="399"/>
      <c r="M21" s="399"/>
      <c r="N21" s="399"/>
      <c r="O21" s="399"/>
      <c r="P21" s="401"/>
      <c r="Q21" s="413"/>
      <c r="R21" s="414"/>
      <c r="S21" s="415"/>
      <c r="T21" s="416"/>
      <c r="U21" s="242"/>
      <c r="V21" s="395">
        <f>Q21-S21</f>
        <v>0</v>
      </c>
      <c r="W21" s="396"/>
    </row>
    <row r="22" spans="1:23" ht="16.5" customHeight="1">
      <c r="A22" s="406"/>
      <c r="B22" s="404"/>
      <c r="C22" s="404"/>
      <c r="D22" s="352"/>
      <c r="E22" s="352"/>
      <c r="F22" s="352"/>
      <c r="G22" s="348"/>
      <c r="H22" s="348"/>
      <c r="I22" s="348"/>
      <c r="J22" s="348"/>
      <c r="K22" s="400" t="s">
        <v>129</v>
      </c>
      <c r="L22" s="399"/>
      <c r="M22" s="399"/>
      <c r="N22" s="399"/>
      <c r="O22" s="399"/>
      <c r="P22" s="401"/>
      <c r="Q22" s="413"/>
      <c r="R22" s="414"/>
      <c r="S22" s="415"/>
      <c r="T22" s="416"/>
      <c r="U22" s="242"/>
      <c r="V22" s="395">
        <f>Q22-S22</f>
        <v>0</v>
      </c>
      <c r="W22" s="396"/>
    </row>
    <row r="23" spans="1:23" ht="16.5" customHeight="1">
      <c r="A23" s="406"/>
      <c r="B23" s="404"/>
      <c r="C23" s="404"/>
      <c r="D23" s="352"/>
      <c r="E23" s="352"/>
      <c r="F23" s="352"/>
      <c r="G23" s="348"/>
      <c r="H23" s="348"/>
      <c r="I23" s="348"/>
      <c r="J23" s="348"/>
      <c r="K23" s="400" t="s">
        <v>123</v>
      </c>
      <c r="L23" s="399"/>
      <c r="M23" s="399"/>
      <c r="N23" s="399"/>
      <c r="O23" s="399"/>
      <c r="P23" s="401"/>
      <c r="Q23" s="413"/>
      <c r="R23" s="414"/>
      <c r="S23" s="415"/>
      <c r="T23" s="416"/>
      <c r="U23" s="242"/>
      <c r="V23" s="395">
        <f>Q23-S23</f>
        <v>0</v>
      </c>
      <c r="W23" s="396"/>
    </row>
    <row r="24" spans="1:23" ht="16.5" customHeight="1">
      <c r="A24" s="406"/>
      <c r="B24" s="404"/>
      <c r="C24" s="404"/>
      <c r="D24" s="352"/>
      <c r="E24" s="352"/>
      <c r="F24" s="352"/>
      <c r="G24" s="348"/>
      <c r="H24" s="348"/>
      <c r="I24" s="348"/>
      <c r="J24" s="348"/>
      <c r="K24" s="400" t="s">
        <v>36</v>
      </c>
      <c r="L24" s="399"/>
      <c r="M24" s="399"/>
      <c r="N24" s="399"/>
      <c r="O24" s="399"/>
      <c r="P24" s="401"/>
      <c r="Q24" s="409">
        <f>SUM(Q20:R23)</f>
        <v>0</v>
      </c>
      <c r="R24" s="410"/>
      <c r="S24" s="411">
        <f>SUM(S20:T23)</f>
        <v>0</v>
      </c>
      <c r="T24" s="412"/>
      <c r="U24" s="242"/>
      <c r="V24" s="391">
        <f>SUM(V20:W23)</f>
        <v>0</v>
      </c>
      <c r="W24" s="392"/>
    </row>
    <row r="25" spans="1:23" ht="16.5" customHeight="1">
      <c r="A25" s="406"/>
      <c r="B25" s="404"/>
      <c r="C25" s="404"/>
      <c r="D25" s="352"/>
      <c r="E25" s="352"/>
      <c r="F25" s="352"/>
      <c r="G25" s="348" t="s">
        <v>130</v>
      </c>
      <c r="H25" s="348"/>
      <c r="I25" s="348"/>
      <c r="J25" s="348"/>
      <c r="K25" s="400" t="s">
        <v>131</v>
      </c>
      <c r="L25" s="399"/>
      <c r="M25" s="399"/>
      <c r="N25" s="399"/>
      <c r="O25" s="399"/>
      <c r="P25" s="401"/>
      <c r="Q25" s="413"/>
      <c r="R25" s="414"/>
      <c r="S25" s="415"/>
      <c r="T25" s="416"/>
      <c r="U25" s="242"/>
      <c r="V25" s="395">
        <f>Q25-S25</f>
        <v>0</v>
      </c>
      <c r="W25" s="396"/>
    </row>
    <row r="26" spans="1:23" ht="16.5" customHeight="1">
      <c r="A26" s="406"/>
      <c r="B26" s="404"/>
      <c r="C26" s="404"/>
      <c r="D26" s="352"/>
      <c r="E26" s="352"/>
      <c r="F26" s="352"/>
      <c r="G26" s="348"/>
      <c r="H26" s="348"/>
      <c r="I26" s="348"/>
      <c r="J26" s="348"/>
      <c r="K26" s="400" t="s">
        <v>123</v>
      </c>
      <c r="L26" s="399"/>
      <c r="M26" s="399"/>
      <c r="N26" s="399"/>
      <c r="O26" s="399"/>
      <c r="P26" s="401"/>
      <c r="Q26" s="413"/>
      <c r="R26" s="414"/>
      <c r="S26" s="415"/>
      <c r="T26" s="416"/>
      <c r="U26" s="242"/>
      <c r="V26" s="395">
        <f>Q26-S26</f>
        <v>0</v>
      </c>
      <c r="W26" s="396"/>
    </row>
    <row r="27" spans="1:23" ht="16.5" customHeight="1">
      <c r="A27" s="406"/>
      <c r="B27" s="404"/>
      <c r="C27" s="404"/>
      <c r="D27" s="352"/>
      <c r="E27" s="352"/>
      <c r="F27" s="352"/>
      <c r="G27" s="348"/>
      <c r="H27" s="348"/>
      <c r="I27" s="348"/>
      <c r="J27" s="348"/>
      <c r="K27" s="400" t="s">
        <v>36</v>
      </c>
      <c r="L27" s="399"/>
      <c r="M27" s="399"/>
      <c r="N27" s="399"/>
      <c r="O27" s="399"/>
      <c r="P27" s="401"/>
      <c r="Q27" s="409">
        <f>SUM(Q25:R26)</f>
        <v>0</v>
      </c>
      <c r="R27" s="410"/>
      <c r="S27" s="411">
        <f>SUM(S25:T26)</f>
        <v>0</v>
      </c>
      <c r="T27" s="412"/>
      <c r="U27" s="242"/>
      <c r="V27" s="391">
        <f>SUM(V25:W26)</f>
        <v>0</v>
      </c>
      <c r="W27" s="392"/>
    </row>
    <row r="28" spans="1:23" ht="16.5" customHeight="1">
      <c r="A28" s="406"/>
      <c r="B28" s="404"/>
      <c r="C28" s="404"/>
      <c r="D28" s="352"/>
      <c r="E28" s="352"/>
      <c r="F28" s="352"/>
      <c r="G28" s="348" t="s">
        <v>132</v>
      </c>
      <c r="H28" s="348"/>
      <c r="I28" s="348"/>
      <c r="J28" s="348"/>
      <c r="K28" s="400" t="s">
        <v>131</v>
      </c>
      <c r="L28" s="399"/>
      <c r="M28" s="399"/>
      <c r="N28" s="399"/>
      <c r="O28" s="399"/>
      <c r="P28" s="401"/>
      <c r="Q28" s="413"/>
      <c r="R28" s="414"/>
      <c r="S28" s="415"/>
      <c r="T28" s="416"/>
      <c r="U28" s="242"/>
      <c r="V28" s="395">
        <f>Q28-S28</f>
        <v>0</v>
      </c>
      <c r="W28" s="396"/>
    </row>
    <row r="29" spans="1:23" ht="16.5" customHeight="1">
      <c r="A29" s="406"/>
      <c r="B29" s="404"/>
      <c r="C29" s="404"/>
      <c r="D29" s="352"/>
      <c r="E29" s="352"/>
      <c r="F29" s="352"/>
      <c r="G29" s="348"/>
      <c r="H29" s="348"/>
      <c r="I29" s="348"/>
      <c r="J29" s="348"/>
      <c r="K29" s="400" t="s">
        <v>123</v>
      </c>
      <c r="L29" s="399"/>
      <c r="M29" s="399"/>
      <c r="N29" s="399"/>
      <c r="O29" s="399"/>
      <c r="P29" s="401"/>
      <c r="Q29" s="413"/>
      <c r="R29" s="414"/>
      <c r="S29" s="415"/>
      <c r="T29" s="416"/>
      <c r="U29" s="242"/>
      <c r="V29" s="395">
        <f>Q29-S29</f>
        <v>0</v>
      </c>
      <c r="W29" s="396"/>
    </row>
    <row r="30" spans="1:23" ht="16.5" customHeight="1">
      <c r="A30" s="406"/>
      <c r="B30" s="404"/>
      <c r="C30" s="404"/>
      <c r="D30" s="352"/>
      <c r="E30" s="352"/>
      <c r="F30" s="352"/>
      <c r="G30" s="348"/>
      <c r="H30" s="348"/>
      <c r="I30" s="348"/>
      <c r="J30" s="348"/>
      <c r="K30" s="400" t="s">
        <v>36</v>
      </c>
      <c r="L30" s="399"/>
      <c r="M30" s="399"/>
      <c r="N30" s="399"/>
      <c r="O30" s="399"/>
      <c r="P30" s="401"/>
      <c r="Q30" s="409">
        <f>SUM(Q28:R29)</f>
        <v>0</v>
      </c>
      <c r="R30" s="410"/>
      <c r="S30" s="411">
        <f>SUM(S28:T29)</f>
        <v>0</v>
      </c>
      <c r="T30" s="412"/>
      <c r="U30" s="242"/>
      <c r="V30" s="391">
        <f>SUM(V28:W29)</f>
        <v>0</v>
      </c>
      <c r="W30" s="392"/>
    </row>
    <row r="31" spans="1:23" ht="16.5" customHeight="1">
      <c r="A31" s="406"/>
      <c r="B31" s="404"/>
      <c r="C31" s="404"/>
      <c r="D31" s="352"/>
      <c r="E31" s="352"/>
      <c r="F31" s="352"/>
      <c r="G31" s="13"/>
      <c r="H31" s="38"/>
      <c r="I31" s="399" t="s">
        <v>133</v>
      </c>
      <c r="J31" s="399"/>
      <c r="K31" s="399"/>
      <c r="L31" s="399"/>
      <c r="M31" s="399"/>
      <c r="N31" s="399"/>
      <c r="O31" s="38"/>
      <c r="P31" s="39"/>
      <c r="Q31" s="413"/>
      <c r="R31" s="414"/>
      <c r="S31" s="415"/>
      <c r="T31" s="416"/>
      <c r="U31" s="242"/>
      <c r="V31" s="395">
        <f>Q31-S31</f>
        <v>0</v>
      </c>
      <c r="W31" s="396"/>
    </row>
    <row r="32" spans="1:23" ht="16.5" customHeight="1">
      <c r="A32" s="406"/>
      <c r="B32" s="404"/>
      <c r="C32" s="404"/>
      <c r="D32" s="352"/>
      <c r="E32" s="352"/>
      <c r="F32" s="352"/>
      <c r="G32" s="13"/>
      <c r="H32" s="38"/>
      <c r="I32" s="399" t="s">
        <v>134</v>
      </c>
      <c r="J32" s="399"/>
      <c r="K32" s="399"/>
      <c r="L32" s="399"/>
      <c r="M32" s="399"/>
      <c r="N32" s="399"/>
      <c r="O32" s="38"/>
      <c r="P32" s="39"/>
      <c r="Q32" s="413"/>
      <c r="R32" s="414"/>
      <c r="S32" s="415"/>
      <c r="T32" s="416"/>
      <c r="U32" s="242"/>
      <c r="V32" s="395">
        <f aca="true" t="shared" si="0" ref="V32:V38">Q32-S32</f>
        <v>0</v>
      </c>
      <c r="W32" s="396"/>
    </row>
    <row r="33" spans="1:23" ht="16.5" customHeight="1">
      <c r="A33" s="406"/>
      <c r="B33" s="404"/>
      <c r="C33" s="404"/>
      <c r="D33" s="352"/>
      <c r="E33" s="352"/>
      <c r="F33" s="352"/>
      <c r="G33" s="13"/>
      <c r="H33" s="38"/>
      <c r="I33" s="399" t="s">
        <v>135</v>
      </c>
      <c r="J33" s="399"/>
      <c r="K33" s="399"/>
      <c r="L33" s="399"/>
      <c r="M33" s="399"/>
      <c r="N33" s="399"/>
      <c r="O33" s="38"/>
      <c r="P33" s="39"/>
      <c r="Q33" s="413"/>
      <c r="R33" s="414"/>
      <c r="S33" s="415"/>
      <c r="T33" s="416"/>
      <c r="U33" s="242"/>
      <c r="V33" s="395">
        <f t="shared" si="0"/>
        <v>0</v>
      </c>
      <c r="W33" s="396"/>
    </row>
    <row r="34" spans="1:23" ht="16.5" customHeight="1">
      <c r="A34" s="406"/>
      <c r="B34" s="404"/>
      <c r="C34" s="404"/>
      <c r="D34" s="352"/>
      <c r="E34" s="352"/>
      <c r="F34" s="352"/>
      <c r="G34" s="13"/>
      <c r="H34" s="38"/>
      <c r="I34" s="399" t="s">
        <v>182</v>
      </c>
      <c r="J34" s="399"/>
      <c r="K34" s="399"/>
      <c r="L34" s="399"/>
      <c r="M34" s="399"/>
      <c r="N34" s="399"/>
      <c r="O34" s="38"/>
      <c r="P34" s="39"/>
      <c r="Q34" s="413"/>
      <c r="R34" s="414"/>
      <c r="S34" s="415"/>
      <c r="T34" s="416"/>
      <c r="U34" s="242"/>
      <c r="V34" s="395">
        <f t="shared" si="0"/>
        <v>0</v>
      </c>
      <c r="W34" s="396"/>
    </row>
    <row r="35" spans="1:23" ht="16.5" customHeight="1">
      <c r="A35" s="406"/>
      <c r="B35" s="404"/>
      <c r="C35" s="404"/>
      <c r="D35" s="352"/>
      <c r="E35" s="352"/>
      <c r="F35" s="352"/>
      <c r="G35" s="13"/>
      <c r="H35" s="38"/>
      <c r="I35" s="399" t="s">
        <v>136</v>
      </c>
      <c r="J35" s="399"/>
      <c r="K35" s="399"/>
      <c r="L35" s="399"/>
      <c r="M35" s="399"/>
      <c r="N35" s="399"/>
      <c r="O35" s="38"/>
      <c r="P35" s="39"/>
      <c r="Q35" s="413"/>
      <c r="R35" s="414"/>
      <c r="S35" s="415"/>
      <c r="T35" s="416"/>
      <c r="U35" s="242"/>
      <c r="V35" s="395">
        <f t="shared" si="0"/>
        <v>0</v>
      </c>
      <c r="W35" s="396"/>
    </row>
    <row r="36" spans="1:23" ht="16.5" customHeight="1">
      <c r="A36" s="406"/>
      <c r="B36" s="404"/>
      <c r="C36" s="404"/>
      <c r="D36" s="352"/>
      <c r="E36" s="352"/>
      <c r="F36" s="352"/>
      <c r="G36" s="13"/>
      <c r="H36" s="38"/>
      <c r="I36" s="399" t="s">
        <v>137</v>
      </c>
      <c r="J36" s="399"/>
      <c r="K36" s="399"/>
      <c r="L36" s="399"/>
      <c r="M36" s="399"/>
      <c r="N36" s="399"/>
      <c r="O36" s="38"/>
      <c r="P36" s="39"/>
      <c r="Q36" s="413"/>
      <c r="R36" s="414"/>
      <c r="S36" s="415"/>
      <c r="T36" s="416"/>
      <c r="U36" s="242"/>
      <c r="V36" s="395">
        <f t="shared" si="0"/>
        <v>0</v>
      </c>
      <c r="W36" s="396"/>
    </row>
    <row r="37" spans="1:23" ht="16.5" customHeight="1">
      <c r="A37" s="406"/>
      <c r="B37" s="404"/>
      <c r="C37" s="404"/>
      <c r="D37" s="352"/>
      <c r="E37" s="352"/>
      <c r="F37" s="352"/>
      <c r="G37" s="13"/>
      <c r="H37" s="38"/>
      <c r="I37" s="399" t="s">
        <v>923</v>
      </c>
      <c r="J37" s="399"/>
      <c r="K37" s="399"/>
      <c r="L37" s="399"/>
      <c r="M37" s="399"/>
      <c r="N37" s="399"/>
      <c r="O37" s="38"/>
      <c r="P37" s="39"/>
      <c r="Q37" s="251"/>
      <c r="R37" s="252"/>
      <c r="S37" s="253"/>
      <c r="T37" s="254"/>
      <c r="U37" s="242"/>
      <c r="V37" s="395">
        <f>Q37-S37</f>
        <v>0</v>
      </c>
      <c r="W37" s="396"/>
    </row>
    <row r="38" spans="1:23" ht="16.5" customHeight="1">
      <c r="A38" s="406"/>
      <c r="B38" s="404"/>
      <c r="C38" s="404"/>
      <c r="D38" s="352"/>
      <c r="E38" s="352"/>
      <c r="F38" s="352"/>
      <c r="G38" s="13"/>
      <c r="H38" s="38"/>
      <c r="I38" s="399" t="s">
        <v>123</v>
      </c>
      <c r="J38" s="399"/>
      <c r="K38" s="399"/>
      <c r="L38" s="399"/>
      <c r="M38" s="399"/>
      <c r="N38" s="399"/>
      <c r="O38" s="38"/>
      <c r="P38" s="39"/>
      <c r="Q38" s="413"/>
      <c r="R38" s="414"/>
      <c r="S38" s="415"/>
      <c r="T38" s="416"/>
      <c r="U38" s="242"/>
      <c r="V38" s="395">
        <f t="shared" si="0"/>
        <v>0</v>
      </c>
      <c r="W38" s="396"/>
    </row>
    <row r="39" spans="1:23" ht="16.5" customHeight="1">
      <c r="A39" s="406"/>
      <c r="B39" s="404"/>
      <c r="C39" s="404"/>
      <c r="D39" s="352"/>
      <c r="E39" s="352"/>
      <c r="F39" s="352"/>
      <c r="G39" s="13"/>
      <c r="H39" s="38"/>
      <c r="I39" s="399" t="s">
        <v>36</v>
      </c>
      <c r="J39" s="399"/>
      <c r="K39" s="399"/>
      <c r="L39" s="399"/>
      <c r="M39" s="399"/>
      <c r="N39" s="399"/>
      <c r="O39" s="38"/>
      <c r="P39" s="39"/>
      <c r="Q39" s="409">
        <f>Q19+Q24+Q27+Q30+SUM(Q31:R38)</f>
        <v>0</v>
      </c>
      <c r="R39" s="410"/>
      <c r="S39" s="411">
        <f>S19+S24+S27+S30+SUM(S31:T38)</f>
        <v>0</v>
      </c>
      <c r="T39" s="412"/>
      <c r="U39" s="242"/>
      <c r="V39" s="391">
        <f>V19+V24+V27+V30+SUM(V31:W38)</f>
        <v>0</v>
      </c>
      <c r="W39" s="392"/>
    </row>
    <row r="40" spans="1:23" ht="16.5" customHeight="1">
      <c r="A40" s="406"/>
      <c r="B40" s="404"/>
      <c r="C40" s="404"/>
      <c r="D40" s="404" t="s">
        <v>138</v>
      </c>
      <c r="E40" s="352"/>
      <c r="F40" s="352"/>
      <c r="G40" s="13"/>
      <c r="H40" s="38"/>
      <c r="I40" s="399" t="s">
        <v>125</v>
      </c>
      <c r="J40" s="399"/>
      <c r="K40" s="399"/>
      <c r="L40" s="399"/>
      <c r="M40" s="399"/>
      <c r="N40" s="399"/>
      <c r="O40" s="38"/>
      <c r="P40" s="39"/>
      <c r="Q40" s="409">
        <f>'④人件明細'!P30</f>
        <v>0</v>
      </c>
      <c r="R40" s="410"/>
      <c r="S40" s="411">
        <f>'④人件明細'!Q30</f>
        <v>0</v>
      </c>
      <c r="T40" s="412"/>
      <c r="U40" s="242"/>
      <c r="V40" s="391">
        <f>'④人件明細'!T30</f>
        <v>0</v>
      </c>
      <c r="W40" s="392"/>
    </row>
    <row r="41" spans="1:23" ht="16.5" customHeight="1">
      <c r="A41" s="406"/>
      <c r="B41" s="404"/>
      <c r="C41" s="404"/>
      <c r="D41" s="352"/>
      <c r="E41" s="352"/>
      <c r="F41" s="352"/>
      <c r="G41" s="13"/>
      <c r="H41" s="38"/>
      <c r="I41" s="399" t="s">
        <v>123</v>
      </c>
      <c r="J41" s="399"/>
      <c r="K41" s="399"/>
      <c r="L41" s="399"/>
      <c r="M41" s="399"/>
      <c r="N41" s="399"/>
      <c r="O41" s="38"/>
      <c r="P41" s="39"/>
      <c r="Q41" s="413"/>
      <c r="R41" s="414"/>
      <c r="S41" s="415"/>
      <c r="T41" s="416"/>
      <c r="U41" s="242"/>
      <c r="V41" s="395">
        <f>Q41-S41</f>
        <v>0</v>
      </c>
      <c r="W41" s="396"/>
    </row>
    <row r="42" spans="1:23" ht="16.5" customHeight="1">
      <c r="A42" s="406"/>
      <c r="B42" s="404"/>
      <c r="C42" s="404"/>
      <c r="D42" s="352"/>
      <c r="E42" s="352"/>
      <c r="F42" s="352"/>
      <c r="G42" s="13"/>
      <c r="H42" s="38"/>
      <c r="I42" s="399" t="s">
        <v>36</v>
      </c>
      <c r="J42" s="399"/>
      <c r="K42" s="399"/>
      <c r="L42" s="399"/>
      <c r="M42" s="399"/>
      <c r="N42" s="399"/>
      <c r="O42" s="38"/>
      <c r="P42" s="39"/>
      <c r="Q42" s="409">
        <f>SUM(Q40:R41)</f>
        <v>0</v>
      </c>
      <c r="R42" s="410"/>
      <c r="S42" s="411">
        <f>SUM(S40:T41)</f>
        <v>0</v>
      </c>
      <c r="T42" s="412"/>
      <c r="U42" s="242"/>
      <c r="V42" s="391">
        <f>SUM(V40:W41)</f>
        <v>0</v>
      </c>
      <c r="W42" s="392"/>
    </row>
    <row r="43" spans="1:23" ht="16.5" customHeight="1">
      <c r="A43" s="406"/>
      <c r="B43" s="404"/>
      <c r="C43" s="404"/>
      <c r="D43" s="13"/>
      <c r="E43" s="38"/>
      <c r="F43" s="399" t="s">
        <v>114</v>
      </c>
      <c r="G43" s="399"/>
      <c r="H43" s="399"/>
      <c r="I43" s="399"/>
      <c r="J43" s="399"/>
      <c r="K43" s="399"/>
      <c r="L43" s="399"/>
      <c r="M43" s="399"/>
      <c r="N43" s="399"/>
      <c r="O43" s="38"/>
      <c r="P43" s="39"/>
      <c r="Q43" s="409">
        <f>Q39+Q42</f>
        <v>0</v>
      </c>
      <c r="R43" s="410"/>
      <c r="S43" s="411">
        <f>S39+S42</f>
        <v>0</v>
      </c>
      <c r="T43" s="412"/>
      <c r="U43" s="242"/>
      <c r="V43" s="391">
        <f>V39+V42</f>
        <v>0</v>
      </c>
      <c r="W43" s="392"/>
    </row>
    <row r="44" spans="1:23" ht="16.5" customHeight="1">
      <c r="A44" s="37"/>
      <c r="B44" s="38"/>
      <c r="C44" s="38"/>
      <c r="D44" s="399" t="s">
        <v>139</v>
      </c>
      <c r="E44" s="399"/>
      <c r="F44" s="399"/>
      <c r="G44" s="399"/>
      <c r="H44" s="399"/>
      <c r="I44" s="399"/>
      <c r="J44" s="399"/>
      <c r="K44" s="399"/>
      <c r="L44" s="399"/>
      <c r="M44" s="399"/>
      <c r="N44" s="38"/>
      <c r="O44" s="38"/>
      <c r="P44" s="39"/>
      <c r="Q44" s="409">
        <f>Q18-Q43</f>
        <v>0</v>
      </c>
      <c r="R44" s="410"/>
      <c r="S44" s="411">
        <f>S18-S43</f>
        <v>0</v>
      </c>
      <c r="T44" s="412"/>
      <c r="U44" s="242"/>
      <c r="V44" s="391">
        <f>V18-V43</f>
        <v>0</v>
      </c>
      <c r="W44" s="392"/>
    </row>
    <row r="45" spans="1:23" ht="16.5" customHeight="1">
      <c r="A45" s="406" t="s">
        <v>183</v>
      </c>
      <c r="B45" s="352"/>
      <c r="C45" s="352"/>
      <c r="D45" s="13"/>
      <c r="E45" s="38"/>
      <c r="F45" s="399" t="s">
        <v>144</v>
      </c>
      <c r="G45" s="399"/>
      <c r="H45" s="399"/>
      <c r="I45" s="399"/>
      <c r="J45" s="399"/>
      <c r="K45" s="399"/>
      <c r="L45" s="399"/>
      <c r="M45" s="399"/>
      <c r="N45" s="399"/>
      <c r="O45" s="38"/>
      <c r="P45" s="39"/>
      <c r="Q45" s="413"/>
      <c r="R45" s="414"/>
      <c r="S45" s="415"/>
      <c r="T45" s="416"/>
      <c r="U45" s="242"/>
      <c r="V45" s="395">
        <f>Q45-S45</f>
        <v>0</v>
      </c>
      <c r="W45" s="396"/>
    </row>
    <row r="46" spans="1:23" ht="16.5" customHeight="1">
      <c r="A46" s="351"/>
      <c r="B46" s="352"/>
      <c r="C46" s="352"/>
      <c r="D46" s="13"/>
      <c r="E46" s="38"/>
      <c r="F46" s="399" t="s">
        <v>123</v>
      </c>
      <c r="G46" s="399"/>
      <c r="H46" s="399"/>
      <c r="I46" s="399"/>
      <c r="J46" s="399"/>
      <c r="K46" s="399"/>
      <c r="L46" s="399"/>
      <c r="M46" s="399"/>
      <c r="N46" s="399"/>
      <c r="O46" s="38"/>
      <c r="P46" s="39"/>
      <c r="Q46" s="413"/>
      <c r="R46" s="414"/>
      <c r="S46" s="415"/>
      <c r="T46" s="416"/>
      <c r="U46" s="242"/>
      <c r="V46" s="395">
        <f>Q46-S46</f>
        <v>0</v>
      </c>
      <c r="W46" s="396"/>
    </row>
    <row r="47" spans="1:23" ht="16.5" customHeight="1">
      <c r="A47" s="351"/>
      <c r="B47" s="352"/>
      <c r="C47" s="352"/>
      <c r="D47" s="13"/>
      <c r="E47" s="38"/>
      <c r="F47" s="399" t="s">
        <v>114</v>
      </c>
      <c r="G47" s="399"/>
      <c r="H47" s="399"/>
      <c r="I47" s="399"/>
      <c r="J47" s="399"/>
      <c r="K47" s="399"/>
      <c r="L47" s="399"/>
      <c r="M47" s="399"/>
      <c r="N47" s="399"/>
      <c r="O47" s="38"/>
      <c r="P47" s="39"/>
      <c r="Q47" s="409">
        <f>SUM(Q45:R46)</f>
        <v>0</v>
      </c>
      <c r="R47" s="410"/>
      <c r="S47" s="411">
        <f>SUM(S45:T46)</f>
        <v>0</v>
      </c>
      <c r="T47" s="412"/>
      <c r="U47" s="242"/>
      <c r="V47" s="391">
        <f>SUM(V45:W46)</f>
        <v>0</v>
      </c>
      <c r="W47" s="392"/>
    </row>
    <row r="48" spans="1:23" ht="16.5" customHeight="1">
      <c r="A48" s="406" t="s">
        <v>140</v>
      </c>
      <c r="B48" s="352"/>
      <c r="C48" s="352"/>
      <c r="D48" s="13"/>
      <c r="E48" s="38"/>
      <c r="F48" s="399" t="s">
        <v>145</v>
      </c>
      <c r="G48" s="399"/>
      <c r="H48" s="399"/>
      <c r="I48" s="399"/>
      <c r="J48" s="399"/>
      <c r="K48" s="399"/>
      <c r="L48" s="399"/>
      <c r="M48" s="399"/>
      <c r="N48" s="399"/>
      <c r="O48" s="38"/>
      <c r="P48" s="39"/>
      <c r="Q48" s="413"/>
      <c r="R48" s="414"/>
      <c r="S48" s="415"/>
      <c r="T48" s="416"/>
      <c r="U48" s="242"/>
      <c r="V48" s="395">
        <f>Q48-S48</f>
        <v>0</v>
      </c>
      <c r="W48" s="396"/>
    </row>
    <row r="49" spans="1:23" ht="16.5" customHeight="1">
      <c r="A49" s="351"/>
      <c r="B49" s="352"/>
      <c r="C49" s="352"/>
      <c r="D49" s="13"/>
      <c r="E49" s="38"/>
      <c r="F49" s="399" t="s">
        <v>123</v>
      </c>
      <c r="G49" s="399"/>
      <c r="H49" s="399"/>
      <c r="I49" s="399"/>
      <c r="J49" s="399"/>
      <c r="K49" s="399"/>
      <c r="L49" s="399"/>
      <c r="M49" s="399"/>
      <c r="N49" s="399"/>
      <c r="O49" s="38"/>
      <c r="P49" s="39"/>
      <c r="Q49" s="413"/>
      <c r="R49" s="414"/>
      <c r="S49" s="415"/>
      <c r="T49" s="416"/>
      <c r="U49" s="242"/>
      <c r="V49" s="395">
        <f>Q49-S49</f>
        <v>0</v>
      </c>
      <c r="W49" s="396"/>
    </row>
    <row r="50" spans="1:23" ht="16.5" customHeight="1">
      <c r="A50" s="351"/>
      <c r="B50" s="352"/>
      <c r="C50" s="352"/>
      <c r="D50" s="13"/>
      <c r="E50" s="38"/>
      <c r="F50" s="399" t="s">
        <v>114</v>
      </c>
      <c r="G50" s="399"/>
      <c r="H50" s="399"/>
      <c r="I50" s="399"/>
      <c r="J50" s="399"/>
      <c r="K50" s="399"/>
      <c r="L50" s="399"/>
      <c r="M50" s="399"/>
      <c r="N50" s="399"/>
      <c r="O50" s="38"/>
      <c r="P50" s="39"/>
      <c r="Q50" s="409">
        <f>SUM(Q48:R49)</f>
        <v>0</v>
      </c>
      <c r="R50" s="410"/>
      <c r="S50" s="411">
        <f>SUM(S48:T49)</f>
        <v>0</v>
      </c>
      <c r="T50" s="412"/>
      <c r="U50" s="242"/>
      <c r="V50" s="391">
        <f>SUM(V48:W49)</f>
        <v>0</v>
      </c>
      <c r="W50" s="392"/>
    </row>
    <row r="51" spans="1:23" ht="16.5" customHeight="1">
      <c r="A51" s="37"/>
      <c r="B51" s="399" t="s">
        <v>141</v>
      </c>
      <c r="C51" s="399"/>
      <c r="D51" s="399"/>
      <c r="E51" s="399"/>
      <c r="F51" s="399"/>
      <c r="G51" s="399"/>
      <c r="H51" s="399"/>
      <c r="I51" s="399"/>
      <c r="J51" s="399"/>
      <c r="K51" s="399"/>
      <c r="L51" s="399"/>
      <c r="M51" s="399"/>
      <c r="N51" s="399"/>
      <c r="O51" s="399"/>
      <c r="P51" s="39"/>
      <c r="Q51" s="409">
        <f>Q47-Q50</f>
        <v>0</v>
      </c>
      <c r="R51" s="410"/>
      <c r="S51" s="411">
        <f>S47-S50</f>
        <v>0</v>
      </c>
      <c r="T51" s="412"/>
      <c r="U51" s="242"/>
      <c r="V51" s="391">
        <f>V47-V50</f>
        <v>0</v>
      </c>
      <c r="W51" s="392"/>
    </row>
    <row r="52" spans="1:23" ht="16.5" customHeight="1" thickBot="1">
      <c r="A52" s="62"/>
      <c r="B52" s="55"/>
      <c r="C52" s="55"/>
      <c r="D52" s="407" t="s">
        <v>142</v>
      </c>
      <c r="E52" s="407"/>
      <c r="F52" s="407"/>
      <c r="G52" s="407"/>
      <c r="H52" s="407"/>
      <c r="I52" s="407"/>
      <c r="J52" s="407"/>
      <c r="K52" s="407"/>
      <c r="L52" s="407"/>
      <c r="M52" s="407"/>
      <c r="N52" s="55"/>
      <c r="O52" s="55"/>
      <c r="P52" s="63"/>
      <c r="Q52" s="421">
        <f>Q44+Q51</f>
        <v>0</v>
      </c>
      <c r="R52" s="422"/>
      <c r="S52" s="423">
        <f>S44+S51</f>
        <v>0</v>
      </c>
      <c r="T52" s="424"/>
      <c r="U52" s="242"/>
      <c r="V52" s="393">
        <f>V44+V51</f>
        <v>0</v>
      </c>
      <c r="W52" s="394"/>
    </row>
    <row r="53" spans="1:21" ht="16.5" customHeight="1">
      <c r="A53" s="15"/>
      <c r="B53" s="15"/>
      <c r="C53" s="15"/>
      <c r="D53" s="15"/>
      <c r="E53" s="15"/>
      <c r="F53" s="15"/>
      <c r="G53" s="15"/>
      <c r="H53" s="15"/>
      <c r="I53" s="15"/>
      <c r="J53" s="15"/>
      <c r="K53" s="15"/>
      <c r="L53" s="15"/>
      <c r="M53" s="15"/>
      <c r="N53" s="15"/>
      <c r="O53" s="15"/>
      <c r="P53" s="15"/>
      <c r="Q53" s="15"/>
      <c r="R53" s="15"/>
      <c r="S53" s="15"/>
      <c r="T53" s="15"/>
      <c r="U53" s="15"/>
    </row>
    <row r="54" spans="1:21" ht="16.5" customHeight="1">
      <c r="A54" s="15" t="s">
        <v>143</v>
      </c>
      <c r="B54" s="15"/>
      <c r="C54" s="15"/>
      <c r="D54" s="15"/>
      <c r="E54" s="15"/>
      <c r="F54" s="15"/>
      <c r="G54" s="15"/>
      <c r="H54" s="15"/>
      <c r="I54" s="15"/>
      <c r="J54" s="15"/>
      <c r="K54" s="15"/>
      <c r="L54" s="15"/>
      <c r="M54" s="15"/>
      <c r="N54" s="15"/>
      <c r="O54" s="15"/>
      <c r="P54" s="15"/>
      <c r="Q54" s="15"/>
      <c r="R54" s="15"/>
      <c r="S54" s="15"/>
      <c r="T54" s="15"/>
      <c r="U54" s="15"/>
    </row>
  </sheetData>
  <sheetProtection/>
  <mergeCells count="175">
    <mergeCell ref="Q51:R51"/>
    <mergeCell ref="S51:T51"/>
    <mergeCell ref="Q52:R52"/>
    <mergeCell ref="S52:T52"/>
    <mergeCell ref="Q46:R46"/>
    <mergeCell ref="S46:T46"/>
    <mergeCell ref="Q47:R47"/>
    <mergeCell ref="S47:T47"/>
    <mergeCell ref="Q50:R50"/>
    <mergeCell ref="S50:T50"/>
    <mergeCell ref="Q40:R40"/>
    <mergeCell ref="S40:T40"/>
    <mergeCell ref="Q42:R42"/>
    <mergeCell ref="S42:T42"/>
    <mergeCell ref="Q43:R43"/>
    <mergeCell ref="S43:T43"/>
    <mergeCell ref="Q48:R48"/>
    <mergeCell ref="S48:T48"/>
    <mergeCell ref="Q49:R49"/>
    <mergeCell ref="Q36:R36"/>
    <mergeCell ref="S36:T36"/>
    <mergeCell ref="Q38:R38"/>
    <mergeCell ref="S38:T38"/>
    <mergeCell ref="Q39:R39"/>
    <mergeCell ref="S39:T39"/>
    <mergeCell ref="Q33:R33"/>
    <mergeCell ref="S33:T33"/>
    <mergeCell ref="Q34:R34"/>
    <mergeCell ref="S34:T34"/>
    <mergeCell ref="Q35:R35"/>
    <mergeCell ref="S35:T35"/>
    <mergeCell ref="Q29:R29"/>
    <mergeCell ref="S29:T29"/>
    <mergeCell ref="Q31:R31"/>
    <mergeCell ref="S31:T31"/>
    <mergeCell ref="Q32:R32"/>
    <mergeCell ref="S32:T32"/>
    <mergeCell ref="Q30:R30"/>
    <mergeCell ref="S30:T30"/>
    <mergeCell ref="Q26:R26"/>
    <mergeCell ref="S26:T26"/>
    <mergeCell ref="Q27:R27"/>
    <mergeCell ref="S27:T27"/>
    <mergeCell ref="Q28:R28"/>
    <mergeCell ref="S28:T28"/>
    <mergeCell ref="Q22:R22"/>
    <mergeCell ref="S22:T22"/>
    <mergeCell ref="Q24:R24"/>
    <mergeCell ref="S24:T24"/>
    <mergeCell ref="Q25:R25"/>
    <mergeCell ref="S25:T25"/>
    <mergeCell ref="Q23:R23"/>
    <mergeCell ref="S23:T23"/>
    <mergeCell ref="Q19:R19"/>
    <mergeCell ref="S19:T19"/>
    <mergeCell ref="Q20:R20"/>
    <mergeCell ref="S20:T20"/>
    <mergeCell ref="Q21:R21"/>
    <mergeCell ref="S21:T21"/>
    <mergeCell ref="R10:T10"/>
    <mergeCell ref="R11:T11"/>
    <mergeCell ref="Q14:R14"/>
    <mergeCell ref="S14:T14"/>
    <mergeCell ref="Q15:R15"/>
    <mergeCell ref="S15:T15"/>
    <mergeCell ref="S49:T49"/>
    <mergeCell ref="Q41:R41"/>
    <mergeCell ref="S41:T41"/>
    <mergeCell ref="Q44:R44"/>
    <mergeCell ref="S44:T44"/>
    <mergeCell ref="Q45:R45"/>
    <mergeCell ref="S45:T45"/>
    <mergeCell ref="Q16:R16"/>
    <mergeCell ref="S16:T16"/>
    <mergeCell ref="Q17:R17"/>
    <mergeCell ref="S17:T17"/>
    <mergeCell ref="Q18:R18"/>
    <mergeCell ref="S18:T18"/>
    <mergeCell ref="A1:Q1"/>
    <mergeCell ref="F47:N47"/>
    <mergeCell ref="F48:N48"/>
    <mergeCell ref="F43:N43"/>
    <mergeCell ref="A6:T6"/>
    <mergeCell ref="A8:T8"/>
    <mergeCell ref="A3:B3"/>
    <mergeCell ref="C3:D3"/>
    <mergeCell ref="E3:F3"/>
    <mergeCell ref="G3:H3"/>
    <mergeCell ref="D52:M52"/>
    <mergeCell ref="B51:O51"/>
    <mergeCell ref="F17:N17"/>
    <mergeCell ref="S4:T4"/>
    <mergeCell ref="K26:P26"/>
    <mergeCell ref="K25:P25"/>
    <mergeCell ref="K24:P24"/>
    <mergeCell ref="K23:P23"/>
    <mergeCell ref="K22:P22"/>
    <mergeCell ref="F49:N49"/>
    <mergeCell ref="A45:C47"/>
    <mergeCell ref="A48:C50"/>
    <mergeCell ref="G20:J24"/>
    <mergeCell ref="G25:J27"/>
    <mergeCell ref="G28:J30"/>
    <mergeCell ref="D44:M44"/>
    <mergeCell ref="F50:N50"/>
    <mergeCell ref="F45:N45"/>
    <mergeCell ref="F46:N46"/>
    <mergeCell ref="A19:C43"/>
    <mergeCell ref="I41:N41"/>
    <mergeCell ref="I42:N42"/>
    <mergeCell ref="A14:C18"/>
    <mergeCell ref="D14:F16"/>
    <mergeCell ref="D19:F39"/>
    <mergeCell ref="D40:F42"/>
    <mergeCell ref="F18:N18"/>
    <mergeCell ref="I40:N40"/>
    <mergeCell ref="I14:N14"/>
    <mergeCell ref="I15:N15"/>
    <mergeCell ref="I16:N16"/>
    <mergeCell ref="K21:P21"/>
    <mergeCell ref="K20:P20"/>
    <mergeCell ref="I19:N19"/>
    <mergeCell ref="K30:P30"/>
    <mergeCell ref="K29:P29"/>
    <mergeCell ref="K28:P28"/>
    <mergeCell ref="K27:P27"/>
    <mergeCell ref="I35:N35"/>
    <mergeCell ref="I36:N36"/>
    <mergeCell ref="I38:N38"/>
    <mergeCell ref="I39:N39"/>
    <mergeCell ref="I31:N31"/>
    <mergeCell ref="I32:N32"/>
    <mergeCell ref="I33:N33"/>
    <mergeCell ref="I34:N34"/>
    <mergeCell ref="I37:N37"/>
    <mergeCell ref="V14:W14"/>
    <mergeCell ref="V15:W15"/>
    <mergeCell ref="V16:W16"/>
    <mergeCell ref="V17:W17"/>
    <mergeCell ref="V18:W18"/>
    <mergeCell ref="V19:W19"/>
    <mergeCell ref="V20:W20"/>
    <mergeCell ref="V21:W21"/>
    <mergeCell ref="V22:W22"/>
    <mergeCell ref="V23:W23"/>
    <mergeCell ref="V24:W24"/>
    <mergeCell ref="V25:W25"/>
    <mergeCell ref="V38:W38"/>
    <mergeCell ref="V26:W26"/>
    <mergeCell ref="V27:W27"/>
    <mergeCell ref="V28:W28"/>
    <mergeCell ref="V29:W29"/>
    <mergeCell ref="V30:W30"/>
    <mergeCell ref="V31:W31"/>
    <mergeCell ref="V37:W37"/>
    <mergeCell ref="V40:W40"/>
    <mergeCell ref="V41:W41"/>
    <mergeCell ref="V42:W42"/>
    <mergeCell ref="V43:W43"/>
    <mergeCell ref="V44:W44"/>
    <mergeCell ref="V32:W32"/>
    <mergeCell ref="V33:W33"/>
    <mergeCell ref="V34:W34"/>
    <mergeCell ref="V35:W35"/>
    <mergeCell ref="V36:W36"/>
    <mergeCell ref="V51:W51"/>
    <mergeCell ref="V52:W52"/>
    <mergeCell ref="V13:W13"/>
    <mergeCell ref="V45:W45"/>
    <mergeCell ref="V46:W46"/>
    <mergeCell ref="V47:W47"/>
    <mergeCell ref="V48:W48"/>
    <mergeCell ref="V49:W49"/>
    <mergeCell ref="V50:W50"/>
    <mergeCell ref="V39:W39"/>
  </mergeCells>
  <printOptions/>
  <pageMargins left="1.01" right="0.32" top="0.44" bottom="0.51" header="0.512" footer="0.37"/>
  <pageSetup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K36"/>
  <sheetViews>
    <sheetView zoomScalePageLayoutView="0" workbookViewId="0" topLeftCell="A1">
      <selection activeCell="K20" sqref="K20"/>
    </sheetView>
  </sheetViews>
  <sheetFormatPr defaultColWidth="9.00390625" defaultRowHeight="13.5"/>
  <cols>
    <col min="1" max="11" width="8.25390625" style="0" customWidth="1"/>
  </cols>
  <sheetData>
    <row r="1" spans="1:11" s="8" customFormat="1" ht="18.75">
      <c r="A1" s="452" t="s">
        <v>244</v>
      </c>
      <c r="B1" s="452"/>
      <c r="C1" s="452"/>
      <c r="D1" s="452"/>
      <c r="E1" s="452"/>
      <c r="F1" s="452"/>
      <c r="G1" s="452"/>
      <c r="H1" s="452"/>
      <c r="I1" s="452"/>
      <c r="J1" s="452"/>
      <c r="K1" s="452"/>
    </row>
    <row r="2" spans="1:11" s="8" customFormat="1" ht="15" customHeight="1">
      <c r="A2" s="326" t="str">
        <f>'①表紙'!B29&amp;'①表紙'!E29&amp;'①表紙'!F29&amp;'①表紙'!I29</f>
        <v>令和　　年　　月　　日　から　令和　　年　　月　　日まで</v>
      </c>
      <c r="B2" s="326"/>
      <c r="C2" s="326"/>
      <c r="D2" s="326"/>
      <c r="E2" s="326"/>
      <c r="F2" s="326"/>
      <c r="G2" s="326"/>
      <c r="H2" s="326"/>
      <c r="I2" s="326"/>
      <c r="J2" s="326"/>
      <c r="K2" s="326"/>
    </row>
    <row r="3" spans="1:11" s="8" customFormat="1" ht="15" customHeight="1">
      <c r="A3" s="16"/>
      <c r="B3" s="16"/>
      <c r="C3" s="16"/>
      <c r="D3" s="16"/>
      <c r="E3" s="16"/>
      <c r="F3" s="16"/>
      <c r="G3" s="16"/>
      <c r="H3" s="16"/>
      <c r="I3" s="16"/>
      <c r="J3" s="16"/>
      <c r="K3" s="16"/>
    </row>
    <row r="4" spans="1:11" s="8" customFormat="1" ht="15" customHeight="1">
      <c r="A4" s="431" t="s">
        <v>245</v>
      </c>
      <c r="B4" s="431"/>
      <c r="C4" s="431"/>
      <c r="D4" s="16"/>
      <c r="E4" s="16"/>
      <c r="F4" s="16"/>
      <c r="G4" s="16"/>
      <c r="H4" s="16"/>
      <c r="I4" s="16"/>
      <c r="J4" s="16"/>
      <c r="K4" s="16"/>
    </row>
    <row r="5" spans="1:11" s="8" customFormat="1" ht="15" customHeight="1" thickBot="1">
      <c r="A5" s="16"/>
      <c r="B5" s="16"/>
      <c r="C5" s="16"/>
      <c r="D5" s="16"/>
      <c r="E5" s="16"/>
      <c r="F5" s="16"/>
      <c r="G5" s="16"/>
      <c r="H5" s="16"/>
      <c r="I5" s="16"/>
      <c r="J5" s="519" t="s">
        <v>322</v>
      </c>
      <c r="K5" s="519"/>
    </row>
    <row r="6" spans="1:11" s="156" customFormat="1" ht="15" customHeight="1">
      <c r="A6" s="456" t="s">
        <v>195</v>
      </c>
      <c r="B6" s="457"/>
      <c r="C6" s="458"/>
      <c r="D6" s="456" t="s">
        <v>227</v>
      </c>
      <c r="E6" s="457"/>
      <c r="F6" s="457"/>
      <c r="G6" s="457"/>
      <c r="H6" s="457"/>
      <c r="I6" s="457"/>
      <c r="J6" s="457"/>
      <c r="K6" s="459"/>
    </row>
    <row r="7" spans="1:11" s="156" customFormat="1" ht="15" customHeight="1">
      <c r="A7" s="438"/>
      <c r="B7" s="439"/>
      <c r="C7" s="440"/>
      <c r="D7" s="428" t="s">
        <v>254</v>
      </c>
      <c r="E7" s="430" t="s">
        <v>108</v>
      </c>
      <c r="F7" s="430"/>
      <c r="G7" s="430" t="s">
        <v>232</v>
      </c>
      <c r="H7" s="430"/>
      <c r="I7" s="430"/>
      <c r="J7" s="460" t="s">
        <v>234</v>
      </c>
      <c r="K7" s="462" t="s">
        <v>251</v>
      </c>
    </row>
    <row r="8" spans="1:11" s="156" customFormat="1" ht="15" customHeight="1">
      <c r="A8" s="441"/>
      <c r="B8" s="442"/>
      <c r="C8" s="443"/>
      <c r="D8" s="428"/>
      <c r="E8" s="447" t="s">
        <v>253</v>
      </c>
      <c r="F8" s="447" t="s">
        <v>252</v>
      </c>
      <c r="G8" s="447" t="s">
        <v>250</v>
      </c>
      <c r="H8" s="430" t="s">
        <v>230</v>
      </c>
      <c r="I8" s="430"/>
      <c r="J8" s="460"/>
      <c r="K8" s="463"/>
    </row>
    <row r="9" spans="1:11" s="156" customFormat="1" ht="15" customHeight="1">
      <c r="A9" s="441"/>
      <c r="B9" s="442"/>
      <c r="C9" s="443"/>
      <c r="D9" s="428"/>
      <c r="E9" s="430"/>
      <c r="F9" s="430"/>
      <c r="G9" s="430"/>
      <c r="H9" s="158" t="s">
        <v>249</v>
      </c>
      <c r="I9" s="159" t="s">
        <v>246</v>
      </c>
      <c r="J9" s="460"/>
      <c r="K9" s="463"/>
    </row>
    <row r="10" spans="1:11" s="8" customFormat="1" ht="15" customHeight="1" thickBot="1">
      <c r="A10" s="444"/>
      <c r="B10" s="445"/>
      <c r="C10" s="446"/>
      <c r="D10" s="429"/>
      <c r="E10" s="448"/>
      <c r="F10" s="448"/>
      <c r="G10" s="448"/>
      <c r="H10" s="157" t="s">
        <v>248</v>
      </c>
      <c r="I10" s="157" t="s">
        <v>247</v>
      </c>
      <c r="J10" s="461"/>
      <c r="K10" s="464"/>
    </row>
    <row r="11" spans="1:11" s="8" customFormat="1" ht="16.5" customHeight="1" thickBot="1">
      <c r="A11" s="478" t="s">
        <v>255</v>
      </c>
      <c r="B11" s="479"/>
      <c r="C11" s="480"/>
      <c r="D11" s="210"/>
      <c r="E11" s="211"/>
      <c r="F11" s="211"/>
      <c r="G11" s="211"/>
      <c r="H11" s="211"/>
      <c r="I11" s="211"/>
      <c r="J11" s="212"/>
      <c r="K11" s="188">
        <f>SUM(D11:J11)</f>
        <v>0</v>
      </c>
    </row>
    <row r="12" spans="1:11" s="8" customFormat="1" ht="16.5" customHeight="1" thickTop="1">
      <c r="A12" s="449" t="s">
        <v>256</v>
      </c>
      <c r="B12" s="450"/>
      <c r="C12" s="451"/>
      <c r="D12" s="189"/>
      <c r="E12" s="190"/>
      <c r="F12" s="190"/>
      <c r="G12" s="190"/>
      <c r="H12" s="190"/>
      <c r="I12" s="190"/>
      <c r="J12" s="191"/>
      <c r="K12" s="192"/>
    </row>
    <row r="13" spans="1:11" s="8" customFormat="1" ht="16.5" customHeight="1">
      <c r="A13" s="453" t="s">
        <v>257</v>
      </c>
      <c r="B13" s="454"/>
      <c r="C13" s="455"/>
      <c r="D13" s="213"/>
      <c r="E13" s="214"/>
      <c r="F13" s="214"/>
      <c r="G13" s="214"/>
      <c r="H13" s="214"/>
      <c r="I13" s="214"/>
      <c r="J13" s="215"/>
      <c r="K13" s="193">
        <f aca="true" t="shared" si="0" ref="K13:K18">SUM(D13:J13)</f>
        <v>0</v>
      </c>
    </row>
    <row r="14" spans="1:11" s="8" customFormat="1" ht="16.5" customHeight="1">
      <c r="A14" s="453" t="s">
        <v>258</v>
      </c>
      <c r="B14" s="454"/>
      <c r="C14" s="455"/>
      <c r="D14" s="213"/>
      <c r="E14" s="214"/>
      <c r="F14" s="214"/>
      <c r="G14" s="214"/>
      <c r="H14" s="214"/>
      <c r="I14" s="214"/>
      <c r="J14" s="215"/>
      <c r="K14" s="193">
        <f t="shared" si="0"/>
        <v>0</v>
      </c>
    </row>
    <row r="15" spans="1:11" s="8" customFormat="1" ht="16.5" customHeight="1">
      <c r="A15" s="453" t="s">
        <v>259</v>
      </c>
      <c r="B15" s="454"/>
      <c r="C15" s="455"/>
      <c r="D15" s="213"/>
      <c r="E15" s="214"/>
      <c r="F15" s="214"/>
      <c r="G15" s="214"/>
      <c r="H15" s="214"/>
      <c r="I15" s="214"/>
      <c r="J15" s="215"/>
      <c r="K15" s="193">
        <f t="shared" si="0"/>
        <v>0</v>
      </c>
    </row>
    <row r="16" spans="1:11" s="8" customFormat="1" ht="16.5" customHeight="1">
      <c r="A16" s="453" t="s">
        <v>260</v>
      </c>
      <c r="B16" s="454"/>
      <c r="C16" s="455"/>
      <c r="D16" s="213"/>
      <c r="E16" s="214"/>
      <c r="F16" s="214"/>
      <c r="G16" s="214"/>
      <c r="H16" s="214"/>
      <c r="I16" s="214"/>
      <c r="J16" s="215"/>
      <c r="K16" s="193">
        <f t="shared" si="0"/>
        <v>0</v>
      </c>
    </row>
    <row r="17" spans="1:11" s="8" customFormat="1" ht="16.5" customHeight="1">
      <c r="A17" s="453" t="s">
        <v>261</v>
      </c>
      <c r="B17" s="454"/>
      <c r="C17" s="455"/>
      <c r="D17" s="213"/>
      <c r="E17" s="214"/>
      <c r="F17" s="214"/>
      <c r="G17" s="214"/>
      <c r="H17" s="214"/>
      <c r="I17" s="214"/>
      <c r="J17" s="215"/>
      <c r="K17" s="193">
        <f t="shared" si="0"/>
        <v>0</v>
      </c>
    </row>
    <row r="18" spans="1:11" s="8" customFormat="1" ht="16.5" customHeight="1">
      <c r="A18" s="425"/>
      <c r="B18" s="426"/>
      <c r="C18" s="427"/>
      <c r="D18" s="216"/>
      <c r="E18" s="217"/>
      <c r="F18" s="217"/>
      <c r="G18" s="217"/>
      <c r="H18" s="217"/>
      <c r="I18" s="217"/>
      <c r="J18" s="218"/>
      <c r="K18" s="193">
        <f t="shared" si="0"/>
        <v>0</v>
      </c>
    </row>
    <row r="19" spans="1:11" s="8" customFormat="1" ht="16.5" customHeight="1" thickBot="1">
      <c r="A19" s="432" t="s">
        <v>262</v>
      </c>
      <c r="B19" s="433"/>
      <c r="C19" s="434"/>
      <c r="D19" s="194">
        <f aca="true" t="shared" si="1" ref="D19:K19">SUM(D13:D18)</f>
        <v>0</v>
      </c>
      <c r="E19" s="195">
        <f t="shared" si="1"/>
        <v>0</v>
      </c>
      <c r="F19" s="195">
        <f t="shared" si="1"/>
        <v>0</v>
      </c>
      <c r="G19" s="195">
        <f t="shared" si="1"/>
        <v>0</v>
      </c>
      <c r="H19" s="195">
        <f t="shared" si="1"/>
        <v>0</v>
      </c>
      <c r="I19" s="195">
        <f t="shared" si="1"/>
        <v>0</v>
      </c>
      <c r="J19" s="196">
        <f t="shared" si="1"/>
        <v>0</v>
      </c>
      <c r="K19" s="197">
        <f t="shared" si="1"/>
        <v>0</v>
      </c>
    </row>
    <row r="20" spans="1:11" s="8" customFormat="1" ht="16.5" customHeight="1" thickBot="1" thickTop="1">
      <c r="A20" s="435" t="s">
        <v>263</v>
      </c>
      <c r="B20" s="436"/>
      <c r="C20" s="437"/>
      <c r="D20" s="198">
        <f>D11+D19</f>
        <v>0</v>
      </c>
      <c r="E20" s="199">
        <f aca="true" t="shared" si="2" ref="E20:K20">E11+E19</f>
        <v>0</v>
      </c>
      <c r="F20" s="199">
        <f t="shared" si="2"/>
        <v>0</v>
      </c>
      <c r="G20" s="199">
        <f t="shared" si="2"/>
        <v>0</v>
      </c>
      <c r="H20" s="199">
        <f t="shared" si="2"/>
        <v>0</v>
      </c>
      <c r="I20" s="199">
        <f t="shared" si="2"/>
        <v>0</v>
      </c>
      <c r="J20" s="200">
        <f t="shared" si="2"/>
        <v>0</v>
      </c>
      <c r="K20" s="201">
        <f t="shared" si="2"/>
        <v>0</v>
      </c>
    </row>
    <row r="21" spans="1:11" s="8" customFormat="1" ht="13.5">
      <c r="A21" s="16"/>
      <c r="B21" s="16"/>
      <c r="C21" s="16"/>
      <c r="D21" s="16"/>
      <c r="E21" s="16"/>
      <c r="F21" s="16"/>
      <c r="G21" s="16"/>
      <c r="H21" s="16"/>
      <c r="I21" s="16"/>
      <c r="J21" s="16"/>
      <c r="K21" s="16"/>
    </row>
    <row r="22" spans="1:11" s="8" customFormat="1" ht="13.5">
      <c r="A22" s="16"/>
      <c r="B22" s="16"/>
      <c r="C22" s="16"/>
      <c r="D22" s="16"/>
      <c r="E22" s="16"/>
      <c r="F22" s="16"/>
      <c r="G22" s="16"/>
      <c r="H22" s="16"/>
      <c r="I22" s="16"/>
      <c r="J22" s="16"/>
      <c r="K22" s="16"/>
    </row>
    <row r="23" spans="1:11" s="8" customFormat="1" ht="14.25">
      <c r="A23" s="431" t="s">
        <v>264</v>
      </c>
      <c r="B23" s="431"/>
      <c r="C23" s="431"/>
      <c r="D23" s="431"/>
      <c r="E23" s="431"/>
      <c r="F23" s="431"/>
      <c r="G23" s="16"/>
      <c r="H23" s="16"/>
      <c r="I23" s="16"/>
      <c r="J23" s="16"/>
      <c r="K23" s="16"/>
    </row>
    <row r="24" spans="1:11" s="8" customFormat="1" ht="14.25" thickBot="1">
      <c r="A24" s="16"/>
      <c r="B24" s="16"/>
      <c r="C24" s="16"/>
      <c r="D24" s="16"/>
      <c r="E24" s="16"/>
      <c r="F24" s="16"/>
      <c r="G24" s="16"/>
      <c r="H24" s="16"/>
      <c r="I24" s="16"/>
      <c r="J24" s="16"/>
      <c r="K24" s="16"/>
    </row>
    <row r="25" spans="1:11" s="8" customFormat="1" ht="13.5" customHeight="1">
      <c r="A25" s="469"/>
      <c r="B25" s="470"/>
      <c r="C25" s="323"/>
      <c r="D25" s="469" t="s">
        <v>237</v>
      </c>
      <c r="E25" s="470"/>
      <c r="F25" s="470"/>
      <c r="G25" s="470"/>
      <c r="H25" s="470" t="s">
        <v>241</v>
      </c>
      <c r="I25" s="323"/>
      <c r="J25" s="502" t="s">
        <v>267</v>
      </c>
      <c r="K25" s="503"/>
    </row>
    <row r="26" spans="1:11" s="8" customFormat="1" ht="13.5" customHeight="1">
      <c r="A26" s="508"/>
      <c r="B26" s="272"/>
      <c r="C26" s="286"/>
      <c r="D26" s="471" t="s">
        <v>265</v>
      </c>
      <c r="E26" s="472"/>
      <c r="F26" s="290" t="s">
        <v>238</v>
      </c>
      <c r="G26" s="290"/>
      <c r="H26" s="272"/>
      <c r="I26" s="286"/>
      <c r="J26" s="504"/>
      <c r="K26" s="505"/>
    </row>
    <row r="27" spans="1:11" s="8" customFormat="1" ht="13.5" customHeight="1">
      <c r="A27" s="508"/>
      <c r="B27" s="272"/>
      <c r="C27" s="286"/>
      <c r="D27" s="471"/>
      <c r="E27" s="472"/>
      <c r="F27" s="290"/>
      <c r="G27" s="290"/>
      <c r="H27" s="272"/>
      <c r="I27" s="286"/>
      <c r="J27" s="504"/>
      <c r="K27" s="505"/>
    </row>
    <row r="28" spans="1:11" s="8" customFormat="1" ht="13.5" customHeight="1">
      <c r="A28" s="508"/>
      <c r="B28" s="272"/>
      <c r="C28" s="286"/>
      <c r="D28" s="473" t="s">
        <v>266</v>
      </c>
      <c r="E28" s="474"/>
      <c r="F28" s="290"/>
      <c r="G28" s="290"/>
      <c r="H28" s="272"/>
      <c r="I28" s="286"/>
      <c r="J28" s="504"/>
      <c r="K28" s="505"/>
    </row>
    <row r="29" spans="1:11" s="8" customFormat="1" ht="13.5" customHeight="1" thickBot="1">
      <c r="A29" s="509"/>
      <c r="B29" s="490"/>
      <c r="C29" s="491"/>
      <c r="D29" s="475"/>
      <c r="E29" s="476"/>
      <c r="F29" s="477"/>
      <c r="G29" s="477"/>
      <c r="H29" s="490"/>
      <c r="I29" s="491"/>
      <c r="J29" s="506"/>
      <c r="K29" s="507"/>
    </row>
    <row r="30" spans="1:11" s="8" customFormat="1" ht="16.5" customHeight="1" thickBot="1">
      <c r="A30" s="497" t="s">
        <v>268</v>
      </c>
      <c r="B30" s="498"/>
      <c r="C30" s="499"/>
      <c r="D30" s="516"/>
      <c r="E30" s="517"/>
      <c r="F30" s="510"/>
      <c r="G30" s="518"/>
      <c r="H30" s="510"/>
      <c r="I30" s="511"/>
      <c r="J30" s="512">
        <f>K11+SUM(D30:I30)</f>
        <v>0</v>
      </c>
      <c r="K30" s="513"/>
    </row>
    <row r="31" spans="1:11" ht="16.5" customHeight="1" thickTop="1">
      <c r="A31" s="481" t="s">
        <v>256</v>
      </c>
      <c r="B31" s="482"/>
      <c r="C31" s="483"/>
      <c r="D31" s="514"/>
      <c r="E31" s="515"/>
      <c r="F31" s="465"/>
      <c r="G31" s="515"/>
      <c r="H31" s="465"/>
      <c r="I31" s="466"/>
      <c r="J31" s="467"/>
      <c r="K31" s="468"/>
    </row>
    <row r="32" spans="1:11" ht="30" customHeight="1">
      <c r="A32" s="484" t="s">
        <v>269</v>
      </c>
      <c r="B32" s="485"/>
      <c r="C32" s="486"/>
      <c r="D32" s="494"/>
      <c r="E32" s="493"/>
      <c r="F32" s="492"/>
      <c r="G32" s="493"/>
      <c r="H32" s="492"/>
      <c r="I32" s="522"/>
      <c r="J32" s="520">
        <f>SUM(D32:I32)</f>
        <v>0</v>
      </c>
      <c r="K32" s="521"/>
    </row>
    <row r="33" spans="1:11" ht="16.5" customHeight="1" thickBot="1">
      <c r="A33" s="487" t="s">
        <v>262</v>
      </c>
      <c r="B33" s="488"/>
      <c r="C33" s="489"/>
      <c r="D33" s="526"/>
      <c r="E33" s="527"/>
      <c r="F33" s="495"/>
      <c r="G33" s="527"/>
      <c r="H33" s="495"/>
      <c r="I33" s="496"/>
      <c r="J33" s="530">
        <f>K19+J32</f>
        <v>0</v>
      </c>
      <c r="K33" s="531"/>
    </row>
    <row r="34" spans="1:11" ht="16.5" customHeight="1" thickBot="1" thickTop="1">
      <c r="A34" s="523" t="s">
        <v>263</v>
      </c>
      <c r="B34" s="524"/>
      <c r="C34" s="525"/>
      <c r="D34" s="529">
        <f>D30+D32</f>
        <v>0</v>
      </c>
      <c r="E34" s="528"/>
      <c r="F34" s="500">
        <f>F30+F32</f>
        <v>0</v>
      </c>
      <c r="G34" s="528"/>
      <c r="H34" s="500">
        <f>H30+H32</f>
        <v>0</v>
      </c>
      <c r="I34" s="501"/>
      <c r="J34" s="532">
        <f>J30+J32+J33</f>
        <v>0</v>
      </c>
      <c r="K34" s="533"/>
    </row>
    <row r="35" spans="1:11" ht="15" customHeight="1">
      <c r="A35" s="15"/>
      <c r="B35" s="15"/>
      <c r="C35" s="15"/>
      <c r="D35" s="15"/>
      <c r="E35" s="15"/>
      <c r="F35" s="15"/>
      <c r="G35" s="15"/>
      <c r="H35" s="15"/>
      <c r="I35" s="15"/>
      <c r="J35" s="15"/>
      <c r="K35" s="15"/>
    </row>
    <row r="36" ht="13.5">
      <c r="A36" t="s">
        <v>270</v>
      </c>
    </row>
  </sheetData>
  <sheetProtection/>
  <mergeCells count="59">
    <mergeCell ref="J5:K5"/>
    <mergeCell ref="J32:K32"/>
    <mergeCell ref="H32:I32"/>
    <mergeCell ref="A34:C34"/>
    <mergeCell ref="D33:E33"/>
    <mergeCell ref="F33:G33"/>
    <mergeCell ref="F34:G34"/>
    <mergeCell ref="D34:E34"/>
    <mergeCell ref="J33:K33"/>
    <mergeCell ref="J34:K34"/>
    <mergeCell ref="H34:I34"/>
    <mergeCell ref="J25:K29"/>
    <mergeCell ref="A25:C29"/>
    <mergeCell ref="H30:I30"/>
    <mergeCell ref="J30:K30"/>
    <mergeCell ref="D31:E31"/>
    <mergeCell ref="F31:G31"/>
    <mergeCell ref="D30:E30"/>
    <mergeCell ref="F30:G30"/>
    <mergeCell ref="A11:C11"/>
    <mergeCell ref="A31:C31"/>
    <mergeCell ref="A32:C32"/>
    <mergeCell ref="A33:C33"/>
    <mergeCell ref="H25:I29"/>
    <mergeCell ref="F32:G32"/>
    <mergeCell ref="D32:E32"/>
    <mergeCell ref="H33:I33"/>
    <mergeCell ref="A17:C17"/>
    <mergeCell ref="A30:C30"/>
    <mergeCell ref="J7:J10"/>
    <mergeCell ref="K7:K10"/>
    <mergeCell ref="F8:F10"/>
    <mergeCell ref="E8:E10"/>
    <mergeCell ref="H31:I31"/>
    <mergeCell ref="J31:K31"/>
    <mergeCell ref="D25:G25"/>
    <mergeCell ref="D26:E27"/>
    <mergeCell ref="D28:E29"/>
    <mergeCell ref="F26:G29"/>
    <mergeCell ref="A1:K1"/>
    <mergeCell ref="A2:K2"/>
    <mergeCell ref="A4:C4"/>
    <mergeCell ref="A15:C15"/>
    <mergeCell ref="A16:C16"/>
    <mergeCell ref="A13:C13"/>
    <mergeCell ref="A14:C14"/>
    <mergeCell ref="A6:C6"/>
    <mergeCell ref="D6:K6"/>
    <mergeCell ref="E7:F7"/>
    <mergeCell ref="A18:C18"/>
    <mergeCell ref="D7:D10"/>
    <mergeCell ref="H8:I8"/>
    <mergeCell ref="A23:F23"/>
    <mergeCell ref="A19:C19"/>
    <mergeCell ref="A20:C20"/>
    <mergeCell ref="G7:I7"/>
    <mergeCell ref="A7:C10"/>
    <mergeCell ref="G8:G10"/>
    <mergeCell ref="A12:C12"/>
  </mergeCells>
  <printOptions/>
  <pageMargins left="0.73" right="0.42" top="0.8"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A58"/>
  <sheetViews>
    <sheetView zoomScalePageLayoutView="0" workbookViewId="0" topLeftCell="A1">
      <selection activeCell="C23" sqref="C23:D23"/>
    </sheetView>
  </sheetViews>
  <sheetFormatPr defaultColWidth="9.00390625" defaultRowHeight="13.5"/>
  <cols>
    <col min="1" max="1" width="3.25390625" style="0" customWidth="1"/>
    <col min="2" max="3" width="5.25390625" style="0" customWidth="1"/>
    <col min="4" max="4" width="12.50390625" style="0" customWidth="1"/>
    <col min="5" max="5" width="2.375" style="0" customWidth="1"/>
    <col min="6" max="6" width="12.50390625" style="0" customWidth="1"/>
    <col min="7" max="7" width="3.875" style="0" customWidth="1"/>
    <col min="8" max="8" width="3.25390625" style="0" customWidth="1"/>
    <col min="9" max="10" width="5.25390625" style="0" customWidth="1"/>
    <col min="11" max="11" width="12.50390625" style="0" customWidth="1"/>
    <col min="12" max="12" width="2.375" style="0" customWidth="1"/>
    <col min="13" max="13" width="12.50390625" style="0" customWidth="1"/>
    <col min="14" max="14" width="3.875" style="0" customWidth="1"/>
  </cols>
  <sheetData>
    <row r="1" spans="2:27" ht="17.25">
      <c r="B1" s="542" t="s">
        <v>198</v>
      </c>
      <c r="C1" s="542"/>
      <c r="D1" s="542"/>
      <c r="E1" s="542"/>
      <c r="F1" s="542"/>
      <c r="G1" s="542"/>
      <c r="H1" s="542"/>
      <c r="I1" s="542"/>
      <c r="J1" s="542"/>
      <c r="K1" s="542"/>
      <c r="L1" s="542"/>
      <c r="M1" s="542"/>
      <c r="N1" s="542"/>
      <c r="O1" s="18"/>
      <c r="P1" s="18"/>
      <c r="Q1" s="18"/>
      <c r="R1" s="18"/>
      <c r="S1" s="18"/>
      <c r="T1" s="18"/>
      <c r="U1" s="18"/>
      <c r="V1" s="18"/>
      <c r="W1" s="18"/>
      <c r="X1" s="18"/>
      <c r="Y1" s="18"/>
      <c r="Z1" s="18"/>
      <c r="AA1" s="18"/>
    </row>
    <row r="2" spans="2:27" ht="17.25">
      <c r="B2" s="100"/>
      <c r="C2" s="100"/>
      <c r="D2" s="100"/>
      <c r="E2" s="100"/>
      <c r="F2" s="100"/>
      <c r="G2" s="100"/>
      <c r="H2" s="100"/>
      <c r="I2" s="100"/>
      <c r="J2" s="100"/>
      <c r="K2" s="100"/>
      <c r="L2" s="100"/>
      <c r="M2" s="100"/>
      <c r="N2" s="100"/>
      <c r="O2" s="18"/>
      <c r="P2" s="18"/>
      <c r="Q2" s="18"/>
      <c r="R2" s="18"/>
      <c r="S2" s="18"/>
      <c r="T2" s="18"/>
      <c r="U2" s="18"/>
      <c r="V2" s="18"/>
      <c r="W2" s="18"/>
      <c r="X2" s="18"/>
      <c r="Y2" s="18"/>
      <c r="Z2" s="18"/>
      <c r="AA2" s="18"/>
    </row>
    <row r="3" spans="1:27" ht="14.25" thickBot="1">
      <c r="A3" s="346" t="str">
        <f>'①表紙'!F29&amp;"　現在"</f>
        <v>令和　　年　　月　　日　現在</v>
      </c>
      <c r="B3" s="346"/>
      <c r="C3" s="346"/>
      <c r="D3" s="346"/>
      <c r="E3" s="35"/>
      <c r="F3" s="36"/>
      <c r="G3" s="36"/>
      <c r="H3" s="101" t="s">
        <v>9</v>
      </c>
      <c r="I3" s="561">
        <f>'①表紙'!F9</f>
        <v>0</v>
      </c>
      <c r="J3" s="561"/>
      <c r="K3" s="561"/>
      <c r="L3" s="561"/>
      <c r="M3" s="561"/>
      <c r="N3" s="561"/>
      <c r="O3" s="16"/>
      <c r="P3" s="16"/>
      <c r="Q3" s="16"/>
      <c r="AA3" s="22"/>
    </row>
    <row r="4" spans="1:14" ht="14.25" customHeight="1" thickBot="1">
      <c r="A4" s="98"/>
      <c r="B4" s="543" t="s">
        <v>196</v>
      </c>
      <c r="C4" s="543"/>
      <c r="D4" s="543"/>
      <c r="E4" s="99"/>
      <c r="F4" s="544" t="s">
        <v>197</v>
      </c>
      <c r="G4" s="543"/>
      <c r="H4" s="98"/>
      <c r="I4" s="543" t="s">
        <v>196</v>
      </c>
      <c r="J4" s="543"/>
      <c r="K4" s="543"/>
      <c r="L4" s="99"/>
      <c r="M4" s="544" t="s">
        <v>197</v>
      </c>
      <c r="N4" s="545"/>
    </row>
    <row r="5" spans="1:14" ht="14.25" customHeight="1">
      <c r="A5" s="546" t="s">
        <v>217</v>
      </c>
      <c r="B5" s="547"/>
      <c r="C5" s="547"/>
      <c r="D5" s="547"/>
      <c r="E5" s="548"/>
      <c r="F5" s="94"/>
      <c r="G5" s="92"/>
      <c r="H5" s="554" t="s">
        <v>218</v>
      </c>
      <c r="I5" s="555"/>
      <c r="J5" s="555"/>
      <c r="K5" s="555"/>
      <c r="L5" s="93"/>
      <c r="M5" s="94"/>
      <c r="N5" s="95"/>
    </row>
    <row r="6" spans="1:14" ht="14.25" customHeight="1">
      <c r="A6" s="107" t="s">
        <v>210</v>
      </c>
      <c r="B6" s="536" t="s">
        <v>53</v>
      </c>
      <c r="C6" s="536"/>
      <c r="D6" s="536"/>
      <c r="E6" s="108"/>
      <c r="F6" s="43"/>
      <c r="G6" s="109" t="s">
        <v>22</v>
      </c>
      <c r="H6" s="133" t="s">
        <v>221</v>
      </c>
      <c r="I6" s="536" t="s">
        <v>84</v>
      </c>
      <c r="J6" s="536"/>
      <c r="K6" s="536"/>
      <c r="L6" s="134"/>
      <c r="M6" s="43"/>
      <c r="N6" s="135" t="s">
        <v>22</v>
      </c>
    </row>
    <row r="7" spans="1:14" ht="14.25" customHeight="1">
      <c r="A7" s="110"/>
      <c r="B7" s="111"/>
      <c r="C7" s="534" t="s">
        <v>54</v>
      </c>
      <c r="D7" s="534"/>
      <c r="E7" s="113"/>
      <c r="F7" s="219"/>
      <c r="G7" s="115"/>
      <c r="H7" s="137"/>
      <c r="I7" s="111"/>
      <c r="J7" s="549" t="s">
        <v>85</v>
      </c>
      <c r="K7" s="549"/>
      <c r="L7" s="138"/>
      <c r="M7" s="219"/>
      <c r="N7" s="115"/>
    </row>
    <row r="8" spans="1:14" ht="14.25" customHeight="1">
      <c r="A8" s="110"/>
      <c r="B8" s="111"/>
      <c r="C8" s="534" t="s">
        <v>55</v>
      </c>
      <c r="D8" s="534"/>
      <c r="E8" s="113"/>
      <c r="F8" s="219"/>
      <c r="G8" s="115"/>
      <c r="H8" s="137"/>
      <c r="I8" s="111"/>
      <c r="J8" s="549" t="s">
        <v>86</v>
      </c>
      <c r="K8" s="549"/>
      <c r="L8" s="138"/>
      <c r="M8" s="219"/>
      <c r="N8" s="115"/>
    </row>
    <row r="9" spans="1:14" ht="14.25" customHeight="1">
      <c r="A9" s="110"/>
      <c r="B9" s="111"/>
      <c r="C9" s="534" t="s">
        <v>56</v>
      </c>
      <c r="D9" s="534"/>
      <c r="E9" s="113"/>
      <c r="F9" s="219"/>
      <c r="G9" s="115"/>
      <c r="H9" s="137"/>
      <c r="I9" s="111"/>
      <c r="J9" s="549" t="s">
        <v>87</v>
      </c>
      <c r="K9" s="549"/>
      <c r="L9" s="138"/>
      <c r="M9" s="219"/>
      <c r="N9" s="115"/>
    </row>
    <row r="10" spans="1:14" ht="14.25" customHeight="1">
      <c r="A10" s="110"/>
      <c r="B10" s="111"/>
      <c r="C10" s="534" t="s">
        <v>57</v>
      </c>
      <c r="D10" s="534"/>
      <c r="E10" s="113"/>
      <c r="F10" s="219"/>
      <c r="G10" s="115"/>
      <c r="H10" s="137"/>
      <c r="I10" s="111"/>
      <c r="J10" s="549" t="s">
        <v>88</v>
      </c>
      <c r="K10" s="549"/>
      <c r="L10" s="138"/>
      <c r="M10" s="219"/>
      <c r="N10" s="115"/>
    </row>
    <row r="11" spans="1:14" ht="14.25" customHeight="1">
      <c r="A11" s="110"/>
      <c r="B11" s="111"/>
      <c r="C11" s="534" t="s">
        <v>58</v>
      </c>
      <c r="D11" s="534"/>
      <c r="E11" s="113"/>
      <c r="F11" s="219"/>
      <c r="G11" s="115"/>
      <c r="H11" s="137"/>
      <c r="I11" s="111"/>
      <c r="J11" s="549" t="s">
        <v>89</v>
      </c>
      <c r="K11" s="549"/>
      <c r="L11" s="138"/>
      <c r="M11" s="219"/>
      <c r="N11" s="115"/>
    </row>
    <row r="12" spans="1:14" ht="14.25" customHeight="1">
      <c r="A12" s="110"/>
      <c r="B12" s="111"/>
      <c r="C12" s="534" t="s">
        <v>59</v>
      </c>
      <c r="D12" s="534"/>
      <c r="E12" s="113"/>
      <c r="F12" s="219"/>
      <c r="G12" s="115"/>
      <c r="H12" s="137"/>
      <c r="I12" s="111"/>
      <c r="J12" s="549" t="s">
        <v>90</v>
      </c>
      <c r="K12" s="549"/>
      <c r="L12" s="138"/>
      <c r="M12" s="219"/>
      <c r="N12" s="115"/>
    </row>
    <row r="13" spans="1:14" ht="14.25" customHeight="1">
      <c r="A13" s="110"/>
      <c r="B13" s="111"/>
      <c r="C13" s="534" t="s">
        <v>60</v>
      </c>
      <c r="D13" s="534"/>
      <c r="E13" s="113"/>
      <c r="F13" s="219"/>
      <c r="G13" s="115"/>
      <c r="H13" s="137"/>
      <c r="I13" s="111"/>
      <c r="J13" s="549" t="s">
        <v>91</v>
      </c>
      <c r="K13" s="549"/>
      <c r="L13" s="138"/>
      <c r="M13" s="219"/>
      <c r="N13" s="115"/>
    </row>
    <row r="14" spans="1:14" ht="14.25" customHeight="1">
      <c r="A14" s="110"/>
      <c r="B14" s="111"/>
      <c r="C14" s="534" t="s">
        <v>61</v>
      </c>
      <c r="D14" s="534"/>
      <c r="E14" s="113"/>
      <c r="F14" s="219"/>
      <c r="G14" s="115"/>
      <c r="H14" s="137"/>
      <c r="I14" s="111"/>
      <c r="J14" s="549" t="s">
        <v>92</v>
      </c>
      <c r="K14" s="549"/>
      <c r="L14" s="138"/>
      <c r="M14" s="219"/>
      <c r="N14" s="115"/>
    </row>
    <row r="15" spans="1:14" ht="14.25" customHeight="1">
      <c r="A15" s="110"/>
      <c r="B15" s="111"/>
      <c r="C15" s="534" t="s">
        <v>62</v>
      </c>
      <c r="D15" s="534"/>
      <c r="E15" s="113"/>
      <c r="F15" s="219"/>
      <c r="G15" s="115"/>
      <c r="H15" s="137"/>
      <c r="I15" s="111"/>
      <c r="J15" s="549" t="s">
        <v>93</v>
      </c>
      <c r="K15" s="549"/>
      <c r="L15" s="138"/>
      <c r="M15" s="219"/>
      <c r="N15" s="115"/>
    </row>
    <row r="16" spans="1:14" ht="14.25" customHeight="1">
      <c r="A16" s="110"/>
      <c r="B16" s="111"/>
      <c r="C16" s="534" t="s">
        <v>63</v>
      </c>
      <c r="D16" s="534"/>
      <c r="E16" s="113"/>
      <c r="F16" s="219"/>
      <c r="G16" s="115"/>
      <c r="H16" s="137"/>
      <c r="I16" s="111"/>
      <c r="J16" s="549" t="s">
        <v>94</v>
      </c>
      <c r="K16" s="549"/>
      <c r="L16" s="138"/>
      <c r="M16" s="219"/>
      <c r="N16" s="115"/>
    </row>
    <row r="17" spans="1:14" ht="14.25" customHeight="1">
      <c r="A17" s="110"/>
      <c r="B17" s="111"/>
      <c r="C17" s="534" t="s">
        <v>64</v>
      </c>
      <c r="D17" s="534"/>
      <c r="E17" s="113"/>
      <c r="F17" s="219"/>
      <c r="G17" s="115"/>
      <c r="H17" s="137"/>
      <c r="I17" s="111"/>
      <c r="J17" s="549" t="s">
        <v>95</v>
      </c>
      <c r="K17" s="549"/>
      <c r="L17" s="138"/>
      <c r="M17" s="219"/>
      <c r="N17" s="115"/>
    </row>
    <row r="18" spans="1:14" ht="14.25" customHeight="1">
      <c r="A18" s="110"/>
      <c r="B18" s="111"/>
      <c r="C18" s="534" t="s">
        <v>65</v>
      </c>
      <c r="D18" s="534"/>
      <c r="E18" s="116"/>
      <c r="F18" s="219"/>
      <c r="G18" s="115"/>
      <c r="H18" s="137"/>
      <c r="I18" s="111"/>
      <c r="J18" s="549" t="s">
        <v>96</v>
      </c>
      <c r="K18" s="549"/>
      <c r="L18" s="138"/>
      <c r="M18" s="219"/>
      <c r="N18" s="115"/>
    </row>
    <row r="19" spans="1:14" ht="14.25" customHeight="1">
      <c r="A19" s="110"/>
      <c r="B19" s="111"/>
      <c r="C19" s="534" t="s">
        <v>66</v>
      </c>
      <c r="D19" s="534"/>
      <c r="E19" s="116"/>
      <c r="F19" s="219"/>
      <c r="G19" s="115"/>
      <c r="H19" s="137"/>
      <c r="I19" s="111"/>
      <c r="J19" s="549" t="s">
        <v>97</v>
      </c>
      <c r="K19" s="549"/>
      <c r="L19" s="138"/>
      <c r="M19" s="219"/>
      <c r="N19" s="115"/>
    </row>
    <row r="20" spans="1:14" ht="14.25" customHeight="1">
      <c r="A20" s="110"/>
      <c r="B20" s="111"/>
      <c r="C20" s="534" t="s">
        <v>67</v>
      </c>
      <c r="D20" s="534"/>
      <c r="E20" s="116"/>
      <c r="F20" s="219"/>
      <c r="G20" s="115"/>
      <c r="H20" s="137"/>
      <c r="I20" s="111"/>
      <c r="J20" s="549" t="s">
        <v>98</v>
      </c>
      <c r="K20" s="549"/>
      <c r="L20" s="138"/>
      <c r="M20" s="219"/>
      <c r="N20" s="115"/>
    </row>
    <row r="21" spans="1:14" ht="14.25" customHeight="1">
      <c r="A21" s="110"/>
      <c r="B21" s="111"/>
      <c r="C21" s="534" t="s">
        <v>99</v>
      </c>
      <c r="D21" s="534"/>
      <c r="E21" s="116"/>
      <c r="F21" s="219"/>
      <c r="G21" s="115"/>
      <c r="H21" s="125"/>
      <c r="I21" s="136"/>
      <c r="J21" s="553"/>
      <c r="K21" s="553"/>
      <c r="L21" s="45"/>
      <c r="M21" s="221"/>
      <c r="N21" s="46"/>
    </row>
    <row r="22" spans="1:14" ht="14.25" customHeight="1">
      <c r="A22" s="110"/>
      <c r="B22" s="111"/>
      <c r="C22" s="534" t="s">
        <v>199</v>
      </c>
      <c r="D22" s="534"/>
      <c r="E22" s="116"/>
      <c r="F22" s="219"/>
      <c r="G22" s="115"/>
      <c r="H22" s="124"/>
      <c r="I22" s="536" t="s">
        <v>223</v>
      </c>
      <c r="J22" s="536"/>
      <c r="K22" s="536"/>
      <c r="L22" s="39"/>
      <c r="M22" s="40">
        <f>SUM(M7:M21)</f>
        <v>0</v>
      </c>
      <c r="N22" s="41"/>
    </row>
    <row r="23" spans="1:14" ht="14.25" customHeight="1">
      <c r="A23" s="110"/>
      <c r="B23" s="111"/>
      <c r="C23" s="534"/>
      <c r="D23" s="534"/>
      <c r="E23" s="116"/>
      <c r="F23" s="219"/>
      <c r="G23" s="115"/>
      <c r="H23" s="133" t="s">
        <v>222</v>
      </c>
      <c r="I23" s="536" t="s">
        <v>100</v>
      </c>
      <c r="J23" s="536"/>
      <c r="K23" s="536"/>
      <c r="L23" s="42"/>
      <c r="M23" s="43"/>
      <c r="N23" s="44"/>
    </row>
    <row r="24" spans="1:14" ht="14.25" customHeight="1">
      <c r="A24" s="126"/>
      <c r="B24" s="127"/>
      <c r="C24" s="535"/>
      <c r="D24" s="535"/>
      <c r="E24" s="128"/>
      <c r="F24" s="220"/>
      <c r="G24" s="130"/>
      <c r="H24" s="137"/>
      <c r="I24" s="111"/>
      <c r="J24" s="534" t="s">
        <v>101</v>
      </c>
      <c r="K24" s="534"/>
      <c r="L24" s="138"/>
      <c r="M24" s="219"/>
      <c r="N24" s="115"/>
    </row>
    <row r="25" spans="1:14" ht="14.25" customHeight="1">
      <c r="A25" s="103"/>
      <c r="B25" s="536" t="s">
        <v>205</v>
      </c>
      <c r="C25" s="536"/>
      <c r="D25" s="536"/>
      <c r="E25" s="104"/>
      <c r="F25" s="43">
        <f>SUM(F7:F24)</f>
        <v>0</v>
      </c>
      <c r="G25" s="44"/>
      <c r="H25" s="137"/>
      <c r="I25" s="111"/>
      <c r="J25" s="534" t="s">
        <v>102</v>
      </c>
      <c r="K25" s="534"/>
      <c r="L25" s="138"/>
      <c r="M25" s="219"/>
      <c r="N25" s="115"/>
    </row>
    <row r="26" spans="1:14" ht="14.25" customHeight="1">
      <c r="A26" s="107" t="s">
        <v>211</v>
      </c>
      <c r="B26" s="536" t="s">
        <v>68</v>
      </c>
      <c r="C26" s="536"/>
      <c r="D26" s="536"/>
      <c r="E26" s="104"/>
      <c r="F26" s="43"/>
      <c r="G26" s="44"/>
      <c r="H26" s="137"/>
      <c r="I26" s="111"/>
      <c r="J26" s="534" t="s">
        <v>104</v>
      </c>
      <c r="K26" s="534"/>
      <c r="L26" s="138"/>
      <c r="M26" s="219"/>
      <c r="N26" s="115"/>
    </row>
    <row r="27" spans="1:14" ht="14.25" customHeight="1">
      <c r="A27" s="110"/>
      <c r="B27" s="117" t="s">
        <v>212</v>
      </c>
      <c r="C27" s="534" t="s">
        <v>69</v>
      </c>
      <c r="D27" s="534"/>
      <c r="E27" s="116"/>
      <c r="F27" s="114"/>
      <c r="G27" s="115"/>
      <c r="H27" s="137"/>
      <c r="I27" s="111"/>
      <c r="J27" s="534" t="s">
        <v>105</v>
      </c>
      <c r="K27" s="534"/>
      <c r="L27" s="138"/>
      <c r="M27" s="219"/>
      <c r="N27" s="115"/>
    </row>
    <row r="28" spans="1:14" ht="14.25" customHeight="1">
      <c r="A28" s="110"/>
      <c r="B28" s="111"/>
      <c r="C28" s="111"/>
      <c r="D28" s="112" t="s">
        <v>200</v>
      </c>
      <c r="E28" s="116"/>
      <c r="F28" s="114">
        <f>'③固定資産'!K17+'③固定資産'!P17</f>
        <v>0</v>
      </c>
      <c r="G28" s="115"/>
      <c r="H28" s="137"/>
      <c r="I28" s="111"/>
      <c r="J28" s="534" t="s">
        <v>103</v>
      </c>
      <c r="K28" s="534"/>
      <c r="L28" s="138"/>
      <c r="M28" s="219"/>
      <c r="N28" s="115"/>
    </row>
    <row r="29" spans="1:14" ht="14.25" customHeight="1">
      <c r="A29" s="110"/>
      <c r="B29" s="111"/>
      <c r="C29" s="111"/>
      <c r="D29" s="112" t="s">
        <v>70</v>
      </c>
      <c r="E29" s="116"/>
      <c r="F29" s="114">
        <f>'③固定資産'!K18+'③固定資産'!P18</f>
        <v>0</v>
      </c>
      <c r="G29" s="115"/>
      <c r="H29" s="143"/>
      <c r="I29" s="127"/>
      <c r="J29" s="535" t="s">
        <v>106</v>
      </c>
      <c r="K29" s="535"/>
      <c r="L29" s="144"/>
      <c r="M29" s="220"/>
      <c r="N29" s="130"/>
    </row>
    <row r="30" spans="1:14" ht="14.25" customHeight="1">
      <c r="A30" s="110"/>
      <c r="B30" s="111"/>
      <c r="C30" s="111"/>
      <c r="D30" s="112" t="s">
        <v>71</v>
      </c>
      <c r="E30" s="116"/>
      <c r="F30" s="114">
        <f>'③固定資産'!K19+'③固定資産'!P19</f>
        <v>0</v>
      </c>
      <c r="G30" s="115"/>
      <c r="H30" s="139"/>
      <c r="I30" s="140"/>
      <c r="J30" s="562"/>
      <c r="K30" s="562"/>
      <c r="L30" s="141"/>
      <c r="M30" s="222"/>
      <c r="N30" s="142"/>
    </row>
    <row r="31" spans="1:14" ht="14.25" customHeight="1">
      <c r="A31" s="110"/>
      <c r="B31" s="111"/>
      <c r="C31" s="111"/>
      <c r="D31" s="112" t="s">
        <v>72</v>
      </c>
      <c r="E31" s="116"/>
      <c r="F31" s="114">
        <f>'③固定資産'!K20+'③固定資産'!P20</f>
        <v>0</v>
      </c>
      <c r="G31" s="115"/>
      <c r="H31" s="123"/>
      <c r="I31" s="536" t="s">
        <v>224</v>
      </c>
      <c r="J31" s="536"/>
      <c r="K31" s="536"/>
      <c r="L31" s="39"/>
      <c r="M31" s="40">
        <f>SUM(M24:M30)</f>
        <v>0</v>
      </c>
      <c r="N31" s="41"/>
    </row>
    <row r="32" spans="1:14" ht="14.25" customHeight="1" thickBot="1">
      <c r="A32" s="110"/>
      <c r="B32" s="111"/>
      <c r="C32" s="111"/>
      <c r="D32" s="112" t="s">
        <v>73</v>
      </c>
      <c r="E32" s="116"/>
      <c r="F32" s="114">
        <f>'③固定資産'!K21+'③固定資産'!P21</f>
        <v>0</v>
      </c>
      <c r="G32" s="115"/>
      <c r="H32" s="124"/>
      <c r="I32" s="552" t="s">
        <v>225</v>
      </c>
      <c r="J32" s="552"/>
      <c r="K32" s="552"/>
      <c r="L32" s="42"/>
      <c r="M32" s="43">
        <f>M22+M31</f>
        <v>0</v>
      </c>
      <c r="N32" s="44"/>
    </row>
    <row r="33" spans="1:14" ht="14.25" customHeight="1">
      <c r="A33" s="110"/>
      <c r="B33" s="111"/>
      <c r="C33" s="111"/>
      <c r="D33" s="112" t="s">
        <v>74</v>
      </c>
      <c r="E33" s="116"/>
      <c r="F33" s="114">
        <f>'③固定資産'!K22+'③固定資産'!P22</f>
        <v>0</v>
      </c>
      <c r="G33" s="115"/>
      <c r="H33" s="145"/>
      <c r="I33" s="551" t="s">
        <v>226</v>
      </c>
      <c r="J33" s="551"/>
      <c r="K33" s="551"/>
      <c r="L33" s="61"/>
      <c r="M33" s="102"/>
      <c r="N33" s="54"/>
    </row>
    <row r="34" spans="1:14" ht="14.25" customHeight="1">
      <c r="A34" s="110"/>
      <c r="B34" s="111"/>
      <c r="C34" s="111"/>
      <c r="D34" s="112" t="s">
        <v>75</v>
      </c>
      <c r="E34" s="116"/>
      <c r="F34" s="114">
        <f>'③固定資産'!K23+'③固定資産'!P23</f>
        <v>0</v>
      </c>
      <c r="G34" s="115"/>
      <c r="H34" s="146" t="s">
        <v>219</v>
      </c>
      <c r="I34" s="556" t="s">
        <v>227</v>
      </c>
      <c r="J34" s="556"/>
      <c r="K34" s="556"/>
      <c r="L34" s="147"/>
      <c r="M34" s="121"/>
      <c r="N34" s="122"/>
    </row>
    <row r="35" spans="1:14" ht="14.25" customHeight="1">
      <c r="A35" s="110"/>
      <c r="B35" s="111"/>
      <c r="C35" s="111"/>
      <c r="D35" s="202" t="s">
        <v>323</v>
      </c>
      <c r="E35" s="116"/>
      <c r="F35" s="114">
        <f>'③固定資産'!K24+'③固定資産'!P24</f>
        <v>0</v>
      </c>
      <c r="G35" s="115"/>
      <c r="H35" s="137"/>
      <c r="I35" s="148"/>
      <c r="J35" s="550" t="s">
        <v>107</v>
      </c>
      <c r="K35" s="550"/>
      <c r="L35" s="138"/>
      <c r="M35" s="219"/>
      <c r="N35" s="115"/>
    </row>
    <row r="36" spans="1:14" ht="14.25" customHeight="1">
      <c r="A36" s="110"/>
      <c r="B36" s="111"/>
      <c r="C36" s="537" t="s">
        <v>206</v>
      </c>
      <c r="D36" s="537"/>
      <c r="E36" s="116"/>
      <c r="F36" s="114">
        <f>SUM(F28:F35)</f>
        <v>0</v>
      </c>
      <c r="G36" s="115"/>
      <c r="H36" s="137"/>
      <c r="I36" s="148"/>
      <c r="J36" s="550" t="s">
        <v>228</v>
      </c>
      <c r="K36" s="550"/>
      <c r="L36" s="138"/>
      <c r="M36" s="219"/>
      <c r="N36" s="115"/>
    </row>
    <row r="37" spans="1:14" ht="14.25" customHeight="1">
      <c r="A37" s="110"/>
      <c r="B37" s="117" t="s">
        <v>213</v>
      </c>
      <c r="C37" s="534" t="s">
        <v>76</v>
      </c>
      <c r="D37" s="534"/>
      <c r="E37" s="116"/>
      <c r="F37" s="114"/>
      <c r="G37" s="115"/>
      <c r="H37" s="137"/>
      <c r="I37" s="148"/>
      <c r="J37" s="550" t="s">
        <v>108</v>
      </c>
      <c r="K37" s="550"/>
      <c r="L37" s="138"/>
      <c r="M37" s="114"/>
      <c r="N37" s="115"/>
    </row>
    <row r="38" spans="1:14" ht="14.25" customHeight="1">
      <c r="A38" s="110"/>
      <c r="B38" s="111"/>
      <c r="C38" s="111"/>
      <c r="D38" s="112" t="s">
        <v>77</v>
      </c>
      <c r="E38" s="116"/>
      <c r="F38" s="219"/>
      <c r="G38" s="115"/>
      <c r="H38" s="149"/>
      <c r="I38" s="148"/>
      <c r="J38" s="148"/>
      <c r="K38" s="148" t="s">
        <v>229</v>
      </c>
      <c r="L38" s="138"/>
      <c r="M38" s="219"/>
      <c r="N38" s="115"/>
    </row>
    <row r="39" spans="1:14" ht="14.25" customHeight="1">
      <c r="A39" s="110"/>
      <c r="B39" s="111"/>
      <c r="C39" s="111"/>
      <c r="D39" s="112" t="s">
        <v>214</v>
      </c>
      <c r="E39" s="116"/>
      <c r="F39" s="219"/>
      <c r="G39" s="115"/>
      <c r="H39" s="149"/>
      <c r="I39" s="148"/>
      <c r="J39" s="148"/>
      <c r="K39" s="148" t="s">
        <v>113</v>
      </c>
      <c r="L39" s="138"/>
      <c r="M39" s="219"/>
      <c r="N39" s="115"/>
    </row>
    <row r="40" spans="1:14" ht="14.25" customHeight="1">
      <c r="A40" s="110"/>
      <c r="B40" s="111"/>
      <c r="C40" s="111"/>
      <c r="D40" s="118"/>
      <c r="E40" s="116"/>
      <c r="F40" s="219"/>
      <c r="G40" s="115"/>
      <c r="H40" s="149"/>
      <c r="I40" s="148"/>
      <c r="J40" s="148"/>
      <c r="K40" s="150" t="s">
        <v>110</v>
      </c>
      <c r="L40" s="138"/>
      <c r="M40" s="219"/>
      <c r="N40" s="115"/>
    </row>
    <row r="41" spans="1:14" ht="14.25" customHeight="1">
      <c r="A41" s="110"/>
      <c r="B41" s="111"/>
      <c r="C41" s="537" t="s">
        <v>207</v>
      </c>
      <c r="D41" s="537"/>
      <c r="E41" s="116"/>
      <c r="F41" s="114">
        <f>SUM(F38:F40)</f>
        <v>0</v>
      </c>
      <c r="G41" s="115"/>
      <c r="H41" s="149"/>
      <c r="I41" s="148"/>
      <c r="J41" s="534" t="s">
        <v>231</v>
      </c>
      <c r="K41" s="534"/>
      <c r="L41" s="138"/>
      <c r="M41" s="114">
        <f>SUM(M38:M40)</f>
        <v>0</v>
      </c>
      <c r="N41" s="115"/>
    </row>
    <row r="42" spans="1:14" ht="14.25" customHeight="1">
      <c r="A42" s="110"/>
      <c r="B42" s="117" t="s">
        <v>215</v>
      </c>
      <c r="C42" s="534" t="s">
        <v>201</v>
      </c>
      <c r="D42" s="534"/>
      <c r="E42" s="116"/>
      <c r="F42" s="114"/>
      <c r="G42" s="115"/>
      <c r="H42" s="149"/>
      <c r="I42" s="148"/>
      <c r="J42" s="550" t="s">
        <v>232</v>
      </c>
      <c r="K42" s="550"/>
      <c r="L42" s="138"/>
      <c r="M42" s="114"/>
      <c r="N42" s="115"/>
    </row>
    <row r="43" spans="1:14" ht="14.25" customHeight="1">
      <c r="A43" s="110"/>
      <c r="B43" s="117"/>
      <c r="C43" s="118"/>
      <c r="D43" s="112" t="s">
        <v>81</v>
      </c>
      <c r="E43" s="116"/>
      <c r="F43" s="219"/>
      <c r="G43" s="115"/>
      <c r="H43" s="149"/>
      <c r="I43" s="148"/>
      <c r="J43" s="148"/>
      <c r="K43" s="148" t="s">
        <v>109</v>
      </c>
      <c r="L43" s="138"/>
      <c r="M43" s="219"/>
      <c r="N43" s="115"/>
    </row>
    <row r="44" spans="1:14" ht="14.25" customHeight="1">
      <c r="A44" s="110"/>
      <c r="B44" s="117"/>
      <c r="C44" s="118"/>
      <c r="D44" s="112" t="s">
        <v>80</v>
      </c>
      <c r="E44" s="116"/>
      <c r="F44" s="219"/>
      <c r="G44" s="115"/>
      <c r="H44" s="149"/>
      <c r="I44" s="148"/>
      <c r="J44" s="148"/>
      <c r="K44" s="148" t="s">
        <v>113</v>
      </c>
      <c r="L44" s="138"/>
      <c r="M44" s="219"/>
      <c r="N44" s="115"/>
    </row>
    <row r="45" spans="1:14" ht="14.25" customHeight="1">
      <c r="A45" s="110"/>
      <c r="B45" s="117"/>
      <c r="C45" s="118"/>
      <c r="D45" s="112" t="s">
        <v>202</v>
      </c>
      <c r="E45" s="116"/>
      <c r="F45" s="219"/>
      <c r="G45" s="115"/>
      <c r="H45" s="149"/>
      <c r="I45" s="148"/>
      <c r="J45" s="148"/>
      <c r="K45" s="150" t="s">
        <v>230</v>
      </c>
      <c r="L45" s="138"/>
      <c r="M45" s="219"/>
      <c r="N45" s="115"/>
    </row>
    <row r="46" spans="1:14" ht="14.25" customHeight="1">
      <c r="A46" s="110"/>
      <c r="B46" s="117"/>
      <c r="C46" s="118"/>
      <c r="D46" s="112" t="s">
        <v>79</v>
      </c>
      <c r="E46" s="116"/>
      <c r="F46" s="219"/>
      <c r="G46" s="115"/>
      <c r="H46" s="149"/>
      <c r="I46" s="148"/>
      <c r="J46" s="534" t="s">
        <v>233</v>
      </c>
      <c r="K46" s="534"/>
      <c r="L46" s="138"/>
      <c r="M46" s="114">
        <f>SUM(M43:M45)</f>
        <v>0</v>
      </c>
      <c r="N46" s="115"/>
    </row>
    <row r="47" spans="1:14" ht="14.25" customHeight="1">
      <c r="A47" s="110"/>
      <c r="B47" s="111"/>
      <c r="C47" s="111"/>
      <c r="D47" s="112" t="s">
        <v>82</v>
      </c>
      <c r="E47" s="116"/>
      <c r="F47" s="219"/>
      <c r="G47" s="115"/>
      <c r="H47" s="149"/>
      <c r="I47" s="148"/>
      <c r="J47" s="550" t="s">
        <v>234</v>
      </c>
      <c r="K47" s="550"/>
      <c r="L47" s="138"/>
      <c r="M47" s="219"/>
      <c r="N47" s="115"/>
    </row>
    <row r="48" spans="1:14" ht="14.25" customHeight="1">
      <c r="A48" s="110"/>
      <c r="B48" s="111"/>
      <c r="C48" s="111"/>
      <c r="D48" s="112" t="s">
        <v>66</v>
      </c>
      <c r="E48" s="116"/>
      <c r="F48" s="219"/>
      <c r="G48" s="115"/>
      <c r="H48" s="149"/>
      <c r="I48" s="148"/>
      <c r="J48" s="550" t="s">
        <v>235</v>
      </c>
      <c r="K48" s="550"/>
      <c r="L48" s="138"/>
      <c r="M48" s="219"/>
      <c r="N48" s="115"/>
    </row>
    <row r="49" spans="1:14" ht="14.25" customHeight="1">
      <c r="A49" s="110"/>
      <c r="B49" s="111"/>
      <c r="C49" s="111"/>
      <c r="D49" s="112" t="s">
        <v>199</v>
      </c>
      <c r="E49" s="116"/>
      <c r="F49" s="219"/>
      <c r="G49" s="115"/>
      <c r="H49" s="149"/>
      <c r="I49" s="549" t="s">
        <v>236</v>
      </c>
      <c r="J49" s="549"/>
      <c r="K49" s="549"/>
      <c r="L49" s="138"/>
      <c r="M49" s="114">
        <f>SUM(M35:M36)+M41+M46+SUM(M47:M48)</f>
        <v>0</v>
      </c>
      <c r="N49" s="115"/>
    </row>
    <row r="50" spans="1:14" ht="14.25" customHeight="1">
      <c r="A50" s="110"/>
      <c r="B50" s="111"/>
      <c r="C50" s="111"/>
      <c r="D50" s="112" t="s">
        <v>123</v>
      </c>
      <c r="E50" s="116"/>
      <c r="F50" s="219"/>
      <c r="G50" s="115"/>
      <c r="H50" s="151" t="s">
        <v>220</v>
      </c>
      <c r="I50" s="556" t="s">
        <v>237</v>
      </c>
      <c r="J50" s="556"/>
      <c r="K50" s="556"/>
      <c r="L50" s="138"/>
      <c r="M50" s="114"/>
      <c r="N50" s="115"/>
    </row>
    <row r="51" spans="1:14" ht="14.25" customHeight="1">
      <c r="A51" s="126"/>
      <c r="B51" s="127"/>
      <c r="C51" s="541" t="s">
        <v>208</v>
      </c>
      <c r="D51" s="541"/>
      <c r="E51" s="128"/>
      <c r="F51" s="129">
        <f>SUM(F43:F50)</f>
        <v>0</v>
      </c>
      <c r="G51" s="130"/>
      <c r="H51" s="149"/>
      <c r="I51" s="148"/>
      <c r="J51" s="560" t="s">
        <v>111</v>
      </c>
      <c r="K51" s="560"/>
      <c r="L51" s="138"/>
      <c r="M51" s="219"/>
      <c r="N51" s="115"/>
    </row>
    <row r="52" spans="1:14" ht="14.25" customHeight="1">
      <c r="A52" s="103"/>
      <c r="B52" s="536" t="s">
        <v>204</v>
      </c>
      <c r="C52" s="536"/>
      <c r="D52" s="536"/>
      <c r="E52" s="104"/>
      <c r="F52" s="43">
        <f>F36+F41+F51</f>
        <v>0</v>
      </c>
      <c r="G52" s="44"/>
      <c r="H52" s="149"/>
      <c r="I52" s="148"/>
      <c r="J52" s="550" t="s">
        <v>112</v>
      </c>
      <c r="K52" s="550"/>
      <c r="L52" s="138"/>
      <c r="M52" s="219"/>
      <c r="N52" s="115"/>
    </row>
    <row r="53" spans="1:14" ht="14.25" customHeight="1">
      <c r="A53" s="119" t="s">
        <v>216</v>
      </c>
      <c r="B53" s="540" t="s">
        <v>83</v>
      </c>
      <c r="C53" s="540"/>
      <c r="D53" s="540"/>
      <c r="E53" s="120"/>
      <c r="F53" s="121"/>
      <c r="G53" s="122"/>
      <c r="H53" s="149"/>
      <c r="I53" s="148"/>
      <c r="J53" s="550" t="s">
        <v>238</v>
      </c>
      <c r="K53" s="550"/>
      <c r="L53" s="138"/>
      <c r="M53" s="219"/>
      <c r="N53" s="115"/>
    </row>
    <row r="54" spans="1:14" ht="14.25" customHeight="1">
      <c r="A54" s="110"/>
      <c r="B54" s="111"/>
      <c r="C54" s="534"/>
      <c r="D54" s="534"/>
      <c r="E54" s="116"/>
      <c r="F54" s="219"/>
      <c r="G54" s="115"/>
      <c r="H54" s="149"/>
      <c r="I54" s="549" t="s">
        <v>239</v>
      </c>
      <c r="J54" s="549"/>
      <c r="K54" s="549"/>
      <c r="L54" s="138"/>
      <c r="M54" s="114">
        <f>SUM(M51:M53)</f>
        <v>0</v>
      </c>
      <c r="N54" s="115"/>
    </row>
    <row r="55" spans="1:14" ht="14.25" customHeight="1">
      <c r="A55" s="110"/>
      <c r="B55" s="111"/>
      <c r="C55" s="534"/>
      <c r="D55" s="534"/>
      <c r="E55" s="116"/>
      <c r="F55" s="244"/>
      <c r="G55" s="115"/>
      <c r="H55" s="152"/>
      <c r="I55" s="153"/>
      <c r="J55" s="153"/>
      <c r="K55" s="153"/>
      <c r="L55" s="138"/>
      <c r="M55" s="114"/>
      <c r="N55" s="115"/>
    </row>
    <row r="56" spans="1:14" ht="14.25" customHeight="1">
      <c r="A56" s="126"/>
      <c r="B56" s="127"/>
      <c r="C56" s="535"/>
      <c r="D56" s="535"/>
      <c r="E56" s="128"/>
      <c r="F56" s="245"/>
      <c r="G56" s="130"/>
      <c r="H56" s="154" t="s">
        <v>240</v>
      </c>
      <c r="I56" s="558" t="s">
        <v>241</v>
      </c>
      <c r="J56" s="558"/>
      <c r="K56" s="558"/>
      <c r="L56" s="45"/>
      <c r="M56" s="221"/>
      <c r="N56" s="46"/>
    </row>
    <row r="57" spans="1:14" ht="14.25" customHeight="1" thickBot="1">
      <c r="A57" s="131"/>
      <c r="B57" s="539" t="s">
        <v>203</v>
      </c>
      <c r="C57" s="539"/>
      <c r="D57" s="539"/>
      <c r="E57" s="132"/>
      <c r="F57" s="47">
        <f>SUM(F54:F56)</f>
        <v>0</v>
      </c>
      <c r="G57" s="48"/>
      <c r="H57" s="97"/>
      <c r="I57" s="559" t="s">
        <v>242</v>
      </c>
      <c r="J57" s="559"/>
      <c r="K57" s="559"/>
      <c r="L57" s="42"/>
      <c r="M57" s="43">
        <f>M49+M54+M56</f>
        <v>0</v>
      </c>
      <c r="N57" s="44"/>
    </row>
    <row r="58" spans="1:14" ht="14.25" customHeight="1" thickBot="1" thickTop="1">
      <c r="A58" s="106"/>
      <c r="B58" s="538" t="s">
        <v>209</v>
      </c>
      <c r="C58" s="538"/>
      <c r="D58" s="538"/>
      <c r="E58" s="105"/>
      <c r="F58" s="49">
        <f>F25+F52+F57</f>
        <v>0</v>
      </c>
      <c r="G58" s="96"/>
      <c r="H58" s="155"/>
      <c r="I58" s="557" t="s">
        <v>243</v>
      </c>
      <c r="J58" s="557"/>
      <c r="K58" s="557"/>
      <c r="L58" s="50"/>
      <c r="M58" s="49">
        <f>M32+M57</f>
        <v>0</v>
      </c>
      <c r="N58" s="51"/>
    </row>
  </sheetData>
  <sheetProtection/>
  <mergeCells count="89">
    <mergeCell ref="A3:D3"/>
    <mergeCell ref="I3:N3"/>
    <mergeCell ref="J36:K36"/>
    <mergeCell ref="J48:K48"/>
    <mergeCell ref="J37:K37"/>
    <mergeCell ref="J28:K28"/>
    <mergeCell ref="J29:K29"/>
    <mergeCell ref="J30:K30"/>
    <mergeCell ref="J25:K25"/>
    <mergeCell ref="J26:K26"/>
    <mergeCell ref="I58:K58"/>
    <mergeCell ref="J53:K53"/>
    <mergeCell ref="I54:K54"/>
    <mergeCell ref="I56:K56"/>
    <mergeCell ref="I57:K57"/>
    <mergeCell ref="I50:K50"/>
    <mergeCell ref="J51:K51"/>
    <mergeCell ref="J52:K52"/>
    <mergeCell ref="I49:K49"/>
    <mergeCell ref="J41:K41"/>
    <mergeCell ref="J42:K42"/>
    <mergeCell ref="J46:K46"/>
    <mergeCell ref="J47:K47"/>
    <mergeCell ref="J19:K19"/>
    <mergeCell ref="J24:K24"/>
    <mergeCell ref="I23:K23"/>
    <mergeCell ref="I34:K34"/>
    <mergeCell ref="J20:K20"/>
    <mergeCell ref="J21:K21"/>
    <mergeCell ref="J14:K14"/>
    <mergeCell ref="J15:K15"/>
    <mergeCell ref="J17:K17"/>
    <mergeCell ref="H5:K5"/>
    <mergeCell ref="I22:K22"/>
    <mergeCell ref="J16:K16"/>
    <mergeCell ref="J10:K10"/>
    <mergeCell ref="J11:K11"/>
    <mergeCell ref="J35:K35"/>
    <mergeCell ref="J27:K27"/>
    <mergeCell ref="I33:K33"/>
    <mergeCell ref="I31:K31"/>
    <mergeCell ref="I32:K32"/>
    <mergeCell ref="J8:K8"/>
    <mergeCell ref="J9:K9"/>
    <mergeCell ref="J18:K18"/>
    <mergeCell ref="J12:K12"/>
    <mergeCell ref="J13:K13"/>
    <mergeCell ref="C8:D8"/>
    <mergeCell ref="C9:D9"/>
    <mergeCell ref="C10:D10"/>
    <mergeCell ref="C11:D11"/>
    <mergeCell ref="C12:D12"/>
    <mergeCell ref="C41:D41"/>
    <mergeCell ref="C13:D13"/>
    <mergeCell ref="C14:D14"/>
    <mergeCell ref="C15:D15"/>
    <mergeCell ref="C22:D22"/>
    <mergeCell ref="C16:D16"/>
    <mergeCell ref="C17:D17"/>
    <mergeCell ref="C18:D18"/>
    <mergeCell ref="C19:D19"/>
    <mergeCell ref="C20:D20"/>
    <mergeCell ref="C21:D21"/>
    <mergeCell ref="B1:N1"/>
    <mergeCell ref="B4:D4"/>
    <mergeCell ref="F4:G4"/>
    <mergeCell ref="M4:N4"/>
    <mergeCell ref="B6:D6"/>
    <mergeCell ref="C7:D7"/>
    <mergeCell ref="A5:E5"/>
    <mergeCell ref="I4:K4"/>
    <mergeCell ref="I6:K6"/>
    <mergeCell ref="J7:K7"/>
    <mergeCell ref="C56:D56"/>
    <mergeCell ref="B58:D58"/>
    <mergeCell ref="B57:D57"/>
    <mergeCell ref="C42:D42"/>
    <mergeCell ref="B53:D53"/>
    <mergeCell ref="C54:D54"/>
    <mergeCell ref="C51:D51"/>
    <mergeCell ref="C55:D55"/>
    <mergeCell ref="B52:D52"/>
    <mergeCell ref="C37:D37"/>
    <mergeCell ref="C23:D23"/>
    <mergeCell ref="C24:D24"/>
    <mergeCell ref="B25:D25"/>
    <mergeCell ref="C36:D36"/>
    <mergeCell ref="C27:D27"/>
    <mergeCell ref="B26:D26"/>
  </mergeCells>
  <printOptions/>
  <pageMargins left="0.87" right="0.37" top="0.53" bottom="0.37" header="0.512" footer="0.2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M51"/>
  <sheetViews>
    <sheetView zoomScale="85" zoomScaleNormal="85" zoomScalePageLayoutView="0" workbookViewId="0" topLeftCell="A1">
      <selection activeCell="P6" sqref="P6:AM9"/>
    </sheetView>
  </sheetViews>
  <sheetFormatPr defaultColWidth="9.00390625" defaultRowHeight="13.5"/>
  <cols>
    <col min="1" max="39" width="2.375" style="0" customWidth="1"/>
  </cols>
  <sheetData>
    <row r="1" spans="1:39" s="161" customFormat="1" ht="24.75" customHeight="1">
      <c r="A1" s="589" t="s">
        <v>305</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row>
    <row r="2" s="161" customFormat="1" ht="16.5" customHeight="1" thickBot="1"/>
    <row r="3" spans="1:39" s="161" customFormat="1" ht="16.5" customHeight="1">
      <c r="A3" s="581" t="s">
        <v>286</v>
      </c>
      <c r="B3" s="582"/>
      <c r="C3" s="582"/>
      <c r="D3" s="582"/>
      <c r="E3" s="584" t="s">
        <v>271</v>
      </c>
      <c r="F3" s="584"/>
      <c r="G3" s="584"/>
      <c r="H3" s="584"/>
      <c r="I3" s="584"/>
      <c r="J3" s="584"/>
      <c r="K3" s="584"/>
      <c r="L3" s="584"/>
      <c r="M3" s="584"/>
      <c r="N3" s="584"/>
      <c r="O3" s="584"/>
      <c r="P3" s="585"/>
      <c r="Q3" s="585"/>
      <c r="R3" s="585"/>
      <c r="S3" s="585"/>
      <c r="T3" s="585"/>
      <c r="U3" s="585"/>
      <c r="V3" s="585"/>
      <c r="W3" s="585"/>
      <c r="X3" s="585"/>
      <c r="Y3" s="585"/>
      <c r="Z3" s="585"/>
      <c r="AA3" s="585"/>
      <c r="AB3" s="585"/>
      <c r="AC3" s="585"/>
      <c r="AD3" s="585"/>
      <c r="AE3" s="585"/>
      <c r="AF3" s="585"/>
      <c r="AG3" s="585"/>
      <c r="AH3" s="585"/>
      <c r="AI3" s="585"/>
      <c r="AJ3" s="585"/>
      <c r="AK3" s="585"/>
      <c r="AL3" s="585"/>
      <c r="AM3" s="586"/>
    </row>
    <row r="4" spans="1:39" s="161" customFormat="1" ht="16.5" customHeight="1">
      <c r="A4" s="565"/>
      <c r="B4" s="583"/>
      <c r="C4" s="583"/>
      <c r="D4" s="583"/>
      <c r="E4" s="568"/>
      <c r="F4" s="568"/>
      <c r="G4" s="568"/>
      <c r="H4" s="568"/>
      <c r="I4" s="568"/>
      <c r="J4" s="568"/>
      <c r="K4" s="568"/>
      <c r="L4" s="568"/>
      <c r="M4" s="568"/>
      <c r="N4" s="568"/>
      <c r="O4" s="568"/>
      <c r="P4" s="563"/>
      <c r="Q4" s="563"/>
      <c r="R4" s="563"/>
      <c r="S4" s="563"/>
      <c r="T4" s="563"/>
      <c r="U4" s="563"/>
      <c r="V4" s="563"/>
      <c r="W4" s="563"/>
      <c r="X4" s="563"/>
      <c r="Y4" s="563"/>
      <c r="Z4" s="563"/>
      <c r="AA4" s="563"/>
      <c r="AB4" s="563"/>
      <c r="AC4" s="563"/>
      <c r="AD4" s="563"/>
      <c r="AE4" s="563"/>
      <c r="AF4" s="563"/>
      <c r="AG4" s="563"/>
      <c r="AH4" s="563"/>
      <c r="AI4" s="563"/>
      <c r="AJ4" s="563"/>
      <c r="AK4" s="563"/>
      <c r="AL4" s="563"/>
      <c r="AM4" s="564"/>
    </row>
    <row r="5" spans="1:39" s="161" customFormat="1" ht="16.5" customHeight="1">
      <c r="A5" s="565"/>
      <c r="B5" s="583"/>
      <c r="C5" s="583"/>
      <c r="D5" s="583"/>
      <c r="E5" s="568"/>
      <c r="F5" s="568"/>
      <c r="G5" s="568"/>
      <c r="H5" s="568"/>
      <c r="I5" s="568"/>
      <c r="J5" s="568"/>
      <c r="K5" s="568"/>
      <c r="L5" s="568"/>
      <c r="M5" s="568"/>
      <c r="N5" s="568"/>
      <c r="O5" s="568"/>
      <c r="P5" s="563"/>
      <c r="Q5" s="563"/>
      <c r="R5" s="563"/>
      <c r="S5" s="563"/>
      <c r="T5" s="563"/>
      <c r="U5" s="563"/>
      <c r="V5" s="563"/>
      <c r="W5" s="563"/>
      <c r="X5" s="563"/>
      <c r="Y5" s="563"/>
      <c r="Z5" s="563"/>
      <c r="AA5" s="563"/>
      <c r="AB5" s="563"/>
      <c r="AC5" s="563"/>
      <c r="AD5" s="563"/>
      <c r="AE5" s="563"/>
      <c r="AF5" s="563"/>
      <c r="AG5" s="563"/>
      <c r="AH5" s="563"/>
      <c r="AI5" s="563"/>
      <c r="AJ5" s="563"/>
      <c r="AK5" s="563"/>
      <c r="AL5" s="563"/>
      <c r="AM5" s="564"/>
    </row>
    <row r="6" spans="1:39" s="161" customFormat="1" ht="16.5" customHeight="1">
      <c r="A6" s="565"/>
      <c r="B6" s="583"/>
      <c r="C6" s="583"/>
      <c r="D6" s="583"/>
      <c r="E6" s="568" t="s">
        <v>272</v>
      </c>
      <c r="F6" s="568"/>
      <c r="G6" s="568"/>
      <c r="H6" s="568"/>
      <c r="I6" s="568"/>
      <c r="J6" s="568"/>
      <c r="K6" s="568"/>
      <c r="L6" s="568"/>
      <c r="M6" s="568"/>
      <c r="N6" s="568"/>
      <c r="O6" s="568"/>
      <c r="P6" s="563"/>
      <c r="Q6" s="563"/>
      <c r="R6" s="563"/>
      <c r="S6" s="563"/>
      <c r="T6" s="563"/>
      <c r="U6" s="563"/>
      <c r="V6" s="563"/>
      <c r="W6" s="563"/>
      <c r="X6" s="563"/>
      <c r="Y6" s="563"/>
      <c r="Z6" s="563"/>
      <c r="AA6" s="563"/>
      <c r="AB6" s="563"/>
      <c r="AC6" s="563"/>
      <c r="AD6" s="563"/>
      <c r="AE6" s="563"/>
      <c r="AF6" s="563"/>
      <c r="AG6" s="563"/>
      <c r="AH6" s="563"/>
      <c r="AI6" s="563"/>
      <c r="AJ6" s="563"/>
      <c r="AK6" s="563"/>
      <c r="AL6" s="563"/>
      <c r="AM6" s="564"/>
    </row>
    <row r="7" spans="1:39" s="161" customFormat="1" ht="16.5" customHeight="1">
      <c r="A7" s="565"/>
      <c r="B7" s="583"/>
      <c r="C7" s="583"/>
      <c r="D7" s="583"/>
      <c r="E7" s="568"/>
      <c r="F7" s="568"/>
      <c r="G7" s="568"/>
      <c r="H7" s="568"/>
      <c r="I7" s="568"/>
      <c r="J7" s="568"/>
      <c r="K7" s="568"/>
      <c r="L7" s="568"/>
      <c r="M7" s="568"/>
      <c r="N7" s="568"/>
      <c r="O7" s="568"/>
      <c r="P7" s="563"/>
      <c r="Q7" s="563"/>
      <c r="R7" s="563"/>
      <c r="S7" s="563"/>
      <c r="T7" s="563"/>
      <c r="U7" s="563"/>
      <c r="V7" s="563"/>
      <c r="W7" s="563"/>
      <c r="X7" s="563"/>
      <c r="Y7" s="563"/>
      <c r="Z7" s="563"/>
      <c r="AA7" s="563"/>
      <c r="AB7" s="563"/>
      <c r="AC7" s="563"/>
      <c r="AD7" s="563"/>
      <c r="AE7" s="563"/>
      <c r="AF7" s="563"/>
      <c r="AG7" s="563"/>
      <c r="AH7" s="563"/>
      <c r="AI7" s="563"/>
      <c r="AJ7" s="563"/>
      <c r="AK7" s="563"/>
      <c r="AL7" s="563"/>
      <c r="AM7" s="564"/>
    </row>
    <row r="8" spans="1:39" s="161" customFormat="1" ht="16.5" customHeight="1">
      <c r="A8" s="565"/>
      <c r="B8" s="583"/>
      <c r="C8" s="583"/>
      <c r="D8" s="583"/>
      <c r="E8" s="568"/>
      <c r="F8" s="568"/>
      <c r="G8" s="568"/>
      <c r="H8" s="568"/>
      <c r="I8" s="568"/>
      <c r="J8" s="568"/>
      <c r="K8" s="568"/>
      <c r="L8" s="568"/>
      <c r="M8" s="568"/>
      <c r="N8" s="568"/>
      <c r="O8" s="568"/>
      <c r="P8" s="563"/>
      <c r="Q8" s="563"/>
      <c r="R8" s="563"/>
      <c r="S8" s="563"/>
      <c r="T8" s="563"/>
      <c r="U8" s="563"/>
      <c r="V8" s="563"/>
      <c r="W8" s="563"/>
      <c r="X8" s="563"/>
      <c r="Y8" s="563"/>
      <c r="Z8" s="563"/>
      <c r="AA8" s="563"/>
      <c r="AB8" s="563"/>
      <c r="AC8" s="563"/>
      <c r="AD8" s="563"/>
      <c r="AE8" s="563"/>
      <c r="AF8" s="563"/>
      <c r="AG8" s="563"/>
      <c r="AH8" s="563"/>
      <c r="AI8" s="563"/>
      <c r="AJ8" s="563"/>
      <c r="AK8" s="563"/>
      <c r="AL8" s="563"/>
      <c r="AM8" s="564"/>
    </row>
    <row r="9" spans="1:39" s="161" customFormat="1" ht="16.5" customHeight="1">
      <c r="A9" s="565"/>
      <c r="B9" s="583"/>
      <c r="C9" s="583"/>
      <c r="D9" s="583"/>
      <c r="E9" s="568"/>
      <c r="F9" s="568"/>
      <c r="G9" s="568"/>
      <c r="H9" s="568"/>
      <c r="I9" s="568"/>
      <c r="J9" s="568"/>
      <c r="K9" s="568"/>
      <c r="L9" s="568"/>
      <c r="M9" s="568"/>
      <c r="N9" s="568"/>
      <c r="O9" s="568"/>
      <c r="P9" s="563"/>
      <c r="Q9" s="563"/>
      <c r="R9" s="563"/>
      <c r="S9" s="563"/>
      <c r="T9" s="563"/>
      <c r="U9" s="563"/>
      <c r="V9" s="563"/>
      <c r="W9" s="563"/>
      <c r="X9" s="563"/>
      <c r="Y9" s="563"/>
      <c r="Z9" s="563"/>
      <c r="AA9" s="563"/>
      <c r="AB9" s="563"/>
      <c r="AC9" s="563"/>
      <c r="AD9" s="563"/>
      <c r="AE9" s="563"/>
      <c r="AF9" s="563"/>
      <c r="AG9" s="563"/>
      <c r="AH9" s="563"/>
      <c r="AI9" s="563"/>
      <c r="AJ9" s="563"/>
      <c r="AK9" s="563"/>
      <c r="AL9" s="563"/>
      <c r="AM9" s="564"/>
    </row>
    <row r="10" spans="1:39" s="161" customFormat="1" ht="16.5" customHeight="1">
      <c r="A10" s="565"/>
      <c r="B10" s="583"/>
      <c r="C10" s="583"/>
      <c r="D10" s="583"/>
      <c r="E10" s="568" t="s">
        <v>273</v>
      </c>
      <c r="F10" s="568"/>
      <c r="G10" s="568"/>
      <c r="H10" s="568"/>
      <c r="I10" s="568"/>
      <c r="J10" s="568"/>
      <c r="K10" s="568"/>
      <c r="L10" s="568"/>
      <c r="M10" s="568"/>
      <c r="N10" s="568"/>
      <c r="O10" s="568"/>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4"/>
    </row>
    <row r="11" spans="1:39" s="161" customFormat="1" ht="16.5" customHeight="1">
      <c r="A11" s="565"/>
      <c r="B11" s="583"/>
      <c r="C11" s="583"/>
      <c r="D11" s="583"/>
      <c r="E11" s="568"/>
      <c r="F11" s="568"/>
      <c r="G11" s="568"/>
      <c r="H11" s="568"/>
      <c r="I11" s="568"/>
      <c r="J11" s="568"/>
      <c r="K11" s="568"/>
      <c r="L11" s="568"/>
      <c r="M11" s="568"/>
      <c r="N11" s="568"/>
      <c r="O11" s="568"/>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4"/>
    </row>
    <row r="12" spans="1:39" s="161" customFormat="1" ht="16.5" customHeight="1">
      <c r="A12" s="565"/>
      <c r="B12" s="583"/>
      <c r="C12" s="583"/>
      <c r="D12" s="583"/>
      <c r="E12" s="568"/>
      <c r="F12" s="568"/>
      <c r="G12" s="568"/>
      <c r="H12" s="568"/>
      <c r="I12" s="568"/>
      <c r="J12" s="568"/>
      <c r="K12" s="568"/>
      <c r="L12" s="568"/>
      <c r="M12" s="568"/>
      <c r="N12" s="568"/>
      <c r="O12" s="568"/>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4"/>
    </row>
    <row r="13" spans="1:39" s="161" customFormat="1" ht="16.5" customHeight="1">
      <c r="A13" s="565"/>
      <c r="B13" s="583"/>
      <c r="C13" s="583"/>
      <c r="D13" s="583"/>
      <c r="E13" s="568"/>
      <c r="F13" s="568"/>
      <c r="G13" s="568"/>
      <c r="H13" s="568"/>
      <c r="I13" s="568"/>
      <c r="J13" s="568"/>
      <c r="K13" s="568"/>
      <c r="L13" s="568"/>
      <c r="M13" s="568"/>
      <c r="N13" s="568"/>
      <c r="O13" s="568"/>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c r="AM13" s="564"/>
    </row>
    <row r="14" spans="1:39" s="161" customFormat="1" ht="16.5" customHeight="1">
      <c r="A14" s="565"/>
      <c r="B14" s="583"/>
      <c r="C14" s="583"/>
      <c r="D14" s="583"/>
      <c r="E14" s="568"/>
      <c r="F14" s="568"/>
      <c r="G14" s="568"/>
      <c r="H14" s="568"/>
      <c r="I14" s="568"/>
      <c r="J14" s="568"/>
      <c r="K14" s="568"/>
      <c r="L14" s="568"/>
      <c r="M14" s="568"/>
      <c r="N14" s="568"/>
      <c r="O14" s="568"/>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4"/>
    </row>
    <row r="15" spans="1:39" s="161" customFormat="1" ht="16.5" customHeight="1">
      <c r="A15" s="565"/>
      <c r="B15" s="583"/>
      <c r="C15" s="583"/>
      <c r="D15" s="583"/>
      <c r="E15" s="568"/>
      <c r="F15" s="568"/>
      <c r="G15" s="568"/>
      <c r="H15" s="568"/>
      <c r="I15" s="568"/>
      <c r="J15" s="568"/>
      <c r="K15" s="568"/>
      <c r="L15" s="568"/>
      <c r="M15" s="568"/>
      <c r="N15" s="568"/>
      <c r="O15" s="568"/>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4"/>
    </row>
    <row r="16" spans="1:39" s="161" customFormat="1" ht="16.5" customHeight="1">
      <c r="A16" s="565"/>
      <c r="B16" s="583"/>
      <c r="C16" s="583"/>
      <c r="D16" s="583"/>
      <c r="E16" s="568" t="s">
        <v>274</v>
      </c>
      <c r="F16" s="568"/>
      <c r="G16" s="568"/>
      <c r="H16" s="568"/>
      <c r="I16" s="568"/>
      <c r="J16" s="568"/>
      <c r="K16" s="568"/>
      <c r="L16" s="568"/>
      <c r="M16" s="568"/>
      <c r="N16" s="568"/>
      <c r="O16" s="568"/>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4"/>
    </row>
    <row r="17" spans="1:39" s="161" customFormat="1" ht="16.5" customHeight="1">
      <c r="A17" s="565"/>
      <c r="B17" s="583"/>
      <c r="C17" s="583"/>
      <c r="D17" s="583"/>
      <c r="E17" s="568" t="s">
        <v>275</v>
      </c>
      <c r="F17" s="568"/>
      <c r="G17" s="568"/>
      <c r="H17" s="568"/>
      <c r="I17" s="568"/>
      <c r="J17" s="568"/>
      <c r="K17" s="568"/>
      <c r="L17" s="568"/>
      <c r="M17" s="568"/>
      <c r="N17" s="568"/>
      <c r="O17" s="568"/>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4"/>
    </row>
    <row r="18" spans="1:39" s="161" customFormat="1" ht="16.5" customHeight="1">
      <c r="A18" s="587" t="s">
        <v>276</v>
      </c>
      <c r="B18" s="588"/>
      <c r="C18" s="588"/>
      <c r="D18" s="588"/>
      <c r="E18" s="588"/>
      <c r="F18" s="588"/>
      <c r="G18" s="588"/>
      <c r="H18" s="588"/>
      <c r="I18" s="588"/>
      <c r="J18" s="588"/>
      <c r="K18" s="588"/>
      <c r="L18" s="588"/>
      <c r="M18" s="588"/>
      <c r="N18" s="588"/>
      <c r="O18" s="588"/>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563"/>
      <c r="AM18" s="564"/>
    </row>
    <row r="19" spans="1:39" s="161" customFormat="1" ht="16.5" customHeight="1">
      <c r="A19" s="587"/>
      <c r="B19" s="588"/>
      <c r="C19" s="588"/>
      <c r="D19" s="588"/>
      <c r="E19" s="588"/>
      <c r="F19" s="588"/>
      <c r="G19" s="588"/>
      <c r="H19" s="588"/>
      <c r="I19" s="588"/>
      <c r="J19" s="588"/>
      <c r="K19" s="588"/>
      <c r="L19" s="588"/>
      <c r="M19" s="588"/>
      <c r="N19" s="588"/>
      <c r="O19" s="588"/>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4"/>
    </row>
    <row r="20" spans="1:39" s="161" customFormat="1" ht="16.5" customHeight="1">
      <c r="A20" s="565" t="s">
        <v>285</v>
      </c>
      <c r="B20" s="583"/>
      <c r="C20" s="583"/>
      <c r="D20" s="583"/>
      <c r="E20" s="568" t="s">
        <v>277</v>
      </c>
      <c r="F20" s="568"/>
      <c r="G20" s="568"/>
      <c r="H20" s="568"/>
      <c r="I20" s="568"/>
      <c r="J20" s="568"/>
      <c r="K20" s="568"/>
      <c r="L20" s="568"/>
      <c r="M20" s="568"/>
      <c r="N20" s="568"/>
      <c r="O20" s="568"/>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71"/>
    </row>
    <row r="21" spans="1:39" s="161" customFormat="1" ht="16.5" customHeight="1">
      <c r="A21" s="565"/>
      <c r="B21" s="583"/>
      <c r="C21" s="583"/>
      <c r="D21" s="583"/>
      <c r="E21" s="568"/>
      <c r="F21" s="568"/>
      <c r="G21" s="568"/>
      <c r="H21" s="568"/>
      <c r="I21" s="568"/>
      <c r="J21" s="568"/>
      <c r="K21" s="568"/>
      <c r="L21" s="568"/>
      <c r="M21" s="568"/>
      <c r="N21" s="568"/>
      <c r="O21" s="568"/>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71"/>
    </row>
    <row r="22" spans="1:39" s="161" customFormat="1" ht="16.5" customHeight="1">
      <c r="A22" s="565"/>
      <c r="B22" s="583"/>
      <c r="C22" s="583"/>
      <c r="D22" s="583"/>
      <c r="E22" s="568" t="s">
        <v>199</v>
      </c>
      <c r="F22" s="568"/>
      <c r="G22" s="568"/>
      <c r="H22" s="568"/>
      <c r="I22" s="568"/>
      <c r="J22" s="568"/>
      <c r="K22" s="568"/>
      <c r="L22" s="568"/>
      <c r="M22" s="568"/>
      <c r="N22" s="568"/>
      <c r="O22" s="568"/>
      <c r="P22" s="568" t="s">
        <v>307</v>
      </c>
      <c r="Q22" s="568"/>
      <c r="R22" s="578"/>
      <c r="S22" s="579"/>
      <c r="T22" s="577"/>
      <c r="U22" s="577"/>
      <c r="V22" s="577"/>
      <c r="W22" s="577"/>
      <c r="X22" s="577"/>
      <c r="Y22" s="580"/>
      <c r="Z22" s="575" t="s">
        <v>22</v>
      </c>
      <c r="AA22" s="569"/>
      <c r="AB22" s="568" t="s">
        <v>308</v>
      </c>
      <c r="AC22" s="568"/>
      <c r="AD22" s="578"/>
      <c r="AE22" s="579"/>
      <c r="AF22" s="577"/>
      <c r="AG22" s="577"/>
      <c r="AH22" s="577"/>
      <c r="AI22" s="577"/>
      <c r="AJ22" s="577"/>
      <c r="AK22" s="580"/>
      <c r="AL22" s="575" t="s">
        <v>22</v>
      </c>
      <c r="AM22" s="571"/>
    </row>
    <row r="23" spans="1:39" s="161" customFormat="1" ht="16.5" customHeight="1">
      <c r="A23" s="565"/>
      <c r="B23" s="583"/>
      <c r="C23" s="583"/>
      <c r="D23" s="583"/>
      <c r="E23" s="568" t="s">
        <v>278</v>
      </c>
      <c r="F23" s="568"/>
      <c r="G23" s="568"/>
      <c r="H23" s="568"/>
      <c r="I23" s="568"/>
      <c r="J23" s="568"/>
      <c r="K23" s="568"/>
      <c r="L23" s="568"/>
      <c r="M23" s="568"/>
      <c r="N23" s="568"/>
      <c r="O23" s="568"/>
      <c r="P23" s="570"/>
      <c r="Q23" s="591"/>
      <c r="R23" s="591"/>
      <c r="S23" s="591"/>
      <c r="T23" s="591"/>
      <c r="U23" s="591"/>
      <c r="V23" s="591"/>
      <c r="W23" s="591"/>
      <c r="X23" s="591"/>
      <c r="Y23" s="591"/>
      <c r="Z23" s="591"/>
      <c r="AA23" s="591"/>
      <c r="AB23" s="591"/>
      <c r="AC23" s="591"/>
      <c r="AD23" s="591"/>
      <c r="AE23" s="591"/>
      <c r="AF23" s="591"/>
      <c r="AG23" s="591"/>
      <c r="AH23" s="591"/>
      <c r="AI23" s="591"/>
      <c r="AJ23" s="591"/>
      <c r="AK23" s="575"/>
      <c r="AL23" s="569" t="s">
        <v>22</v>
      </c>
      <c r="AM23" s="571"/>
    </row>
    <row r="24" spans="1:39" s="161" customFormat="1" ht="16.5" customHeight="1">
      <c r="A24" s="565"/>
      <c r="B24" s="583"/>
      <c r="C24" s="583"/>
      <c r="D24" s="583"/>
      <c r="E24" s="572" t="s">
        <v>279</v>
      </c>
      <c r="F24" s="573"/>
      <c r="G24" s="573"/>
      <c r="H24" s="573"/>
      <c r="I24" s="573"/>
      <c r="J24" s="573"/>
      <c r="K24" s="573"/>
      <c r="L24" s="573"/>
      <c r="M24" s="573"/>
      <c r="N24" s="573"/>
      <c r="O24" s="574"/>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563"/>
      <c r="AM24" s="564"/>
    </row>
    <row r="25" spans="1:39" s="161" customFormat="1" ht="16.5" customHeight="1">
      <c r="A25" s="565"/>
      <c r="B25" s="583"/>
      <c r="C25" s="583"/>
      <c r="D25" s="583"/>
      <c r="E25" s="568" t="s">
        <v>280</v>
      </c>
      <c r="F25" s="568"/>
      <c r="G25" s="568"/>
      <c r="H25" s="568"/>
      <c r="I25" s="568"/>
      <c r="J25" s="568"/>
      <c r="K25" s="568"/>
      <c r="L25" s="568"/>
      <c r="M25" s="568"/>
      <c r="N25" s="568"/>
      <c r="O25" s="568"/>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3"/>
      <c r="AM25" s="564"/>
    </row>
    <row r="26" spans="1:39" s="161" customFormat="1" ht="16.5" customHeight="1">
      <c r="A26" s="565"/>
      <c r="B26" s="583"/>
      <c r="C26" s="583"/>
      <c r="D26" s="583"/>
      <c r="E26" s="568" t="s">
        <v>281</v>
      </c>
      <c r="F26" s="568"/>
      <c r="G26" s="568"/>
      <c r="H26" s="568"/>
      <c r="I26" s="568"/>
      <c r="J26" s="568"/>
      <c r="K26" s="568"/>
      <c r="L26" s="568" t="s">
        <v>282</v>
      </c>
      <c r="M26" s="568"/>
      <c r="N26" s="568"/>
      <c r="O26" s="568"/>
      <c r="P26" s="568" t="s">
        <v>307</v>
      </c>
      <c r="Q26" s="568"/>
      <c r="R26" s="578"/>
      <c r="S26" s="579"/>
      <c r="T26" s="577"/>
      <c r="U26" s="577"/>
      <c r="V26" s="577"/>
      <c r="W26" s="577"/>
      <c r="X26" s="577"/>
      <c r="Y26" s="580"/>
      <c r="Z26" s="575" t="s">
        <v>22</v>
      </c>
      <c r="AA26" s="569"/>
      <c r="AB26" s="568" t="s">
        <v>308</v>
      </c>
      <c r="AC26" s="568"/>
      <c r="AD26" s="578"/>
      <c r="AE26" s="579"/>
      <c r="AF26" s="577"/>
      <c r="AG26" s="577"/>
      <c r="AH26" s="577"/>
      <c r="AI26" s="577"/>
      <c r="AJ26" s="577"/>
      <c r="AK26" s="580"/>
      <c r="AL26" s="575" t="s">
        <v>22</v>
      </c>
      <c r="AM26" s="571"/>
    </row>
    <row r="27" spans="1:39" s="161" customFormat="1" ht="16.5" customHeight="1">
      <c r="A27" s="565"/>
      <c r="B27" s="583"/>
      <c r="C27" s="583"/>
      <c r="D27" s="583"/>
      <c r="E27" s="568"/>
      <c r="F27" s="568"/>
      <c r="G27" s="568"/>
      <c r="H27" s="568"/>
      <c r="I27" s="568"/>
      <c r="J27" s="568"/>
      <c r="K27" s="568"/>
      <c r="L27" s="568" t="s">
        <v>283</v>
      </c>
      <c r="M27" s="568"/>
      <c r="N27" s="568"/>
      <c r="O27" s="568"/>
      <c r="P27" s="568" t="s">
        <v>307</v>
      </c>
      <c r="Q27" s="568"/>
      <c r="R27" s="578"/>
      <c r="S27" s="579"/>
      <c r="T27" s="577"/>
      <c r="U27" s="577"/>
      <c r="V27" s="577"/>
      <c r="W27" s="577"/>
      <c r="X27" s="577"/>
      <c r="Y27" s="580"/>
      <c r="Z27" s="575" t="s">
        <v>22</v>
      </c>
      <c r="AA27" s="569"/>
      <c r="AB27" s="568" t="s">
        <v>308</v>
      </c>
      <c r="AC27" s="568"/>
      <c r="AD27" s="578"/>
      <c r="AE27" s="579"/>
      <c r="AF27" s="577"/>
      <c r="AG27" s="577"/>
      <c r="AH27" s="577"/>
      <c r="AI27" s="577"/>
      <c r="AJ27" s="577"/>
      <c r="AK27" s="580"/>
      <c r="AL27" s="575" t="s">
        <v>22</v>
      </c>
      <c r="AM27" s="571"/>
    </row>
    <row r="28" spans="1:39" s="161" customFormat="1" ht="16.5" customHeight="1">
      <c r="A28" s="565"/>
      <c r="B28" s="583"/>
      <c r="C28" s="583"/>
      <c r="D28" s="583"/>
      <c r="E28" s="568" t="s">
        <v>284</v>
      </c>
      <c r="F28" s="568"/>
      <c r="G28" s="568"/>
      <c r="H28" s="568"/>
      <c r="I28" s="568"/>
      <c r="J28" s="568"/>
      <c r="K28" s="568"/>
      <c r="L28" s="568" t="s">
        <v>282</v>
      </c>
      <c r="M28" s="568"/>
      <c r="N28" s="568"/>
      <c r="O28" s="568"/>
      <c r="P28" s="568" t="s">
        <v>307</v>
      </c>
      <c r="Q28" s="568"/>
      <c r="R28" s="578"/>
      <c r="S28" s="579"/>
      <c r="T28" s="577"/>
      <c r="U28" s="577"/>
      <c r="V28" s="577"/>
      <c r="W28" s="577"/>
      <c r="X28" s="577"/>
      <c r="Y28" s="580"/>
      <c r="Z28" s="575" t="s">
        <v>22</v>
      </c>
      <c r="AA28" s="569"/>
      <c r="AB28" s="568" t="s">
        <v>308</v>
      </c>
      <c r="AC28" s="568"/>
      <c r="AD28" s="578"/>
      <c r="AE28" s="579"/>
      <c r="AF28" s="577"/>
      <c r="AG28" s="577"/>
      <c r="AH28" s="577"/>
      <c r="AI28" s="577"/>
      <c r="AJ28" s="577"/>
      <c r="AK28" s="580"/>
      <c r="AL28" s="575" t="s">
        <v>22</v>
      </c>
      <c r="AM28" s="571"/>
    </row>
    <row r="29" spans="1:39" s="161" customFormat="1" ht="16.5" customHeight="1">
      <c r="A29" s="565"/>
      <c r="B29" s="583"/>
      <c r="C29" s="583"/>
      <c r="D29" s="583"/>
      <c r="E29" s="568"/>
      <c r="F29" s="568"/>
      <c r="G29" s="568"/>
      <c r="H29" s="568"/>
      <c r="I29" s="568"/>
      <c r="J29" s="568"/>
      <c r="K29" s="568"/>
      <c r="L29" s="568" t="s">
        <v>283</v>
      </c>
      <c r="M29" s="568"/>
      <c r="N29" s="568"/>
      <c r="O29" s="568"/>
      <c r="P29" s="568" t="s">
        <v>307</v>
      </c>
      <c r="Q29" s="568"/>
      <c r="R29" s="578"/>
      <c r="S29" s="579"/>
      <c r="T29" s="577"/>
      <c r="U29" s="577"/>
      <c r="V29" s="577"/>
      <c r="W29" s="577"/>
      <c r="X29" s="577"/>
      <c r="Y29" s="580"/>
      <c r="Z29" s="575" t="s">
        <v>22</v>
      </c>
      <c r="AA29" s="569"/>
      <c r="AB29" s="568" t="s">
        <v>308</v>
      </c>
      <c r="AC29" s="568"/>
      <c r="AD29" s="578"/>
      <c r="AE29" s="579"/>
      <c r="AF29" s="577"/>
      <c r="AG29" s="577"/>
      <c r="AH29" s="577"/>
      <c r="AI29" s="577"/>
      <c r="AJ29" s="577"/>
      <c r="AK29" s="580"/>
      <c r="AL29" s="575" t="s">
        <v>22</v>
      </c>
      <c r="AM29" s="571"/>
    </row>
    <row r="30" spans="1:39" s="161" customFormat="1" ht="16.5" customHeight="1">
      <c r="A30" s="565" t="s">
        <v>296</v>
      </c>
      <c r="B30" s="566"/>
      <c r="C30" s="566"/>
      <c r="D30" s="566"/>
      <c r="E30" s="566"/>
      <c r="F30" s="566"/>
      <c r="G30" s="566"/>
      <c r="H30" s="583" t="s">
        <v>289</v>
      </c>
      <c r="I30" s="566"/>
      <c r="J30" s="566"/>
      <c r="K30" s="566"/>
      <c r="L30" s="568" t="s">
        <v>287</v>
      </c>
      <c r="M30" s="568"/>
      <c r="N30" s="568"/>
      <c r="O30" s="568"/>
      <c r="P30" s="577"/>
      <c r="Q30" s="577"/>
      <c r="R30" s="577"/>
      <c r="S30" s="577"/>
      <c r="T30" s="577"/>
      <c r="U30" s="577"/>
      <c r="V30" s="577"/>
      <c r="W30" s="577"/>
      <c r="X30" s="577"/>
      <c r="Y30" s="577"/>
      <c r="Z30" s="577"/>
      <c r="AA30" s="577"/>
      <c r="AB30" s="577"/>
      <c r="AC30" s="577"/>
      <c r="AD30" s="577"/>
      <c r="AE30" s="577"/>
      <c r="AF30" s="577"/>
      <c r="AG30" s="577"/>
      <c r="AH30" s="577"/>
      <c r="AI30" s="577"/>
      <c r="AJ30" s="577"/>
      <c r="AK30" s="577"/>
      <c r="AL30" s="569" t="s">
        <v>22</v>
      </c>
      <c r="AM30" s="571"/>
    </row>
    <row r="31" spans="1:39" s="161" customFormat="1" ht="16.5" customHeight="1">
      <c r="A31" s="567"/>
      <c r="B31" s="566"/>
      <c r="C31" s="566"/>
      <c r="D31" s="566"/>
      <c r="E31" s="566"/>
      <c r="F31" s="566"/>
      <c r="G31" s="566"/>
      <c r="H31" s="566"/>
      <c r="I31" s="566"/>
      <c r="J31" s="566"/>
      <c r="K31" s="566"/>
      <c r="L31" s="576" t="s">
        <v>288</v>
      </c>
      <c r="M31" s="576"/>
      <c r="N31" s="576"/>
      <c r="O31" s="576"/>
      <c r="P31" s="577"/>
      <c r="Q31" s="577"/>
      <c r="R31" s="577"/>
      <c r="S31" s="577"/>
      <c r="T31" s="577"/>
      <c r="U31" s="577"/>
      <c r="V31" s="577"/>
      <c r="W31" s="577"/>
      <c r="X31" s="577"/>
      <c r="Y31" s="577"/>
      <c r="Z31" s="577"/>
      <c r="AA31" s="577"/>
      <c r="AB31" s="577"/>
      <c r="AC31" s="577"/>
      <c r="AD31" s="577"/>
      <c r="AE31" s="577"/>
      <c r="AF31" s="577"/>
      <c r="AG31" s="577"/>
      <c r="AH31" s="577"/>
      <c r="AI31" s="577"/>
      <c r="AJ31" s="577"/>
      <c r="AK31" s="577"/>
      <c r="AL31" s="569" t="s">
        <v>22</v>
      </c>
      <c r="AM31" s="571"/>
    </row>
    <row r="32" spans="1:39" s="161" customFormat="1" ht="16.5" customHeight="1">
      <c r="A32" s="565" t="s">
        <v>306</v>
      </c>
      <c r="B32" s="566"/>
      <c r="C32" s="566"/>
      <c r="D32" s="566"/>
      <c r="E32" s="568" t="s">
        <v>290</v>
      </c>
      <c r="F32" s="568"/>
      <c r="G32" s="568"/>
      <c r="H32" s="568"/>
      <c r="I32" s="568"/>
      <c r="J32" s="568"/>
      <c r="K32" s="568"/>
      <c r="L32" s="568"/>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563"/>
      <c r="AM32" s="564"/>
    </row>
    <row r="33" spans="1:39" s="161" customFormat="1" ht="16.5" customHeight="1">
      <c r="A33" s="567"/>
      <c r="B33" s="566"/>
      <c r="C33" s="566"/>
      <c r="D33" s="566"/>
      <c r="E33" s="568" t="s">
        <v>291</v>
      </c>
      <c r="F33" s="568"/>
      <c r="G33" s="568"/>
      <c r="H33" s="568"/>
      <c r="I33" s="568"/>
      <c r="J33" s="568"/>
      <c r="K33" s="568"/>
      <c r="L33" s="568"/>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4"/>
    </row>
    <row r="34" spans="1:39" s="161" customFormat="1" ht="16.5" customHeight="1">
      <c r="A34" s="567"/>
      <c r="B34" s="566"/>
      <c r="C34" s="566"/>
      <c r="D34" s="566"/>
      <c r="E34" s="568" t="s">
        <v>292</v>
      </c>
      <c r="F34" s="568"/>
      <c r="G34" s="568"/>
      <c r="H34" s="568"/>
      <c r="I34" s="568"/>
      <c r="J34" s="568"/>
      <c r="K34" s="568"/>
      <c r="L34" s="568" t="s">
        <v>294</v>
      </c>
      <c r="M34" s="568"/>
      <c r="N34" s="568"/>
      <c r="O34" s="568"/>
      <c r="P34" s="568"/>
      <c r="Q34" s="568"/>
      <c r="R34" s="568"/>
      <c r="S34" s="568"/>
      <c r="T34" s="568"/>
      <c r="U34" s="568"/>
      <c r="V34" s="568"/>
      <c r="W34" s="568"/>
      <c r="X34" s="569"/>
      <c r="Y34" s="569"/>
      <c r="Z34" s="569"/>
      <c r="AA34" s="569"/>
      <c r="AB34" s="569"/>
      <c r="AC34" s="569"/>
      <c r="AD34" s="569"/>
      <c r="AE34" s="569"/>
      <c r="AF34" s="569"/>
      <c r="AG34" s="569"/>
      <c r="AH34" s="569"/>
      <c r="AI34" s="569"/>
      <c r="AJ34" s="569"/>
      <c r="AK34" s="570"/>
      <c r="AL34" s="575" t="s">
        <v>22</v>
      </c>
      <c r="AM34" s="571"/>
    </row>
    <row r="35" spans="1:39" s="161" customFormat="1" ht="16.5" customHeight="1">
      <c r="A35" s="567"/>
      <c r="B35" s="566"/>
      <c r="C35" s="566"/>
      <c r="D35" s="566"/>
      <c r="E35" s="568"/>
      <c r="F35" s="568"/>
      <c r="G35" s="568"/>
      <c r="H35" s="568"/>
      <c r="I35" s="568"/>
      <c r="J35" s="568"/>
      <c r="K35" s="568"/>
      <c r="L35" s="568" t="s">
        <v>295</v>
      </c>
      <c r="M35" s="568"/>
      <c r="N35" s="568"/>
      <c r="O35" s="568"/>
      <c r="P35" s="568"/>
      <c r="Q35" s="568"/>
      <c r="R35" s="568"/>
      <c r="S35" s="568"/>
      <c r="T35" s="568"/>
      <c r="U35" s="568"/>
      <c r="V35" s="568"/>
      <c r="W35" s="568"/>
      <c r="X35" s="569"/>
      <c r="Y35" s="569"/>
      <c r="Z35" s="569"/>
      <c r="AA35" s="569"/>
      <c r="AB35" s="569"/>
      <c r="AC35" s="569"/>
      <c r="AD35" s="569"/>
      <c r="AE35" s="569"/>
      <c r="AF35" s="569"/>
      <c r="AG35" s="569"/>
      <c r="AH35" s="569"/>
      <c r="AI35" s="569"/>
      <c r="AJ35" s="569"/>
      <c r="AK35" s="570"/>
      <c r="AL35" s="575" t="s">
        <v>22</v>
      </c>
      <c r="AM35" s="571"/>
    </row>
    <row r="36" spans="1:39" s="161" customFormat="1" ht="16.5" customHeight="1">
      <c r="A36" s="567"/>
      <c r="B36" s="566"/>
      <c r="C36" s="566"/>
      <c r="D36" s="566"/>
      <c r="E36" s="568" t="s">
        <v>293</v>
      </c>
      <c r="F36" s="568"/>
      <c r="G36" s="568"/>
      <c r="H36" s="568"/>
      <c r="I36" s="568"/>
      <c r="J36" s="568"/>
      <c r="K36" s="568"/>
      <c r="L36" s="568"/>
      <c r="M36" s="568"/>
      <c r="N36" s="568"/>
      <c r="O36" s="568"/>
      <c r="P36" s="568"/>
      <c r="Q36" s="568"/>
      <c r="R36" s="568"/>
      <c r="S36" s="569"/>
      <c r="T36" s="569"/>
      <c r="U36" s="569"/>
      <c r="V36" s="569"/>
      <c r="W36" s="569"/>
      <c r="X36" s="569"/>
      <c r="Y36" s="569"/>
      <c r="Z36" s="569"/>
      <c r="AA36" s="569"/>
      <c r="AB36" s="569"/>
      <c r="AC36" s="569"/>
      <c r="AD36" s="569"/>
      <c r="AE36" s="569"/>
      <c r="AF36" s="569"/>
      <c r="AG36" s="569"/>
      <c r="AH36" s="569"/>
      <c r="AI36" s="569"/>
      <c r="AJ36" s="569"/>
      <c r="AK36" s="569"/>
      <c r="AL36" s="569"/>
      <c r="AM36" s="571"/>
    </row>
    <row r="37" spans="1:39" s="161" customFormat="1" ht="16.5" customHeight="1">
      <c r="A37" s="565" t="s">
        <v>297</v>
      </c>
      <c r="B37" s="566"/>
      <c r="C37" s="566"/>
      <c r="D37" s="566"/>
      <c r="E37" s="566"/>
      <c r="F37" s="566"/>
      <c r="G37" s="566"/>
      <c r="H37" s="568" t="s">
        <v>66</v>
      </c>
      <c r="I37" s="568"/>
      <c r="J37" s="568"/>
      <c r="K37" s="568"/>
      <c r="L37" s="568"/>
      <c r="M37" s="568"/>
      <c r="N37" s="568"/>
      <c r="O37" s="568"/>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4"/>
    </row>
    <row r="38" spans="1:39" s="161" customFormat="1" ht="16.5" customHeight="1">
      <c r="A38" s="567"/>
      <c r="B38" s="566"/>
      <c r="C38" s="566"/>
      <c r="D38" s="566"/>
      <c r="E38" s="566"/>
      <c r="F38" s="566"/>
      <c r="G38" s="566"/>
      <c r="H38" s="568" t="s">
        <v>90</v>
      </c>
      <c r="I38" s="568"/>
      <c r="J38" s="568"/>
      <c r="K38" s="568"/>
      <c r="L38" s="568"/>
      <c r="M38" s="568"/>
      <c r="N38" s="568"/>
      <c r="O38" s="568"/>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4"/>
    </row>
    <row r="39" spans="1:39" s="161" customFormat="1" ht="16.5" customHeight="1">
      <c r="A39" s="565" t="s">
        <v>298</v>
      </c>
      <c r="B39" s="566"/>
      <c r="C39" s="566"/>
      <c r="D39" s="566"/>
      <c r="E39" s="566"/>
      <c r="F39" s="566"/>
      <c r="G39" s="566"/>
      <c r="H39" s="568" t="s">
        <v>299</v>
      </c>
      <c r="I39" s="568"/>
      <c r="J39" s="568"/>
      <c r="K39" s="568"/>
      <c r="L39" s="568"/>
      <c r="M39" s="568"/>
      <c r="N39" s="568"/>
      <c r="O39" s="568"/>
      <c r="P39" s="569"/>
      <c r="Q39" s="569"/>
      <c r="R39" s="569"/>
      <c r="S39" s="569"/>
      <c r="T39" s="569"/>
      <c r="U39" s="569"/>
      <c r="V39" s="569"/>
      <c r="W39" s="569"/>
      <c r="X39" s="572" t="s">
        <v>301</v>
      </c>
      <c r="Y39" s="573"/>
      <c r="Z39" s="573"/>
      <c r="AA39" s="573"/>
      <c r="AB39" s="573"/>
      <c r="AC39" s="573"/>
      <c r="AD39" s="573"/>
      <c r="AE39" s="574"/>
      <c r="AF39" s="569"/>
      <c r="AG39" s="569"/>
      <c r="AH39" s="569"/>
      <c r="AI39" s="569"/>
      <c r="AJ39" s="569"/>
      <c r="AK39" s="569"/>
      <c r="AL39" s="569"/>
      <c r="AM39" s="571"/>
    </row>
    <row r="40" spans="1:39" s="161" customFormat="1" ht="16.5" customHeight="1">
      <c r="A40" s="567"/>
      <c r="B40" s="566"/>
      <c r="C40" s="566"/>
      <c r="D40" s="566"/>
      <c r="E40" s="566"/>
      <c r="F40" s="566"/>
      <c r="G40" s="566"/>
      <c r="H40" s="568" t="s">
        <v>300</v>
      </c>
      <c r="I40" s="568"/>
      <c r="J40" s="568"/>
      <c r="K40" s="568"/>
      <c r="L40" s="568"/>
      <c r="M40" s="568"/>
      <c r="N40" s="568"/>
      <c r="O40" s="568"/>
      <c r="P40" s="569"/>
      <c r="Q40" s="569"/>
      <c r="R40" s="569"/>
      <c r="S40" s="569"/>
      <c r="T40" s="569"/>
      <c r="U40" s="569"/>
      <c r="V40" s="569"/>
      <c r="W40" s="569"/>
      <c r="X40" s="568" t="s">
        <v>275</v>
      </c>
      <c r="Y40" s="568"/>
      <c r="Z40" s="568"/>
      <c r="AA40" s="568"/>
      <c r="AB40" s="568"/>
      <c r="AC40" s="568"/>
      <c r="AD40" s="568"/>
      <c r="AE40" s="568"/>
      <c r="AF40" s="569"/>
      <c r="AG40" s="569"/>
      <c r="AH40" s="569"/>
      <c r="AI40" s="569"/>
      <c r="AJ40" s="569"/>
      <c r="AK40" s="569"/>
      <c r="AL40" s="569"/>
      <c r="AM40" s="571"/>
    </row>
    <row r="41" spans="1:39" s="161" customFormat="1" ht="16.5" customHeight="1">
      <c r="A41" s="565" t="s">
        <v>302</v>
      </c>
      <c r="B41" s="566"/>
      <c r="C41" s="566"/>
      <c r="D41" s="566"/>
      <c r="E41" s="566"/>
      <c r="F41" s="566"/>
      <c r="G41" s="566"/>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71"/>
    </row>
    <row r="42" spans="1:39" s="161" customFormat="1" ht="16.5" customHeight="1">
      <c r="A42" s="567"/>
      <c r="B42" s="566"/>
      <c r="C42" s="566"/>
      <c r="D42" s="566"/>
      <c r="E42" s="566"/>
      <c r="F42" s="566"/>
      <c r="G42" s="566"/>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71"/>
    </row>
    <row r="43" spans="1:39" s="161" customFormat="1" ht="16.5" customHeight="1" thickBot="1">
      <c r="A43" s="601" t="s">
        <v>303</v>
      </c>
      <c r="B43" s="602"/>
      <c r="C43" s="602"/>
      <c r="D43" s="602"/>
      <c r="E43" s="602"/>
      <c r="F43" s="602"/>
      <c r="G43" s="602"/>
      <c r="H43" s="602"/>
      <c r="I43" s="602"/>
      <c r="J43" s="602"/>
      <c r="K43" s="602"/>
      <c r="L43" s="602"/>
      <c r="M43" s="602"/>
      <c r="N43" s="602"/>
      <c r="O43" s="602"/>
      <c r="P43" s="603"/>
      <c r="Q43" s="603"/>
      <c r="R43" s="603"/>
      <c r="S43" s="603"/>
      <c r="T43" s="603"/>
      <c r="U43" s="603"/>
      <c r="V43" s="603"/>
      <c r="W43" s="603"/>
      <c r="X43" s="603"/>
      <c r="Y43" s="603"/>
      <c r="Z43" s="603"/>
      <c r="AA43" s="603"/>
      <c r="AB43" s="602" t="s">
        <v>259</v>
      </c>
      <c r="AC43" s="602"/>
      <c r="AD43" s="602"/>
      <c r="AE43" s="602"/>
      <c r="AF43" s="602"/>
      <c r="AG43" s="602"/>
      <c r="AH43" s="603"/>
      <c r="AI43" s="603"/>
      <c r="AJ43" s="603"/>
      <c r="AK43" s="603"/>
      <c r="AL43" s="603"/>
      <c r="AM43" s="604"/>
    </row>
    <row r="44" s="161" customFormat="1" ht="16.5" customHeight="1"/>
    <row r="45" s="161" customFormat="1" ht="21" customHeight="1">
      <c r="A45" s="162" t="s">
        <v>304</v>
      </c>
    </row>
    <row r="46" s="161" customFormat="1" ht="16.5" customHeight="1" thickBot="1"/>
    <row r="47" spans="1:39" s="161" customFormat="1" ht="16.5" customHeight="1">
      <c r="A47" s="592"/>
      <c r="B47" s="593"/>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4"/>
    </row>
    <row r="48" spans="1:39" s="161" customFormat="1" ht="16.5" customHeight="1">
      <c r="A48" s="595"/>
      <c r="B48" s="596"/>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7"/>
    </row>
    <row r="49" spans="1:39" s="161" customFormat="1" ht="16.5" customHeight="1">
      <c r="A49" s="595"/>
      <c r="B49" s="596"/>
      <c r="C49" s="596"/>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596"/>
      <c r="AL49" s="596"/>
      <c r="AM49" s="597"/>
    </row>
    <row r="50" spans="1:39" s="161" customFormat="1" ht="16.5" customHeight="1">
      <c r="A50" s="595"/>
      <c r="B50" s="596"/>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7"/>
    </row>
    <row r="51" spans="1:39" s="161" customFormat="1" ht="16.5" customHeight="1" thickBot="1">
      <c r="A51" s="598"/>
      <c r="B51" s="599"/>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600"/>
    </row>
    <row r="52" s="160" customFormat="1" ht="16.5" customHeight="1"/>
    <row r="53" s="160" customFormat="1" ht="16.5" customHeight="1"/>
    <row r="54" s="160" customFormat="1" ht="16.5" customHeight="1"/>
    <row r="55" s="160" customFormat="1" ht="16.5" customHeight="1"/>
    <row r="56" s="160" customFormat="1" ht="16.5" customHeight="1"/>
    <row r="57" s="160" customFormat="1" ht="16.5" customHeight="1"/>
    <row r="58" s="160" customFormat="1" ht="16.5" customHeight="1"/>
    <row r="59" s="160" customFormat="1" ht="16.5" customHeight="1"/>
    <row r="60" s="160" customFormat="1" ht="14.25" customHeight="1"/>
    <row r="61" s="160" customFormat="1" ht="14.25" customHeight="1"/>
    <row r="62" s="160" customFormat="1" ht="14.25" customHeight="1"/>
    <row r="63" s="160" customFormat="1" ht="14.25" customHeight="1"/>
    <row r="64" s="160" customFormat="1" ht="14.25" customHeight="1"/>
    <row r="65" s="160" customFormat="1" ht="14.25" customHeight="1"/>
    <row r="66" s="160" customFormat="1" ht="14.25" customHeight="1"/>
    <row r="67" s="160" customFormat="1" ht="14.25" customHeight="1"/>
    <row r="68" s="160" customFormat="1" ht="14.25" customHeight="1"/>
    <row r="69" s="160" customFormat="1" ht="14.25" customHeight="1"/>
    <row r="70" s="160" customFormat="1" ht="14.25" customHeight="1"/>
    <row r="71" s="160" customFormat="1" ht="14.25" customHeight="1"/>
    <row r="72" s="160" customFormat="1" ht="14.25" customHeight="1"/>
    <row r="73" s="160" customFormat="1" ht="14.25" customHeight="1"/>
    <row r="74" s="160" customFormat="1" ht="14.25" customHeight="1"/>
    <row r="75" s="160" customFormat="1" ht="14.25" customHeight="1"/>
    <row r="76" s="160" customFormat="1" ht="14.25" customHeight="1"/>
    <row r="77" s="160" customFormat="1" ht="14.25" customHeight="1"/>
    <row r="78" s="160" customFormat="1" ht="14.25" customHeight="1"/>
    <row r="79" s="160" customFormat="1" ht="14.25" customHeight="1"/>
    <row r="80" s="160" customFormat="1" ht="14.25" customHeight="1"/>
    <row r="81" s="160" customFormat="1" ht="14.25" customHeight="1"/>
    <row r="82" s="160" customFormat="1" ht="14.25" customHeight="1"/>
    <row r="83" s="160" customFormat="1" ht="14.25" customHeight="1"/>
    <row r="84" s="160" customFormat="1" ht="14.25" customHeight="1"/>
    <row r="85" s="160" customFormat="1" ht="14.25" customHeight="1"/>
    <row r="86" s="160" customFormat="1" ht="14.25" customHeight="1"/>
    <row r="87" s="160" customFormat="1" ht="14.25" customHeight="1"/>
    <row r="88" s="160" customFormat="1" ht="14.25" customHeight="1"/>
    <row r="89" s="160" customFormat="1" ht="14.25" customHeight="1"/>
    <row r="90" s="160" customFormat="1" ht="14.25" customHeight="1"/>
    <row r="91" s="160" customFormat="1" ht="14.25" customHeight="1"/>
    <row r="92" s="160" customFormat="1" ht="14.25" customHeight="1"/>
    <row r="93" s="160" customFormat="1" ht="14.25" customHeight="1"/>
    <row r="94" s="160" customFormat="1" ht="14.25" customHeight="1"/>
    <row r="95" s="160" customFormat="1" ht="14.25" customHeight="1"/>
    <row r="96" s="160" customFormat="1" ht="14.25" customHeight="1"/>
    <row r="97" s="160" customFormat="1" ht="14.25" customHeight="1"/>
    <row r="98" s="160" customFormat="1" ht="14.25" customHeight="1"/>
    <row r="99" s="160" customFormat="1" ht="14.25" customHeight="1"/>
    <row r="100" s="160" customFormat="1" ht="14.25" customHeight="1"/>
    <row r="101" s="160" customFormat="1" ht="14.25" customHeight="1"/>
    <row r="102" s="160" customFormat="1" ht="14.25" customHeight="1"/>
    <row r="103" s="160" customFormat="1" ht="14.25" customHeight="1"/>
  </sheetData>
  <sheetProtection/>
  <mergeCells count="103">
    <mergeCell ref="A47:AM51"/>
    <mergeCell ref="A41:G42"/>
    <mergeCell ref="H41:AM42"/>
    <mergeCell ref="A43:O43"/>
    <mergeCell ref="AB43:AG43"/>
    <mergeCell ref="AH43:AM43"/>
    <mergeCell ref="P43:AA43"/>
    <mergeCell ref="H39:O39"/>
    <mergeCell ref="H40:O40"/>
    <mergeCell ref="P39:W39"/>
    <mergeCell ref="P40:W40"/>
    <mergeCell ref="A1:AM1"/>
    <mergeCell ref="P20:AM21"/>
    <mergeCell ref="P23:AK23"/>
    <mergeCell ref="E10:O15"/>
    <mergeCell ref="E26:K27"/>
    <mergeCell ref="L26:O26"/>
    <mergeCell ref="L27:O27"/>
    <mergeCell ref="E20:O21"/>
    <mergeCell ref="E16:O16"/>
    <mergeCell ref="E17:O17"/>
    <mergeCell ref="A18:O19"/>
    <mergeCell ref="E22:O22"/>
    <mergeCell ref="A20:D29"/>
    <mergeCell ref="E28:K29"/>
    <mergeCell ref="L28:O28"/>
    <mergeCell ref="L29:O29"/>
    <mergeCell ref="P3:AM5"/>
    <mergeCell ref="P6:AM9"/>
    <mergeCell ref="P10:AM15"/>
    <mergeCell ref="AL23:AM23"/>
    <mergeCell ref="P17:AM17"/>
    <mergeCell ref="P16:AM16"/>
    <mergeCell ref="P18:AM19"/>
    <mergeCell ref="AL22:AM22"/>
    <mergeCell ref="AE22:AK22"/>
    <mergeCell ref="S22:Y22"/>
    <mergeCell ref="Z26:AA26"/>
    <mergeCell ref="AB26:AD26"/>
    <mergeCell ref="P22:R22"/>
    <mergeCell ref="Z22:AA22"/>
    <mergeCell ref="AB22:AD22"/>
    <mergeCell ref="P24:AM25"/>
    <mergeCell ref="AE26:AK26"/>
    <mergeCell ref="AL26:AM26"/>
    <mergeCell ref="P26:R26"/>
    <mergeCell ref="S26:Y26"/>
    <mergeCell ref="P27:R27"/>
    <mergeCell ref="S27:Y27"/>
    <mergeCell ref="Z27:AA27"/>
    <mergeCell ref="AB27:AD27"/>
    <mergeCell ref="AE27:AK27"/>
    <mergeCell ref="AL27:AM27"/>
    <mergeCell ref="AL29:AM29"/>
    <mergeCell ref="P28:R28"/>
    <mergeCell ref="S28:Y28"/>
    <mergeCell ref="Z28:AA28"/>
    <mergeCell ref="AB28:AD28"/>
    <mergeCell ref="AL28:AM28"/>
    <mergeCell ref="AE28:AK28"/>
    <mergeCell ref="P29:R29"/>
    <mergeCell ref="S29:Y29"/>
    <mergeCell ref="Z29:AA29"/>
    <mergeCell ref="AB29:AD29"/>
    <mergeCell ref="AE29:AK29"/>
    <mergeCell ref="A3:D17"/>
    <mergeCell ref="L30:O30"/>
    <mergeCell ref="A30:G31"/>
    <mergeCell ref="H30:K31"/>
    <mergeCell ref="E23:O23"/>
    <mergeCell ref="E24:O24"/>
    <mergeCell ref="E25:O25"/>
    <mergeCell ref="E3:O5"/>
    <mergeCell ref="M33:AM33"/>
    <mergeCell ref="M32:AM32"/>
    <mergeCell ref="AL34:AM34"/>
    <mergeCell ref="AL35:AM35"/>
    <mergeCell ref="E6:O9"/>
    <mergeCell ref="L31:O31"/>
    <mergeCell ref="AL30:AM30"/>
    <mergeCell ref="AL31:AM31"/>
    <mergeCell ref="P31:AK31"/>
    <mergeCell ref="P30:AK30"/>
    <mergeCell ref="A39:G40"/>
    <mergeCell ref="L35:W35"/>
    <mergeCell ref="A37:G38"/>
    <mergeCell ref="H37:O37"/>
    <mergeCell ref="H38:O38"/>
    <mergeCell ref="P38:AM38"/>
    <mergeCell ref="X39:AE39"/>
    <mergeCell ref="AF39:AM39"/>
    <mergeCell ref="X40:AE40"/>
    <mergeCell ref="AF40:AM40"/>
    <mergeCell ref="P37:AM37"/>
    <mergeCell ref="A32:D36"/>
    <mergeCell ref="E32:L32"/>
    <mergeCell ref="E33:L33"/>
    <mergeCell ref="L34:W34"/>
    <mergeCell ref="X34:AK34"/>
    <mergeCell ref="X35:AK35"/>
    <mergeCell ref="S36:AM36"/>
    <mergeCell ref="E34:K35"/>
    <mergeCell ref="E36:R36"/>
  </mergeCells>
  <printOptions/>
  <pageMargins left="0.78" right="0.27" top="0.41" bottom="0.27" header="0.36" footer="0.4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nakayama-t52hd</dc:creator>
  <cp:keywords/>
  <dc:description/>
  <cp:lastModifiedBy>なし</cp:lastModifiedBy>
  <cp:lastPrinted>2015-05-28T07:59:29Z</cp:lastPrinted>
  <dcterms:created xsi:type="dcterms:W3CDTF">2005-07-14T06:35:30Z</dcterms:created>
  <dcterms:modified xsi:type="dcterms:W3CDTF">2022-06-16T00:21:07Z</dcterms:modified>
  <cp:category/>
  <cp:version/>
  <cp:contentType/>
  <cp:contentStatus/>
</cp:coreProperties>
</file>