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10" windowHeight="6180" tabRatio="889" activeTab="0"/>
  </bookViews>
  <sheets>
    <sheet name="3" sheetId="1" r:id="rId1"/>
    <sheet name="4" sheetId="2" r:id="rId2"/>
  </sheets>
  <definedNames>
    <definedName name="_xlfn.COUNTIFS" hidden="1">#NAME?</definedName>
    <definedName name="_xlnm.Print_Area" localSheetId="0">'3'!$A$1:$R$41</definedName>
    <definedName name="_xlnm.Print_Area" localSheetId="1">'4'!$A$1:$M$40</definedName>
  </definedNames>
  <calcPr fullCalcOnLoad="1"/>
</workbook>
</file>

<file path=xl/sharedStrings.xml><?xml version="1.0" encoding="utf-8"?>
<sst xmlns="http://schemas.openxmlformats.org/spreadsheetml/2006/main" count="83" uniqueCount="62">
  <si>
    <t>行政処分件数</t>
  </si>
  <si>
    <t>公安委員会通報</t>
  </si>
  <si>
    <t>労働局通報</t>
  </si>
  <si>
    <t>１．行政処分の推移</t>
  </si>
  <si>
    <t>平成２９年度</t>
  </si>
  <si>
    <t>平成３０年度</t>
  </si>
  <si>
    <t>令和元年度</t>
  </si>
  <si>
    <t>対前年比</t>
  </si>
  <si>
    <t>監査実施件数</t>
  </si>
  <si>
    <t>処分内容</t>
  </si>
  <si>
    <t>許可の取消</t>
  </si>
  <si>
    <t>－</t>
  </si>
  <si>
    <t>事業停止</t>
  </si>
  <si>
    <t>車両使用停止</t>
  </si>
  <si>
    <t>（延使用停止日車数）</t>
  </si>
  <si>
    <t>文書警告</t>
  </si>
  <si>
    <t>文書勧告等</t>
  </si>
  <si>
    <t>監査等の種類</t>
  </si>
  <si>
    <t>特別</t>
  </si>
  <si>
    <t>一般
（臨店）</t>
  </si>
  <si>
    <t>計</t>
  </si>
  <si>
    <t>（２）監査の選定理由</t>
  </si>
  <si>
    <t>選定理由項目</t>
  </si>
  <si>
    <t>重大事故　（第１当）</t>
  </si>
  <si>
    <t>悪質違反</t>
  </si>
  <si>
    <t>（飲酒・ひき逃げ・無免許・無車検等）</t>
  </si>
  <si>
    <t>（最高速度・放置車両）</t>
  </si>
  <si>
    <t>参入許可・営業区域拡大・増車</t>
  </si>
  <si>
    <t>苦情・法令違反の疑義等</t>
  </si>
  <si>
    <t>長期未監査</t>
  </si>
  <si>
    <t>改善未実施</t>
  </si>
  <si>
    <t>フォローアップ</t>
  </si>
  <si>
    <t>（３）行政処分に係る違反事項</t>
  </si>
  <si>
    <t>①許認可等及び利用者の利便確保関係</t>
  </si>
  <si>
    <t>違反事項</t>
  </si>
  <si>
    <t>件数</t>
  </si>
  <si>
    <t>※複数の違反事項がある事業者は、全ての事項に計上している。</t>
  </si>
  <si>
    <t>②輸送の安全確保関係</t>
  </si>
  <si>
    <t>指導監督</t>
  </si>
  <si>
    <t>過労防止等</t>
  </si>
  <si>
    <t>点呼</t>
  </si>
  <si>
    <t>乗務記録</t>
  </si>
  <si>
    <t>運行管理</t>
  </si>
  <si>
    <t>Ⅱ．一般貸切旅客自動車運送事業の行政処分の概要</t>
  </si>
  <si>
    <t>（１）行政処分等の内訳</t>
  </si>
  <si>
    <t>運行指示書による指示等</t>
  </si>
  <si>
    <t>運行記録計による記録</t>
  </si>
  <si>
    <t>整備管理</t>
  </si>
  <si>
    <t>令和２年度</t>
  </si>
  <si>
    <t>運行状況把握のため
の体制整備</t>
  </si>
  <si>
    <t>一般
（呼出）</t>
  </si>
  <si>
    <t>令和３年度</t>
  </si>
  <si>
    <t>運賃・料金</t>
  </si>
  <si>
    <t>事業計画</t>
  </si>
  <si>
    <t>２．令和３年度の行政処分の概要</t>
  </si>
  <si>
    <t>運送引受書</t>
  </si>
  <si>
    <t>報告義務</t>
  </si>
  <si>
    <t>安全情報の公表</t>
  </si>
  <si>
    <t>区域外運送</t>
  </si>
  <si>
    <t>事故の報告等</t>
  </si>
  <si>
    <t>損害賠償措置</t>
  </si>
  <si>
    <t>書類の管理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</si>
</sst>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\(General\)"/>
    <numFmt numFmtId="180" formatCode="\(#\)"/>
    <numFmt numFmtId="181" formatCode="0.0%"/>
    <numFmt numFmtId="182" formatCode="#,##0_ "/>
    <numFmt numFmtId="183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medium"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62" applyFont="1" applyBorder="1" applyAlignment="1">
      <alignment horizontal="distributed" vertical="distributed" wrapText="1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16" xfId="0" applyFill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38" fontId="0" fillId="0" borderId="13" xfId="49" applyNumberFormat="1" applyFont="1" applyBorder="1" applyAlignment="1">
      <alignment horizontal="distributed" vertical="center" indent="1"/>
    </xf>
    <xf numFmtId="0" fontId="0" fillId="0" borderId="0" xfId="0" applyFill="1" applyBorder="1" applyAlignment="1">
      <alignment vertical="center"/>
    </xf>
    <xf numFmtId="0" fontId="0" fillId="0" borderId="19" xfId="62" applyFont="1" applyBorder="1" applyAlignment="1">
      <alignment horizontal="distributed" vertical="distributed" wrapText="1"/>
      <protection/>
    </xf>
    <xf numFmtId="0" fontId="0" fillId="0" borderId="20" xfId="62" applyFont="1" applyFill="1" applyBorder="1" applyAlignment="1">
      <alignment horizontal="distributed" vertical="distributed" wrapText="1"/>
      <protection/>
    </xf>
    <xf numFmtId="0" fontId="0" fillId="0" borderId="21" xfId="0" applyFill="1" applyBorder="1" applyAlignment="1">
      <alignment horizontal="distributed" vertical="center" indent="1"/>
    </xf>
    <xf numFmtId="0" fontId="0" fillId="0" borderId="15" xfId="62" applyFont="1" applyFill="1" applyBorder="1" applyAlignment="1">
      <alignment horizontal="distributed" vertical="distributed" wrapText="1"/>
      <protection/>
    </xf>
    <xf numFmtId="0" fontId="0" fillId="0" borderId="18" xfId="0" applyFill="1" applyBorder="1" applyAlignment="1">
      <alignment horizontal="distributed" vertical="center" indent="1"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2" xfId="62" applyFont="1" applyBorder="1" applyAlignment="1">
      <alignment horizontal="distributed" vertical="distributed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62" applyFont="1" applyFill="1" applyBorder="1" applyAlignment="1">
      <alignment horizontal="distributed" vertical="distributed" wrapText="1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distributed" vertical="distributed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34" borderId="23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distributed" textRotation="255" indent="1"/>
    </xf>
    <xf numFmtId="0" fontId="0" fillId="0" borderId="31" xfId="0" applyBorder="1" applyAlignment="1">
      <alignment horizontal="center" vertical="distributed" textRotation="255" inden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0" fillId="0" borderId="34" xfId="0" applyNumberFormat="1" applyBorder="1" applyAlignment="1">
      <alignment horizontal="distributed" vertical="center" indent="1" shrinkToFit="1"/>
    </xf>
    <xf numFmtId="49" fontId="0" fillId="0" borderId="25" xfId="0" applyNumberFormat="1" applyBorder="1" applyAlignment="1">
      <alignment horizontal="distributed" vertical="center" indent="1" shrinkToFi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0" fillId="0" borderId="40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33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80" fontId="0" fillId="0" borderId="58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5" borderId="60" xfId="0" applyFill="1" applyBorder="1" applyAlignment="1">
      <alignment horizontal="distributed" vertical="center" indent="1"/>
    </xf>
    <xf numFmtId="0" fontId="0" fillId="35" borderId="61" xfId="0" applyFill="1" applyBorder="1" applyAlignment="1">
      <alignment horizontal="distributed" vertical="center" indent="1"/>
    </xf>
    <xf numFmtId="0" fontId="0" fillId="35" borderId="62" xfId="0" applyFill="1" applyBorder="1" applyAlignment="1">
      <alignment horizontal="distributed" vertical="center" indent="1"/>
    </xf>
    <xf numFmtId="0" fontId="0" fillId="35" borderId="62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6" borderId="66" xfId="0" applyFill="1" applyBorder="1" applyAlignment="1">
      <alignment horizontal="distributed" vertical="center" indent="1"/>
    </xf>
    <xf numFmtId="0" fontId="0" fillId="36" borderId="49" xfId="0" applyFill="1" applyBorder="1" applyAlignment="1">
      <alignment horizontal="distributed" vertical="center" indent="1"/>
    </xf>
    <xf numFmtId="0" fontId="0" fillId="36" borderId="67" xfId="0" applyFill="1" applyBorder="1" applyAlignment="1">
      <alignment horizontal="distributed" vertical="center" indent="1"/>
    </xf>
    <xf numFmtId="0" fontId="0" fillId="36" borderId="6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0" fontId="0" fillId="33" borderId="69" xfId="0" applyFill="1" applyBorder="1" applyAlignment="1">
      <alignment horizontal="distributed" vertical="center" indent="1"/>
    </xf>
    <xf numFmtId="0" fontId="0" fillId="33" borderId="70" xfId="0" applyFill="1" applyBorder="1" applyAlignment="1">
      <alignment horizontal="distributed" vertical="center" indent="1"/>
    </xf>
    <xf numFmtId="0" fontId="0" fillId="33" borderId="71" xfId="0" applyFill="1" applyBorder="1" applyAlignment="1">
      <alignment horizontal="distributed" vertical="center" indent="1"/>
    </xf>
    <xf numFmtId="0" fontId="0" fillId="33" borderId="71" xfId="0" applyFill="1" applyBorder="1" applyAlignment="1">
      <alignment horizontal="distributed" vertical="center" wrapText="1" indent="1"/>
    </xf>
    <xf numFmtId="0" fontId="0" fillId="33" borderId="72" xfId="0" applyFill="1" applyBorder="1" applyAlignment="1">
      <alignment horizontal="distributed" vertical="center" indent="1"/>
    </xf>
    <xf numFmtId="0" fontId="0" fillId="33" borderId="73" xfId="0" applyFill="1" applyBorder="1" applyAlignment="1">
      <alignment horizontal="distributed" vertical="center" indent="1"/>
    </xf>
    <xf numFmtId="0" fontId="0" fillId="34" borderId="23" xfId="0" applyFill="1" applyBorder="1" applyAlignment="1">
      <alignment horizontal="distributed" vertical="center" indent="1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right" vertical="center" indent="1"/>
    </xf>
    <xf numFmtId="181" fontId="0" fillId="0" borderId="29" xfId="0" applyNumberFormat="1" applyFill="1" applyBorder="1" applyAlignment="1">
      <alignment horizontal="right" vertical="center" indent="1"/>
    </xf>
    <xf numFmtId="0" fontId="45" fillId="0" borderId="4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181" fontId="0" fillId="0" borderId="57" xfId="42" applyNumberFormat="1" applyFont="1" applyFill="1" applyBorder="1" applyAlignment="1">
      <alignment horizontal="right" vertical="center" indent="1"/>
    </xf>
    <xf numFmtId="181" fontId="0" fillId="0" borderId="28" xfId="42" applyNumberFormat="1" applyFont="1" applyFill="1" applyBorder="1" applyAlignment="1">
      <alignment horizontal="right" vertical="center" indent="1"/>
    </xf>
    <xf numFmtId="179" fontId="45" fillId="0" borderId="26" xfId="0" applyNumberFormat="1" applyFont="1" applyFill="1" applyBorder="1" applyAlignment="1">
      <alignment horizontal="right" vertical="center"/>
    </xf>
    <xf numFmtId="179" fontId="45" fillId="0" borderId="27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distributed" vertical="center" indent="1"/>
    </xf>
    <xf numFmtId="0" fontId="0" fillId="36" borderId="74" xfId="0" applyFill="1" applyBorder="1" applyAlignment="1">
      <alignment horizontal="distributed" vertical="center" indent="1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37" borderId="48" xfId="0" applyFont="1" applyFill="1" applyBorder="1" applyAlignment="1">
      <alignment horizontal="center" vertical="center"/>
    </xf>
    <xf numFmtId="0" fontId="45" fillId="37" borderId="74" xfId="0" applyFont="1" applyFill="1" applyBorder="1" applyAlignment="1">
      <alignment horizontal="center" vertical="center"/>
    </xf>
    <xf numFmtId="0" fontId="45" fillId="35" borderId="75" xfId="0" applyFont="1" applyFill="1" applyBorder="1" applyAlignment="1">
      <alignment horizontal="center" vertical="center"/>
    </xf>
    <xf numFmtId="0" fontId="45" fillId="35" borderId="76" xfId="0" applyFont="1" applyFill="1" applyBorder="1" applyAlignment="1">
      <alignment horizontal="center" vertical="center"/>
    </xf>
    <xf numFmtId="181" fontId="0" fillId="35" borderId="77" xfId="42" applyNumberFormat="1" applyFont="1" applyFill="1" applyBorder="1" applyAlignment="1">
      <alignment horizontal="right" vertical="center" indent="1"/>
    </xf>
    <xf numFmtId="181" fontId="0" fillId="35" borderId="78" xfId="42" applyNumberFormat="1" applyFont="1" applyFill="1" applyBorder="1" applyAlignment="1">
      <alignment horizontal="right" vertical="center" indent="1"/>
    </xf>
    <xf numFmtId="0" fontId="3" fillId="34" borderId="74" xfId="0" applyFont="1" applyFill="1" applyBorder="1" applyAlignment="1">
      <alignment horizontal="center" vertical="center"/>
    </xf>
    <xf numFmtId="181" fontId="0" fillId="37" borderId="68" xfId="42" applyNumberFormat="1" applyFont="1" applyFill="1" applyBorder="1" applyAlignment="1">
      <alignment horizontal="right" vertical="center" indent="1"/>
    </xf>
    <xf numFmtId="181" fontId="0" fillId="37" borderId="50" xfId="42" applyNumberFormat="1" applyFont="1" applyFill="1" applyBorder="1" applyAlignment="1">
      <alignment horizontal="right" vertical="center" indent="1"/>
    </xf>
    <xf numFmtId="0" fontId="3" fillId="34" borderId="68" xfId="0" applyFont="1" applyFill="1" applyBorder="1" applyAlignment="1">
      <alignment horizontal="center" vertical="center"/>
    </xf>
    <xf numFmtId="0" fontId="0" fillId="33" borderId="79" xfId="0" applyFill="1" applyBorder="1" applyAlignment="1">
      <alignment horizontal="distributed" vertical="center" indent="1"/>
    </xf>
    <xf numFmtId="0" fontId="0" fillId="33" borderId="80" xfId="0" applyFill="1" applyBorder="1" applyAlignment="1">
      <alignment horizontal="distributed" vertical="center" indent="1"/>
    </xf>
    <xf numFmtId="0" fontId="0" fillId="33" borderId="81" xfId="0" applyFill="1" applyBorder="1" applyAlignment="1">
      <alignment horizontal="distributed" vertical="center" indent="1"/>
    </xf>
    <xf numFmtId="0" fontId="0" fillId="0" borderId="60" xfId="0" applyBorder="1" applyAlignment="1">
      <alignment vertical="distributed" textRotation="255" indent="1"/>
    </xf>
    <xf numFmtId="0" fontId="0" fillId="0" borderId="30" xfId="0" applyBorder="1" applyAlignment="1">
      <alignment vertical="distributed" textRotation="255" indent="1"/>
    </xf>
    <xf numFmtId="0" fontId="0" fillId="0" borderId="31" xfId="0" applyBorder="1" applyAlignment="1">
      <alignment vertical="distributed" textRotation="255" indent="1"/>
    </xf>
    <xf numFmtId="0" fontId="0" fillId="0" borderId="12" xfId="0" applyFill="1" applyBorder="1" applyAlignment="1">
      <alignment horizontal="distributed" vertical="center" wrapText="1" indent="1"/>
    </xf>
    <xf numFmtId="0" fontId="0" fillId="0" borderId="76" xfId="0" applyFill="1" applyBorder="1" applyAlignment="1">
      <alignment horizontal="distributed" vertical="center" wrapText="1" indent="1"/>
    </xf>
    <xf numFmtId="0" fontId="0" fillId="0" borderId="7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82" xfId="0" applyBorder="1" applyAlignment="1">
      <alignment horizontal="distributed" vertical="center" indent="1" shrinkToFit="1"/>
    </xf>
    <xf numFmtId="0" fontId="0" fillId="0" borderId="42" xfId="0" applyBorder="1" applyAlignment="1">
      <alignment horizontal="distributed" vertical="center" indent="1" shrinkToFit="1"/>
    </xf>
    <xf numFmtId="0" fontId="0" fillId="0" borderId="76" xfId="0" applyFill="1" applyBorder="1" applyAlignment="1">
      <alignment horizontal="center" vertical="center"/>
    </xf>
    <xf numFmtId="0" fontId="0" fillId="0" borderId="83" xfId="0" applyBorder="1" applyAlignment="1">
      <alignment horizontal="distributed" vertical="center" indent="1" shrinkToFit="1"/>
    </xf>
    <xf numFmtId="0" fontId="0" fillId="0" borderId="38" xfId="0" applyBorder="1" applyAlignment="1">
      <alignment horizontal="distributed" vertical="center" indent="1" shrinkToFit="1"/>
    </xf>
    <xf numFmtId="0" fontId="3" fillId="0" borderId="82" xfId="0" applyFont="1" applyBorder="1" applyAlignment="1">
      <alignment horizontal="distributed" vertical="center" indent="1" shrinkToFit="1"/>
    </xf>
    <xf numFmtId="0" fontId="3" fillId="0" borderId="42" xfId="0" applyFont="1" applyBorder="1" applyAlignment="1">
      <alignment horizontal="distributed" vertical="center" indent="1" shrinkToFit="1"/>
    </xf>
    <xf numFmtId="49" fontId="5" fillId="0" borderId="84" xfId="0" applyNumberFormat="1" applyFont="1" applyBorder="1" applyAlignment="1">
      <alignment horizontal="distributed" vertical="center" indent="1" shrinkToFit="1"/>
    </xf>
    <xf numFmtId="49" fontId="5" fillId="0" borderId="27" xfId="0" applyNumberFormat="1" applyFont="1" applyBorder="1" applyAlignment="1">
      <alignment horizontal="distributed" vertical="center" indent="1" shrinkToFit="1"/>
    </xf>
    <xf numFmtId="0" fontId="0" fillId="0" borderId="34" xfId="0" applyFont="1" applyBorder="1" applyAlignment="1">
      <alignment horizontal="distributed" vertical="center" indent="1" shrinkToFit="1"/>
    </xf>
    <xf numFmtId="0" fontId="0" fillId="0" borderId="25" xfId="0" applyFont="1" applyBorder="1" applyAlignment="1">
      <alignment horizontal="distributed" vertical="center" indent="1" shrinkToFit="1"/>
    </xf>
    <xf numFmtId="0" fontId="0" fillId="0" borderId="84" xfId="0" applyFont="1" applyBorder="1" applyAlignment="1">
      <alignment horizontal="distributed" vertical="center" indent="1" shrinkToFit="1"/>
    </xf>
    <xf numFmtId="0" fontId="0" fillId="0" borderId="27" xfId="0" applyFont="1" applyBorder="1" applyAlignment="1">
      <alignment horizontal="distributed" vertical="center" indent="1" shrinkToFit="1"/>
    </xf>
    <xf numFmtId="0" fontId="0" fillId="0" borderId="85" xfId="0" applyBorder="1" applyAlignment="1">
      <alignment horizontal="distributed" vertical="center" indent="1" shrinkToFit="1"/>
    </xf>
    <xf numFmtId="0" fontId="0" fillId="0" borderId="46" xfId="0" applyBorder="1" applyAlignment="1">
      <alignment horizontal="distributed" vertical="center" indent="1" shrinkToFit="1"/>
    </xf>
    <xf numFmtId="0" fontId="0" fillId="33" borderId="10" xfId="0" applyFill="1" applyBorder="1" applyAlignment="1">
      <alignment horizontal="distributed" vertical="center" indent="1"/>
    </xf>
    <xf numFmtId="0" fontId="0" fillId="33" borderId="74" xfId="0" applyFill="1" applyBorder="1" applyAlignment="1">
      <alignment horizontal="distributed" vertical="center" indent="1"/>
    </xf>
    <xf numFmtId="0" fontId="0" fillId="0" borderId="8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5" fillId="38" borderId="26" xfId="0" applyFont="1" applyFill="1" applyBorder="1" applyAlignment="1">
      <alignment horizontal="distributed" vertical="center" indent="2"/>
    </xf>
    <xf numFmtId="0" fontId="5" fillId="38" borderId="27" xfId="0" applyFont="1" applyFill="1" applyBorder="1" applyAlignment="1">
      <alignment horizontal="distributed" vertical="center" indent="2"/>
    </xf>
    <xf numFmtId="0" fontId="0" fillId="38" borderId="33" xfId="0" applyFill="1" applyBorder="1" applyAlignment="1">
      <alignment horizontal="distributed" vertical="center" indent="2"/>
    </xf>
    <xf numFmtId="0" fontId="0" fillId="0" borderId="9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1" fontId="6" fillId="0" borderId="92" xfId="42" applyNumberFormat="1" applyFont="1" applyFill="1" applyBorder="1" applyAlignment="1">
      <alignment horizontal="center" vertical="center"/>
    </xf>
    <xf numFmtId="181" fontId="6" fillId="0" borderId="93" xfId="42" applyNumberFormat="1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181" fontId="0" fillId="0" borderId="94" xfId="42" applyNumberFormat="1" applyFont="1" applyFill="1" applyBorder="1" applyAlignment="1">
      <alignment horizontal="right" vertical="center" indent="1"/>
    </xf>
    <xf numFmtId="181" fontId="0" fillId="0" borderId="43" xfId="42" applyNumberFormat="1" applyFont="1" applyFill="1" applyBorder="1" applyAlignment="1">
      <alignment horizontal="right" vertical="center" indent="1"/>
    </xf>
    <xf numFmtId="179" fontId="45" fillId="0" borderId="33" xfId="0" applyNumberFormat="1" applyFont="1" applyFill="1" applyBorder="1" applyAlignment="1">
      <alignment horizontal="right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181" fontId="0" fillId="0" borderId="57" xfId="42" applyNumberFormat="1" applyFont="1" applyFill="1" applyBorder="1" applyAlignment="1">
      <alignment horizontal="center" vertical="center"/>
    </xf>
    <xf numFmtId="181" fontId="0" fillId="0" borderId="28" xfId="42" applyNumberFormat="1" applyFont="1" applyFill="1" applyBorder="1" applyAlignment="1">
      <alignment horizontal="center" vertical="center"/>
    </xf>
    <xf numFmtId="0" fontId="45" fillId="37" borderId="49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"/>
          <c:y val="0.41725"/>
          <c:w val="0.65725"/>
          <c:h val="0.5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4!$C$22:$C$33</c:f>
              <c:strCache/>
            </c:strRef>
          </c:cat>
          <c:val>
            <c:numRef>
              <c:f>4!$D$22:$D$33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22675"/>
          <c:w val="0.61075"/>
          <c:h val="0.7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4!$C$5:$C$10</c:f>
              <c:strCache/>
            </c:strRef>
          </c:cat>
          <c:val>
            <c:numRef>
              <c:f>4!$D$5:$D$10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16</xdr:row>
      <xdr:rowOff>114300</xdr:rowOff>
    </xdr:from>
    <xdr:to>
      <xdr:col>14</xdr:col>
      <xdr:colOff>123825</xdr:colOff>
      <xdr:row>37</xdr:row>
      <xdr:rowOff>200025</xdr:rowOff>
    </xdr:to>
    <xdr:graphicFrame>
      <xdr:nvGraphicFramePr>
        <xdr:cNvPr id="1" name="グラフ 5"/>
        <xdr:cNvGraphicFramePr/>
      </xdr:nvGraphicFramePr>
      <xdr:xfrm>
        <a:off x="3495675" y="4038600"/>
        <a:ext cx="4248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14</xdr:col>
      <xdr:colOff>95250</xdr:colOff>
      <xdr:row>14</xdr:row>
      <xdr:rowOff>200025</xdr:rowOff>
    </xdr:to>
    <xdr:graphicFrame>
      <xdr:nvGraphicFramePr>
        <xdr:cNvPr id="2" name="グラフ 5"/>
        <xdr:cNvGraphicFramePr/>
      </xdr:nvGraphicFramePr>
      <xdr:xfrm>
        <a:off x="3448050" y="0"/>
        <a:ext cx="42672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2.625" style="0" customWidth="1"/>
    <col min="2" max="3" width="3.625" style="0" customWidth="1"/>
    <col min="4" max="4" width="10.625" style="0" customWidth="1"/>
    <col min="5" max="5" width="5.25390625" style="0" customWidth="1"/>
    <col min="6" max="6" width="10.625" style="0" customWidth="1"/>
    <col min="7" max="18" width="5.625" style="0" customWidth="1"/>
    <col min="19" max="19" width="7.625" style="0" customWidth="1"/>
    <col min="20" max="54" width="4.625" style="0" customWidth="1"/>
  </cols>
  <sheetData>
    <row r="1" spans="2:16" ht="19.5" customHeight="1">
      <c r="B1" s="12" t="s">
        <v>43</v>
      </c>
      <c r="C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ht="19.5" customHeight="1"/>
    <row r="3" ht="19.5" customHeight="1">
      <c r="B3" s="11" t="s">
        <v>3</v>
      </c>
    </row>
    <row r="4" spans="7:16" ht="19.5" customHeight="1" thickBot="1">
      <c r="G4" s="7"/>
      <c r="H4" s="7"/>
      <c r="I4" s="7"/>
      <c r="J4" s="7"/>
      <c r="K4" s="7"/>
      <c r="L4" s="7"/>
      <c r="M4" s="7"/>
      <c r="N4" s="7"/>
      <c r="O4" s="7"/>
      <c r="P4" s="7"/>
    </row>
    <row r="5" spans="3:18" ht="19.5" customHeight="1" thickBot="1">
      <c r="C5" s="137"/>
      <c r="D5" s="138"/>
      <c r="E5" s="138"/>
      <c r="F5" s="139"/>
      <c r="G5" s="59" t="s">
        <v>4</v>
      </c>
      <c r="H5" s="60"/>
      <c r="I5" s="59" t="s">
        <v>5</v>
      </c>
      <c r="J5" s="60"/>
      <c r="K5" s="59" t="s">
        <v>6</v>
      </c>
      <c r="L5" s="60"/>
      <c r="M5" s="59" t="s">
        <v>48</v>
      </c>
      <c r="N5" s="133"/>
      <c r="O5" s="59" t="s">
        <v>51</v>
      </c>
      <c r="P5" s="133"/>
      <c r="Q5" s="136" t="s">
        <v>7</v>
      </c>
      <c r="R5" s="61"/>
    </row>
    <row r="6" spans="3:18" ht="19.5" customHeight="1" thickBot="1" thickTop="1">
      <c r="C6" s="88" t="s">
        <v>8</v>
      </c>
      <c r="D6" s="89"/>
      <c r="E6" s="89"/>
      <c r="F6" s="90"/>
      <c r="G6" s="129">
        <v>415</v>
      </c>
      <c r="H6" s="189"/>
      <c r="I6" s="129">
        <v>361</v>
      </c>
      <c r="J6" s="189"/>
      <c r="K6" s="129">
        <v>349</v>
      </c>
      <c r="L6" s="189"/>
      <c r="M6" s="129">
        <v>53</v>
      </c>
      <c r="N6" s="130"/>
      <c r="O6" s="129">
        <v>235</v>
      </c>
      <c r="P6" s="130"/>
      <c r="Q6" s="131">
        <f aca="true" t="shared" si="0" ref="Q6:Q12">O6/M6</f>
        <v>4.433962264150943</v>
      </c>
      <c r="R6" s="132"/>
    </row>
    <row r="7" spans="3:18" ht="19.5" customHeight="1" thickBot="1">
      <c r="C7" s="121" t="s">
        <v>0</v>
      </c>
      <c r="D7" s="122"/>
      <c r="E7" s="122"/>
      <c r="F7" s="96"/>
      <c r="G7" s="127">
        <v>100</v>
      </c>
      <c r="H7" s="188"/>
      <c r="I7" s="127">
        <v>187</v>
      </c>
      <c r="J7" s="188"/>
      <c r="K7" s="127">
        <v>179</v>
      </c>
      <c r="L7" s="188"/>
      <c r="M7" s="127">
        <v>51</v>
      </c>
      <c r="N7" s="128"/>
      <c r="O7" s="127">
        <v>41</v>
      </c>
      <c r="P7" s="128"/>
      <c r="Q7" s="134">
        <f t="shared" si="0"/>
        <v>0.803921568627451</v>
      </c>
      <c r="R7" s="135"/>
    </row>
    <row r="8" spans="3:18" ht="19.5" customHeight="1" thickTop="1">
      <c r="C8" s="40" t="s">
        <v>9</v>
      </c>
      <c r="D8" s="83" t="s">
        <v>10</v>
      </c>
      <c r="E8" s="84"/>
      <c r="F8" s="85"/>
      <c r="G8" s="55">
        <v>2</v>
      </c>
      <c r="H8" s="56"/>
      <c r="I8" s="125">
        <v>0</v>
      </c>
      <c r="J8" s="185"/>
      <c r="K8" s="125">
        <v>0</v>
      </c>
      <c r="L8" s="185"/>
      <c r="M8" s="125">
        <v>0</v>
      </c>
      <c r="N8" s="126"/>
      <c r="O8" s="125">
        <v>0</v>
      </c>
      <c r="P8" s="126"/>
      <c r="Q8" s="186" t="s">
        <v>11</v>
      </c>
      <c r="R8" s="187"/>
    </row>
    <row r="9" spans="3:18" ht="19.5" customHeight="1">
      <c r="C9" s="40"/>
      <c r="D9" s="62" t="s">
        <v>12</v>
      </c>
      <c r="E9" s="63"/>
      <c r="F9" s="64"/>
      <c r="G9" s="51">
        <v>1</v>
      </c>
      <c r="H9" s="52"/>
      <c r="I9" s="115">
        <v>2</v>
      </c>
      <c r="J9" s="180"/>
      <c r="K9" s="115">
        <v>3</v>
      </c>
      <c r="L9" s="180"/>
      <c r="M9" s="115">
        <v>1</v>
      </c>
      <c r="N9" s="116"/>
      <c r="O9" s="115">
        <v>2</v>
      </c>
      <c r="P9" s="116"/>
      <c r="Q9" s="117">
        <f t="shared" si="0"/>
        <v>2</v>
      </c>
      <c r="R9" s="118"/>
    </row>
    <row r="10" spans="3:18" ht="19.5" customHeight="1">
      <c r="C10" s="40"/>
      <c r="D10" s="72" t="s">
        <v>13</v>
      </c>
      <c r="E10" s="73"/>
      <c r="F10" s="74"/>
      <c r="G10" s="34">
        <v>36</v>
      </c>
      <c r="H10" s="42"/>
      <c r="I10" s="123">
        <v>95</v>
      </c>
      <c r="J10" s="184"/>
      <c r="K10" s="123">
        <v>94</v>
      </c>
      <c r="L10" s="184"/>
      <c r="M10" s="123">
        <v>33</v>
      </c>
      <c r="N10" s="124"/>
      <c r="O10" s="123">
        <v>16</v>
      </c>
      <c r="P10" s="124"/>
      <c r="Q10" s="117">
        <f t="shared" si="0"/>
        <v>0.48484848484848486</v>
      </c>
      <c r="R10" s="118"/>
    </row>
    <row r="11" spans="3:18" ht="19.5" customHeight="1">
      <c r="C11" s="40"/>
      <c r="D11" s="170" t="s">
        <v>14</v>
      </c>
      <c r="E11" s="171"/>
      <c r="F11" s="172"/>
      <c r="G11" s="78">
        <v>4900</v>
      </c>
      <c r="H11" s="79"/>
      <c r="I11" s="119">
        <v>16343</v>
      </c>
      <c r="J11" s="183"/>
      <c r="K11" s="119">
        <v>14625</v>
      </c>
      <c r="L11" s="183"/>
      <c r="M11" s="119">
        <v>5839</v>
      </c>
      <c r="N11" s="120"/>
      <c r="O11" s="119">
        <v>2110</v>
      </c>
      <c r="P11" s="120"/>
      <c r="Q11" s="113">
        <f t="shared" si="0"/>
        <v>0.3613632471313581</v>
      </c>
      <c r="R11" s="114"/>
    </row>
    <row r="12" spans="3:18" ht="19.5" customHeight="1">
      <c r="C12" s="40"/>
      <c r="D12" s="62" t="s">
        <v>15</v>
      </c>
      <c r="E12" s="63"/>
      <c r="F12" s="64"/>
      <c r="G12" s="51">
        <v>61</v>
      </c>
      <c r="H12" s="52"/>
      <c r="I12" s="115">
        <v>90</v>
      </c>
      <c r="J12" s="180"/>
      <c r="K12" s="115">
        <v>82</v>
      </c>
      <c r="L12" s="180"/>
      <c r="M12" s="115">
        <v>17</v>
      </c>
      <c r="N12" s="116"/>
      <c r="O12" s="115">
        <v>23</v>
      </c>
      <c r="P12" s="116"/>
      <c r="Q12" s="181">
        <f t="shared" si="0"/>
        <v>1.3529411764705883</v>
      </c>
      <c r="R12" s="182"/>
    </row>
    <row r="13" spans="3:18" ht="19.5" customHeight="1" thickBot="1">
      <c r="C13" s="41"/>
      <c r="D13" s="67" t="s">
        <v>16</v>
      </c>
      <c r="E13" s="68"/>
      <c r="F13" s="69"/>
      <c r="G13" s="109">
        <v>0</v>
      </c>
      <c r="H13" s="110"/>
      <c r="I13" s="111">
        <v>0</v>
      </c>
      <c r="J13" s="179"/>
      <c r="K13" s="111">
        <v>0</v>
      </c>
      <c r="L13" s="179"/>
      <c r="M13" s="111">
        <v>0</v>
      </c>
      <c r="N13" s="112"/>
      <c r="O13" s="111">
        <v>0</v>
      </c>
      <c r="P13" s="112"/>
      <c r="Q13" s="177" t="s">
        <v>11</v>
      </c>
      <c r="R13" s="178"/>
    </row>
    <row r="14" ht="19.5" customHeight="1"/>
    <row r="15" ht="19.5" customHeight="1"/>
    <row r="16" ht="19.5" customHeight="1">
      <c r="B16" s="11" t="s">
        <v>54</v>
      </c>
    </row>
    <row r="17" ht="19.5" customHeight="1">
      <c r="C17" s="9" t="s">
        <v>44</v>
      </c>
    </row>
    <row r="18" spans="3:14" ht="30" customHeight="1">
      <c r="C18" s="102" t="s">
        <v>17</v>
      </c>
      <c r="D18" s="103"/>
      <c r="E18" s="103"/>
      <c r="F18" s="104"/>
      <c r="G18" s="104" t="s">
        <v>18</v>
      </c>
      <c r="H18" s="104"/>
      <c r="I18" s="105" t="s">
        <v>19</v>
      </c>
      <c r="J18" s="104"/>
      <c r="K18" s="105" t="s">
        <v>50</v>
      </c>
      <c r="L18" s="106"/>
      <c r="M18" s="107" t="s">
        <v>20</v>
      </c>
      <c r="N18" s="108"/>
    </row>
    <row r="19" spans="3:14" ht="19.5" customHeight="1">
      <c r="C19" s="88" t="s">
        <v>8</v>
      </c>
      <c r="D19" s="89"/>
      <c r="E19" s="89"/>
      <c r="F19" s="90"/>
      <c r="G19" s="91">
        <v>0</v>
      </c>
      <c r="H19" s="91"/>
      <c r="I19" s="91">
        <v>56</v>
      </c>
      <c r="J19" s="91"/>
      <c r="K19" s="91">
        <v>179</v>
      </c>
      <c r="L19" s="92"/>
      <c r="M19" s="93">
        <f>SUM(G19:L19)</f>
        <v>235</v>
      </c>
      <c r="N19" s="94"/>
    </row>
    <row r="20" spans="3:14" ht="19.5" customHeight="1">
      <c r="C20" s="95" t="s">
        <v>0</v>
      </c>
      <c r="D20" s="96"/>
      <c r="E20" s="96"/>
      <c r="F20" s="97"/>
      <c r="G20" s="98">
        <v>0</v>
      </c>
      <c r="H20" s="98"/>
      <c r="I20" s="98">
        <v>28</v>
      </c>
      <c r="J20" s="98"/>
      <c r="K20" s="98">
        <v>13</v>
      </c>
      <c r="L20" s="99"/>
      <c r="M20" s="100">
        <f>SUM(G20:L20)</f>
        <v>41</v>
      </c>
      <c r="N20" s="101"/>
    </row>
    <row r="21" spans="3:14" ht="19.5" customHeight="1">
      <c r="C21" s="140" t="s">
        <v>9</v>
      </c>
      <c r="D21" s="83" t="s">
        <v>10</v>
      </c>
      <c r="E21" s="84"/>
      <c r="F21" s="85"/>
      <c r="G21" s="86">
        <v>0</v>
      </c>
      <c r="H21" s="86"/>
      <c r="I21" s="86">
        <v>0</v>
      </c>
      <c r="J21" s="86"/>
      <c r="K21" s="86">
        <v>0</v>
      </c>
      <c r="L21" s="87"/>
      <c r="M21" s="173">
        <f aca="true" t="shared" si="1" ref="M21:M26">G21+I21+K21</f>
        <v>0</v>
      </c>
      <c r="N21" s="174"/>
    </row>
    <row r="22" spans="3:14" ht="19.5" customHeight="1">
      <c r="C22" s="141"/>
      <c r="D22" s="72" t="s">
        <v>12</v>
      </c>
      <c r="E22" s="73"/>
      <c r="F22" s="74"/>
      <c r="G22" s="86">
        <v>0</v>
      </c>
      <c r="H22" s="86"/>
      <c r="I22" s="76">
        <v>2</v>
      </c>
      <c r="J22" s="175"/>
      <c r="K22" s="76">
        <v>0</v>
      </c>
      <c r="L22" s="176"/>
      <c r="M22" s="77">
        <f t="shared" si="1"/>
        <v>2</v>
      </c>
      <c r="N22" s="38"/>
    </row>
    <row r="23" spans="3:14" ht="19.5" customHeight="1">
      <c r="C23" s="141"/>
      <c r="D23" s="72" t="s">
        <v>13</v>
      </c>
      <c r="E23" s="73"/>
      <c r="F23" s="74"/>
      <c r="G23" s="75">
        <v>0</v>
      </c>
      <c r="H23" s="75"/>
      <c r="I23" s="75">
        <v>13</v>
      </c>
      <c r="J23" s="75"/>
      <c r="K23" s="75">
        <v>3</v>
      </c>
      <c r="L23" s="76"/>
      <c r="M23" s="168">
        <f t="shared" si="1"/>
        <v>16</v>
      </c>
      <c r="N23" s="169"/>
    </row>
    <row r="24" spans="3:14" ht="19.5" customHeight="1">
      <c r="C24" s="141"/>
      <c r="D24" s="170" t="s">
        <v>14</v>
      </c>
      <c r="E24" s="171"/>
      <c r="F24" s="172"/>
      <c r="G24" s="78">
        <v>0</v>
      </c>
      <c r="H24" s="79"/>
      <c r="I24" s="78">
        <v>1815</v>
      </c>
      <c r="J24" s="79"/>
      <c r="K24" s="78">
        <v>295</v>
      </c>
      <c r="L24" s="80"/>
      <c r="M24" s="81">
        <f t="shared" si="1"/>
        <v>2110</v>
      </c>
      <c r="N24" s="82"/>
    </row>
    <row r="25" spans="3:14" ht="19.5" customHeight="1">
      <c r="C25" s="141"/>
      <c r="D25" s="62" t="s">
        <v>15</v>
      </c>
      <c r="E25" s="63"/>
      <c r="F25" s="64"/>
      <c r="G25" s="65">
        <v>0</v>
      </c>
      <c r="H25" s="65"/>
      <c r="I25" s="65">
        <v>13</v>
      </c>
      <c r="J25" s="65"/>
      <c r="K25" s="65">
        <v>10</v>
      </c>
      <c r="L25" s="66"/>
      <c r="M25" s="164">
        <f t="shared" si="1"/>
        <v>23</v>
      </c>
      <c r="N25" s="165"/>
    </row>
    <row r="26" spans="3:14" ht="19.5" customHeight="1">
      <c r="C26" s="142"/>
      <c r="D26" s="67" t="s">
        <v>16</v>
      </c>
      <c r="E26" s="68"/>
      <c r="F26" s="69"/>
      <c r="G26" s="70">
        <v>0</v>
      </c>
      <c r="H26" s="70"/>
      <c r="I26" s="70">
        <v>0</v>
      </c>
      <c r="J26" s="70"/>
      <c r="K26" s="70">
        <v>0</v>
      </c>
      <c r="L26" s="71"/>
      <c r="M26" s="166">
        <f t="shared" si="1"/>
        <v>0</v>
      </c>
      <c r="N26" s="167"/>
    </row>
    <row r="27" ht="19.5" customHeight="1"/>
    <row r="28" ht="15" customHeight="1" thickBot="1">
      <c r="C28" s="9" t="s">
        <v>21</v>
      </c>
    </row>
    <row r="29" spans="3:16" ht="19.5" customHeight="1" thickBot="1">
      <c r="C29" s="162" t="s">
        <v>22</v>
      </c>
      <c r="D29" s="163"/>
      <c r="E29" s="163"/>
      <c r="F29" s="163"/>
      <c r="G29" s="59" t="s">
        <v>4</v>
      </c>
      <c r="H29" s="60"/>
      <c r="I29" s="59" t="s">
        <v>5</v>
      </c>
      <c r="J29" s="60"/>
      <c r="K29" s="59" t="s">
        <v>6</v>
      </c>
      <c r="L29" s="133"/>
      <c r="M29" s="59" t="s">
        <v>48</v>
      </c>
      <c r="N29" s="61"/>
      <c r="O29" s="59" t="s">
        <v>51</v>
      </c>
      <c r="P29" s="61"/>
    </row>
    <row r="30" spans="3:16" ht="19.5" customHeight="1" thickTop="1">
      <c r="C30" s="160" t="s">
        <v>23</v>
      </c>
      <c r="D30" s="161"/>
      <c r="E30" s="161"/>
      <c r="F30" s="161"/>
      <c r="G30" s="55">
        <v>3</v>
      </c>
      <c r="H30" s="56"/>
      <c r="I30" s="55">
        <v>3</v>
      </c>
      <c r="J30" s="56"/>
      <c r="K30" s="55">
        <v>2</v>
      </c>
      <c r="L30" s="57"/>
      <c r="M30" s="55">
        <v>1</v>
      </c>
      <c r="N30" s="58"/>
      <c r="O30" s="55">
        <v>0</v>
      </c>
      <c r="P30" s="58"/>
    </row>
    <row r="31" spans="3:16" ht="19.5" customHeight="1">
      <c r="C31" s="44" t="s">
        <v>24</v>
      </c>
      <c r="D31" s="45"/>
      <c r="E31" s="45"/>
      <c r="F31" s="45"/>
      <c r="G31" s="34">
        <v>2</v>
      </c>
      <c r="H31" s="42"/>
      <c r="I31" s="34">
        <v>3</v>
      </c>
      <c r="J31" s="42"/>
      <c r="K31" s="34">
        <v>0</v>
      </c>
      <c r="L31" s="35"/>
      <c r="M31" s="34">
        <v>0</v>
      </c>
      <c r="N31" s="38"/>
      <c r="O31" s="34">
        <v>0</v>
      </c>
      <c r="P31" s="38"/>
    </row>
    <row r="32" spans="3:16" ht="19.5" customHeight="1">
      <c r="C32" s="154" t="s">
        <v>25</v>
      </c>
      <c r="D32" s="155"/>
      <c r="E32" s="155"/>
      <c r="F32" s="155"/>
      <c r="G32" s="36"/>
      <c r="H32" s="43"/>
      <c r="I32" s="36"/>
      <c r="J32" s="43"/>
      <c r="K32" s="36"/>
      <c r="L32" s="37"/>
      <c r="M32" s="36"/>
      <c r="N32" s="39"/>
      <c r="O32" s="36"/>
      <c r="P32" s="39"/>
    </row>
    <row r="33" spans="3:16" ht="16.5" customHeight="1">
      <c r="C33" s="156" t="s">
        <v>1</v>
      </c>
      <c r="D33" s="157"/>
      <c r="E33" s="157"/>
      <c r="F33" s="157"/>
      <c r="G33" s="34">
        <v>0</v>
      </c>
      <c r="H33" s="42"/>
      <c r="I33" s="34">
        <v>0</v>
      </c>
      <c r="J33" s="42"/>
      <c r="K33" s="34">
        <v>0</v>
      </c>
      <c r="L33" s="35"/>
      <c r="M33" s="34">
        <v>0</v>
      </c>
      <c r="N33" s="38"/>
      <c r="O33" s="34">
        <v>0</v>
      </c>
      <c r="P33" s="38"/>
    </row>
    <row r="34" spans="3:16" ht="15" customHeight="1">
      <c r="C34" s="158" t="s">
        <v>26</v>
      </c>
      <c r="D34" s="159"/>
      <c r="E34" s="159"/>
      <c r="F34" s="159"/>
      <c r="G34" s="36"/>
      <c r="H34" s="43"/>
      <c r="I34" s="36"/>
      <c r="J34" s="43"/>
      <c r="K34" s="36"/>
      <c r="L34" s="37"/>
      <c r="M34" s="36"/>
      <c r="N34" s="39"/>
      <c r="O34" s="36"/>
      <c r="P34" s="39"/>
    </row>
    <row r="35" spans="3:16" ht="19.5" customHeight="1">
      <c r="C35" s="147" t="s">
        <v>2</v>
      </c>
      <c r="D35" s="148"/>
      <c r="E35" s="148"/>
      <c r="F35" s="148"/>
      <c r="G35" s="51">
        <v>7</v>
      </c>
      <c r="H35" s="52"/>
      <c r="I35" s="51">
        <v>4</v>
      </c>
      <c r="J35" s="52"/>
      <c r="K35" s="51">
        <v>4</v>
      </c>
      <c r="L35" s="53"/>
      <c r="M35" s="51">
        <v>2</v>
      </c>
      <c r="N35" s="54"/>
      <c r="O35" s="51">
        <v>1</v>
      </c>
      <c r="P35" s="54"/>
    </row>
    <row r="36" spans="3:16" ht="19.5" customHeight="1">
      <c r="C36" s="152" t="s">
        <v>27</v>
      </c>
      <c r="D36" s="153"/>
      <c r="E36" s="153"/>
      <c r="F36" s="153"/>
      <c r="G36" s="51">
        <v>33</v>
      </c>
      <c r="H36" s="52"/>
      <c r="I36" s="51">
        <v>44</v>
      </c>
      <c r="J36" s="52"/>
      <c r="K36" s="51">
        <v>39</v>
      </c>
      <c r="L36" s="53"/>
      <c r="M36" s="51">
        <v>8</v>
      </c>
      <c r="N36" s="54"/>
      <c r="O36" s="51">
        <v>7</v>
      </c>
      <c r="P36" s="54"/>
    </row>
    <row r="37" spans="3:16" ht="19.5" customHeight="1">
      <c r="C37" s="147" t="s">
        <v>28</v>
      </c>
      <c r="D37" s="148"/>
      <c r="E37" s="148"/>
      <c r="F37" s="148"/>
      <c r="G37" s="51">
        <v>151</v>
      </c>
      <c r="H37" s="52"/>
      <c r="I37" s="51">
        <v>134</v>
      </c>
      <c r="J37" s="52"/>
      <c r="K37" s="51">
        <v>141</v>
      </c>
      <c r="L37" s="53"/>
      <c r="M37" s="51">
        <v>21</v>
      </c>
      <c r="N37" s="54"/>
      <c r="O37" s="51">
        <v>167</v>
      </c>
      <c r="P37" s="54"/>
    </row>
    <row r="38" spans="3:16" ht="19.5" customHeight="1">
      <c r="C38" s="147" t="s">
        <v>29</v>
      </c>
      <c r="D38" s="148"/>
      <c r="E38" s="148"/>
      <c r="F38" s="148"/>
      <c r="G38" s="51">
        <v>0</v>
      </c>
      <c r="H38" s="52"/>
      <c r="I38" s="51">
        <v>1</v>
      </c>
      <c r="J38" s="52"/>
      <c r="K38" s="51">
        <v>0</v>
      </c>
      <c r="L38" s="53"/>
      <c r="M38" s="51">
        <v>0</v>
      </c>
      <c r="N38" s="54"/>
      <c r="O38" s="51">
        <v>0</v>
      </c>
      <c r="P38" s="54"/>
    </row>
    <row r="39" spans="3:16" ht="19.5" customHeight="1">
      <c r="C39" s="147" t="s">
        <v>30</v>
      </c>
      <c r="D39" s="148"/>
      <c r="E39" s="148"/>
      <c r="F39" s="148"/>
      <c r="G39" s="51">
        <v>1</v>
      </c>
      <c r="H39" s="52"/>
      <c r="I39" s="51">
        <v>1</v>
      </c>
      <c r="J39" s="52"/>
      <c r="K39" s="51">
        <v>0</v>
      </c>
      <c r="L39" s="53"/>
      <c r="M39" s="51">
        <v>0</v>
      </c>
      <c r="N39" s="54"/>
      <c r="O39" s="51">
        <v>0</v>
      </c>
      <c r="P39" s="54"/>
    </row>
    <row r="40" spans="3:16" ht="19.5" customHeight="1" thickBot="1">
      <c r="C40" s="150" t="s">
        <v>31</v>
      </c>
      <c r="D40" s="151"/>
      <c r="E40" s="151"/>
      <c r="F40" s="151"/>
      <c r="G40" s="47">
        <v>218</v>
      </c>
      <c r="H40" s="48"/>
      <c r="I40" s="47">
        <v>171</v>
      </c>
      <c r="J40" s="48"/>
      <c r="K40" s="47">
        <v>163</v>
      </c>
      <c r="L40" s="49"/>
      <c r="M40" s="47">
        <v>21</v>
      </c>
      <c r="N40" s="50"/>
      <c r="O40" s="47">
        <v>60</v>
      </c>
      <c r="P40" s="50"/>
    </row>
    <row r="41" spans="3:16" ht="19.5" customHeight="1" thickBot="1" thickTop="1">
      <c r="C41" s="143" t="s">
        <v>20</v>
      </c>
      <c r="D41" s="144"/>
      <c r="E41" s="144"/>
      <c r="F41" s="144"/>
      <c r="G41" s="145">
        <f>SUM(G30:H40)</f>
        <v>415</v>
      </c>
      <c r="H41" s="46"/>
      <c r="I41" s="145">
        <f>SUM(I30:J40)</f>
        <v>361</v>
      </c>
      <c r="J41" s="46"/>
      <c r="K41" s="145">
        <f>SUM(K30:L40)</f>
        <v>349</v>
      </c>
      <c r="L41" s="46"/>
      <c r="M41" s="145">
        <f>SUM(M30:N40)</f>
        <v>53</v>
      </c>
      <c r="N41" s="146"/>
      <c r="O41" s="149">
        <f>SUM(O30:P40)</f>
        <v>235</v>
      </c>
      <c r="P41" s="146"/>
    </row>
    <row r="42" spans="4:9" ht="19.5" customHeight="1">
      <c r="D42" s="5"/>
      <c r="E42" s="5"/>
      <c r="F42" s="5"/>
      <c r="G42" s="19"/>
      <c r="H42" s="5"/>
      <c r="I42" s="5"/>
    </row>
  </sheetData>
  <sheetProtection/>
  <mergeCells count="178">
    <mergeCell ref="Q5:R5"/>
    <mergeCell ref="C6:F6"/>
    <mergeCell ref="G6:H6"/>
    <mergeCell ref="I6:J6"/>
    <mergeCell ref="K6:L6"/>
    <mergeCell ref="M6:N6"/>
    <mergeCell ref="C5:F5"/>
    <mergeCell ref="G5:H5"/>
    <mergeCell ref="Q6:R6"/>
    <mergeCell ref="G7:H7"/>
    <mergeCell ref="I7:J7"/>
    <mergeCell ref="K7:L7"/>
    <mergeCell ref="M5:N5"/>
    <mergeCell ref="O5:P5"/>
    <mergeCell ref="I5:J5"/>
    <mergeCell ref="K5:L5"/>
    <mergeCell ref="I9:J9"/>
    <mergeCell ref="K9:L9"/>
    <mergeCell ref="M9:N9"/>
    <mergeCell ref="O9:P9"/>
    <mergeCell ref="O6:P6"/>
    <mergeCell ref="O8:P8"/>
    <mergeCell ref="Q7:R7"/>
    <mergeCell ref="D8:F8"/>
    <mergeCell ref="G8:H8"/>
    <mergeCell ref="I8:J8"/>
    <mergeCell ref="K8:L8"/>
    <mergeCell ref="M8:N8"/>
    <mergeCell ref="M7:N7"/>
    <mergeCell ref="O7:P7"/>
    <mergeCell ref="Q8:R8"/>
    <mergeCell ref="C7:F7"/>
    <mergeCell ref="Q9:R9"/>
    <mergeCell ref="D10:F10"/>
    <mergeCell ref="G10:H10"/>
    <mergeCell ref="I10:J10"/>
    <mergeCell ref="K10:L10"/>
    <mergeCell ref="M10:N10"/>
    <mergeCell ref="O10:P10"/>
    <mergeCell ref="Q10:R10"/>
    <mergeCell ref="D9:F9"/>
    <mergeCell ref="G9:H9"/>
    <mergeCell ref="Q12:R12"/>
    <mergeCell ref="D11:F11"/>
    <mergeCell ref="G11:H11"/>
    <mergeCell ref="I11:J11"/>
    <mergeCell ref="K11:L11"/>
    <mergeCell ref="M11:N11"/>
    <mergeCell ref="O11:P11"/>
    <mergeCell ref="K13:L13"/>
    <mergeCell ref="M13:N13"/>
    <mergeCell ref="O13:P13"/>
    <mergeCell ref="Q11:R11"/>
    <mergeCell ref="D12:F12"/>
    <mergeCell ref="G12:H12"/>
    <mergeCell ref="I12:J12"/>
    <mergeCell ref="K12:L12"/>
    <mergeCell ref="M12:N12"/>
    <mergeCell ref="O12:P12"/>
    <mergeCell ref="Q13:R13"/>
    <mergeCell ref="C18:F18"/>
    <mergeCell ref="G18:H18"/>
    <mergeCell ref="I18:J18"/>
    <mergeCell ref="K18:L18"/>
    <mergeCell ref="M18:N18"/>
    <mergeCell ref="C8:C13"/>
    <mergeCell ref="D13:F13"/>
    <mergeCell ref="G13:H13"/>
    <mergeCell ref="I13:J13"/>
    <mergeCell ref="C19:F19"/>
    <mergeCell ref="G19:H19"/>
    <mergeCell ref="I19:J19"/>
    <mergeCell ref="K19:L19"/>
    <mergeCell ref="M19:N19"/>
    <mergeCell ref="C20:F20"/>
    <mergeCell ref="G20:H20"/>
    <mergeCell ref="I20:J20"/>
    <mergeCell ref="K20:L20"/>
    <mergeCell ref="M20:N20"/>
    <mergeCell ref="D21:F21"/>
    <mergeCell ref="G21:H21"/>
    <mergeCell ref="I21:J21"/>
    <mergeCell ref="K21:L21"/>
    <mergeCell ref="M21:N21"/>
    <mergeCell ref="D22:F22"/>
    <mergeCell ref="G22:H22"/>
    <mergeCell ref="I22:J22"/>
    <mergeCell ref="K22:L22"/>
    <mergeCell ref="M22:N22"/>
    <mergeCell ref="D23:F23"/>
    <mergeCell ref="G23:H23"/>
    <mergeCell ref="I23:J23"/>
    <mergeCell ref="K23:L23"/>
    <mergeCell ref="M23:N23"/>
    <mergeCell ref="D24:F24"/>
    <mergeCell ref="G24:H24"/>
    <mergeCell ref="I24:J24"/>
    <mergeCell ref="K24:L24"/>
    <mergeCell ref="M24:N24"/>
    <mergeCell ref="D25:F25"/>
    <mergeCell ref="G25:H25"/>
    <mergeCell ref="I25:J25"/>
    <mergeCell ref="K25:L25"/>
    <mergeCell ref="M25:N25"/>
    <mergeCell ref="D26:F26"/>
    <mergeCell ref="G26:H26"/>
    <mergeCell ref="I26:J26"/>
    <mergeCell ref="K26:L26"/>
    <mergeCell ref="M26:N26"/>
    <mergeCell ref="C29:F29"/>
    <mergeCell ref="G29:H29"/>
    <mergeCell ref="I29:J29"/>
    <mergeCell ref="K29:L29"/>
    <mergeCell ref="M29:N29"/>
    <mergeCell ref="O29:P29"/>
    <mergeCell ref="C30:F30"/>
    <mergeCell ref="G30:H30"/>
    <mergeCell ref="I30:J30"/>
    <mergeCell ref="K30:L30"/>
    <mergeCell ref="M30:N30"/>
    <mergeCell ref="O30:P30"/>
    <mergeCell ref="C31:F31"/>
    <mergeCell ref="C32:F32"/>
    <mergeCell ref="C33:F33"/>
    <mergeCell ref="C34:F34"/>
    <mergeCell ref="C35:F35"/>
    <mergeCell ref="G35:H35"/>
    <mergeCell ref="I35:J35"/>
    <mergeCell ref="K35:L35"/>
    <mergeCell ref="M35:N35"/>
    <mergeCell ref="O35:P35"/>
    <mergeCell ref="C36:F36"/>
    <mergeCell ref="G36:H36"/>
    <mergeCell ref="I36:J36"/>
    <mergeCell ref="K36:L36"/>
    <mergeCell ref="M36:N36"/>
    <mergeCell ref="O36:P36"/>
    <mergeCell ref="C37:F37"/>
    <mergeCell ref="G37:H37"/>
    <mergeCell ref="I37:J37"/>
    <mergeCell ref="K37:L37"/>
    <mergeCell ref="M37:N37"/>
    <mergeCell ref="O37:P37"/>
    <mergeCell ref="M39:N39"/>
    <mergeCell ref="O39:P39"/>
    <mergeCell ref="C38:F38"/>
    <mergeCell ref="G38:H38"/>
    <mergeCell ref="I38:J38"/>
    <mergeCell ref="K38:L38"/>
    <mergeCell ref="M38:N38"/>
    <mergeCell ref="O38:P38"/>
    <mergeCell ref="O41:P41"/>
    <mergeCell ref="C40:F40"/>
    <mergeCell ref="G40:H40"/>
    <mergeCell ref="I40:J40"/>
    <mergeCell ref="K40:L40"/>
    <mergeCell ref="M40:N40"/>
    <mergeCell ref="O40:P40"/>
    <mergeCell ref="M31:N32"/>
    <mergeCell ref="C41:F41"/>
    <mergeCell ref="G41:H41"/>
    <mergeCell ref="I41:J41"/>
    <mergeCell ref="K41:L41"/>
    <mergeCell ref="M41:N41"/>
    <mergeCell ref="C39:F39"/>
    <mergeCell ref="G39:H39"/>
    <mergeCell ref="I39:J39"/>
    <mergeCell ref="K39:L39"/>
    <mergeCell ref="O31:P32"/>
    <mergeCell ref="C21:C26"/>
    <mergeCell ref="G33:H34"/>
    <mergeCell ref="I33:J34"/>
    <mergeCell ref="K33:L34"/>
    <mergeCell ref="M33:N34"/>
    <mergeCell ref="O33:P34"/>
    <mergeCell ref="G31:H32"/>
    <mergeCell ref="I31:J32"/>
    <mergeCell ref="K31:L32"/>
  </mergeCells>
  <printOptions/>
  <pageMargins left="0.59" right="0.39" top="0.98" bottom="0.98" header="0.51" footer="0.51"/>
  <pageSetup firstPageNumber="10" useFirstPageNumber="1" horizontalDpi="600" verticalDpi="600" orientation="portrait" paperSize="9" scale="9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M37"/>
  <sheetViews>
    <sheetView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2.625" style="0" customWidth="1"/>
    <col min="2" max="2" width="3.625" style="0" customWidth="1"/>
    <col min="3" max="3" width="27.875" style="0" customWidth="1"/>
    <col min="4" max="4" width="10.625" style="0" customWidth="1"/>
    <col min="5" max="13" width="5.625" style="0" customWidth="1"/>
    <col min="14" max="40" width="4.625" style="0" customWidth="1"/>
  </cols>
  <sheetData>
    <row r="1" ht="19.5" customHeight="1">
      <c r="C1" s="9" t="s">
        <v>32</v>
      </c>
    </row>
    <row r="2" ht="19.5" customHeight="1">
      <c r="C2" s="9"/>
    </row>
    <row r="3" ht="19.5" customHeight="1">
      <c r="C3" t="s">
        <v>33</v>
      </c>
    </row>
    <row r="4" spans="3:13" ht="19.5" customHeight="1">
      <c r="C4" s="13" t="s">
        <v>34</v>
      </c>
      <c r="D4" s="32" t="s">
        <v>35</v>
      </c>
      <c r="E4" s="8"/>
      <c r="F4" s="14"/>
      <c r="G4" s="14"/>
      <c r="H4" s="8"/>
      <c r="I4" s="8"/>
      <c r="J4" s="8"/>
      <c r="K4" s="8"/>
      <c r="L4" s="8"/>
      <c r="M4" s="8"/>
    </row>
    <row r="5" spans="3:13" ht="19.5" customHeight="1">
      <c r="C5" s="26" t="s">
        <v>55</v>
      </c>
      <c r="D5" s="15">
        <v>16</v>
      </c>
      <c r="E5" s="8"/>
      <c r="F5" s="14"/>
      <c r="G5" s="14"/>
      <c r="H5" s="8"/>
      <c r="I5" s="8"/>
      <c r="J5" s="8"/>
      <c r="K5" s="8"/>
      <c r="L5" s="8"/>
      <c r="M5" s="8"/>
    </row>
    <row r="6" spans="3:13" ht="19.5" customHeight="1">
      <c r="C6" s="10" t="s">
        <v>52</v>
      </c>
      <c r="D6" s="2">
        <v>13</v>
      </c>
      <c r="E6" s="8"/>
      <c r="F6" s="8"/>
      <c r="G6" s="8"/>
      <c r="H6" s="8"/>
      <c r="I6" s="8"/>
      <c r="J6" s="8"/>
      <c r="K6" s="8"/>
      <c r="L6" s="8"/>
      <c r="M6" s="8"/>
    </row>
    <row r="7" spans="3:13" ht="19.5" customHeight="1">
      <c r="C7" s="10" t="s">
        <v>53</v>
      </c>
      <c r="D7" s="2">
        <v>9</v>
      </c>
      <c r="E7" s="8"/>
      <c r="F7" s="8"/>
      <c r="G7" s="8"/>
      <c r="H7" s="8"/>
      <c r="I7" s="8"/>
      <c r="J7" s="8"/>
      <c r="K7" s="8"/>
      <c r="L7" s="8"/>
      <c r="M7" s="8"/>
    </row>
    <row r="8" spans="3:13" ht="19.5" customHeight="1">
      <c r="C8" s="10" t="s">
        <v>56</v>
      </c>
      <c r="D8" s="2">
        <v>4</v>
      </c>
      <c r="E8" s="8"/>
      <c r="F8" s="8"/>
      <c r="G8" s="8"/>
      <c r="H8" s="8"/>
      <c r="I8" s="8"/>
      <c r="J8" s="8"/>
      <c r="K8" s="8"/>
      <c r="L8" s="8"/>
      <c r="M8" s="8"/>
    </row>
    <row r="9" spans="3:13" ht="19.5" customHeight="1">
      <c r="C9" s="10" t="s">
        <v>57</v>
      </c>
      <c r="D9" s="2">
        <v>2</v>
      </c>
      <c r="E9" s="8"/>
      <c r="F9" s="8"/>
      <c r="G9" s="8"/>
      <c r="H9" s="8"/>
      <c r="I9" s="8"/>
      <c r="J9" s="8"/>
      <c r="K9" s="8"/>
      <c r="L9" s="8"/>
      <c r="M9" s="8"/>
    </row>
    <row r="10" spans="3:13" ht="19.5" customHeight="1" thickBot="1">
      <c r="C10" s="10" t="s">
        <v>58</v>
      </c>
      <c r="D10" s="16">
        <v>1</v>
      </c>
      <c r="E10" s="8"/>
      <c r="F10" s="8"/>
      <c r="G10" s="8"/>
      <c r="H10" s="8"/>
      <c r="I10" s="8"/>
      <c r="J10" s="8"/>
      <c r="K10" s="8"/>
      <c r="L10" s="8"/>
      <c r="M10" s="8"/>
    </row>
    <row r="11" spans="3:11" ht="18" customHeight="1" thickBot="1" thickTop="1">
      <c r="C11" s="3" t="s">
        <v>20</v>
      </c>
      <c r="D11" s="4">
        <f>SUM(D4:D10)</f>
        <v>45</v>
      </c>
      <c r="E11" s="7"/>
      <c r="J11" s="190"/>
      <c r="K11" s="190"/>
    </row>
    <row r="12" spans="3:4" ht="18" customHeight="1">
      <c r="C12" s="20"/>
      <c r="D12" s="33"/>
    </row>
    <row r="13" ht="19.5" customHeight="1">
      <c r="D13" s="27"/>
    </row>
    <row r="14" spans="5:13" ht="19.5" customHeight="1">
      <c r="E14" s="8"/>
      <c r="F14" s="8"/>
      <c r="G14" s="8"/>
      <c r="H14" s="8"/>
      <c r="I14" s="8"/>
      <c r="J14" s="8"/>
      <c r="K14" s="8"/>
      <c r="L14" s="8"/>
      <c r="M14" s="8"/>
    </row>
    <row r="15" spans="3:13" ht="19.5" customHeight="1">
      <c r="C15" t="s">
        <v>36</v>
      </c>
      <c r="D15" s="7"/>
      <c r="E15" s="8"/>
      <c r="F15" s="8"/>
      <c r="G15" s="14"/>
      <c r="H15" s="14"/>
      <c r="I15" s="8"/>
      <c r="J15" s="8"/>
      <c r="K15" s="8"/>
      <c r="L15" s="8"/>
      <c r="M15" s="8"/>
    </row>
    <row r="16" spans="4:13" ht="19.5" customHeight="1">
      <c r="D16" s="14"/>
      <c r="E16" s="8"/>
      <c r="F16" s="8"/>
      <c r="G16" s="8"/>
      <c r="H16" s="8"/>
      <c r="I16" s="8"/>
      <c r="J16" s="8"/>
      <c r="K16" s="8"/>
      <c r="L16" s="8"/>
      <c r="M16" s="8"/>
    </row>
    <row r="17" spans="3:13" ht="19.5" customHeight="1">
      <c r="C17" s="17"/>
      <c r="D17" s="17"/>
      <c r="E17" s="8"/>
      <c r="F17" s="8"/>
      <c r="G17" s="8"/>
      <c r="H17" s="8"/>
      <c r="I17" s="8"/>
      <c r="J17" s="8"/>
      <c r="K17" s="8"/>
      <c r="L17" s="8"/>
      <c r="M17" s="8"/>
    </row>
    <row r="18" spans="3:13" ht="19.5" customHeight="1">
      <c r="C18" s="17"/>
      <c r="D18" s="17"/>
      <c r="E18" s="8"/>
      <c r="F18" s="8"/>
      <c r="G18" s="8"/>
      <c r="H18" s="8"/>
      <c r="I18" s="8"/>
      <c r="J18" s="8"/>
      <c r="K18" s="8"/>
      <c r="L18" s="8"/>
      <c r="M18" s="8"/>
    </row>
    <row r="19" spans="5:13" ht="19.5" customHeight="1">
      <c r="E19" s="8"/>
      <c r="F19" s="8"/>
      <c r="G19" s="14"/>
      <c r="H19" s="14"/>
      <c r="I19" s="8"/>
      <c r="J19" s="8"/>
      <c r="K19" s="8"/>
      <c r="L19" s="8"/>
      <c r="M19" s="8"/>
    </row>
    <row r="20" spans="3:13" ht="19.5" customHeight="1">
      <c r="C20" t="s">
        <v>37</v>
      </c>
      <c r="E20" s="8"/>
      <c r="F20" s="8"/>
      <c r="G20" s="14"/>
      <c r="H20" s="14"/>
      <c r="I20" s="8"/>
      <c r="J20" s="8"/>
      <c r="K20" s="8"/>
      <c r="L20" s="8"/>
      <c r="M20" s="8"/>
    </row>
    <row r="21" spans="3:13" ht="19.5" customHeight="1">
      <c r="C21" s="1" t="s">
        <v>34</v>
      </c>
      <c r="D21" s="6" t="s">
        <v>35</v>
      </c>
      <c r="E21" s="8"/>
      <c r="F21" s="8"/>
      <c r="G21" s="8"/>
      <c r="H21" s="8"/>
      <c r="I21" s="8"/>
      <c r="J21" s="8"/>
      <c r="K21" s="8"/>
      <c r="L21" s="8"/>
      <c r="M21" s="8"/>
    </row>
    <row r="22" spans="3:13" ht="19.5" customHeight="1">
      <c r="C22" s="21" t="s">
        <v>38</v>
      </c>
      <c r="D22" s="22">
        <v>33</v>
      </c>
      <c r="E22" s="8"/>
      <c r="F22" s="8"/>
      <c r="I22" s="8"/>
      <c r="J22" s="8"/>
      <c r="K22" s="8"/>
      <c r="L22" s="8"/>
      <c r="M22" s="8"/>
    </row>
    <row r="23" spans="3:13" ht="19.5" customHeight="1">
      <c r="C23" s="23" t="s">
        <v>40</v>
      </c>
      <c r="D23" s="24">
        <v>16</v>
      </c>
      <c r="E23" s="8"/>
      <c r="F23" s="8"/>
      <c r="G23" s="8"/>
      <c r="H23" s="8"/>
      <c r="I23" s="8"/>
      <c r="J23" s="8"/>
      <c r="K23" s="8"/>
      <c r="L23" s="8"/>
      <c r="M23" s="8"/>
    </row>
    <row r="24" spans="3:13" ht="19.5" customHeight="1">
      <c r="C24" s="23" t="s">
        <v>47</v>
      </c>
      <c r="D24" s="24">
        <v>16</v>
      </c>
      <c r="E24" s="8"/>
      <c r="F24" s="8"/>
      <c r="G24" s="8"/>
      <c r="H24" s="8"/>
      <c r="I24" s="8"/>
      <c r="J24" s="8"/>
      <c r="K24" s="8"/>
      <c r="L24" s="8"/>
      <c r="M24" s="8"/>
    </row>
    <row r="25" spans="3:13" ht="19.5" customHeight="1">
      <c r="C25" s="23" t="s">
        <v>42</v>
      </c>
      <c r="D25" s="24">
        <v>16</v>
      </c>
      <c r="E25" s="8"/>
      <c r="F25" s="8"/>
      <c r="G25" s="8"/>
      <c r="H25" s="8"/>
      <c r="I25" s="8"/>
      <c r="J25" s="8"/>
      <c r="K25" s="8"/>
      <c r="L25" s="8"/>
      <c r="M25" s="8"/>
    </row>
    <row r="26" spans="3:13" ht="19.5" customHeight="1">
      <c r="C26" s="23" t="s">
        <v>39</v>
      </c>
      <c r="D26" s="24">
        <v>15</v>
      </c>
      <c r="E26" s="8"/>
      <c r="F26" s="8"/>
      <c r="G26" s="14"/>
      <c r="H26" s="14"/>
      <c r="I26" s="8"/>
      <c r="J26" s="8"/>
      <c r="K26" s="8"/>
      <c r="L26" s="8"/>
      <c r="M26" s="8"/>
    </row>
    <row r="27" spans="3:13" ht="19.5" customHeight="1">
      <c r="C27" s="23" t="s">
        <v>45</v>
      </c>
      <c r="D27" s="24">
        <v>11</v>
      </c>
      <c r="E27" s="8"/>
      <c r="F27" s="8"/>
      <c r="G27" s="14"/>
      <c r="H27" s="14"/>
      <c r="I27" s="8"/>
      <c r="J27" s="8"/>
      <c r="K27" s="8"/>
      <c r="L27" s="8"/>
      <c r="M27" s="8"/>
    </row>
    <row r="28" spans="3:13" ht="19.5" customHeight="1">
      <c r="C28" s="23" t="s">
        <v>41</v>
      </c>
      <c r="D28" s="24">
        <v>4</v>
      </c>
      <c r="E28" s="8"/>
      <c r="F28" s="8"/>
      <c r="G28" s="14"/>
      <c r="H28" s="14"/>
      <c r="I28" s="8"/>
      <c r="J28" s="8"/>
      <c r="K28" s="8"/>
      <c r="L28" s="8"/>
      <c r="M28" s="8"/>
    </row>
    <row r="29" spans="3:13" ht="19.5" customHeight="1">
      <c r="C29" s="23" t="s">
        <v>46</v>
      </c>
      <c r="D29" s="24">
        <v>4</v>
      </c>
      <c r="E29" s="8"/>
      <c r="F29" s="8"/>
      <c r="G29" s="14"/>
      <c r="H29" s="14"/>
      <c r="I29" s="8"/>
      <c r="J29" s="8"/>
      <c r="K29" s="8"/>
      <c r="L29" s="8"/>
      <c r="M29" s="8"/>
    </row>
    <row r="30" spans="3:4" ht="19.5" customHeight="1">
      <c r="C30" s="23" t="s">
        <v>59</v>
      </c>
      <c r="D30" s="24">
        <v>1</v>
      </c>
    </row>
    <row r="31" spans="3:4" ht="19.5" customHeight="1">
      <c r="C31" s="23" t="s">
        <v>60</v>
      </c>
      <c r="D31" s="24">
        <v>1</v>
      </c>
    </row>
    <row r="32" spans="3:4" ht="19.5" customHeight="1">
      <c r="C32" s="23" t="s">
        <v>61</v>
      </c>
      <c r="D32" s="24">
        <v>1</v>
      </c>
    </row>
    <row r="33" spans="3:4" ht="31.5" customHeight="1" thickBot="1">
      <c r="C33" s="23" t="s">
        <v>49</v>
      </c>
      <c r="D33" s="25">
        <v>1</v>
      </c>
    </row>
    <row r="34" spans="3:13" ht="19.5" customHeight="1" thickBot="1" thickTop="1">
      <c r="C34" s="3" t="s">
        <v>20</v>
      </c>
      <c r="D34" s="18">
        <f>SUM(D22:D33)</f>
        <v>119</v>
      </c>
      <c r="E34" s="8"/>
      <c r="F34" s="8"/>
      <c r="G34" s="8"/>
      <c r="H34" s="8"/>
      <c r="I34" s="8"/>
      <c r="J34" s="8"/>
      <c r="K34" s="8"/>
      <c r="L34" s="8"/>
      <c r="M34" s="8"/>
    </row>
    <row r="35" spans="3:4" ht="19.5" customHeight="1">
      <c r="C35" s="28"/>
      <c r="D35" s="29"/>
    </row>
    <row r="36" spans="3:4" ht="19.5" customHeight="1">
      <c r="C36" s="30"/>
      <c r="D36" s="31"/>
    </row>
    <row r="37" ht="19.5" customHeight="1">
      <c r="C37" t="s">
        <v>36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1">
    <mergeCell ref="J11:K11"/>
  </mergeCells>
  <printOptions/>
  <pageMargins left="0.59" right="0.39" top="0.98" bottom="0.98" header="0.51" footer="0.51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なし</cp:lastModifiedBy>
  <cp:lastPrinted>2022-06-02T01:14:23Z</cp:lastPrinted>
  <dcterms:created xsi:type="dcterms:W3CDTF">2004-05-24T05:18:58Z</dcterms:created>
  <dcterms:modified xsi:type="dcterms:W3CDTF">2022-10-20T05:46:07Z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